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b23\Downloads\"/>
    </mc:Choice>
  </mc:AlternateContent>
  <xr:revisionPtr revIDLastSave="0" documentId="13_ncr:1_{84B89A3D-4A1D-427B-B094-F9440E3767C3}" xr6:coauthVersionLast="36" xr6:coauthVersionMax="47" xr10:uidLastSave="{00000000-0000-0000-0000-000000000000}"/>
  <bookViews>
    <workbookView xWindow="0" yWindow="0" windowWidth="28800" windowHeight="12225" activeTab="3" xr2:uid="{00000000-000D-0000-FFFF-FFFF00000000}"/>
  </bookViews>
  <sheets>
    <sheet name="Bonds" sheetId="2" r:id="rId1"/>
    <sheet name="Public Corps" sheetId="4" r:id="rId2"/>
    <sheet name="Non Dups" sheetId="5" r:id="rId3"/>
    <sheet name="Non Dups Stagnant" sheetId="6" r:id="rId4"/>
    <sheet name="Context" sheetId="3" r:id="rId5"/>
  </sheets>
  <definedNames>
    <definedName name="_xlnm._FilterDatabase" localSheetId="0" hidden="1">Bonds!$P$1:$P$3715</definedName>
  </definedNames>
  <calcPr calcId="191029"/>
</workbook>
</file>

<file path=xl/calcChain.xml><?xml version="1.0" encoding="utf-8"?>
<calcChain xmlns="http://schemas.openxmlformats.org/spreadsheetml/2006/main">
  <c r="F382" i="5" l="1"/>
  <c r="K382" i="5"/>
  <c r="K388" i="5"/>
  <c r="I330" i="5"/>
  <c r="K292" i="5"/>
  <c r="G360" i="5"/>
  <c r="K403" i="5"/>
  <c r="K394" i="5"/>
  <c r="G336" i="5"/>
  <c r="J312" i="5"/>
  <c r="J287" i="5"/>
  <c r="F406" i="5"/>
  <c r="K406" i="5"/>
  <c r="G328" i="5"/>
  <c r="F259" i="5"/>
  <c r="H290" i="5"/>
  <c r="J380" i="5"/>
  <c r="E306" i="5"/>
  <c r="J206" i="5"/>
  <c r="K332" i="5"/>
  <c r="J282" i="5"/>
  <c r="J332" i="5"/>
  <c r="I421" i="5"/>
  <c r="L287" i="5"/>
  <c r="J346" i="5"/>
  <c r="I412" i="5"/>
  <c r="J290" i="5"/>
  <c r="F241" i="5"/>
  <c r="J295" i="5"/>
  <c r="G399" i="5"/>
  <c r="J324" i="5"/>
  <c r="H308" i="5"/>
  <c r="F394" i="5"/>
  <c r="G316" i="5"/>
  <c r="K412" i="5"/>
  <c r="E288" i="5"/>
  <c r="F285" i="5"/>
  <c r="I277" i="5"/>
  <c r="J386" i="5"/>
  <c r="F409" i="5"/>
  <c r="K409" i="5"/>
  <c r="F345" i="5"/>
  <c r="J404" i="5"/>
  <c r="G378" i="5"/>
  <c r="G393" i="5"/>
  <c r="J326" i="5"/>
  <c r="J365" i="5"/>
  <c r="L300" i="5"/>
  <c r="F376" i="5"/>
  <c r="F421" i="5"/>
  <c r="K358" i="5"/>
  <c r="F379" i="5"/>
  <c r="K379" i="5"/>
  <c r="K397" i="5"/>
  <c r="J416" i="5"/>
  <c r="F298" i="5"/>
  <c r="G285" i="5"/>
  <c r="J356" i="5"/>
  <c r="K361" i="5"/>
  <c r="F397" i="5"/>
  <c r="E338" i="5"/>
  <c r="F364" i="5"/>
  <c r="J398" i="5"/>
  <c r="I337" i="5"/>
  <c r="F366" i="5"/>
  <c r="J300" i="5"/>
  <c r="G402" i="5"/>
  <c r="F400" i="5"/>
  <c r="L282" i="5"/>
  <c r="G411" i="5"/>
  <c r="L305" i="5"/>
  <c r="J374" i="5"/>
  <c r="G414" i="5"/>
  <c r="J368" i="5"/>
  <c r="G390" i="5"/>
  <c r="F385" i="5"/>
  <c r="J359" i="5"/>
  <c r="F399" i="5"/>
  <c r="J272" i="5"/>
  <c r="K415" i="5"/>
  <c r="K391" i="5"/>
  <c r="F367" i="5"/>
  <c r="J407" i="5"/>
  <c r="G345" i="5"/>
  <c r="J236" i="5"/>
  <c r="F351" i="5"/>
  <c r="J358" i="5"/>
  <c r="J409" i="5"/>
  <c r="F223" i="5"/>
  <c r="K271" i="5"/>
  <c r="G303" i="5"/>
  <c r="K177" i="5"/>
  <c r="J371" i="5"/>
  <c r="G396" i="5"/>
  <c r="E417" i="5"/>
  <c r="J367" i="5"/>
  <c r="J421" i="5"/>
  <c r="J364" i="5"/>
  <c r="G408" i="5"/>
  <c r="J412" i="5"/>
  <c r="F417" i="5"/>
  <c r="F369" i="5"/>
  <c r="F358" i="5"/>
  <c r="J353" i="5"/>
  <c r="J350" i="5"/>
  <c r="G381" i="5"/>
  <c r="F381" i="5"/>
  <c r="G417" i="5"/>
  <c r="F388" i="5"/>
  <c r="F412" i="5"/>
  <c r="G387" i="5"/>
  <c r="F338" i="5"/>
  <c r="J330" i="5"/>
  <c r="K398" i="5"/>
  <c r="F373" i="5"/>
  <c r="J392" i="5"/>
  <c r="J388" i="5"/>
  <c r="K400" i="5"/>
  <c r="J355" i="5"/>
  <c r="I328" i="5"/>
  <c r="J377" i="5"/>
  <c r="I310" i="5"/>
  <c r="J361" i="5"/>
  <c r="J410" i="5"/>
  <c r="J419" i="5"/>
  <c r="J413" i="5"/>
  <c r="I307" i="5"/>
  <c r="K421" i="5"/>
  <c r="F375" i="5"/>
  <c r="L402" i="5"/>
  <c r="J418" i="5"/>
  <c r="J394" i="5"/>
  <c r="I385" i="5"/>
  <c r="I411" i="5"/>
  <c r="F390" i="5"/>
  <c r="J334" i="5"/>
  <c r="J385" i="5"/>
  <c r="K385" i="5"/>
  <c r="J314" i="5"/>
  <c r="L342" i="5"/>
  <c r="J362" i="5"/>
  <c r="E200" i="5"/>
  <c r="F361" i="5"/>
  <c r="F418" i="5"/>
  <c r="J403" i="5"/>
  <c r="J389" i="5"/>
  <c r="J373" i="5"/>
  <c r="G406" i="5"/>
  <c r="F411" i="5"/>
  <c r="J310" i="5"/>
  <c r="I355" i="5"/>
  <c r="F340" i="5"/>
  <c r="F378" i="5"/>
  <c r="L339" i="5"/>
  <c r="G405" i="5"/>
  <c r="G382" i="5"/>
  <c r="F349" i="5"/>
  <c r="H298" i="5"/>
  <c r="K418" i="5"/>
  <c r="F408" i="5"/>
  <c r="F415" i="5"/>
  <c r="J379" i="5"/>
  <c r="I394" i="5"/>
  <c r="F355" i="5"/>
  <c r="G354" i="5"/>
  <c r="J415" i="5"/>
  <c r="I343" i="5"/>
  <c r="J292" i="5"/>
  <c r="G348" i="5"/>
  <c r="J339" i="5"/>
  <c r="F402" i="5"/>
  <c r="J352" i="5"/>
  <c r="L327" i="5"/>
  <c r="K370" i="5"/>
  <c r="H332" i="5"/>
  <c r="K314" i="5"/>
  <c r="J401" i="5"/>
  <c r="K352" i="5"/>
  <c r="F352" i="5"/>
  <c r="K345" i="5"/>
  <c r="K320" i="5"/>
  <c r="F391" i="5"/>
  <c r="E378" i="5"/>
  <c r="I334" i="5"/>
  <c r="E390" i="5"/>
  <c r="I322" i="5"/>
  <c r="E366" i="5"/>
  <c r="E384" i="5"/>
  <c r="J395" i="5"/>
  <c r="F414" i="5"/>
  <c r="E354" i="5"/>
  <c r="G363" i="5"/>
  <c r="E251" i="5"/>
  <c r="G365" i="5"/>
  <c r="G324" i="5"/>
  <c r="F387" i="5"/>
  <c r="I373" i="5"/>
  <c r="G375" i="5"/>
  <c r="F348" i="5"/>
  <c r="J316" i="5"/>
  <c r="J400" i="5"/>
  <c r="J406" i="5"/>
  <c r="G368" i="5"/>
  <c r="K326" i="5"/>
  <c r="K392" i="5"/>
  <c r="I318" i="5"/>
  <c r="E360" i="5"/>
  <c r="J397" i="5"/>
  <c r="F202" i="5"/>
  <c r="J224" i="5"/>
  <c r="I316" i="5"/>
  <c r="J182" i="5"/>
  <c r="I388" i="5"/>
  <c r="G420" i="5"/>
  <c r="F372" i="5"/>
  <c r="I361" i="5"/>
  <c r="K341" i="5"/>
  <c r="G384" i="5"/>
  <c r="K380" i="5"/>
  <c r="K346" i="5"/>
  <c r="E372" i="5"/>
  <c r="G372" i="5"/>
  <c r="F420" i="5"/>
  <c r="H269" i="5"/>
  <c r="I379" i="5"/>
  <c r="K313" i="5"/>
  <c r="F293" i="5"/>
  <c r="I346" i="5"/>
  <c r="H401" i="5"/>
  <c r="E369" i="5"/>
  <c r="F403" i="5"/>
  <c r="F277" i="5"/>
  <c r="J260" i="5"/>
  <c r="J383" i="5"/>
  <c r="F370" i="5"/>
  <c r="J308" i="5"/>
  <c r="J370" i="5"/>
  <c r="J382" i="5"/>
  <c r="L374" i="5"/>
  <c r="K349" i="5"/>
  <c r="F354" i="5"/>
  <c r="G318" i="5"/>
  <c r="K376" i="5"/>
  <c r="G371" i="5"/>
  <c r="J376" i="5"/>
  <c r="F396" i="5"/>
  <c r="F303" i="5"/>
  <c r="J341" i="5"/>
  <c r="G366" i="5"/>
  <c r="H336" i="5"/>
  <c r="H415" i="5"/>
  <c r="F393" i="5"/>
  <c r="L337" i="5"/>
  <c r="J320" i="5"/>
  <c r="H320" i="5"/>
  <c r="G379" i="5"/>
  <c r="E387" i="5"/>
  <c r="L344" i="5"/>
  <c r="G357" i="5"/>
  <c r="K351" i="5"/>
  <c r="L174" i="5"/>
  <c r="K66" i="5"/>
  <c r="F205" i="5"/>
  <c r="I312" i="5"/>
  <c r="E420" i="5"/>
  <c r="E375" i="5"/>
  <c r="H334" i="5"/>
  <c r="H280" i="5"/>
  <c r="E351" i="5"/>
  <c r="E214" i="5"/>
  <c r="L111" i="5"/>
  <c r="I349" i="5"/>
  <c r="I324" i="5"/>
  <c r="J318" i="5"/>
  <c r="F363" i="5"/>
  <c r="G351" i="5"/>
  <c r="K371" i="5"/>
  <c r="J328" i="5"/>
  <c r="I295" i="5"/>
  <c r="J242" i="5"/>
  <c r="K389" i="5"/>
  <c r="I400" i="5"/>
  <c r="L404" i="5"/>
  <c r="K348" i="5"/>
  <c r="F384" i="5"/>
  <c r="I382" i="5"/>
  <c r="K355" i="5"/>
  <c r="I358" i="5"/>
  <c r="I415" i="5"/>
  <c r="F405" i="5"/>
  <c r="G276" i="5"/>
  <c r="L386" i="5"/>
  <c r="L420" i="5"/>
  <c r="G400" i="5"/>
  <c r="H326" i="5"/>
  <c r="H310" i="5"/>
  <c r="H314" i="5"/>
  <c r="H412" i="5"/>
  <c r="E393" i="5"/>
  <c r="H322" i="5"/>
  <c r="I248" i="5"/>
  <c r="H185" i="5"/>
  <c r="E381" i="5"/>
  <c r="E402" i="5"/>
  <c r="H352" i="5"/>
  <c r="K373" i="5"/>
  <c r="L371" i="5"/>
  <c r="J391" i="5"/>
  <c r="K367" i="5"/>
  <c r="K337" i="5"/>
  <c r="F346" i="5"/>
  <c r="E399" i="5"/>
  <c r="I406" i="5"/>
  <c r="L350" i="5"/>
  <c r="L333" i="5"/>
  <c r="J349" i="5"/>
  <c r="K404" i="5"/>
  <c r="F360" i="5"/>
  <c r="J239" i="5"/>
  <c r="E345" i="5"/>
  <c r="E357" i="5"/>
  <c r="J257" i="5"/>
  <c r="I364" i="5"/>
  <c r="I367" i="5"/>
  <c r="E414" i="5"/>
  <c r="K363" i="5"/>
  <c r="J305" i="5"/>
  <c r="F282" i="5"/>
  <c r="F357" i="5"/>
  <c r="J343" i="5"/>
  <c r="K350" i="5"/>
  <c r="J322" i="5"/>
  <c r="J279" i="5"/>
  <c r="L102" i="5"/>
  <c r="G369" i="5"/>
  <c r="E348" i="5"/>
  <c r="F280" i="5"/>
  <c r="K372" i="5"/>
  <c r="L392" i="5"/>
  <c r="L362" i="5"/>
  <c r="H370" i="5"/>
  <c r="L341" i="5"/>
  <c r="I391" i="5"/>
  <c r="F330" i="5"/>
  <c r="E363" i="5"/>
  <c r="H376" i="5"/>
  <c r="L383" i="5"/>
  <c r="K307" i="5"/>
  <c r="G403" i="5"/>
  <c r="H418" i="5"/>
  <c r="I418" i="5"/>
  <c r="L323" i="5"/>
  <c r="G282" i="5"/>
  <c r="K395" i="5"/>
  <c r="I376" i="5"/>
  <c r="E405" i="5"/>
  <c r="L279" i="5"/>
  <c r="K325" i="5"/>
  <c r="L84" i="5"/>
  <c r="I403" i="5"/>
  <c r="J269" i="5"/>
  <c r="E232" i="5"/>
  <c r="E419" i="5"/>
  <c r="F238" i="5"/>
  <c r="E408" i="5"/>
  <c r="H407" i="5"/>
  <c r="K364" i="5"/>
  <c r="G312" i="5"/>
  <c r="K319" i="5"/>
  <c r="F336" i="5"/>
  <c r="F256" i="5"/>
  <c r="L347" i="5"/>
  <c r="E396" i="5"/>
  <c r="I397" i="5"/>
  <c r="E303" i="5"/>
  <c r="I370" i="5"/>
  <c r="I352" i="5"/>
  <c r="K359" i="5"/>
  <c r="H295" i="5"/>
  <c r="H328" i="5"/>
  <c r="H346" i="5"/>
  <c r="G388" i="5"/>
  <c r="F308" i="5"/>
  <c r="H316" i="5"/>
  <c r="E336" i="5"/>
  <c r="H343" i="5"/>
  <c r="L419" i="5"/>
  <c r="H358" i="5"/>
  <c r="L368" i="5"/>
  <c r="K286" i="5"/>
  <c r="G391" i="5"/>
  <c r="L297" i="5"/>
  <c r="L356" i="5"/>
  <c r="G334" i="5"/>
  <c r="F314" i="5"/>
  <c r="L380" i="5"/>
  <c r="G343" i="5"/>
  <c r="L395" i="5"/>
  <c r="H355" i="5"/>
  <c r="G180" i="5"/>
  <c r="F290" i="5"/>
  <c r="G330" i="5"/>
  <c r="I271" i="5"/>
  <c r="I409" i="5"/>
  <c r="H409" i="5"/>
  <c r="J221" i="5"/>
  <c r="L359" i="5"/>
  <c r="K362" i="5"/>
  <c r="E285" i="5"/>
  <c r="K289" i="5"/>
  <c r="F217" i="5"/>
  <c r="K386" i="5"/>
  <c r="L57" i="5"/>
  <c r="K354" i="5"/>
  <c r="K383" i="5"/>
  <c r="G352" i="5"/>
  <c r="K111" i="5"/>
  <c r="E332" i="5"/>
  <c r="L401" i="5"/>
  <c r="L276" i="5"/>
  <c r="G322" i="5"/>
  <c r="E300" i="5"/>
  <c r="H305" i="5"/>
  <c r="G356" i="5"/>
  <c r="G310" i="5"/>
  <c r="G374" i="5"/>
  <c r="L317" i="5"/>
  <c r="F295" i="5"/>
  <c r="G409" i="5"/>
  <c r="G346" i="5"/>
  <c r="L398" i="5"/>
  <c r="L321" i="5"/>
  <c r="L416" i="5"/>
  <c r="K416" i="5"/>
  <c r="J200" i="5"/>
  <c r="H353" i="5"/>
  <c r="F300" i="5"/>
  <c r="H362" i="5"/>
  <c r="H302" i="5"/>
  <c r="F312" i="5"/>
  <c r="E412" i="5"/>
  <c r="G300" i="5"/>
  <c r="H397" i="5"/>
  <c r="I339" i="5"/>
  <c r="K374" i="5"/>
  <c r="K347" i="5"/>
  <c r="E421" i="5"/>
  <c r="H391" i="5"/>
  <c r="K353" i="5"/>
  <c r="F343" i="5"/>
  <c r="G279" i="5"/>
  <c r="H388" i="5"/>
  <c r="K331" i="5"/>
  <c r="L311" i="5"/>
  <c r="L389" i="5"/>
  <c r="H339" i="5"/>
  <c r="H421" i="5"/>
  <c r="H361" i="5"/>
  <c r="F320" i="5"/>
  <c r="F324" i="5"/>
  <c r="L93" i="5"/>
  <c r="G421" i="5"/>
  <c r="H379" i="5"/>
  <c r="G364" i="5"/>
  <c r="G347" i="5"/>
  <c r="K304" i="5"/>
  <c r="H400" i="5"/>
  <c r="J203" i="5"/>
  <c r="J233" i="5"/>
  <c r="H367" i="5"/>
  <c r="H341" i="5"/>
  <c r="F341" i="5"/>
  <c r="E326" i="5"/>
  <c r="L377" i="5"/>
  <c r="G394" i="5"/>
  <c r="F332" i="5"/>
  <c r="H406" i="5"/>
  <c r="E415" i="5"/>
  <c r="K365" i="5"/>
  <c r="F220" i="5"/>
  <c r="K410" i="5"/>
  <c r="L410" i="5"/>
  <c r="E312" i="5"/>
  <c r="I292" i="5"/>
  <c r="F235" i="5"/>
  <c r="K366" i="5"/>
  <c r="L294" i="5"/>
  <c r="H364" i="5"/>
  <c r="E418" i="5"/>
  <c r="K356" i="5"/>
  <c r="J297" i="5"/>
  <c r="H349" i="5"/>
  <c r="G367" i="5"/>
  <c r="F279" i="5"/>
  <c r="I419" i="5"/>
  <c r="K413" i="5"/>
  <c r="L413" i="5"/>
  <c r="K401" i="5"/>
  <c r="L407" i="5"/>
  <c r="F326" i="5"/>
  <c r="H292" i="5"/>
  <c r="K408" i="5"/>
  <c r="L353" i="5"/>
  <c r="H385" i="5"/>
  <c r="G350" i="5"/>
  <c r="K377" i="5"/>
  <c r="G337" i="5"/>
  <c r="I368" i="5"/>
  <c r="F316" i="5"/>
  <c r="K407" i="5"/>
  <c r="K340" i="5"/>
  <c r="E318" i="5"/>
  <c r="G373" i="5"/>
  <c r="E320" i="5"/>
  <c r="H287" i="5"/>
  <c r="F318" i="5"/>
  <c r="L302" i="5"/>
  <c r="G376" i="5"/>
  <c r="L335" i="5"/>
  <c r="K368" i="5"/>
  <c r="H275" i="5"/>
  <c r="H377" i="5"/>
  <c r="G412" i="5"/>
  <c r="G415" i="5"/>
  <c r="K102" i="5"/>
  <c r="E270" i="5"/>
  <c r="I276" i="5"/>
  <c r="L366" i="5"/>
  <c r="J254" i="5"/>
  <c r="E339" i="5"/>
  <c r="E370" i="5"/>
  <c r="E282" i="5"/>
  <c r="I342" i="5"/>
  <c r="I289" i="5"/>
  <c r="L284" i="5"/>
  <c r="H382" i="5"/>
  <c r="E355" i="5"/>
  <c r="K419" i="5"/>
  <c r="I344" i="5"/>
  <c r="F328" i="5"/>
  <c r="E314" i="5"/>
  <c r="I413" i="5"/>
  <c r="E367" i="5"/>
  <c r="K311" i="5"/>
  <c r="G397" i="5"/>
  <c r="F271" i="5"/>
  <c r="I362" i="5"/>
  <c r="I404" i="5"/>
  <c r="I359" i="5"/>
  <c r="H394" i="5"/>
  <c r="F339" i="5"/>
  <c r="E411" i="5"/>
  <c r="H373" i="5"/>
  <c r="G297" i="5"/>
  <c r="J218" i="5"/>
  <c r="L365" i="5"/>
  <c r="H410" i="5"/>
  <c r="I416" i="5"/>
  <c r="H404" i="5"/>
  <c r="L66" i="5"/>
  <c r="G370" i="5"/>
  <c r="G418" i="5"/>
  <c r="G355" i="5"/>
  <c r="H403" i="5"/>
  <c r="K344" i="5"/>
  <c r="L75" i="5"/>
  <c r="G385" i="5"/>
  <c r="E382" i="5"/>
  <c r="I325" i="5"/>
  <c r="E376" i="5"/>
  <c r="J284" i="5"/>
  <c r="E330" i="5"/>
  <c r="E358" i="5"/>
  <c r="J313" i="5"/>
  <c r="K329" i="5"/>
  <c r="I383" i="5"/>
  <c r="I353" i="5"/>
  <c r="G361" i="5"/>
  <c r="G349" i="5"/>
  <c r="L329" i="5"/>
  <c r="E395" i="5"/>
  <c r="I417" i="5"/>
  <c r="F287" i="5"/>
  <c r="H356" i="5"/>
  <c r="I350" i="5"/>
  <c r="K360" i="5"/>
  <c r="E346" i="5"/>
  <c r="I377" i="5"/>
  <c r="J302" i="5"/>
  <c r="L354" i="5"/>
  <c r="J299" i="5"/>
  <c r="L408" i="5"/>
  <c r="F276" i="5"/>
  <c r="I392" i="5"/>
  <c r="G339" i="5"/>
  <c r="L171" i="5"/>
  <c r="J286" i="5"/>
  <c r="F292" i="5"/>
  <c r="F199" i="5"/>
  <c r="L309" i="5"/>
  <c r="J342" i="5"/>
  <c r="E379" i="5"/>
  <c r="G358" i="5"/>
  <c r="J289" i="5"/>
  <c r="E276" i="5"/>
  <c r="L405" i="5"/>
  <c r="J307" i="5"/>
  <c r="L340" i="5"/>
  <c r="J337" i="5"/>
  <c r="L238" i="5"/>
  <c r="G389" i="5"/>
  <c r="F305" i="5"/>
  <c r="E373" i="5"/>
  <c r="E409" i="5"/>
  <c r="I233" i="5"/>
  <c r="I380" i="5"/>
  <c r="E364" i="5"/>
  <c r="E324" i="5"/>
  <c r="E394" i="5"/>
  <c r="F253" i="5"/>
  <c r="F334" i="5"/>
  <c r="F297" i="5"/>
  <c r="I356" i="5"/>
  <c r="I395" i="5"/>
  <c r="E279" i="5"/>
  <c r="H307" i="5"/>
  <c r="G395" i="5"/>
  <c r="H260" i="5"/>
  <c r="J347" i="5"/>
  <c r="H284" i="5"/>
  <c r="J319" i="5"/>
  <c r="H365" i="5"/>
  <c r="E385" i="5"/>
  <c r="I398" i="5"/>
  <c r="K323" i="5"/>
  <c r="I347" i="5"/>
  <c r="L417" i="5"/>
  <c r="G270" i="5"/>
  <c r="E361" i="5"/>
  <c r="K120" i="5"/>
  <c r="H419" i="5"/>
  <c r="H272" i="5"/>
  <c r="L315" i="5"/>
  <c r="I405" i="5"/>
  <c r="L375" i="5"/>
  <c r="L99" i="5"/>
  <c r="J281" i="5"/>
  <c r="L384" i="5"/>
  <c r="E400" i="5"/>
  <c r="F310" i="5"/>
  <c r="E391" i="5"/>
  <c r="J309" i="5"/>
  <c r="F322" i="5"/>
  <c r="L387" i="5"/>
  <c r="E388" i="5"/>
  <c r="I408" i="5"/>
  <c r="F284" i="5"/>
  <c r="K335" i="5"/>
  <c r="E297" i="5"/>
  <c r="H368" i="5"/>
  <c r="I401" i="5"/>
  <c r="J344" i="5"/>
  <c r="K402" i="5"/>
  <c r="H416" i="5"/>
  <c r="I319" i="5"/>
  <c r="L281" i="5"/>
  <c r="L299" i="5"/>
  <c r="J323" i="5"/>
  <c r="I371" i="5"/>
  <c r="L390" i="5"/>
  <c r="I374" i="5"/>
  <c r="G392" i="5"/>
  <c r="J335" i="5"/>
  <c r="H392" i="5"/>
  <c r="J197" i="5"/>
  <c r="L351" i="5"/>
  <c r="L411" i="5"/>
  <c r="L165" i="5"/>
  <c r="E403" i="5"/>
  <c r="J315" i="5"/>
  <c r="I410" i="5"/>
  <c r="J275" i="5"/>
  <c r="L399" i="5"/>
  <c r="H337" i="5"/>
  <c r="L156" i="5"/>
  <c r="E397" i="5"/>
  <c r="K317" i="5"/>
  <c r="L363" i="5"/>
  <c r="E349" i="5"/>
  <c r="E401" i="5"/>
  <c r="E406" i="5"/>
  <c r="J170" i="5"/>
  <c r="G294" i="5"/>
  <c r="G377" i="5"/>
  <c r="E352" i="5"/>
  <c r="L278" i="5"/>
  <c r="J294" i="5"/>
  <c r="J329" i="5"/>
  <c r="G416" i="5"/>
  <c r="H289" i="5"/>
  <c r="G359" i="5"/>
  <c r="F196" i="5"/>
  <c r="L291" i="5"/>
  <c r="K301" i="5"/>
  <c r="F250" i="5"/>
  <c r="J325" i="5"/>
  <c r="L360" i="5"/>
  <c r="I315" i="5"/>
  <c r="I331" i="5"/>
  <c r="I389" i="5"/>
  <c r="E235" i="5"/>
  <c r="I386" i="5"/>
  <c r="I365" i="5"/>
  <c r="L396" i="5"/>
  <c r="J304" i="5"/>
  <c r="J331" i="5"/>
  <c r="G419" i="5"/>
  <c r="L393" i="5"/>
  <c r="L381" i="5"/>
  <c r="I304" i="5"/>
  <c r="I407" i="5"/>
  <c r="F268" i="5"/>
  <c r="G410" i="5"/>
  <c r="G413" i="5"/>
  <c r="H398" i="5"/>
  <c r="G353" i="5"/>
  <c r="L147" i="5"/>
  <c r="J333" i="5"/>
  <c r="L369" i="5"/>
  <c r="J194" i="5"/>
  <c r="H347" i="5"/>
  <c r="L414" i="5"/>
  <c r="I327" i="5"/>
  <c r="H389" i="5"/>
  <c r="K369" i="5"/>
  <c r="F307" i="5"/>
  <c r="K274" i="5"/>
  <c r="F302" i="5"/>
  <c r="L348" i="5"/>
  <c r="K375" i="5"/>
  <c r="H413" i="5"/>
  <c r="I333" i="5"/>
  <c r="E248" i="5"/>
  <c r="K414" i="5"/>
  <c r="K357" i="5"/>
  <c r="J317" i="5"/>
  <c r="J251" i="5"/>
  <c r="E247" i="5"/>
  <c r="K396" i="5"/>
  <c r="K393" i="5"/>
  <c r="K283" i="5"/>
  <c r="L357" i="5"/>
  <c r="E341" i="5"/>
  <c r="H395" i="5"/>
  <c r="J327" i="5"/>
  <c r="J291" i="5"/>
  <c r="G398" i="5"/>
  <c r="F247" i="5"/>
  <c r="H374" i="5"/>
  <c r="H344" i="5"/>
  <c r="J215" i="5"/>
  <c r="J321" i="5"/>
  <c r="L372" i="5"/>
  <c r="L378" i="5"/>
  <c r="K387" i="5"/>
  <c r="H281" i="5"/>
  <c r="K277" i="5"/>
  <c r="I230" i="5"/>
  <c r="L39" i="5"/>
  <c r="F337" i="5"/>
  <c r="F309" i="5"/>
  <c r="J411" i="5"/>
  <c r="J248" i="5"/>
  <c r="I321" i="5"/>
  <c r="I274" i="5"/>
  <c r="F419" i="5"/>
  <c r="H313" i="5"/>
  <c r="K384" i="5"/>
  <c r="L345" i="5"/>
  <c r="J399" i="5"/>
  <c r="H383" i="5"/>
  <c r="K399" i="5"/>
  <c r="H386" i="5"/>
  <c r="H299" i="5"/>
  <c r="H335" i="5"/>
  <c r="H359" i="5"/>
  <c r="H342" i="5"/>
  <c r="I393" i="5"/>
  <c r="F344" i="5"/>
  <c r="I313" i="5"/>
  <c r="H350" i="5"/>
  <c r="G315" i="5"/>
  <c r="K378" i="5"/>
  <c r="F232" i="5"/>
  <c r="L30" i="5"/>
  <c r="E289" i="5"/>
  <c r="F289" i="5"/>
  <c r="K30" i="5"/>
  <c r="J360" i="5"/>
  <c r="H371" i="5"/>
  <c r="K417" i="5"/>
  <c r="F359" i="5"/>
  <c r="K381" i="5"/>
  <c r="F416" i="5"/>
  <c r="L296" i="5"/>
  <c r="H286" i="5"/>
  <c r="G383" i="5"/>
  <c r="K405" i="5"/>
  <c r="L285" i="5"/>
  <c r="F214" i="5"/>
  <c r="I212" i="5"/>
  <c r="H323" i="5"/>
  <c r="L48" i="5"/>
  <c r="J351" i="5"/>
  <c r="H380" i="5"/>
  <c r="G321" i="5"/>
  <c r="G333" i="5"/>
  <c r="G309" i="5"/>
  <c r="F299" i="5"/>
  <c r="E241" i="5"/>
  <c r="J390" i="5"/>
  <c r="G380" i="5"/>
  <c r="J417" i="5"/>
  <c r="F333" i="5"/>
  <c r="F347" i="5"/>
  <c r="E311" i="5"/>
  <c r="F356" i="5"/>
  <c r="L421" i="5"/>
  <c r="H319" i="5"/>
  <c r="F386" i="5"/>
  <c r="J296" i="5"/>
  <c r="F374" i="5"/>
  <c r="G401" i="5"/>
  <c r="L336" i="5"/>
  <c r="J212" i="5"/>
  <c r="F413" i="5"/>
  <c r="J369" i="5"/>
  <c r="I286" i="5"/>
  <c r="F229" i="5"/>
  <c r="J311" i="5"/>
  <c r="F294" i="5"/>
  <c r="F211" i="5"/>
  <c r="G404" i="5"/>
  <c r="J414" i="5"/>
  <c r="E294" i="5"/>
  <c r="K390" i="5"/>
  <c r="F274" i="5"/>
  <c r="F311" i="5"/>
  <c r="K75" i="5"/>
  <c r="K411" i="5"/>
  <c r="J288" i="5"/>
  <c r="K298" i="5"/>
  <c r="G386" i="5"/>
  <c r="H296" i="5"/>
  <c r="J301" i="5"/>
  <c r="K280" i="5"/>
  <c r="F410" i="5"/>
  <c r="L306" i="5"/>
  <c r="G331" i="5"/>
  <c r="J393" i="5"/>
  <c r="H329" i="5"/>
  <c r="H331" i="5"/>
  <c r="E344" i="5"/>
  <c r="J384" i="5"/>
  <c r="E410" i="5"/>
  <c r="J381" i="5"/>
  <c r="F291" i="5"/>
  <c r="J372" i="5"/>
  <c r="F281" i="5"/>
  <c r="J387" i="5"/>
  <c r="L338" i="5"/>
  <c r="J266" i="5"/>
  <c r="G362" i="5"/>
  <c r="F315" i="5"/>
  <c r="H304" i="5"/>
  <c r="H311" i="5"/>
  <c r="F365" i="5"/>
  <c r="J402" i="5"/>
  <c r="F401" i="5"/>
  <c r="J230" i="5"/>
  <c r="G342" i="5"/>
  <c r="J340" i="5"/>
  <c r="L409" i="5"/>
  <c r="J375" i="5"/>
  <c r="F362" i="5"/>
  <c r="G407" i="5"/>
  <c r="F368" i="5"/>
  <c r="H317" i="5"/>
  <c r="E356" i="5"/>
  <c r="E368" i="5"/>
  <c r="E407" i="5"/>
  <c r="H360" i="5"/>
  <c r="I420" i="5"/>
  <c r="F407" i="5"/>
  <c r="H283" i="5"/>
  <c r="L388" i="5"/>
  <c r="I375" i="5"/>
  <c r="L108" i="5"/>
  <c r="F383" i="5"/>
  <c r="G291" i="5"/>
  <c r="J396" i="5"/>
  <c r="F335" i="5"/>
  <c r="G319" i="5"/>
  <c r="H340" i="5"/>
  <c r="F321" i="5"/>
  <c r="J283" i="5"/>
  <c r="J354" i="5"/>
  <c r="E392" i="5"/>
  <c r="K162" i="5"/>
  <c r="H325" i="5"/>
  <c r="K420" i="5"/>
  <c r="J420" i="5"/>
  <c r="I399" i="5"/>
  <c r="E374" i="5"/>
  <c r="F404" i="5"/>
  <c r="L293" i="5"/>
  <c r="J278" i="5"/>
  <c r="E398" i="5"/>
  <c r="E380" i="5"/>
  <c r="I387" i="5"/>
  <c r="F350" i="5"/>
  <c r="F380" i="5"/>
  <c r="I340" i="5"/>
  <c r="E335" i="5"/>
  <c r="L415" i="5"/>
  <c r="G327" i="5"/>
  <c r="K342" i="5"/>
  <c r="L373" i="5"/>
  <c r="L370" i="5"/>
  <c r="I378" i="5"/>
  <c r="F398" i="5"/>
  <c r="F389" i="5"/>
  <c r="E347" i="5"/>
  <c r="J405" i="5"/>
  <c r="E272" i="5"/>
  <c r="E365" i="5"/>
  <c r="F329" i="5"/>
  <c r="L288" i="5"/>
  <c r="I301" i="5"/>
  <c r="I381" i="5"/>
  <c r="J408" i="5"/>
  <c r="F286" i="5"/>
  <c r="G313" i="5"/>
  <c r="J280" i="5"/>
  <c r="F265" i="5"/>
  <c r="H278" i="5"/>
  <c r="J345" i="5"/>
  <c r="I236" i="5"/>
  <c r="J378" i="5"/>
  <c r="I314" i="5"/>
  <c r="J357" i="5"/>
  <c r="K334" i="5"/>
  <c r="E389" i="5"/>
  <c r="E383" i="5"/>
  <c r="F304" i="5"/>
  <c r="E342" i="5"/>
  <c r="F392" i="5"/>
  <c r="E371" i="5"/>
  <c r="F371" i="5"/>
  <c r="L358" i="5"/>
  <c r="F377" i="5"/>
  <c r="F353" i="5"/>
  <c r="H381" i="5"/>
  <c r="K338" i="5"/>
  <c r="L376" i="5"/>
  <c r="G288" i="5"/>
  <c r="F395" i="5"/>
  <c r="J306" i="5"/>
  <c r="I366" i="5"/>
  <c r="L394" i="5"/>
  <c r="J348" i="5"/>
  <c r="I396" i="5"/>
  <c r="I354" i="5"/>
  <c r="I283" i="5"/>
  <c r="I351" i="5"/>
  <c r="J293" i="5"/>
  <c r="E404" i="5"/>
  <c r="E298" i="5"/>
  <c r="I390" i="5"/>
  <c r="G306" i="5"/>
  <c r="L406" i="5"/>
  <c r="J363" i="5"/>
  <c r="I306" i="5"/>
  <c r="E223" i="5"/>
  <c r="L264" i="5"/>
  <c r="I218" i="5"/>
  <c r="F327" i="5"/>
  <c r="I372" i="5"/>
  <c r="G325" i="5"/>
  <c r="E362" i="5"/>
  <c r="H357" i="5"/>
  <c r="H399" i="5"/>
  <c r="F319" i="5"/>
  <c r="H366" i="5"/>
  <c r="L397" i="5"/>
  <c r="I227" i="5"/>
  <c r="F325" i="5"/>
  <c r="K39" i="5"/>
  <c r="E353" i="5"/>
  <c r="J366" i="5"/>
  <c r="F288" i="5"/>
  <c r="H390" i="5"/>
  <c r="G341" i="5"/>
  <c r="K93" i="5"/>
  <c r="E413" i="5"/>
  <c r="H417" i="5"/>
  <c r="L192" i="5"/>
  <c r="F198" i="5"/>
  <c r="L391" i="5"/>
  <c r="L138" i="5"/>
  <c r="K343" i="5"/>
  <c r="H402" i="5"/>
  <c r="L403" i="5"/>
  <c r="G262" i="5"/>
  <c r="E275" i="5"/>
  <c r="F342" i="5"/>
  <c r="I290" i="5"/>
  <c r="F317" i="5"/>
  <c r="L346" i="5"/>
  <c r="I384" i="5"/>
  <c r="I414" i="5"/>
  <c r="H345" i="5"/>
  <c r="L271" i="5"/>
  <c r="H74" i="5"/>
  <c r="F323" i="5"/>
  <c r="L343" i="5"/>
  <c r="H348" i="5"/>
  <c r="I320" i="5"/>
  <c r="J209" i="5"/>
  <c r="L310" i="5"/>
  <c r="E377" i="5"/>
  <c r="E291" i="5"/>
  <c r="L314" i="5"/>
  <c r="E386" i="5"/>
  <c r="E309" i="5"/>
  <c r="L412" i="5"/>
  <c r="E323" i="5"/>
  <c r="I363" i="5"/>
  <c r="I338" i="5"/>
  <c r="E315" i="5"/>
  <c r="K295" i="5"/>
  <c r="L120" i="5"/>
  <c r="F331" i="5"/>
  <c r="L334" i="5"/>
  <c r="H266" i="5"/>
  <c r="H315" i="5"/>
  <c r="H164" i="5"/>
  <c r="H363" i="5"/>
  <c r="I348" i="5"/>
  <c r="E321" i="5"/>
  <c r="L303" i="5"/>
  <c r="I369" i="5"/>
  <c r="E327" i="5"/>
  <c r="H396" i="5"/>
  <c r="H369" i="5"/>
  <c r="E416" i="5"/>
  <c r="H375" i="5"/>
  <c r="L355" i="5"/>
  <c r="J303" i="5"/>
  <c r="G273" i="5"/>
  <c r="L379" i="5"/>
  <c r="E359" i="5"/>
  <c r="E350" i="5"/>
  <c r="K183" i="5"/>
  <c r="K322" i="5"/>
  <c r="L312" i="5"/>
  <c r="I402" i="5"/>
  <c r="E343" i="5"/>
  <c r="F313" i="5"/>
  <c r="K308" i="5"/>
  <c r="G340" i="5"/>
  <c r="I357" i="5"/>
  <c r="K57" i="5"/>
  <c r="H354" i="5"/>
  <c r="E217" i="5"/>
  <c r="I308" i="5"/>
  <c r="F262" i="5"/>
  <c r="I360" i="5"/>
  <c r="F296" i="5"/>
  <c r="L308" i="5"/>
  <c r="L418" i="5"/>
  <c r="K339" i="5"/>
  <c r="I215" i="5"/>
  <c r="L382" i="5"/>
  <c r="L187" i="5"/>
  <c r="L250" i="5"/>
  <c r="L330" i="5"/>
  <c r="J338" i="5"/>
  <c r="I326" i="5"/>
  <c r="H378" i="5"/>
  <c r="J245" i="5"/>
  <c r="H420" i="5"/>
  <c r="L129" i="5"/>
  <c r="I311" i="5"/>
  <c r="K48" i="5"/>
  <c r="I345" i="5"/>
  <c r="E280" i="5"/>
  <c r="E325" i="5"/>
  <c r="E273" i="5"/>
  <c r="E340" i="5"/>
  <c r="H393" i="5"/>
  <c r="L268" i="5"/>
  <c r="K310" i="5"/>
  <c r="H190" i="5"/>
  <c r="I260" i="5"/>
  <c r="E317" i="5"/>
  <c r="H56" i="5"/>
  <c r="E271" i="5"/>
  <c r="I335" i="5"/>
  <c r="E329" i="5"/>
  <c r="H414" i="5"/>
  <c r="H384" i="5"/>
  <c r="E331" i="5"/>
  <c r="H303" i="5"/>
  <c r="I221" i="5"/>
  <c r="H92" i="5"/>
  <c r="E333" i="5"/>
  <c r="G344" i="5"/>
  <c r="F197" i="5"/>
  <c r="I298" i="5"/>
  <c r="G237" i="5"/>
  <c r="K211" i="5"/>
  <c r="E328" i="5"/>
  <c r="L21" i="5"/>
  <c r="E286" i="5"/>
  <c r="E304" i="5"/>
  <c r="L320" i="5"/>
  <c r="J336" i="5"/>
  <c r="H301" i="5"/>
  <c r="L27" i="5"/>
  <c r="K328" i="5"/>
  <c r="K316" i="5"/>
  <c r="K144" i="5"/>
  <c r="J298" i="5"/>
  <c r="H372" i="5"/>
  <c r="J227" i="5"/>
  <c r="H411" i="5"/>
  <c r="E206" i="5"/>
  <c r="L352" i="5"/>
  <c r="F306" i="5"/>
  <c r="J263" i="5"/>
  <c r="E238" i="5"/>
  <c r="I341" i="5"/>
  <c r="E250" i="5"/>
  <c r="H279" i="5"/>
  <c r="L361" i="5"/>
  <c r="I336" i="5"/>
  <c r="E226" i="5"/>
  <c r="K129" i="5"/>
  <c r="E334" i="5"/>
  <c r="I195" i="5"/>
  <c r="L385" i="5"/>
  <c r="F244" i="5"/>
  <c r="H38" i="5"/>
  <c r="I278" i="5"/>
  <c r="H137" i="5"/>
  <c r="G171" i="5"/>
  <c r="F208" i="5"/>
  <c r="G216" i="5"/>
  <c r="J277" i="5"/>
  <c r="L349" i="5"/>
  <c r="I305" i="5"/>
  <c r="L324" i="5"/>
  <c r="H338" i="5"/>
  <c r="H405" i="5"/>
  <c r="L364" i="5"/>
  <c r="E197" i="5"/>
  <c r="H351" i="5"/>
  <c r="F301" i="5"/>
  <c r="I329" i="5"/>
  <c r="L12" i="5"/>
  <c r="L400" i="5"/>
  <c r="H408" i="5"/>
  <c r="E220" i="5"/>
  <c r="K12" i="5"/>
  <c r="H387" i="5"/>
  <c r="L326" i="5"/>
  <c r="L265" i="5"/>
  <c r="E337" i="5"/>
  <c r="G243" i="5"/>
  <c r="K147" i="5"/>
  <c r="H155" i="5"/>
  <c r="J188" i="5"/>
  <c r="E313" i="5"/>
  <c r="J285" i="5"/>
  <c r="L332" i="5"/>
  <c r="E199" i="5"/>
  <c r="E274" i="5"/>
  <c r="F283" i="5"/>
  <c r="I269" i="5"/>
  <c r="L261" i="5"/>
  <c r="E229" i="5"/>
  <c r="L318" i="5"/>
  <c r="L290" i="5"/>
  <c r="E256" i="5"/>
  <c r="I332" i="5"/>
  <c r="L313" i="5"/>
  <c r="L367" i="5"/>
  <c r="E292" i="5"/>
  <c r="I317" i="5"/>
  <c r="I275" i="5"/>
  <c r="H306" i="5"/>
  <c r="H110" i="5"/>
  <c r="K84" i="5"/>
  <c r="H101" i="5"/>
  <c r="H174" i="5"/>
  <c r="I245" i="5"/>
  <c r="K254" i="5"/>
  <c r="E244" i="5"/>
  <c r="G247" i="5"/>
  <c r="H243" i="5"/>
  <c r="I281" i="5"/>
  <c r="K165" i="5"/>
  <c r="I323" i="5"/>
  <c r="E287" i="5"/>
  <c r="H293" i="5"/>
  <c r="E310" i="5"/>
  <c r="E268" i="5"/>
  <c r="K156" i="5"/>
  <c r="E277" i="5"/>
  <c r="I302" i="5"/>
  <c r="I280" i="5"/>
  <c r="K174" i="5"/>
  <c r="I299" i="5"/>
  <c r="E316" i="5"/>
  <c r="I272" i="5"/>
  <c r="I293" i="5"/>
  <c r="F226" i="5"/>
  <c r="E307" i="5"/>
  <c r="I296" i="5"/>
  <c r="K272" i="5"/>
  <c r="I263" i="5"/>
  <c r="I270" i="5"/>
  <c r="E283" i="5"/>
  <c r="E262" i="5"/>
  <c r="J198" i="5"/>
  <c r="I254" i="5"/>
  <c r="H264" i="5"/>
  <c r="J211" i="5"/>
  <c r="E322" i="5"/>
  <c r="K235" i="5"/>
  <c r="E301" i="5"/>
  <c r="H65" i="5"/>
  <c r="E295" i="5"/>
  <c r="H177" i="5"/>
  <c r="E205" i="5"/>
  <c r="H128" i="5"/>
  <c r="I251" i="5"/>
  <c r="E319" i="5"/>
  <c r="I203" i="5"/>
  <c r="L126" i="5"/>
  <c r="I285" i="5"/>
  <c r="K126" i="5"/>
  <c r="K187" i="5"/>
  <c r="K171" i="5"/>
  <c r="H234" i="5"/>
  <c r="H119" i="5"/>
  <c r="G185" i="5"/>
  <c r="I284" i="5"/>
  <c r="E265" i="5"/>
  <c r="I197" i="5"/>
  <c r="G177" i="5"/>
  <c r="L301" i="5"/>
  <c r="I206" i="5"/>
  <c r="E259" i="5"/>
  <c r="E269" i="5"/>
  <c r="E211" i="5"/>
  <c r="K138" i="5"/>
  <c r="E253" i="5"/>
  <c r="L253" i="5"/>
  <c r="K303" i="5"/>
  <c r="L267" i="5"/>
  <c r="I287" i="5"/>
  <c r="I266" i="5"/>
  <c r="F200" i="5"/>
  <c r="I242" i="5"/>
  <c r="I257" i="5"/>
  <c r="E296" i="5"/>
  <c r="K336" i="5"/>
  <c r="I294" i="5"/>
  <c r="H83" i="5"/>
  <c r="L246" i="5"/>
  <c r="K192" i="5"/>
  <c r="E208" i="5"/>
  <c r="L213" i="5"/>
  <c r="L273" i="5"/>
  <c r="G320" i="5"/>
  <c r="L179" i="5"/>
  <c r="H248" i="5"/>
  <c r="K228" i="5"/>
  <c r="G317" i="5"/>
  <c r="H276" i="5"/>
  <c r="L228" i="5"/>
  <c r="H146" i="5"/>
  <c r="L216" i="5"/>
  <c r="I200" i="5"/>
  <c r="I194" i="5"/>
  <c r="G213" i="5"/>
  <c r="H230" i="5"/>
  <c r="G323" i="5"/>
  <c r="L240" i="5"/>
  <c r="I261" i="5"/>
  <c r="H194" i="5"/>
  <c r="K105" i="5"/>
  <c r="K261" i="5"/>
  <c r="K60" i="5"/>
  <c r="K231" i="5"/>
  <c r="I224" i="5"/>
  <c r="L184" i="5"/>
  <c r="I297" i="5"/>
  <c r="I239" i="5"/>
  <c r="L243" i="5"/>
  <c r="H245" i="5"/>
  <c r="E196" i="5"/>
  <c r="L270" i="5"/>
  <c r="H20" i="5"/>
  <c r="E202" i="5"/>
  <c r="H197" i="5"/>
  <c r="H212" i="5"/>
  <c r="F190" i="5"/>
  <c r="L234" i="5"/>
  <c r="K318" i="5"/>
  <c r="L162" i="5"/>
  <c r="H47" i="5"/>
  <c r="H192" i="5"/>
  <c r="L18" i="5"/>
  <c r="G179" i="5"/>
  <c r="K240" i="5"/>
  <c r="I182" i="5"/>
  <c r="I209" i="5"/>
  <c r="H236" i="5"/>
  <c r="K255" i="5"/>
  <c r="G335" i="5"/>
  <c r="H215" i="5"/>
  <c r="L198" i="5"/>
  <c r="G302" i="5"/>
  <c r="H254" i="5"/>
  <c r="L201" i="5"/>
  <c r="K324" i="5"/>
  <c r="L225" i="5"/>
  <c r="K6" i="5"/>
  <c r="H11" i="5"/>
  <c r="H270" i="5"/>
  <c r="L274" i="5"/>
  <c r="L307" i="5"/>
  <c r="L252" i="5"/>
  <c r="L249" i="5"/>
  <c r="E190" i="5"/>
  <c r="F240" i="5"/>
  <c r="L222" i="5"/>
  <c r="K21" i="5"/>
  <c r="G260" i="5"/>
  <c r="G234" i="5"/>
  <c r="K132" i="5"/>
  <c r="H221" i="5"/>
  <c r="K117" i="5"/>
  <c r="H209" i="5"/>
  <c r="I201" i="5"/>
  <c r="F249" i="5"/>
  <c r="K237" i="5"/>
  <c r="H29" i="5"/>
  <c r="K198" i="5"/>
  <c r="I288" i="5"/>
  <c r="J179" i="5"/>
  <c r="K333" i="5"/>
  <c r="K252" i="5"/>
  <c r="L189" i="5"/>
  <c r="K285" i="5"/>
  <c r="H263" i="5"/>
  <c r="H239" i="5"/>
  <c r="L237" i="5"/>
  <c r="E281" i="5"/>
  <c r="H257" i="5"/>
  <c r="H294" i="5"/>
  <c r="K225" i="5"/>
  <c r="H187" i="5"/>
  <c r="G239" i="5"/>
  <c r="H242" i="5"/>
  <c r="G233" i="5"/>
  <c r="G326" i="5"/>
  <c r="G197" i="5"/>
  <c r="H203" i="5"/>
  <c r="H206" i="5"/>
  <c r="K306" i="5"/>
  <c r="K204" i="5"/>
  <c r="G218" i="5"/>
  <c r="K153" i="5"/>
  <c r="L277" i="5"/>
  <c r="G164" i="5"/>
  <c r="G281" i="5"/>
  <c r="G29" i="5"/>
  <c r="K273" i="5"/>
  <c r="K229" i="5"/>
  <c r="G293" i="5"/>
  <c r="J226" i="5"/>
  <c r="H227" i="5"/>
  <c r="L258" i="5"/>
  <c r="J223" i="5"/>
  <c r="J150" i="5"/>
  <c r="K220" i="5"/>
  <c r="L135" i="5"/>
  <c r="H233" i="5"/>
  <c r="L231" i="5"/>
  <c r="I231" i="5"/>
  <c r="K315" i="5"/>
  <c r="K141" i="5"/>
  <c r="J267" i="5"/>
  <c r="G248" i="5"/>
  <c r="G311" i="5"/>
  <c r="K246" i="5"/>
  <c r="G206" i="5"/>
  <c r="K276" i="5"/>
  <c r="L255" i="5"/>
  <c r="L220" i="5"/>
  <c r="K330" i="5"/>
  <c r="G275" i="5"/>
  <c r="J276" i="5"/>
  <c r="K241" i="5"/>
  <c r="J261" i="5"/>
  <c r="G74" i="5"/>
  <c r="K291" i="5"/>
  <c r="L207" i="5"/>
  <c r="K270" i="5"/>
  <c r="G305" i="5"/>
  <c r="H291" i="5"/>
  <c r="L210" i="5"/>
  <c r="E194" i="5"/>
  <c r="I213" i="5"/>
  <c r="K312" i="5"/>
  <c r="H210" i="5"/>
  <c r="G245" i="5"/>
  <c r="J165" i="5"/>
  <c r="G65" i="5"/>
  <c r="G227" i="5"/>
  <c r="L219" i="5"/>
  <c r="L72" i="5"/>
  <c r="J12" i="5"/>
  <c r="H224" i="5"/>
  <c r="L195" i="5"/>
  <c r="L181" i="5"/>
  <c r="G299" i="5"/>
  <c r="K213" i="5"/>
  <c r="H178" i="5"/>
  <c r="G278" i="5"/>
  <c r="H251" i="5"/>
  <c r="H218" i="5"/>
  <c r="K264" i="5"/>
  <c r="G236" i="5"/>
  <c r="L117" i="5"/>
  <c r="J246" i="5"/>
  <c r="H237" i="5"/>
  <c r="G332" i="5"/>
  <c r="G119" i="5"/>
  <c r="I267" i="5"/>
  <c r="G257" i="5"/>
  <c r="G174" i="5"/>
  <c r="K294" i="5"/>
  <c r="K327" i="5"/>
  <c r="F257" i="5"/>
  <c r="K175" i="5"/>
  <c r="G308" i="5"/>
  <c r="G251" i="5"/>
  <c r="L36" i="5"/>
  <c r="H200" i="5"/>
  <c r="I216" i="5"/>
  <c r="H300" i="5"/>
  <c r="G263" i="5"/>
  <c r="K234" i="5"/>
  <c r="E239" i="5"/>
  <c r="K243" i="5"/>
  <c r="I183" i="5"/>
  <c r="K288" i="5"/>
  <c r="L204" i="5"/>
  <c r="K9" i="5"/>
  <c r="K300" i="5"/>
  <c r="F237" i="5"/>
  <c r="H182" i="5"/>
  <c r="K258" i="5"/>
  <c r="K54" i="5"/>
  <c r="F260" i="5"/>
  <c r="K321" i="5"/>
  <c r="H330" i="5"/>
  <c r="F242" i="5"/>
  <c r="K222" i="5"/>
  <c r="H288" i="5"/>
  <c r="G269" i="5"/>
  <c r="H89" i="5"/>
  <c r="G38" i="5"/>
  <c r="E263" i="5"/>
  <c r="K216" i="5"/>
  <c r="K18" i="5"/>
  <c r="K249" i="5"/>
  <c r="J138" i="5"/>
  <c r="K219" i="5"/>
  <c r="F269" i="5"/>
  <c r="K96" i="5"/>
  <c r="L176" i="5"/>
  <c r="G210" i="5"/>
  <c r="G192" i="5"/>
  <c r="K195" i="5"/>
  <c r="K309" i="5"/>
  <c r="E302" i="5"/>
  <c r="G221" i="5"/>
  <c r="G128" i="5"/>
  <c r="G338" i="5"/>
  <c r="K114" i="5"/>
  <c r="H324" i="5"/>
  <c r="G287" i="5"/>
  <c r="J168" i="5"/>
  <c r="E293" i="5"/>
  <c r="K238" i="5"/>
  <c r="G284" i="5"/>
  <c r="L81" i="5"/>
  <c r="H225" i="5"/>
  <c r="G56" i="5"/>
  <c r="J252" i="5"/>
  <c r="L90" i="5"/>
  <c r="K282" i="5"/>
  <c r="G137" i="5"/>
  <c r="K297" i="5"/>
  <c r="G314" i="5"/>
  <c r="J243" i="5"/>
  <c r="L144" i="5"/>
  <c r="I243" i="5"/>
  <c r="G329" i="5"/>
  <c r="K36" i="5"/>
  <c r="K201" i="5"/>
  <c r="K99" i="5"/>
  <c r="K184" i="5"/>
  <c r="G212" i="5"/>
  <c r="K267" i="5"/>
  <c r="E254" i="5"/>
  <c r="E179" i="5"/>
  <c r="I303" i="5"/>
  <c r="K279" i="5"/>
  <c r="K69" i="5"/>
  <c r="G155" i="5"/>
  <c r="K207" i="5"/>
  <c r="I176" i="5"/>
  <c r="G272" i="5"/>
  <c r="G290" i="5"/>
  <c r="F251" i="5"/>
  <c r="G296" i="5"/>
  <c r="L186" i="5"/>
  <c r="F275" i="5"/>
  <c r="H297" i="5"/>
  <c r="H261" i="5"/>
  <c r="G254" i="5"/>
  <c r="H222" i="5"/>
  <c r="G266" i="5"/>
  <c r="G11" i="5"/>
  <c r="F170" i="5"/>
  <c r="G146" i="5"/>
  <c r="E284" i="5"/>
  <c r="G200" i="5"/>
  <c r="F228" i="5"/>
  <c r="H176" i="5"/>
  <c r="L325" i="5"/>
  <c r="L170" i="5"/>
  <c r="J232" i="5"/>
  <c r="J217" i="5"/>
  <c r="I174" i="5"/>
  <c r="G242" i="5"/>
  <c r="J147" i="5"/>
  <c r="I228" i="5"/>
  <c r="H321" i="5"/>
  <c r="F263" i="5"/>
  <c r="K210" i="5"/>
  <c r="I189" i="5"/>
  <c r="J264" i="5"/>
  <c r="E230" i="5"/>
  <c r="F194" i="5"/>
  <c r="G203" i="5"/>
  <c r="F187" i="5"/>
  <c r="G209" i="5"/>
  <c r="G110" i="5"/>
  <c r="K266" i="5"/>
  <c r="J195" i="5"/>
  <c r="K90" i="5"/>
  <c r="H267" i="5"/>
  <c r="E227" i="5"/>
  <c r="F246" i="5"/>
  <c r="J144" i="5"/>
  <c r="H173" i="5"/>
  <c r="L199" i="5"/>
  <c r="H309" i="5"/>
  <c r="F178" i="5"/>
  <c r="H249" i="5"/>
  <c r="G101" i="5"/>
  <c r="J255" i="5"/>
  <c r="J258" i="5"/>
  <c r="E299" i="5"/>
  <c r="G182" i="5"/>
  <c r="K257" i="5"/>
  <c r="F192" i="5"/>
  <c r="F230" i="5"/>
  <c r="I198" i="5"/>
  <c r="J173" i="5"/>
  <c r="G194" i="5"/>
  <c r="I273" i="5"/>
  <c r="L289" i="5"/>
  <c r="H184" i="5"/>
  <c r="L193" i="5"/>
  <c r="F206" i="5"/>
  <c r="F233" i="5"/>
  <c r="H327" i="5"/>
  <c r="G230" i="5"/>
  <c r="J240" i="5"/>
  <c r="J210" i="5"/>
  <c r="H274" i="5"/>
  <c r="G83" i="5"/>
  <c r="L259" i="5"/>
  <c r="I249" i="5"/>
  <c r="G215" i="5"/>
  <c r="I264" i="5"/>
  <c r="E233" i="5"/>
  <c r="E215" i="5"/>
  <c r="F227" i="5"/>
  <c r="K27" i="5"/>
  <c r="E290" i="5"/>
  <c r="L63" i="5"/>
  <c r="L153" i="5"/>
  <c r="F161" i="5"/>
  <c r="K214" i="5"/>
  <c r="F272" i="5"/>
  <c r="F158" i="5"/>
  <c r="E212" i="5"/>
  <c r="I219" i="5"/>
  <c r="F209" i="5"/>
  <c r="L54" i="5"/>
  <c r="I300" i="5"/>
  <c r="K217" i="5"/>
  <c r="H116" i="5"/>
  <c r="F221" i="5"/>
  <c r="I179" i="5"/>
  <c r="E260" i="5"/>
  <c r="E224" i="5"/>
  <c r="G47" i="5"/>
  <c r="K168" i="5"/>
  <c r="H333" i="5"/>
  <c r="G92" i="5"/>
  <c r="G224" i="5"/>
  <c r="J237" i="5"/>
  <c r="J225" i="5"/>
  <c r="F239" i="5"/>
  <c r="G201" i="5"/>
  <c r="F236" i="5"/>
  <c r="E242" i="5"/>
  <c r="K189" i="5"/>
  <c r="H285" i="5"/>
  <c r="E228" i="5"/>
  <c r="E246" i="5"/>
  <c r="F210" i="5"/>
  <c r="G20" i="5"/>
  <c r="E184" i="5"/>
  <c r="J228" i="5"/>
  <c r="E257" i="5"/>
  <c r="J207" i="5"/>
  <c r="F278" i="5"/>
  <c r="F224" i="5"/>
  <c r="J213" i="5"/>
  <c r="H198" i="5"/>
  <c r="G191" i="5"/>
  <c r="K196" i="5"/>
  <c r="J270" i="5"/>
  <c r="I234" i="5"/>
  <c r="H318" i="5"/>
  <c r="E252" i="5"/>
  <c r="H143" i="5"/>
  <c r="F215" i="5"/>
  <c r="E187" i="5"/>
  <c r="L319" i="5"/>
  <c r="I225" i="5"/>
  <c r="F254" i="5"/>
  <c r="J15" i="5"/>
  <c r="K108" i="5"/>
  <c r="F146" i="5"/>
  <c r="J204" i="5"/>
  <c r="G161" i="5"/>
  <c r="H189" i="5"/>
  <c r="J234" i="5"/>
  <c r="J273" i="5"/>
  <c r="J201" i="5"/>
  <c r="K45" i="5"/>
  <c r="J216" i="5"/>
  <c r="F245" i="5"/>
  <c r="H282" i="5"/>
  <c r="H255" i="5"/>
  <c r="L208" i="5"/>
  <c r="J231" i="5"/>
  <c r="L328" i="5"/>
  <c r="L9" i="5"/>
  <c r="F11" i="5"/>
  <c r="E216" i="5"/>
  <c r="K78" i="5"/>
  <c r="E308" i="5"/>
  <c r="I309" i="5"/>
  <c r="J176" i="5"/>
  <c r="E209" i="5"/>
  <c r="I223" i="5"/>
  <c r="F248" i="5"/>
  <c r="L283" i="5"/>
  <c r="E207" i="5"/>
  <c r="L173" i="5"/>
  <c r="L331" i="5"/>
  <c r="L196" i="5"/>
  <c r="I204" i="5"/>
  <c r="I244" i="5"/>
  <c r="I186" i="5"/>
  <c r="K33" i="5"/>
  <c r="I279" i="5"/>
  <c r="G204" i="5"/>
  <c r="F266" i="5"/>
  <c r="F203" i="5"/>
  <c r="J222" i="5"/>
  <c r="J249" i="5"/>
  <c r="I246" i="5"/>
  <c r="H179" i="5"/>
  <c r="K193" i="5"/>
  <c r="F234" i="5"/>
  <c r="F212" i="5"/>
  <c r="L256" i="5"/>
  <c r="K260" i="5"/>
  <c r="E236" i="5"/>
  <c r="I237" i="5"/>
  <c r="E258" i="5"/>
  <c r="H125" i="5"/>
  <c r="E266" i="5"/>
  <c r="H219" i="5"/>
  <c r="K169" i="5"/>
  <c r="K123" i="5"/>
  <c r="I214" i="5"/>
  <c r="I282" i="5"/>
  <c r="L191" i="5"/>
  <c r="H193" i="5"/>
  <c r="H213" i="5"/>
  <c r="E305" i="5"/>
  <c r="I188" i="5"/>
  <c r="L183" i="5"/>
  <c r="J219" i="5"/>
  <c r="F218" i="5"/>
  <c r="G298" i="5"/>
  <c r="E221" i="5"/>
  <c r="K24" i="5"/>
  <c r="G173" i="5"/>
  <c r="L295" i="5"/>
  <c r="L229" i="5"/>
  <c r="H246" i="5"/>
  <c r="L45" i="5"/>
  <c r="E219" i="5"/>
  <c r="I210" i="5"/>
  <c r="F143" i="5"/>
  <c r="J250" i="5"/>
  <c r="I241" i="5"/>
  <c r="K135" i="5"/>
  <c r="I238" i="5"/>
  <c r="E222" i="5"/>
  <c r="L244" i="5"/>
  <c r="J220" i="5"/>
  <c r="E198" i="5"/>
  <c r="I222" i="5"/>
  <c r="E243" i="5"/>
  <c r="H134" i="5"/>
  <c r="I205" i="5"/>
  <c r="J238" i="5"/>
  <c r="I258" i="5"/>
  <c r="K181" i="5"/>
  <c r="G228" i="5"/>
  <c r="E218" i="5"/>
  <c r="J162" i="5"/>
  <c r="G116" i="5"/>
  <c r="I207" i="5"/>
  <c r="E245" i="5"/>
  <c r="F219" i="5"/>
  <c r="F213" i="5"/>
  <c r="I252" i="5"/>
  <c r="I291" i="5"/>
  <c r="L96" i="5"/>
  <c r="K81" i="5"/>
  <c r="E210" i="5"/>
  <c r="L247" i="5"/>
  <c r="L223" i="5"/>
  <c r="L178" i="5"/>
  <c r="F255" i="5"/>
  <c r="I240" i="5"/>
  <c r="K72" i="5"/>
  <c r="F243" i="5"/>
  <c r="E231" i="5"/>
  <c r="K63" i="5"/>
  <c r="F270" i="5"/>
  <c r="I255" i="5"/>
  <c r="K159" i="5"/>
  <c r="H312" i="5"/>
  <c r="L60" i="5"/>
  <c r="F14" i="5"/>
  <c r="H231" i="5"/>
  <c r="I259" i="5"/>
  <c r="G62" i="5"/>
  <c r="G53" i="5"/>
  <c r="K250" i="5"/>
  <c r="E278" i="5"/>
  <c r="L180" i="5"/>
  <c r="F181" i="5"/>
  <c r="E213" i="5"/>
  <c r="F273" i="5"/>
  <c r="K244" i="5"/>
  <c r="F222" i="5"/>
  <c r="E203" i="5"/>
  <c r="K247" i="5"/>
  <c r="I229" i="5"/>
  <c r="L262" i="5"/>
  <c r="J235" i="5"/>
  <c r="F140" i="5"/>
  <c r="J18" i="5"/>
  <c r="K178" i="5"/>
  <c r="K42" i="5"/>
  <c r="I253" i="5"/>
  <c r="L316" i="5"/>
  <c r="H207" i="5"/>
  <c r="L292" i="5"/>
  <c r="K290" i="5"/>
  <c r="E182" i="5"/>
  <c r="I268" i="5"/>
  <c r="K15" i="5"/>
  <c r="J191" i="5"/>
  <c r="L304" i="5"/>
  <c r="G125" i="5"/>
  <c r="G143" i="5"/>
  <c r="G35" i="5"/>
  <c r="G231" i="5"/>
  <c r="G240" i="5"/>
  <c r="L232" i="5"/>
  <c r="G26" i="5"/>
  <c r="L298" i="5"/>
  <c r="G170" i="5"/>
  <c r="G267" i="5"/>
  <c r="H8" i="5"/>
  <c r="J265" i="5"/>
  <c r="H170" i="5"/>
  <c r="L217" i="5"/>
  <c r="G261" i="5"/>
  <c r="I199" i="5"/>
  <c r="J153" i="5"/>
  <c r="K259" i="5"/>
  <c r="E234" i="5"/>
  <c r="G17" i="5"/>
  <c r="H98" i="5"/>
  <c r="L211" i="5"/>
  <c r="L322" i="5"/>
  <c r="G249" i="5"/>
  <c r="K262" i="5"/>
  <c r="F184" i="5"/>
  <c r="E225" i="5"/>
  <c r="K253" i="5"/>
  <c r="H273" i="5"/>
  <c r="J259" i="5"/>
  <c r="H201" i="5"/>
  <c r="E204" i="5"/>
  <c r="E195" i="5"/>
  <c r="F225" i="5"/>
  <c r="K226" i="5"/>
  <c r="H32" i="5"/>
  <c r="L235" i="5"/>
  <c r="L286" i="5"/>
  <c r="L78" i="5"/>
  <c r="H14" i="5"/>
  <c r="F231" i="5"/>
  <c r="G225" i="5"/>
  <c r="G246" i="5"/>
  <c r="K150" i="5"/>
  <c r="L202" i="5"/>
  <c r="L226" i="5"/>
  <c r="K265" i="5"/>
  <c r="K87" i="5"/>
  <c r="H191" i="5"/>
  <c r="K186" i="5"/>
  <c r="H258" i="5"/>
  <c r="G189" i="5"/>
  <c r="L241" i="5"/>
  <c r="H71" i="5"/>
  <c r="J199" i="5"/>
  <c r="L214" i="5"/>
  <c r="G198" i="5"/>
  <c r="H195" i="5"/>
  <c r="G176" i="5"/>
  <c r="I191" i="5"/>
  <c r="G8" i="5"/>
  <c r="G258" i="5"/>
  <c r="H35" i="5"/>
  <c r="L205" i="5"/>
  <c r="I235" i="5"/>
  <c r="K199" i="5"/>
  <c r="H44" i="5"/>
  <c r="G89" i="5"/>
  <c r="J247" i="5"/>
  <c r="H216" i="5"/>
  <c r="F261" i="5"/>
  <c r="E261" i="5"/>
  <c r="L280" i="5"/>
  <c r="K256" i="5"/>
  <c r="K208" i="5"/>
  <c r="H161" i="5"/>
  <c r="H107" i="5"/>
  <c r="E201" i="5"/>
  <c r="E191" i="5"/>
  <c r="L188" i="5"/>
  <c r="K205" i="5"/>
  <c r="J253" i="5"/>
  <c r="J274" i="5"/>
  <c r="H228" i="5"/>
  <c r="G71" i="5"/>
  <c r="H62" i="5"/>
  <c r="I226" i="5"/>
  <c r="K232" i="5"/>
  <c r="H152" i="5"/>
  <c r="H240" i="5"/>
  <c r="I256" i="5"/>
  <c r="G222" i="5"/>
  <c r="K202" i="5"/>
  <c r="K268" i="5"/>
  <c r="H181" i="5"/>
  <c r="H252" i="5"/>
  <c r="H80" i="5"/>
  <c r="L105" i="5"/>
  <c r="H211" i="5"/>
  <c r="J241" i="5"/>
  <c r="H204" i="5"/>
  <c r="H186" i="5"/>
  <c r="K172" i="5"/>
  <c r="K223" i="5"/>
  <c r="G264" i="5"/>
  <c r="I247" i="5"/>
  <c r="G255" i="5"/>
  <c r="F216" i="5"/>
  <c r="L227" i="5"/>
  <c r="G252" i="5"/>
  <c r="H220" i="5"/>
  <c r="H214" i="5"/>
  <c r="J268" i="5"/>
  <c r="F258" i="5"/>
  <c r="J262" i="5"/>
  <c r="L69" i="5"/>
  <c r="J208" i="5"/>
  <c r="I196" i="5"/>
  <c r="E264" i="5"/>
  <c r="H226" i="5"/>
  <c r="E249" i="5"/>
  <c r="G186" i="5"/>
  <c r="J193" i="5"/>
  <c r="J156" i="5"/>
  <c r="H277" i="5"/>
  <c r="G98" i="5"/>
  <c r="L206" i="5"/>
  <c r="G107" i="5"/>
  <c r="G152" i="5"/>
  <c r="H53" i="5"/>
  <c r="J244" i="5"/>
  <c r="F195" i="5"/>
  <c r="I211" i="5"/>
  <c r="G44" i="5"/>
  <c r="K236" i="5"/>
  <c r="J256" i="5"/>
  <c r="L24" i="5"/>
  <c r="H17" i="5"/>
  <c r="F8" i="5"/>
  <c r="H26" i="5"/>
  <c r="H232" i="5"/>
  <c r="F207" i="5"/>
  <c r="H202" i="5"/>
  <c r="L215" i="5"/>
  <c r="H205" i="5"/>
  <c r="F134" i="5"/>
  <c r="H247" i="5"/>
  <c r="F267" i="5"/>
  <c r="G219" i="5"/>
  <c r="G207" i="5"/>
  <c r="E237" i="5"/>
  <c r="G195" i="5"/>
  <c r="I208" i="5"/>
  <c r="K284" i="5"/>
  <c r="H229" i="5"/>
  <c r="G268" i="5"/>
  <c r="I262" i="5"/>
  <c r="L123" i="5"/>
  <c r="F264" i="5"/>
  <c r="K302" i="5"/>
  <c r="F149" i="5"/>
  <c r="J229" i="5"/>
  <c r="L239" i="5"/>
  <c r="L230" i="5"/>
  <c r="H265" i="5"/>
  <c r="L33" i="5"/>
  <c r="H199" i="5"/>
  <c r="E267" i="5"/>
  <c r="L175" i="5"/>
  <c r="L172" i="5"/>
  <c r="F204" i="5"/>
  <c r="K180" i="5"/>
  <c r="L6" i="5"/>
  <c r="I220" i="5"/>
  <c r="H223" i="5"/>
  <c r="K281" i="5"/>
  <c r="L141" i="5"/>
  <c r="L272" i="5"/>
  <c r="G220" i="5"/>
  <c r="K278" i="5"/>
  <c r="J196" i="5"/>
  <c r="F167" i="5"/>
  <c r="L275" i="5"/>
  <c r="G280" i="5"/>
  <c r="J202" i="5"/>
  <c r="L200" i="5"/>
  <c r="K218" i="5"/>
  <c r="G134" i="5"/>
  <c r="L168" i="5"/>
  <c r="H208" i="5"/>
  <c r="K212" i="5"/>
  <c r="L114" i="5"/>
  <c r="E181" i="5"/>
  <c r="H131" i="5"/>
  <c r="H235" i="5"/>
  <c r="F252" i="5"/>
  <c r="H238" i="5"/>
  <c r="H253" i="5"/>
  <c r="E255" i="5"/>
  <c r="I232" i="5"/>
  <c r="K51" i="5"/>
  <c r="G80" i="5"/>
  <c r="L51" i="5"/>
  <c r="H77" i="5"/>
  <c r="L245" i="5"/>
  <c r="J271" i="5"/>
  <c r="K251" i="5"/>
  <c r="I250" i="5"/>
  <c r="G232" i="5"/>
  <c r="G253" i="5"/>
  <c r="G205" i="5"/>
  <c r="G211" i="5"/>
  <c r="G295" i="5"/>
  <c r="H50" i="5"/>
  <c r="H158" i="5"/>
  <c r="K227" i="5"/>
  <c r="H183" i="5"/>
  <c r="L150" i="5"/>
  <c r="K230" i="5"/>
  <c r="L248" i="5"/>
  <c r="J205" i="5"/>
  <c r="K203" i="5"/>
  <c r="L132" i="5"/>
  <c r="G259" i="5"/>
  <c r="F137" i="5"/>
  <c r="H271" i="5"/>
  <c r="L266" i="5"/>
  <c r="L42" i="5"/>
  <c r="H167" i="5"/>
  <c r="L269" i="5"/>
  <c r="L251" i="5"/>
  <c r="L233" i="5"/>
  <c r="F201" i="5"/>
  <c r="I147" i="5"/>
  <c r="H188" i="5"/>
  <c r="K263" i="5"/>
  <c r="I265" i="5"/>
  <c r="L87" i="5"/>
  <c r="H95" i="5"/>
  <c r="L185" i="5"/>
  <c r="K242" i="5"/>
  <c r="K245" i="5"/>
  <c r="E240" i="5"/>
  <c r="H122" i="5"/>
  <c r="I217" i="5"/>
  <c r="G289" i="5"/>
  <c r="K221" i="5"/>
  <c r="L203" i="5"/>
  <c r="H250" i="5"/>
  <c r="G235" i="5"/>
  <c r="L194" i="5"/>
  <c r="L159" i="5"/>
  <c r="H262" i="5"/>
  <c r="H259" i="5"/>
  <c r="H268" i="5"/>
  <c r="G158" i="5"/>
  <c r="L254" i="5"/>
  <c r="L221" i="5"/>
  <c r="H113" i="5"/>
  <c r="H149" i="5"/>
  <c r="J214" i="5"/>
  <c r="H86" i="5"/>
  <c r="L257" i="5"/>
  <c r="L15" i="5"/>
  <c r="L260" i="5"/>
  <c r="L236" i="5"/>
  <c r="L212" i="5"/>
  <c r="K239" i="5"/>
  <c r="K269" i="5"/>
  <c r="F119" i="5"/>
  <c r="L263" i="5"/>
  <c r="G193" i="5"/>
  <c r="G104" i="5"/>
  <c r="J93" i="5"/>
  <c r="H196" i="5"/>
  <c r="H5" i="5"/>
  <c r="H217" i="5"/>
  <c r="E178" i="5"/>
  <c r="H140" i="5"/>
  <c r="G86" i="5"/>
  <c r="I202" i="5"/>
  <c r="G229" i="5"/>
  <c r="K293" i="5"/>
  <c r="L218" i="5"/>
  <c r="K287" i="5"/>
  <c r="J81" i="5"/>
  <c r="G307" i="5"/>
  <c r="I165" i="5"/>
  <c r="F83" i="5"/>
  <c r="L224" i="5"/>
  <c r="K275" i="5"/>
  <c r="K248" i="5"/>
  <c r="K299" i="5"/>
  <c r="H59" i="5"/>
  <c r="K197" i="5"/>
  <c r="G274" i="5"/>
  <c r="G241" i="5"/>
  <c r="G149" i="5"/>
  <c r="H244" i="5"/>
  <c r="H241" i="5"/>
  <c r="G226" i="5"/>
  <c r="H256" i="5"/>
  <c r="H23" i="5"/>
  <c r="E149" i="5"/>
  <c r="J185" i="5"/>
  <c r="G188" i="5"/>
  <c r="L242" i="5"/>
  <c r="J189" i="5"/>
  <c r="J192" i="5"/>
  <c r="H41" i="5"/>
  <c r="G68" i="5"/>
  <c r="I54" i="5"/>
  <c r="L177" i="5"/>
  <c r="L209" i="5"/>
  <c r="G77" i="5"/>
  <c r="K206" i="5"/>
  <c r="G196" i="5"/>
  <c r="K190" i="5"/>
  <c r="G286" i="5"/>
  <c r="K305" i="5"/>
  <c r="K209" i="5"/>
  <c r="F185" i="5"/>
  <c r="K215" i="5"/>
  <c r="H104" i="5"/>
  <c r="G14" i="5"/>
  <c r="J87" i="5"/>
  <c r="H180" i="5"/>
  <c r="J186" i="5"/>
  <c r="K296" i="5"/>
  <c r="G199" i="5"/>
  <c r="F80" i="5"/>
  <c r="G32" i="5"/>
  <c r="J96" i="5"/>
  <c r="G271" i="5"/>
  <c r="G277" i="5"/>
  <c r="L197" i="5"/>
  <c r="G208" i="5"/>
  <c r="G283" i="5"/>
  <c r="I39" i="5"/>
  <c r="G265" i="5"/>
  <c r="G202" i="5"/>
  <c r="K200" i="5"/>
  <c r="L190" i="5"/>
  <c r="J180" i="5"/>
  <c r="G41" i="5"/>
  <c r="G223" i="5"/>
  <c r="G301" i="5"/>
  <c r="K233" i="5"/>
  <c r="J63" i="5"/>
  <c r="F176" i="5"/>
  <c r="G59" i="5"/>
  <c r="G183" i="5"/>
  <c r="F175" i="5"/>
  <c r="G113" i="5"/>
  <c r="G256" i="5"/>
  <c r="I141" i="5"/>
  <c r="I60" i="5"/>
  <c r="I120" i="5"/>
  <c r="H68" i="5"/>
  <c r="G214" i="5"/>
  <c r="L182" i="5"/>
  <c r="K224" i="5"/>
  <c r="E119" i="5"/>
  <c r="I105" i="5"/>
  <c r="J105" i="5"/>
  <c r="F193" i="5"/>
  <c r="H172" i="5"/>
  <c r="J99" i="5"/>
  <c r="I45" i="5"/>
  <c r="I102" i="5"/>
  <c r="J102" i="5"/>
  <c r="E176" i="5"/>
  <c r="F182" i="5"/>
  <c r="J117" i="5"/>
  <c r="F71" i="5"/>
  <c r="F104" i="5"/>
  <c r="F113" i="5"/>
  <c r="J69" i="5"/>
  <c r="F172" i="5"/>
  <c r="F86" i="5"/>
  <c r="J72" i="5"/>
  <c r="F173" i="5"/>
  <c r="G292" i="5"/>
  <c r="J120" i="5"/>
  <c r="H175" i="5"/>
  <c r="K124" i="5"/>
  <c r="I114" i="5"/>
  <c r="G304" i="5"/>
  <c r="G250" i="5"/>
  <c r="I30" i="5"/>
  <c r="E188" i="5"/>
  <c r="G244" i="5"/>
  <c r="E140" i="5"/>
  <c r="E131" i="5"/>
  <c r="E50" i="5"/>
  <c r="E125" i="5"/>
  <c r="I108" i="5"/>
  <c r="K194" i="5"/>
  <c r="J114" i="5"/>
  <c r="G131" i="5"/>
  <c r="I185" i="5"/>
  <c r="J183" i="5"/>
  <c r="F188" i="5"/>
  <c r="F17" i="5"/>
  <c r="E56" i="5"/>
  <c r="J75" i="5"/>
  <c r="G217" i="5"/>
  <c r="G5" i="5"/>
  <c r="F131" i="5"/>
  <c r="E122" i="5"/>
  <c r="J108" i="5"/>
  <c r="I126" i="5"/>
  <c r="L4" i="5"/>
  <c r="F89" i="5"/>
  <c r="F29" i="5"/>
  <c r="F125" i="5"/>
  <c r="H36" i="5"/>
  <c r="F179" i="5"/>
  <c r="F155" i="5"/>
  <c r="F20" i="5"/>
  <c r="F110" i="5"/>
  <c r="F59" i="5"/>
  <c r="G95" i="5"/>
  <c r="J27" i="5"/>
  <c r="F5" i="5"/>
  <c r="J126" i="5"/>
  <c r="G167" i="5"/>
  <c r="I138" i="5"/>
  <c r="E101" i="5"/>
  <c r="G238" i="5"/>
  <c r="I33" i="5"/>
  <c r="E38" i="5"/>
  <c r="E155" i="5"/>
  <c r="H15" i="5"/>
  <c r="E134" i="5"/>
  <c r="I27" i="5"/>
  <c r="E128" i="5"/>
  <c r="I51" i="5"/>
  <c r="G140" i="5"/>
  <c r="E110" i="5"/>
  <c r="J132" i="5"/>
  <c r="F116" i="5"/>
  <c r="E193" i="5"/>
  <c r="G23" i="5"/>
  <c r="J174" i="5"/>
  <c r="J141" i="5"/>
  <c r="I180" i="5"/>
  <c r="E53" i="5"/>
  <c r="L83" i="5"/>
  <c r="E35" i="5"/>
  <c r="J159" i="5"/>
  <c r="F32" i="5"/>
  <c r="J84" i="5"/>
  <c r="L40" i="5"/>
  <c r="F26" i="5"/>
  <c r="J171" i="5"/>
  <c r="J78" i="5"/>
  <c r="F23" i="5"/>
  <c r="J48" i="5"/>
  <c r="J177" i="5"/>
  <c r="G50" i="5"/>
  <c r="G122" i="5"/>
  <c r="F191" i="5"/>
  <c r="J90" i="5"/>
  <c r="E161" i="5"/>
  <c r="L31" i="5"/>
  <c r="J33" i="5"/>
  <c r="E41" i="5"/>
  <c r="E164" i="5"/>
  <c r="F98" i="5"/>
  <c r="F128" i="5"/>
  <c r="I156" i="5"/>
  <c r="H21" i="5"/>
  <c r="I192" i="5"/>
  <c r="J60" i="5"/>
  <c r="I18" i="5"/>
  <c r="E107" i="5"/>
  <c r="F95" i="5"/>
  <c r="E104" i="5"/>
  <c r="F56" i="5"/>
  <c r="J57" i="5"/>
  <c r="J45" i="5"/>
  <c r="J111" i="5"/>
  <c r="I159" i="5"/>
  <c r="I117" i="5"/>
  <c r="L10" i="5"/>
  <c r="I42" i="5"/>
  <c r="E116" i="5"/>
  <c r="H109" i="5"/>
  <c r="F122" i="5"/>
  <c r="J123" i="5"/>
  <c r="F92" i="5"/>
  <c r="I75" i="5"/>
  <c r="F164" i="5"/>
  <c r="J129" i="5"/>
  <c r="J135" i="5"/>
  <c r="F65" i="5"/>
  <c r="H79" i="5"/>
  <c r="F77" i="5"/>
  <c r="L110" i="5"/>
  <c r="E77" i="5"/>
  <c r="L56" i="5"/>
  <c r="I153" i="5"/>
  <c r="I144" i="5"/>
  <c r="E173" i="5"/>
  <c r="F68" i="5"/>
  <c r="E68" i="5"/>
  <c r="I15" i="5"/>
  <c r="I36" i="5"/>
  <c r="J54" i="5"/>
  <c r="F107" i="5"/>
  <c r="E146" i="5"/>
  <c r="H39" i="5"/>
  <c r="E20" i="5"/>
  <c r="H168" i="5"/>
  <c r="F41" i="5"/>
  <c r="J51" i="5"/>
  <c r="H33" i="5"/>
  <c r="E137" i="5"/>
  <c r="L25" i="5"/>
  <c r="F152" i="5"/>
  <c r="I123" i="5"/>
  <c r="L160" i="5"/>
  <c r="E8" i="5"/>
  <c r="F74" i="5"/>
  <c r="H75" i="5"/>
  <c r="F101" i="5"/>
  <c r="E167" i="5"/>
  <c r="E95" i="5"/>
  <c r="K115" i="5"/>
  <c r="J24" i="5"/>
  <c r="E44" i="5"/>
  <c r="H69" i="5"/>
  <c r="F44" i="5"/>
  <c r="G12" i="5"/>
  <c r="J66" i="5"/>
  <c r="E152" i="5"/>
  <c r="E23" i="5"/>
  <c r="I99" i="5"/>
  <c r="J30" i="5"/>
  <c r="G135" i="5"/>
  <c r="I168" i="5"/>
  <c r="J42" i="5"/>
  <c r="I66" i="5"/>
  <c r="E74" i="5"/>
  <c r="I111" i="5"/>
  <c r="F38" i="5"/>
  <c r="H6" i="5"/>
  <c r="L166" i="5"/>
  <c r="F62" i="5"/>
  <c r="L49" i="5"/>
  <c r="F47" i="5"/>
  <c r="I90" i="5"/>
  <c r="J36" i="5"/>
  <c r="I81" i="5"/>
  <c r="E89" i="5"/>
  <c r="I150" i="5"/>
  <c r="I171" i="5"/>
  <c r="I177" i="5"/>
  <c r="E29" i="5"/>
  <c r="H60" i="5"/>
  <c r="J21" i="5"/>
  <c r="E158" i="5"/>
  <c r="H9" i="5"/>
  <c r="F53" i="5"/>
  <c r="E98" i="5"/>
  <c r="I96" i="5"/>
  <c r="L154" i="5"/>
  <c r="I84" i="5"/>
  <c r="E5" i="5"/>
  <c r="I69" i="5"/>
  <c r="F35" i="5"/>
  <c r="L71" i="5"/>
  <c r="I48" i="5"/>
  <c r="F50" i="5"/>
  <c r="K118" i="5"/>
  <c r="E113" i="5"/>
  <c r="L157" i="5"/>
  <c r="J9" i="5"/>
  <c r="E185" i="5"/>
  <c r="J39" i="5"/>
  <c r="I93" i="5"/>
  <c r="E62" i="5"/>
  <c r="J6" i="5"/>
  <c r="L34" i="5"/>
  <c r="K109" i="5"/>
  <c r="I162" i="5"/>
  <c r="I132" i="5"/>
  <c r="F159" i="5"/>
  <c r="H117" i="5"/>
  <c r="H78" i="5"/>
  <c r="E86" i="5"/>
  <c r="I129" i="5"/>
  <c r="E143" i="5"/>
  <c r="E92" i="5"/>
  <c r="I87" i="5"/>
  <c r="E170" i="5"/>
  <c r="K121" i="5"/>
  <c r="L127" i="5"/>
  <c r="L61" i="5"/>
  <c r="L124" i="5"/>
  <c r="H144" i="5"/>
  <c r="L163" i="5"/>
  <c r="H141" i="5"/>
  <c r="L91" i="5"/>
  <c r="F186" i="5"/>
  <c r="I63" i="5"/>
  <c r="H123" i="5"/>
  <c r="I72" i="5"/>
  <c r="H12" i="5"/>
  <c r="H120" i="5"/>
  <c r="H18" i="5"/>
  <c r="L85" i="5"/>
  <c r="L145" i="5"/>
  <c r="E71" i="5"/>
  <c r="L76" i="5"/>
  <c r="H99" i="5"/>
  <c r="L94" i="5"/>
  <c r="I135" i="5"/>
  <c r="H129" i="5"/>
  <c r="H159" i="5"/>
  <c r="K136" i="5"/>
  <c r="H162" i="5"/>
  <c r="K106" i="5"/>
  <c r="J181" i="5"/>
  <c r="L121" i="5"/>
  <c r="I57" i="5"/>
  <c r="E80" i="5"/>
  <c r="J166" i="5"/>
  <c r="I6" i="5"/>
  <c r="I12" i="5"/>
  <c r="H111" i="5"/>
  <c r="H48" i="5"/>
  <c r="K139" i="5"/>
  <c r="I24" i="5"/>
  <c r="H138" i="5"/>
  <c r="L52" i="5"/>
  <c r="G70" i="5"/>
  <c r="J169" i="5"/>
  <c r="E83" i="5"/>
  <c r="H30" i="5"/>
  <c r="H165" i="5"/>
  <c r="H84" i="5"/>
  <c r="H87" i="5"/>
  <c r="G117" i="5"/>
  <c r="H27" i="5"/>
  <c r="E59" i="5"/>
  <c r="L79" i="5"/>
  <c r="I78" i="5"/>
  <c r="H135" i="5"/>
  <c r="I9" i="5"/>
  <c r="L136" i="5"/>
  <c r="E65" i="5"/>
  <c r="L130" i="5"/>
  <c r="E11" i="5"/>
  <c r="L28" i="5"/>
  <c r="E32" i="5"/>
  <c r="E14" i="5"/>
  <c r="I21" i="5"/>
  <c r="I76" i="5"/>
  <c r="J115" i="5"/>
  <c r="L115" i="5"/>
  <c r="L70" i="5"/>
  <c r="L64" i="5"/>
  <c r="H153" i="5"/>
  <c r="H93" i="5"/>
  <c r="L73" i="5"/>
  <c r="K148" i="5"/>
  <c r="L112" i="5"/>
  <c r="G166" i="5"/>
  <c r="H45" i="5"/>
  <c r="E47" i="5"/>
  <c r="G126" i="5"/>
  <c r="L7" i="5"/>
  <c r="K133" i="5"/>
  <c r="H132" i="5"/>
  <c r="L43" i="5"/>
  <c r="H108" i="5"/>
  <c r="L169" i="5"/>
  <c r="H156" i="5"/>
  <c r="L133" i="5"/>
  <c r="H81" i="5"/>
  <c r="K16" i="5"/>
  <c r="L55" i="5"/>
  <c r="H114" i="5"/>
  <c r="L13" i="5"/>
  <c r="J163" i="5"/>
  <c r="G168" i="5"/>
  <c r="K31" i="5"/>
  <c r="H90" i="5"/>
  <c r="H96" i="5"/>
  <c r="K7" i="5"/>
  <c r="L100" i="5"/>
  <c r="H126" i="5"/>
  <c r="L88" i="5"/>
  <c r="H57" i="5"/>
  <c r="H63" i="5"/>
  <c r="L46" i="5"/>
  <c r="E17" i="5"/>
  <c r="G67" i="5"/>
  <c r="G123" i="5"/>
  <c r="E26" i="5"/>
  <c r="L118" i="5"/>
  <c r="H102" i="5"/>
  <c r="F165" i="5"/>
  <c r="G163" i="5"/>
  <c r="E141" i="5"/>
  <c r="L97" i="5"/>
  <c r="H42" i="5"/>
  <c r="E186" i="5"/>
  <c r="K166" i="5"/>
  <c r="K79" i="5"/>
  <c r="G144" i="5"/>
  <c r="K154" i="5"/>
  <c r="E192" i="5"/>
  <c r="K151" i="5"/>
  <c r="G105" i="5"/>
  <c r="K13" i="5"/>
  <c r="K25" i="5"/>
  <c r="K163" i="5"/>
  <c r="F177" i="5"/>
  <c r="F135" i="5"/>
  <c r="G18" i="5"/>
  <c r="J139" i="5"/>
  <c r="L151" i="5"/>
  <c r="H171" i="5"/>
  <c r="H51" i="5"/>
  <c r="L148" i="5"/>
  <c r="L106" i="5"/>
  <c r="L19" i="5"/>
  <c r="K52" i="5"/>
  <c r="G165" i="5"/>
  <c r="H97" i="5"/>
  <c r="G54" i="5"/>
  <c r="L103" i="5"/>
  <c r="K37" i="5"/>
  <c r="F99" i="5"/>
  <c r="K5" i="5"/>
  <c r="G96" i="5"/>
  <c r="H147" i="5"/>
  <c r="K103" i="5"/>
  <c r="J143" i="5"/>
  <c r="K61" i="5"/>
  <c r="H150" i="5"/>
  <c r="L82" i="5"/>
  <c r="G15" i="5"/>
  <c r="H54" i="5"/>
  <c r="H13" i="5"/>
  <c r="L143" i="5"/>
  <c r="K112" i="5"/>
  <c r="G45" i="5"/>
  <c r="G114" i="5"/>
  <c r="K88" i="5"/>
  <c r="J97" i="5"/>
  <c r="K46" i="5"/>
  <c r="H58" i="5"/>
  <c r="K97" i="5"/>
  <c r="G21" i="5"/>
  <c r="L139" i="5"/>
  <c r="K58" i="5"/>
  <c r="H105" i="5"/>
  <c r="E84" i="5"/>
  <c r="H72" i="5"/>
  <c r="G150" i="5"/>
  <c r="J178" i="5"/>
  <c r="J140" i="5"/>
  <c r="H37" i="5"/>
  <c r="H24" i="5"/>
  <c r="K34" i="5"/>
  <c r="L22" i="5"/>
  <c r="J127" i="5"/>
  <c r="E63" i="5"/>
  <c r="K127" i="5"/>
  <c r="L142" i="5"/>
  <c r="F105" i="5"/>
  <c r="G81" i="5"/>
  <c r="I178" i="5"/>
  <c r="J145" i="5"/>
  <c r="L23" i="5"/>
  <c r="K145" i="5"/>
  <c r="K28" i="5"/>
  <c r="K19" i="5"/>
  <c r="H145" i="5"/>
  <c r="G153" i="5"/>
  <c r="L109" i="5"/>
  <c r="L67" i="5"/>
  <c r="I173" i="5"/>
  <c r="E72" i="5"/>
  <c r="L116" i="5"/>
  <c r="J131" i="5"/>
  <c r="H82" i="5"/>
  <c r="G162" i="5"/>
  <c r="G63" i="5"/>
  <c r="K76" i="5"/>
  <c r="G129" i="5"/>
  <c r="E165" i="5"/>
  <c r="G42" i="5"/>
  <c r="K157" i="5"/>
  <c r="K73" i="5"/>
  <c r="K70" i="5"/>
  <c r="K142" i="5"/>
  <c r="K64" i="5"/>
  <c r="E147" i="5"/>
  <c r="I166" i="5"/>
  <c r="I169" i="5"/>
  <c r="G159" i="5"/>
  <c r="H130" i="5"/>
  <c r="F136" i="5"/>
  <c r="L58" i="5"/>
  <c r="G156" i="5"/>
  <c r="G6" i="5"/>
  <c r="H66" i="5"/>
  <c r="J106" i="5"/>
  <c r="K40" i="5"/>
  <c r="K82" i="5"/>
  <c r="K160" i="5"/>
  <c r="J121" i="5"/>
  <c r="K85" i="5"/>
  <c r="F171" i="5"/>
  <c r="L35" i="5"/>
  <c r="F138" i="5"/>
  <c r="L119" i="5"/>
  <c r="K22" i="5"/>
  <c r="G141" i="5"/>
  <c r="L16" i="5"/>
  <c r="L149" i="5"/>
  <c r="G102" i="5"/>
  <c r="G120" i="5"/>
  <c r="J116" i="5"/>
  <c r="I88" i="5"/>
  <c r="G147" i="5"/>
  <c r="G132" i="5"/>
  <c r="K94" i="5"/>
  <c r="K152" i="5"/>
  <c r="E174" i="5"/>
  <c r="E78" i="5"/>
  <c r="K100" i="5"/>
  <c r="I181" i="5"/>
  <c r="I73" i="5"/>
  <c r="J112" i="5"/>
  <c r="J125" i="5"/>
  <c r="E144" i="5"/>
  <c r="J172" i="5"/>
  <c r="F154" i="5"/>
  <c r="L37" i="5"/>
  <c r="E150" i="5"/>
  <c r="F150" i="5"/>
  <c r="H22" i="5"/>
  <c r="G111" i="5"/>
  <c r="J151" i="5"/>
  <c r="G93" i="5"/>
  <c r="K158" i="5"/>
  <c r="G87" i="5"/>
  <c r="F144" i="5"/>
  <c r="F147" i="5"/>
  <c r="K164" i="5"/>
  <c r="J158" i="5"/>
  <c r="L77" i="5"/>
  <c r="F162" i="5"/>
  <c r="F141" i="5"/>
  <c r="G72" i="5"/>
  <c r="G90" i="5"/>
  <c r="K91" i="5"/>
  <c r="H148" i="5"/>
  <c r="K130" i="5"/>
  <c r="I94" i="5"/>
  <c r="I58" i="5"/>
  <c r="F189" i="5"/>
  <c r="H139" i="5"/>
  <c r="F148" i="5"/>
  <c r="E168" i="5"/>
  <c r="G30" i="5"/>
  <c r="L5" i="5"/>
  <c r="K4" i="5"/>
  <c r="J157" i="5"/>
  <c r="J175" i="5"/>
  <c r="H136" i="5"/>
  <c r="G78" i="5"/>
  <c r="G36" i="5"/>
  <c r="G22" i="5"/>
  <c r="H52" i="5"/>
  <c r="F12" i="5"/>
  <c r="F117" i="5"/>
  <c r="G84" i="5"/>
  <c r="J11" i="5"/>
  <c r="G108" i="5"/>
  <c r="G138" i="5"/>
  <c r="G75" i="5"/>
  <c r="F18" i="5"/>
  <c r="G24" i="5"/>
  <c r="K49" i="5"/>
  <c r="J187" i="5"/>
  <c r="I193" i="5"/>
  <c r="K71" i="5"/>
  <c r="H67" i="5"/>
  <c r="E171" i="5"/>
  <c r="J124" i="5"/>
  <c r="I136" i="5"/>
  <c r="G69" i="5"/>
  <c r="K67" i="5"/>
  <c r="G34" i="5"/>
  <c r="I187" i="5"/>
  <c r="K155" i="5"/>
  <c r="L11" i="5"/>
  <c r="I163" i="5"/>
  <c r="K55" i="5"/>
  <c r="F96" i="5"/>
  <c r="F123" i="5"/>
  <c r="J133" i="5"/>
  <c r="J16" i="5"/>
  <c r="K43" i="5"/>
  <c r="J103" i="5"/>
  <c r="E18" i="5"/>
  <c r="H61" i="5"/>
  <c r="G99" i="5"/>
  <c r="F156" i="5"/>
  <c r="L8" i="5"/>
  <c r="F78" i="5"/>
  <c r="I52" i="5"/>
  <c r="F42" i="5"/>
  <c r="G66" i="5"/>
  <c r="G9" i="5"/>
  <c r="J142" i="5"/>
  <c r="I31" i="5"/>
  <c r="F15" i="5"/>
  <c r="I145" i="5"/>
  <c r="J91" i="5"/>
  <c r="G60" i="5"/>
  <c r="J58" i="5"/>
  <c r="E156" i="5"/>
  <c r="E180" i="5"/>
  <c r="F174" i="5"/>
  <c r="J167" i="5"/>
  <c r="K179" i="5"/>
  <c r="F120" i="5"/>
  <c r="F97" i="5"/>
  <c r="J7" i="5"/>
  <c r="L14" i="5"/>
  <c r="G57" i="5"/>
  <c r="I34" i="5"/>
  <c r="K116" i="5"/>
  <c r="I61" i="5"/>
  <c r="J61" i="5"/>
  <c r="I139" i="5"/>
  <c r="I121" i="5"/>
  <c r="G27" i="5"/>
  <c r="F126" i="5"/>
  <c r="K10" i="5"/>
  <c r="J85" i="5"/>
  <c r="G51" i="5"/>
  <c r="J136" i="5"/>
  <c r="J154" i="5"/>
  <c r="L65" i="5"/>
  <c r="F36" i="5"/>
  <c r="J67" i="5"/>
  <c r="J64" i="5"/>
  <c r="F180" i="5"/>
  <c r="F166" i="5"/>
  <c r="G48" i="5"/>
  <c r="F33" i="5"/>
  <c r="F183" i="5"/>
  <c r="G172" i="5"/>
  <c r="J19" i="5"/>
  <c r="F27" i="5"/>
  <c r="H160" i="5"/>
  <c r="H31" i="5"/>
  <c r="I46" i="5"/>
  <c r="L146" i="5"/>
  <c r="J4" i="5"/>
  <c r="I7" i="5"/>
  <c r="L167" i="5"/>
  <c r="I22" i="5"/>
  <c r="F168" i="5"/>
  <c r="J118" i="5"/>
  <c r="E66" i="5"/>
  <c r="J113" i="5"/>
  <c r="F57" i="5"/>
  <c r="L161" i="5"/>
  <c r="J70" i="5"/>
  <c r="K41" i="5"/>
  <c r="J190" i="5"/>
  <c r="J148" i="5"/>
  <c r="J17" i="5"/>
  <c r="F87" i="5"/>
  <c r="F132" i="5"/>
  <c r="J49" i="5"/>
  <c r="F66" i="5"/>
  <c r="F94" i="5"/>
  <c r="H154" i="5"/>
  <c r="J73" i="5"/>
  <c r="J184" i="5"/>
  <c r="F75" i="5"/>
  <c r="G39" i="5"/>
  <c r="I43" i="5"/>
  <c r="K167" i="5"/>
  <c r="G33" i="5"/>
  <c r="E69" i="5"/>
  <c r="I25" i="5"/>
  <c r="E15" i="5"/>
  <c r="I127" i="5"/>
  <c r="J40" i="5"/>
  <c r="H151" i="5"/>
  <c r="F153" i="5"/>
  <c r="J130" i="5"/>
  <c r="F45" i="5"/>
  <c r="E126" i="5"/>
  <c r="E162" i="5"/>
  <c r="L47" i="5"/>
  <c r="K122" i="5"/>
  <c r="F69" i="5"/>
  <c r="F72" i="5"/>
  <c r="I160" i="5"/>
  <c r="E189" i="5"/>
  <c r="I10" i="5"/>
  <c r="H166" i="5"/>
  <c r="E42" i="5"/>
  <c r="I184" i="5"/>
  <c r="I170" i="5"/>
  <c r="E87" i="5"/>
  <c r="I79" i="5"/>
  <c r="K149" i="5"/>
  <c r="F54" i="5"/>
  <c r="I118" i="5"/>
  <c r="G136" i="5"/>
  <c r="J160" i="5"/>
  <c r="H124" i="5"/>
  <c r="I142" i="5"/>
  <c r="L38" i="5"/>
  <c r="L26" i="5"/>
  <c r="F90" i="5"/>
  <c r="E21" i="5"/>
  <c r="I175" i="5"/>
  <c r="E30" i="5"/>
  <c r="J52" i="5"/>
  <c r="G130" i="5"/>
  <c r="J13" i="5"/>
  <c r="E12" i="5"/>
  <c r="I106" i="5"/>
  <c r="L92" i="5"/>
  <c r="J155" i="5"/>
  <c r="L107" i="5"/>
  <c r="G139" i="5"/>
  <c r="J22" i="5"/>
  <c r="J37" i="5"/>
  <c r="J46" i="5"/>
  <c r="J100" i="5"/>
  <c r="I151" i="5"/>
  <c r="I133" i="5"/>
  <c r="F111" i="5"/>
  <c r="E45" i="5"/>
  <c r="I157" i="5"/>
  <c r="E111" i="5"/>
  <c r="E120" i="5"/>
  <c r="I130" i="5"/>
  <c r="J76" i="5"/>
  <c r="G145" i="5"/>
  <c r="F51" i="5"/>
  <c r="L53" i="5"/>
  <c r="J94" i="5"/>
  <c r="F81" i="5"/>
  <c r="H100" i="5"/>
  <c r="H163" i="5"/>
  <c r="F63" i="5"/>
  <c r="I148" i="5"/>
  <c r="F114" i="5"/>
  <c r="F84" i="5"/>
  <c r="E135" i="5"/>
  <c r="F108" i="5"/>
  <c r="J43" i="5"/>
  <c r="F157" i="5"/>
  <c r="K68" i="5"/>
  <c r="E117" i="5"/>
  <c r="I112" i="5"/>
  <c r="H16" i="5"/>
  <c r="E60" i="5"/>
  <c r="K131" i="5"/>
  <c r="E48" i="5"/>
  <c r="J104" i="5"/>
  <c r="K11" i="5"/>
  <c r="E138" i="5"/>
  <c r="I40" i="5"/>
  <c r="F21" i="5"/>
  <c r="K137" i="5"/>
  <c r="I28" i="5"/>
  <c r="E114" i="5"/>
  <c r="E132" i="5"/>
  <c r="K182" i="5"/>
  <c r="G64" i="5"/>
  <c r="H91" i="5"/>
  <c r="J98" i="5"/>
  <c r="F102" i="5"/>
  <c r="J109" i="5"/>
  <c r="E153" i="5"/>
  <c r="E177" i="5"/>
  <c r="F16" i="5"/>
  <c r="I97" i="5"/>
  <c r="F93" i="5"/>
  <c r="I146" i="5"/>
  <c r="L68" i="5"/>
  <c r="F129" i="5"/>
  <c r="F60" i="5"/>
  <c r="F48" i="5"/>
  <c r="L80" i="5"/>
  <c r="K140" i="5"/>
  <c r="K74" i="5"/>
  <c r="E54" i="5"/>
  <c r="J34" i="5"/>
  <c r="E183" i="5"/>
  <c r="G181" i="5"/>
  <c r="E99" i="5"/>
  <c r="I82" i="5"/>
  <c r="K143" i="5"/>
  <c r="I172" i="5"/>
  <c r="H133" i="5"/>
  <c r="E96" i="5"/>
  <c r="E108" i="5"/>
  <c r="E172" i="5"/>
  <c r="J88" i="5"/>
  <c r="L50" i="5"/>
  <c r="E36" i="5"/>
  <c r="I49" i="5"/>
  <c r="I91" i="5"/>
  <c r="L131" i="5"/>
  <c r="F121" i="5"/>
  <c r="I154" i="5"/>
  <c r="I115" i="5"/>
  <c r="E81" i="5"/>
  <c r="K8" i="5"/>
  <c r="L101" i="5"/>
  <c r="H40" i="5"/>
  <c r="L104" i="5"/>
  <c r="E51" i="5"/>
  <c r="E33" i="5"/>
  <c r="J79" i="5"/>
  <c r="F39" i="5"/>
  <c r="F9" i="5"/>
  <c r="E57" i="5"/>
  <c r="F133" i="5"/>
  <c r="H46" i="5"/>
  <c r="J82" i="5"/>
  <c r="L113" i="5"/>
  <c r="E129" i="5"/>
  <c r="E102" i="5"/>
  <c r="F24" i="5"/>
  <c r="H10" i="5"/>
  <c r="E123" i="5"/>
  <c r="J31" i="5"/>
  <c r="J55" i="5"/>
  <c r="J110" i="5"/>
  <c r="E39" i="5"/>
  <c r="K191" i="5"/>
  <c r="K110" i="5"/>
  <c r="E75" i="5"/>
  <c r="G169" i="5"/>
  <c r="J25" i="5"/>
  <c r="I4" i="5"/>
  <c r="E93" i="5"/>
  <c r="I190" i="5"/>
  <c r="F30" i="5"/>
  <c r="I125" i="5"/>
  <c r="E159" i="5"/>
  <c r="I103" i="5"/>
  <c r="E24" i="5"/>
  <c r="I37" i="5"/>
  <c r="E105" i="5"/>
  <c r="H118" i="5"/>
  <c r="K17" i="5"/>
  <c r="H94" i="5"/>
  <c r="I70" i="5"/>
  <c r="F112" i="5"/>
  <c r="G127" i="5"/>
  <c r="H43" i="5"/>
  <c r="K119" i="5"/>
  <c r="F6" i="5"/>
  <c r="J28" i="5"/>
  <c r="G52" i="5"/>
  <c r="E157" i="5"/>
  <c r="E133" i="5"/>
  <c r="I64" i="5"/>
  <c r="L41" i="5"/>
  <c r="H28" i="5"/>
  <c r="G16" i="5"/>
  <c r="G61" i="5"/>
  <c r="H103" i="5"/>
  <c r="L158" i="5"/>
  <c r="H19" i="5"/>
  <c r="L20" i="5"/>
  <c r="H157" i="5"/>
  <c r="G19" i="5"/>
  <c r="K170" i="5"/>
  <c r="K161" i="5"/>
  <c r="E6" i="5"/>
  <c r="K47" i="5"/>
  <c r="E27" i="5"/>
  <c r="J146" i="5"/>
  <c r="J10" i="5"/>
  <c r="E90" i="5"/>
  <c r="L95" i="5"/>
  <c r="G151" i="5"/>
  <c r="I109" i="5"/>
  <c r="G121" i="5"/>
  <c r="K95" i="5"/>
  <c r="H55" i="5"/>
  <c r="K125" i="5"/>
  <c r="H70" i="5"/>
  <c r="H25" i="5"/>
  <c r="I16" i="5"/>
  <c r="L122" i="5"/>
  <c r="L44" i="5"/>
  <c r="K20" i="5"/>
  <c r="K38" i="5"/>
  <c r="H88" i="5"/>
  <c r="H169" i="5"/>
  <c r="G133" i="5"/>
  <c r="K134" i="5"/>
  <c r="G31" i="5"/>
  <c r="G190" i="5"/>
  <c r="K59" i="5"/>
  <c r="K92" i="5"/>
  <c r="E9" i="5"/>
  <c r="L29" i="5"/>
  <c r="L86" i="5"/>
  <c r="K113" i="5"/>
  <c r="H142" i="5"/>
  <c r="K83" i="5"/>
  <c r="I86" i="5"/>
  <c r="E97" i="5"/>
  <c r="I67" i="5"/>
  <c r="G184" i="5"/>
  <c r="L128" i="5"/>
  <c r="I100" i="5"/>
  <c r="L134" i="5"/>
  <c r="I124" i="5"/>
  <c r="I19" i="5"/>
  <c r="I80" i="5"/>
  <c r="L155" i="5"/>
  <c r="K44" i="5"/>
  <c r="L17" i="5"/>
  <c r="H115" i="5"/>
  <c r="L98" i="5"/>
  <c r="H85" i="5"/>
  <c r="L125" i="5"/>
  <c r="F55" i="5"/>
  <c r="K104" i="5"/>
  <c r="G97" i="5"/>
  <c r="G160" i="5"/>
  <c r="H121" i="5"/>
  <c r="K173" i="5"/>
  <c r="H112" i="5"/>
  <c r="F4" i="5"/>
  <c r="L152" i="5"/>
  <c r="J23" i="5"/>
  <c r="J35" i="5"/>
  <c r="I55" i="5"/>
  <c r="E100" i="5"/>
  <c r="K176" i="5"/>
  <c r="K146" i="5"/>
  <c r="L140" i="5"/>
  <c r="J122" i="5"/>
  <c r="H76" i="5"/>
  <c r="L74" i="5"/>
  <c r="I85" i="5"/>
  <c r="J32" i="5"/>
  <c r="F22" i="5"/>
  <c r="L164" i="5"/>
  <c r="I13" i="5"/>
  <c r="K86" i="5"/>
  <c r="H64" i="5"/>
  <c r="L59" i="5"/>
  <c r="J161" i="5"/>
  <c r="K89" i="5"/>
  <c r="G142" i="5"/>
  <c r="G7" i="5"/>
  <c r="F130" i="5"/>
  <c r="J137" i="5"/>
  <c r="H4" i="5"/>
  <c r="G94" i="5"/>
  <c r="K101" i="5"/>
  <c r="K128" i="5"/>
  <c r="F169" i="5"/>
  <c r="K188" i="5"/>
  <c r="K185" i="5"/>
  <c r="G178" i="5"/>
  <c r="E127" i="5"/>
  <c r="L137" i="5"/>
  <c r="E145" i="5"/>
  <c r="I167" i="5"/>
  <c r="F52" i="5"/>
  <c r="G88" i="5"/>
  <c r="K77" i="5"/>
  <c r="H127" i="5"/>
  <c r="L89" i="5"/>
  <c r="G148" i="5"/>
  <c r="E85" i="5"/>
  <c r="G13" i="5"/>
  <c r="J26" i="5"/>
  <c r="G103" i="5"/>
  <c r="H73" i="5"/>
  <c r="K53" i="5"/>
  <c r="H106" i="5"/>
  <c r="F28" i="5"/>
  <c r="K80" i="5"/>
  <c r="K56" i="5"/>
  <c r="G154" i="5"/>
  <c r="L32" i="5"/>
  <c r="E82" i="5"/>
  <c r="F109" i="5"/>
  <c r="F118" i="5"/>
  <c r="F46" i="5"/>
  <c r="J107" i="5"/>
  <c r="G49" i="5"/>
  <c r="G115" i="5"/>
  <c r="G118" i="5"/>
  <c r="G82" i="5"/>
  <c r="G112" i="5"/>
  <c r="K14" i="5"/>
  <c r="E109" i="5"/>
  <c r="K50" i="5"/>
  <c r="F13" i="5"/>
  <c r="E112" i="5"/>
  <c r="E139" i="5"/>
  <c r="F139" i="5"/>
  <c r="G37" i="5"/>
  <c r="F103" i="5"/>
  <c r="K98" i="5"/>
  <c r="K107" i="5"/>
  <c r="H34" i="5"/>
  <c r="F19" i="5"/>
  <c r="E121" i="5"/>
  <c r="K62" i="5"/>
  <c r="J152" i="5"/>
  <c r="H49" i="5"/>
  <c r="G43" i="5"/>
  <c r="K23" i="5"/>
  <c r="F31" i="5"/>
  <c r="G175" i="5"/>
  <c r="G124" i="5"/>
  <c r="J101" i="5"/>
  <c r="G109" i="5"/>
  <c r="G58" i="5"/>
  <c r="J38" i="5"/>
  <c r="L62" i="5"/>
  <c r="F85" i="5"/>
  <c r="F37" i="5"/>
  <c r="G46" i="5"/>
  <c r="F106" i="5"/>
  <c r="H7" i="5"/>
  <c r="G73" i="5"/>
  <c r="I89" i="5"/>
  <c r="J89" i="5"/>
  <c r="J83" i="5"/>
  <c r="J50" i="5"/>
  <c r="J164" i="5"/>
  <c r="G157" i="5"/>
  <c r="G100" i="5"/>
  <c r="E115" i="5"/>
  <c r="F145" i="5"/>
  <c r="I98" i="5"/>
  <c r="G28" i="5"/>
  <c r="J119" i="5"/>
  <c r="F70" i="5"/>
  <c r="G187" i="5"/>
  <c r="I140" i="5"/>
  <c r="J59" i="5"/>
  <c r="J77" i="5"/>
  <c r="F61" i="5"/>
  <c r="I143" i="5"/>
  <c r="E106" i="5"/>
  <c r="G85" i="5"/>
  <c r="F127" i="5"/>
  <c r="F40" i="5"/>
  <c r="J92" i="5"/>
  <c r="K65" i="5"/>
  <c r="E124" i="5"/>
  <c r="G106" i="5"/>
  <c r="K26" i="5"/>
  <c r="G79" i="5"/>
  <c r="J62" i="5"/>
  <c r="F76" i="5"/>
  <c r="K32" i="5"/>
  <c r="G25" i="5"/>
  <c r="K29" i="5"/>
  <c r="F160" i="5"/>
  <c r="J44" i="5"/>
  <c r="E94" i="5"/>
  <c r="I110" i="5"/>
  <c r="E88" i="5"/>
  <c r="F115" i="5"/>
  <c r="I83" i="5"/>
  <c r="F43" i="5"/>
  <c r="F100" i="5"/>
  <c r="I101" i="5"/>
  <c r="I131" i="5"/>
  <c r="E103" i="5"/>
  <c r="J68" i="5"/>
  <c r="F34" i="5"/>
  <c r="J128" i="5"/>
  <c r="J65" i="5"/>
  <c r="F67" i="5"/>
  <c r="G55" i="5"/>
  <c r="J20" i="5"/>
  <c r="G76" i="5"/>
  <c r="E151" i="5"/>
  <c r="F10" i="5"/>
  <c r="G4" i="5"/>
  <c r="K35" i="5"/>
  <c r="G91" i="5"/>
  <c r="F142" i="5"/>
  <c r="F79" i="5"/>
  <c r="J80" i="5"/>
  <c r="E79" i="5"/>
  <c r="E169" i="5"/>
  <c r="E118" i="5"/>
  <c r="I155" i="5"/>
  <c r="I122" i="5"/>
  <c r="G40" i="5"/>
  <c r="I17" i="5"/>
  <c r="I50" i="5"/>
  <c r="F91" i="5"/>
  <c r="J8" i="5"/>
  <c r="F151" i="5"/>
  <c r="I161" i="5"/>
  <c r="F163" i="5"/>
  <c r="F7" i="5"/>
  <c r="J56" i="5"/>
  <c r="J95" i="5"/>
  <c r="I134" i="5"/>
  <c r="I128" i="5"/>
  <c r="I116" i="5"/>
  <c r="J47" i="5"/>
  <c r="I95" i="5"/>
  <c r="F88" i="5"/>
  <c r="I137" i="5"/>
  <c r="E175" i="5"/>
  <c r="E154" i="5"/>
  <c r="E52" i="5"/>
  <c r="J134" i="5"/>
  <c r="J149" i="5"/>
  <c r="J86" i="5"/>
  <c r="E130" i="5"/>
  <c r="I65" i="5"/>
  <c r="F124" i="5"/>
  <c r="F25" i="5"/>
  <c r="F73" i="5"/>
  <c r="I107" i="5"/>
  <c r="I164" i="5"/>
  <c r="E148" i="5"/>
  <c r="F49" i="5"/>
  <c r="E142" i="5"/>
  <c r="J71" i="5"/>
  <c r="J29" i="5"/>
  <c r="G10" i="5"/>
  <c r="E22" i="5"/>
  <c r="I41" i="5"/>
  <c r="I158" i="5"/>
  <c r="E163" i="5"/>
  <c r="J74" i="5"/>
  <c r="E76" i="5"/>
  <c r="F82" i="5"/>
  <c r="E91" i="5"/>
  <c r="E43" i="5"/>
  <c r="J14" i="5"/>
  <c r="F58" i="5"/>
  <c r="E13" i="5"/>
  <c r="I149" i="5"/>
  <c r="F64" i="5"/>
  <c r="J53" i="5"/>
  <c r="I92" i="5"/>
  <c r="I104" i="5"/>
  <c r="J41" i="5"/>
  <c r="E160" i="5"/>
  <c r="I68" i="5"/>
  <c r="E58" i="5"/>
  <c r="I152" i="5"/>
  <c r="E64" i="5"/>
  <c r="I74" i="5"/>
  <c r="I53" i="5"/>
  <c r="E136" i="5"/>
  <c r="I113" i="5"/>
  <c r="I119" i="5"/>
  <c r="E166" i="5"/>
  <c r="I77" i="5"/>
  <c r="E49" i="5"/>
  <c r="I62" i="5"/>
  <c r="I44" i="5"/>
  <c r="I56" i="5"/>
  <c r="I38" i="5"/>
  <c r="I71" i="5"/>
  <c r="I29" i="5"/>
  <c r="E73" i="5"/>
  <c r="J5" i="5"/>
  <c r="E61" i="5"/>
  <c r="I8" i="5"/>
  <c r="E25" i="5"/>
  <c r="E19" i="5"/>
  <c r="I20" i="5"/>
  <c r="I47" i="5"/>
  <c r="E31" i="5"/>
  <c r="E4" i="5"/>
  <c r="E16" i="5"/>
  <c r="E55" i="5"/>
  <c r="E46" i="5"/>
  <c r="I59" i="5"/>
  <c r="E70" i="5"/>
  <c r="E34" i="5"/>
  <c r="I23" i="5"/>
  <c r="E40" i="5"/>
  <c r="E10" i="5"/>
  <c r="E67" i="5"/>
  <c r="I11" i="5"/>
  <c r="I32" i="5"/>
  <c r="E28" i="5"/>
  <c r="E37" i="5"/>
  <c r="E7" i="5"/>
  <c r="I5" i="5"/>
  <c r="I14" i="5"/>
  <c r="I26" i="5"/>
  <c r="I35" i="5"/>
  <c r="I3" i="5"/>
  <c r="F3" i="5"/>
  <c r="G3" i="5"/>
  <c r="J3" i="5"/>
  <c r="H3" i="5"/>
  <c r="E3" i="5"/>
  <c r="K3" i="5"/>
  <c r="L3" i="5"/>
  <c r="L2" i="5"/>
  <c r="K2" i="5"/>
  <c r="J2" i="5"/>
  <c r="I2" i="5"/>
  <c r="H2" i="5"/>
  <c r="G2" i="5"/>
  <c r="F2" i="5"/>
  <c r="E2" i="5"/>
  <c r="Q4" i="4" l="1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Q1003" i="4"/>
  <c r="Q1004" i="4"/>
  <c r="Q1005" i="4"/>
  <c r="Q1006" i="4"/>
  <c r="Q1007" i="4"/>
  <c r="Q1008" i="4"/>
  <c r="Q1009" i="4"/>
  <c r="Q1010" i="4"/>
  <c r="Q1011" i="4"/>
  <c r="Q1012" i="4"/>
  <c r="Q1013" i="4"/>
  <c r="Q1014" i="4"/>
  <c r="Q1015" i="4"/>
  <c r="Q1016" i="4"/>
  <c r="Q1017" i="4"/>
  <c r="Q1018" i="4"/>
  <c r="Q1019" i="4"/>
  <c r="Q1020" i="4"/>
  <c r="Q1021" i="4"/>
  <c r="Q1022" i="4"/>
  <c r="Q1023" i="4"/>
  <c r="Q1024" i="4"/>
  <c r="Q1025" i="4"/>
  <c r="Q1026" i="4"/>
  <c r="Q1027" i="4"/>
  <c r="Q1028" i="4"/>
  <c r="Q1029" i="4"/>
  <c r="Q1030" i="4"/>
  <c r="Q1031" i="4"/>
  <c r="Q1032" i="4"/>
  <c r="Q1033" i="4"/>
  <c r="Q1034" i="4"/>
  <c r="Q1035" i="4"/>
  <c r="Q1036" i="4"/>
  <c r="Q1037" i="4"/>
  <c r="Q1038" i="4"/>
  <c r="Q1039" i="4"/>
  <c r="Q1040" i="4"/>
  <c r="Q1041" i="4"/>
  <c r="Q1042" i="4"/>
  <c r="Q1043" i="4"/>
  <c r="Q1044" i="4"/>
  <c r="Q1045" i="4"/>
  <c r="Q1046" i="4"/>
  <c r="Q1047" i="4"/>
  <c r="Q1048" i="4"/>
  <c r="Q1049" i="4"/>
  <c r="Q1050" i="4"/>
  <c r="Q1051" i="4"/>
  <c r="Q1052" i="4"/>
  <c r="Q1053" i="4"/>
  <c r="Q1054" i="4"/>
  <c r="Q1055" i="4"/>
  <c r="Q1056" i="4"/>
  <c r="Q1057" i="4"/>
  <c r="Q1058" i="4"/>
  <c r="Q1059" i="4"/>
  <c r="Q1060" i="4"/>
  <c r="Q1061" i="4"/>
  <c r="Q1062" i="4"/>
  <c r="Q1063" i="4"/>
  <c r="Q1064" i="4"/>
  <c r="Q1065" i="4"/>
  <c r="Q1066" i="4"/>
  <c r="Q1067" i="4"/>
  <c r="Q1068" i="4"/>
  <c r="Q1069" i="4"/>
  <c r="Q1070" i="4"/>
  <c r="Q1071" i="4"/>
  <c r="Q1072" i="4"/>
  <c r="Q1073" i="4"/>
  <c r="Q1074" i="4"/>
  <c r="Q1075" i="4"/>
  <c r="Q1076" i="4"/>
  <c r="Q1077" i="4"/>
  <c r="Q1078" i="4"/>
  <c r="Q1079" i="4"/>
  <c r="Q1080" i="4"/>
  <c r="Q1081" i="4"/>
  <c r="Q1082" i="4"/>
  <c r="Q1083" i="4"/>
  <c r="Q1084" i="4"/>
  <c r="Q1085" i="4"/>
  <c r="Q1086" i="4"/>
  <c r="Q1087" i="4"/>
  <c r="Q1088" i="4"/>
  <c r="Q1089" i="4"/>
  <c r="Q1090" i="4"/>
  <c r="Q1091" i="4"/>
  <c r="Q1092" i="4"/>
  <c r="Q1093" i="4"/>
  <c r="Q1094" i="4"/>
  <c r="Q1095" i="4"/>
  <c r="Q1096" i="4"/>
  <c r="Q1097" i="4"/>
  <c r="Q1098" i="4"/>
  <c r="Q1099" i="4"/>
  <c r="Q1100" i="4"/>
  <c r="Q1101" i="4"/>
  <c r="Q1102" i="4"/>
  <c r="Q1103" i="4"/>
  <c r="Q1104" i="4"/>
  <c r="Q1105" i="4"/>
  <c r="Q1106" i="4"/>
  <c r="Q1107" i="4"/>
  <c r="Q1108" i="4"/>
  <c r="Q1109" i="4"/>
  <c r="Q1110" i="4"/>
  <c r="Q1111" i="4"/>
  <c r="Q1112" i="4"/>
  <c r="Q1113" i="4"/>
  <c r="Q1114" i="4"/>
  <c r="Q1115" i="4"/>
  <c r="Q1116" i="4"/>
  <c r="Q1117" i="4"/>
  <c r="Q1118" i="4"/>
  <c r="Q1119" i="4"/>
  <c r="Q1120" i="4"/>
  <c r="Q1121" i="4"/>
  <c r="Q1122" i="4"/>
  <c r="Q1123" i="4"/>
  <c r="Q1124" i="4"/>
  <c r="Q1125" i="4"/>
  <c r="Q1126" i="4"/>
  <c r="Q1127" i="4"/>
  <c r="Q1128" i="4"/>
  <c r="Q1129" i="4"/>
  <c r="Q1130" i="4"/>
  <c r="Q1131" i="4"/>
  <c r="Q1132" i="4"/>
  <c r="Q1133" i="4"/>
  <c r="Q1134" i="4"/>
  <c r="Q1135" i="4"/>
  <c r="Q1136" i="4"/>
  <c r="Q1137" i="4"/>
  <c r="Q1138" i="4"/>
  <c r="Q1139" i="4"/>
  <c r="Q1140" i="4"/>
  <c r="Q1141" i="4"/>
  <c r="Q1142" i="4"/>
  <c r="Q1143" i="4"/>
  <c r="Q1144" i="4"/>
  <c r="Q1145" i="4"/>
  <c r="Q1146" i="4"/>
  <c r="Q1147" i="4"/>
  <c r="Q1148" i="4"/>
  <c r="Q1149" i="4"/>
  <c r="Q1150" i="4"/>
  <c r="Q1151" i="4"/>
  <c r="Q1152" i="4"/>
  <c r="Q1153" i="4"/>
  <c r="Q1154" i="4"/>
  <c r="Q1155" i="4"/>
  <c r="Q1156" i="4"/>
  <c r="Q1157" i="4"/>
  <c r="Q1158" i="4"/>
  <c r="Q1159" i="4"/>
  <c r="Q1160" i="4"/>
  <c r="Q1161" i="4"/>
  <c r="Q1162" i="4"/>
  <c r="Q1163" i="4"/>
  <c r="Q1164" i="4"/>
  <c r="Q1165" i="4"/>
  <c r="Q1166" i="4"/>
  <c r="Q1167" i="4"/>
  <c r="Q1168" i="4"/>
  <c r="Q1169" i="4"/>
  <c r="Q1170" i="4"/>
  <c r="Q1171" i="4"/>
  <c r="Q1172" i="4"/>
  <c r="Q1173" i="4"/>
  <c r="Q1174" i="4"/>
  <c r="Q1175" i="4"/>
  <c r="Q1176" i="4"/>
  <c r="Q1177" i="4"/>
  <c r="Q1178" i="4"/>
  <c r="Q1179" i="4"/>
  <c r="Q1180" i="4"/>
  <c r="Q1181" i="4"/>
  <c r="Q1182" i="4"/>
  <c r="Q1183" i="4"/>
  <c r="Q1184" i="4"/>
  <c r="Q1185" i="4"/>
  <c r="Q1186" i="4"/>
  <c r="Q1187" i="4"/>
  <c r="Q1188" i="4"/>
  <c r="Q1189" i="4"/>
  <c r="Q1190" i="4"/>
  <c r="Q1191" i="4"/>
  <c r="Q1192" i="4"/>
  <c r="Q1193" i="4"/>
  <c r="Q1194" i="4"/>
  <c r="Q1195" i="4"/>
  <c r="Q1196" i="4"/>
  <c r="Q1197" i="4"/>
  <c r="Q1198" i="4"/>
  <c r="Q1199" i="4"/>
  <c r="Q1200" i="4"/>
  <c r="Q1201" i="4"/>
  <c r="Q1202" i="4"/>
  <c r="Q1203" i="4"/>
  <c r="Q1204" i="4"/>
  <c r="Q1205" i="4"/>
  <c r="Q1206" i="4"/>
  <c r="Q1207" i="4"/>
  <c r="Q1208" i="4"/>
  <c r="Q1209" i="4"/>
  <c r="Q1210" i="4"/>
  <c r="Q1211" i="4"/>
  <c r="Q1212" i="4"/>
  <c r="Q1213" i="4"/>
  <c r="Q1214" i="4"/>
  <c r="Q1215" i="4"/>
  <c r="Q1216" i="4"/>
  <c r="Q1217" i="4"/>
  <c r="Q1218" i="4"/>
  <c r="Q1219" i="4"/>
  <c r="Q1220" i="4"/>
  <c r="Q1221" i="4"/>
  <c r="Q1222" i="4"/>
  <c r="Q1223" i="4"/>
  <c r="Q1224" i="4"/>
  <c r="Q1225" i="4"/>
  <c r="Q1226" i="4"/>
  <c r="Q1227" i="4"/>
  <c r="Q1228" i="4"/>
  <c r="Q1229" i="4"/>
  <c r="Q1230" i="4"/>
  <c r="Q1231" i="4"/>
  <c r="Q1232" i="4"/>
  <c r="Q1233" i="4"/>
  <c r="Q1234" i="4"/>
  <c r="Q1235" i="4"/>
  <c r="Q1236" i="4"/>
  <c r="Q1237" i="4"/>
  <c r="Q1238" i="4"/>
  <c r="Q1239" i="4"/>
  <c r="Q1240" i="4"/>
  <c r="Q1241" i="4"/>
  <c r="Q1242" i="4"/>
  <c r="Q1243" i="4"/>
  <c r="Q1244" i="4"/>
  <c r="Q1245" i="4"/>
  <c r="Q1246" i="4"/>
  <c r="Q1247" i="4"/>
  <c r="Q1248" i="4"/>
  <c r="Q1249" i="4"/>
  <c r="Q1250" i="4"/>
  <c r="Q1251" i="4"/>
  <c r="Q1252" i="4"/>
  <c r="Q1253" i="4"/>
  <c r="Q1254" i="4"/>
  <c r="Q1255" i="4"/>
  <c r="Q1256" i="4"/>
  <c r="Q1257" i="4"/>
  <c r="Q1258" i="4"/>
  <c r="Q1259" i="4"/>
  <c r="Q1260" i="4"/>
  <c r="Q1261" i="4"/>
  <c r="Q1262" i="4"/>
  <c r="Q1263" i="4"/>
  <c r="Q1264" i="4"/>
  <c r="Q1265" i="4"/>
  <c r="Q1266" i="4"/>
  <c r="Q1267" i="4"/>
  <c r="Q1268" i="4"/>
  <c r="Q1269" i="4"/>
  <c r="Q1270" i="4"/>
  <c r="Q1271" i="4"/>
  <c r="Q1272" i="4"/>
  <c r="Q1273" i="4"/>
  <c r="Q1274" i="4"/>
  <c r="Q1275" i="4"/>
  <c r="Q1276" i="4"/>
  <c r="Q1277" i="4"/>
  <c r="Q1278" i="4"/>
  <c r="Q1279" i="4"/>
  <c r="Q1280" i="4"/>
  <c r="Q1281" i="4"/>
  <c r="Q1282" i="4"/>
  <c r="Q1283" i="4"/>
  <c r="Q1284" i="4"/>
  <c r="Q1285" i="4"/>
  <c r="Q1286" i="4"/>
  <c r="Q1287" i="4"/>
  <c r="Q1288" i="4"/>
  <c r="Q1289" i="4"/>
  <c r="Q1290" i="4"/>
  <c r="Q1291" i="4"/>
  <c r="Q1292" i="4"/>
  <c r="Q1293" i="4"/>
  <c r="Q1294" i="4"/>
  <c r="Q1295" i="4"/>
  <c r="Q1296" i="4"/>
  <c r="Q1297" i="4"/>
  <c r="Q1298" i="4"/>
  <c r="Q1299" i="4"/>
  <c r="Q1300" i="4"/>
  <c r="Q1301" i="4"/>
  <c r="Q1302" i="4"/>
  <c r="Q1303" i="4"/>
  <c r="Q1304" i="4"/>
  <c r="Q1305" i="4"/>
  <c r="Q1306" i="4"/>
  <c r="Q1307" i="4"/>
  <c r="Q1308" i="4"/>
  <c r="Q1309" i="4"/>
  <c r="Q1310" i="4"/>
  <c r="Q1311" i="4"/>
  <c r="Q1312" i="4"/>
  <c r="Q1313" i="4"/>
  <c r="Q1314" i="4"/>
  <c r="Q1315" i="4"/>
  <c r="Q1316" i="4"/>
  <c r="Q1317" i="4"/>
  <c r="Q1318" i="4"/>
  <c r="Q1319" i="4"/>
  <c r="Q1320" i="4"/>
  <c r="Q1321" i="4"/>
  <c r="Q1322" i="4"/>
  <c r="Q1323" i="4"/>
  <c r="Q1324" i="4"/>
  <c r="Q1325" i="4"/>
  <c r="Q1326" i="4"/>
  <c r="Q1327" i="4"/>
  <c r="Q1328" i="4"/>
  <c r="Q1329" i="4"/>
  <c r="Q1330" i="4"/>
  <c r="Q1331" i="4"/>
  <c r="Q1332" i="4"/>
  <c r="Q1333" i="4"/>
  <c r="Q1334" i="4"/>
  <c r="Q1335" i="4"/>
  <c r="Q1336" i="4"/>
  <c r="Q1337" i="4"/>
  <c r="Q1338" i="4"/>
  <c r="Q1339" i="4"/>
  <c r="Q1340" i="4"/>
  <c r="Q1341" i="4"/>
  <c r="Q1342" i="4"/>
  <c r="Q1343" i="4"/>
  <c r="Q1344" i="4"/>
  <c r="Q1345" i="4"/>
  <c r="Q1346" i="4"/>
  <c r="Q1347" i="4"/>
  <c r="Q1348" i="4"/>
  <c r="Q1349" i="4"/>
  <c r="Q1350" i="4"/>
  <c r="Q1351" i="4"/>
  <c r="Q1352" i="4"/>
  <c r="Q1353" i="4"/>
  <c r="Q1354" i="4"/>
  <c r="Q1355" i="4"/>
  <c r="Q1356" i="4"/>
  <c r="Q1357" i="4"/>
  <c r="Q1358" i="4"/>
  <c r="Q1359" i="4"/>
  <c r="Q1360" i="4"/>
  <c r="Q1361" i="4"/>
  <c r="Q1362" i="4"/>
  <c r="Q1363" i="4"/>
  <c r="Q1364" i="4"/>
  <c r="Q1365" i="4"/>
  <c r="Q1366" i="4"/>
  <c r="Q1367" i="4"/>
  <c r="Q1368" i="4"/>
  <c r="Q1369" i="4"/>
  <c r="Q1370" i="4"/>
  <c r="Q1371" i="4"/>
  <c r="Q1372" i="4"/>
  <c r="Q1373" i="4"/>
  <c r="Q1374" i="4"/>
  <c r="Q1375" i="4"/>
  <c r="Q1376" i="4"/>
  <c r="Q1377" i="4"/>
  <c r="Q1378" i="4"/>
  <c r="Q1379" i="4"/>
  <c r="Q1380" i="4"/>
  <c r="Q1381" i="4"/>
  <c r="Q1382" i="4"/>
  <c r="Q1383" i="4"/>
  <c r="Q1384" i="4"/>
  <c r="Q1385" i="4"/>
  <c r="Q1386" i="4"/>
  <c r="Q1387" i="4"/>
  <c r="Q1388" i="4"/>
  <c r="Q1389" i="4"/>
  <c r="Q1390" i="4"/>
  <c r="Q1391" i="4"/>
  <c r="Q1392" i="4"/>
  <c r="Q1393" i="4"/>
  <c r="Q1394" i="4"/>
  <c r="Q1395" i="4"/>
  <c r="Q1396" i="4"/>
  <c r="Q1397" i="4"/>
  <c r="Q1398" i="4"/>
  <c r="Q1399" i="4"/>
  <c r="Q1400" i="4"/>
  <c r="Q1401" i="4"/>
  <c r="Q1402" i="4"/>
  <c r="Q1403" i="4"/>
  <c r="Q1404" i="4"/>
  <c r="Q1405" i="4"/>
  <c r="Q1406" i="4"/>
  <c r="Q1407" i="4"/>
  <c r="Q1408" i="4"/>
  <c r="Q1409" i="4"/>
  <c r="Q1410" i="4"/>
  <c r="Q1411" i="4"/>
  <c r="Q1412" i="4"/>
  <c r="Q1413" i="4"/>
  <c r="Q1414" i="4"/>
  <c r="Q1415" i="4"/>
  <c r="Q1416" i="4"/>
  <c r="Q1417" i="4"/>
  <c r="Q1418" i="4"/>
  <c r="Q1419" i="4"/>
  <c r="Q1420" i="4"/>
  <c r="Q1421" i="4"/>
  <c r="Q1422" i="4"/>
  <c r="Q1423" i="4"/>
  <c r="Q1424" i="4"/>
  <c r="Q1425" i="4"/>
  <c r="Q1426" i="4"/>
  <c r="Q1427" i="4"/>
  <c r="Q1428" i="4"/>
  <c r="Q1429" i="4"/>
  <c r="Q1430" i="4"/>
  <c r="Q1431" i="4"/>
  <c r="Q1432" i="4"/>
  <c r="Q1433" i="4"/>
  <c r="Q1434" i="4"/>
  <c r="Q1435" i="4"/>
  <c r="Q1436" i="4"/>
  <c r="Q1437" i="4"/>
  <c r="Q1438" i="4"/>
  <c r="Q1439" i="4"/>
  <c r="Q1440" i="4"/>
  <c r="Q1441" i="4"/>
  <c r="Q1442" i="4"/>
  <c r="Q1443" i="4"/>
  <c r="Q1444" i="4"/>
  <c r="Q1445" i="4"/>
  <c r="Q1446" i="4"/>
  <c r="Q1447" i="4"/>
  <c r="Q1448" i="4"/>
  <c r="Q1449" i="4"/>
  <c r="Q1450" i="4"/>
  <c r="Q1451" i="4"/>
  <c r="Q1452" i="4"/>
  <c r="Q1453" i="4"/>
  <c r="Q1454" i="4"/>
  <c r="Q1455" i="4"/>
  <c r="Q1456" i="4"/>
  <c r="Q1457" i="4"/>
  <c r="Q1458" i="4"/>
  <c r="Q1459" i="4"/>
  <c r="Q1460" i="4"/>
  <c r="Q1461" i="4"/>
  <c r="Q1462" i="4"/>
  <c r="Q1463" i="4"/>
  <c r="Q1464" i="4"/>
  <c r="Q1465" i="4"/>
  <c r="Q1466" i="4"/>
  <c r="Q1467" i="4"/>
  <c r="Q1468" i="4"/>
  <c r="Q1469" i="4"/>
  <c r="Q1470" i="4"/>
  <c r="Q1471" i="4"/>
  <c r="Q1472" i="4"/>
  <c r="Q1473" i="4"/>
  <c r="Q1474" i="4"/>
  <c r="Q1475" i="4"/>
  <c r="Q1476" i="4"/>
  <c r="Q1477" i="4"/>
  <c r="Q1478" i="4"/>
  <c r="Q1479" i="4"/>
  <c r="Q1480" i="4"/>
  <c r="Q1481" i="4"/>
  <c r="Q1482" i="4"/>
  <c r="Q1483" i="4"/>
  <c r="Q1484" i="4"/>
  <c r="Q1485" i="4"/>
  <c r="Q1486" i="4"/>
  <c r="Q1487" i="4"/>
  <c r="Q1488" i="4"/>
  <c r="Q1489" i="4"/>
  <c r="Q1490" i="4"/>
  <c r="Q1491" i="4"/>
  <c r="Q1492" i="4"/>
  <c r="Q1493" i="4"/>
  <c r="Q1494" i="4"/>
  <c r="Q1495" i="4"/>
  <c r="Q1496" i="4"/>
  <c r="Q1497" i="4"/>
  <c r="Q1498" i="4"/>
  <c r="Q1499" i="4"/>
  <c r="Q1500" i="4"/>
  <c r="Q1501" i="4"/>
  <c r="Q1502" i="4"/>
  <c r="Q1503" i="4"/>
  <c r="Q1504" i="4"/>
  <c r="Q1505" i="4"/>
  <c r="Q1506" i="4"/>
  <c r="Q1507" i="4"/>
  <c r="Q1508" i="4"/>
  <c r="Q1509" i="4"/>
  <c r="Q1510" i="4"/>
  <c r="Q1511" i="4"/>
  <c r="Q1512" i="4"/>
  <c r="Q1513" i="4"/>
  <c r="Q1514" i="4"/>
  <c r="Q1515" i="4"/>
  <c r="Q1516" i="4"/>
  <c r="Q1517" i="4"/>
  <c r="Q1518" i="4"/>
  <c r="Q1519" i="4"/>
  <c r="Q1520" i="4"/>
  <c r="Q1521" i="4"/>
  <c r="Q1522" i="4"/>
  <c r="Q1523" i="4"/>
  <c r="Q1524" i="4"/>
  <c r="Q1525" i="4"/>
  <c r="Q1526" i="4"/>
  <c r="Q1527" i="4"/>
  <c r="Q1528" i="4"/>
  <c r="Q1529" i="4"/>
  <c r="Q1530" i="4"/>
  <c r="Q1531" i="4"/>
  <c r="Q1532" i="4"/>
  <c r="Q1533" i="4"/>
  <c r="Q1534" i="4"/>
  <c r="Q1535" i="4"/>
  <c r="Q1536" i="4"/>
  <c r="Q1537" i="4"/>
  <c r="Q1538" i="4"/>
  <c r="Q1539" i="4"/>
  <c r="Q1540" i="4"/>
  <c r="Q1541" i="4"/>
  <c r="Q1542" i="4"/>
  <c r="Q1543" i="4"/>
  <c r="Q1544" i="4"/>
  <c r="Q1545" i="4"/>
  <c r="Q1546" i="4"/>
  <c r="Q1547" i="4"/>
  <c r="Q1548" i="4"/>
  <c r="Q1549" i="4"/>
  <c r="Q1550" i="4"/>
  <c r="Q1551" i="4"/>
  <c r="Q1552" i="4"/>
  <c r="Q1553" i="4"/>
  <c r="Q1554" i="4"/>
  <c r="Q1555" i="4"/>
  <c r="Q1556" i="4"/>
  <c r="Q1557" i="4"/>
  <c r="Q1558" i="4"/>
  <c r="Q1559" i="4"/>
  <c r="Q1560" i="4"/>
  <c r="Q1561" i="4"/>
  <c r="Q1562" i="4"/>
  <c r="Q1563" i="4"/>
  <c r="Q1564" i="4"/>
  <c r="Q1565" i="4"/>
  <c r="Q1566" i="4"/>
  <c r="Q1567" i="4"/>
  <c r="Q1568" i="4"/>
  <c r="Q1569" i="4"/>
  <c r="Q1570" i="4"/>
  <c r="Q1571" i="4"/>
  <c r="Q1572" i="4"/>
  <c r="Q1573" i="4"/>
  <c r="Q1574" i="4"/>
  <c r="Q1575" i="4"/>
  <c r="Q1576" i="4"/>
  <c r="Q1577" i="4"/>
  <c r="Q1578" i="4"/>
  <c r="Q1579" i="4"/>
  <c r="Q1580" i="4"/>
  <c r="Q1581" i="4"/>
  <c r="Q1582" i="4"/>
  <c r="Q1583" i="4"/>
  <c r="Q1584" i="4"/>
  <c r="Q1585" i="4"/>
  <c r="Q1586" i="4"/>
  <c r="Q1587" i="4"/>
  <c r="Q1588" i="4"/>
  <c r="Q1589" i="4"/>
  <c r="Q1590" i="4"/>
  <c r="Q1591" i="4"/>
  <c r="Q1592" i="4"/>
  <c r="Q1593" i="4"/>
  <c r="Q1594" i="4"/>
  <c r="Q1595" i="4"/>
  <c r="Q1596" i="4"/>
  <c r="Q1597" i="4"/>
  <c r="Q1598" i="4"/>
  <c r="Q1599" i="4"/>
  <c r="Q1600" i="4"/>
  <c r="Q1601" i="4"/>
  <c r="Q1602" i="4"/>
  <c r="Q1603" i="4"/>
  <c r="Q1604" i="4"/>
  <c r="Q1605" i="4"/>
  <c r="Q1606" i="4"/>
  <c r="Q1607" i="4"/>
  <c r="Q1608" i="4"/>
  <c r="Q1609" i="4"/>
  <c r="Q1610" i="4"/>
  <c r="Q1611" i="4"/>
  <c r="Q1612" i="4"/>
  <c r="Q1613" i="4"/>
  <c r="Q1614" i="4"/>
  <c r="Q1615" i="4"/>
  <c r="Q1616" i="4"/>
  <c r="Q1617" i="4"/>
  <c r="Q1618" i="4"/>
  <c r="Q1619" i="4"/>
  <c r="Q1620" i="4"/>
  <c r="Q1621" i="4"/>
  <c r="Q1622" i="4"/>
  <c r="Q1623" i="4"/>
  <c r="Q1624" i="4"/>
  <c r="Q1625" i="4"/>
  <c r="Q1626" i="4"/>
  <c r="Q1627" i="4"/>
  <c r="Q1628" i="4"/>
  <c r="Q1629" i="4"/>
  <c r="Q1630" i="4"/>
  <c r="Q1631" i="4"/>
  <c r="Q1632" i="4"/>
  <c r="Q1633" i="4"/>
  <c r="Q1634" i="4"/>
  <c r="Q1635" i="4"/>
  <c r="Q1636" i="4"/>
  <c r="Q1637" i="4"/>
  <c r="Q1638" i="4"/>
  <c r="Q1639" i="4"/>
  <c r="Q1640" i="4"/>
  <c r="Q1641" i="4"/>
  <c r="Q1642" i="4"/>
  <c r="Q1643" i="4"/>
  <c r="Q1644" i="4"/>
  <c r="Q1645" i="4"/>
  <c r="Q1646" i="4"/>
  <c r="Q1647" i="4"/>
  <c r="Q1648" i="4"/>
  <c r="Q1649" i="4"/>
  <c r="Q1650" i="4"/>
  <c r="Q1651" i="4"/>
  <c r="Q1652" i="4"/>
  <c r="Q1653" i="4"/>
  <c r="Q1654" i="4"/>
  <c r="Q1655" i="4"/>
  <c r="Q1656" i="4"/>
  <c r="Q1657" i="4"/>
  <c r="Q1658" i="4"/>
  <c r="Q1659" i="4"/>
  <c r="Q1660" i="4"/>
  <c r="Q1661" i="4"/>
  <c r="Q1662" i="4"/>
  <c r="Q1663" i="4"/>
  <c r="Q1664" i="4"/>
  <c r="Q1665" i="4"/>
  <c r="Q1666" i="4"/>
  <c r="Q1667" i="4"/>
  <c r="Q1668" i="4"/>
  <c r="Q1669" i="4"/>
  <c r="Q1670" i="4"/>
  <c r="Q1671" i="4"/>
  <c r="Q1672" i="4"/>
  <c r="Q1673" i="4"/>
  <c r="Q1674" i="4"/>
  <c r="Q1675" i="4"/>
  <c r="Q1676" i="4"/>
  <c r="Q1677" i="4"/>
  <c r="Q1678" i="4"/>
  <c r="Q1679" i="4"/>
  <c r="Q1680" i="4"/>
  <c r="Q1681" i="4"/>
  <c r="Q1682" i="4"/>
  <c r="Q1683" i="4"/>
  <c r="Q1684" i="4"/>
  <c r="Q1685" i="4"/>
  <c r="Q1686" i="4"/>
  <c r="Q1687" i="4"/>
  <c r="Q1688" i="4"/>
  <c r="Q1689" i="4"/>
  <c r="Q1690" i="4"/>
  <c r="Q1691" i="4"/>
  <c r="Q1692" i="4"/>
  <c r="Q1693" i="4"/>
  <c r="Q1694" i="4"/>
  <c r="Q1695" i="4"/>
  <c r="Q1696" i="4"/>
  <c r="Q1697" i="4"/>
  <c r="Q1698" i="4"/>
  <c r="Q1699" i="4"/>
  <c r="Q1700" i="4"/>
  <c r="Q1701" i="4"/>
  <c r="Q1702" i="4"/>
  <c r="Q1703" i="4"/>
  <c r="Q1704" i="4"/>
  <c r="Q1705" i="4"/>
  <c r="Q1706" i="4"/>
  <c r="Q1707" i="4"/>
  <c r="Q1708" i="4"/>
  <c r="Q1709" i="4"/>
  <c r="Q1710" i="4"/>
  <c r="Q1711" i="4"/>
  <c r="Q1712" i="4"/>
  <c r="Q1713" i="4"/>
  <c r="Q1714" i="4"/>
  <c r="Q1715" i="4"/>
  <c r="Q1716" i="4"/>
  <c r="Q1717" i="4"/>
  <c r="Q1718" i="4"/>
  <c r="Q1719" i="4"/>
  <c r="Q1720" i="4"/>
  <c r="Q1721" i="4"/>
  <c r="Q1722" i="4"/>
  <c r="Q1723" i="4"/>
  <c r="Q1724" i="4"/>
  <c r="Q1725" i="4"/>
  <c r="Q1726" i="4"/>
  <c r="Q1727" i="4"/>
  <c r="Q1728" i="4"/>
  <c r="Q1729" i="4"/>
  <c r="Q1730" i="4"/>
  <c r="Q1731" i="4"/>
  <c r="Q1732" i="4"/>
  <c r="Q1733" i="4"/>
  <c r="Q1734" i="4"/>
  <c r="Q1735" i="4"/>
  <c r="Q1736" i="4"/>
  <c r="Q1737" i="4"/>
  <c r="Q1738" i="4"/>
  <c r="Q1739" i="4"/>
  <c r="Q1740" i="4"/>
  <c r="Q1741" i="4"/>
  <c r="Q1742" i="4"/>
  <c r="Q1743" i="4"/>
  <c r="Q1744" i="4"/>
  <c r="Q1745" i="4"/>
  <c r="Q1746" i="4"/>
  <c r="Q1747" i="4"/>
  <c r="Q1748" i="4"/>
  <c r="Q1749" i="4"/>
  <c r="Q1750" i="4"/>
  <c r="Q1751" i="4"/>
  <c r="Q1752" i="4"/>
  <c r="Q1753" i="4"/>
  <c r="Q1754" i="4"/>
  <c r="Q1755" i="4"/>
  <c r="Q1756" i="4"/>
  <c r="Q1757" i="4"/>
  <c r="Q1758" i="4"/>
  <c r="Q1759" i="4"/>
  <c r="Q1760" i="4"/>
  <c r="Q1761" i="4"/>
  <c r="Q1762" i="4"/>
  <c r="Q1763" i="4"/>
  <c r="Q1764" i="4"/>
  <c r="Q1765" i="4"/>
  <c r="Q1766" i="4"/>
  <c r="Q1767" i="4"/>
  <c r="Q1768" i="4"/>
  <c r="Q1769" i="4"/>
  <c r="Q1770" i="4"/>
  <c r="Q1771" i="4"/>
  <c r="Q1772" i="4"/>
  <c r="Q1773" i="4"/>
  <c r="Q1774" i="4"/>
  <c r="Q1775" i="4"/>
  <c r="Q1776" i="4"/>
  <c r="Q1777" i="4"/>
  <c r="Q1778" i="4"/>
  <c r="Q1779" i="4"/>
  <c r="Q1780" i="4"/>
  <c r="Q1781" i="4"/>
  <c r="Q1782" i="4"/>
  <c r="Q1783" i="4"/>
  <c r="Q1784" i="4"/>
  <c r="Q1785" i="4"/>
  <c r="Q1786" i="4"/>
  <c r="Q1787" i="4"/>
  <c r="Q1788" i="4"/>
  <c r="Q1789" i="4"/>
  <c r="Q1790" i="4"/>
  <c r="Q1791" i="4"/>
  <c r="Q1792" i="4"/>
  <c r="Q1793" i="4"/>
  <c r="Q1794" i="4"/>
  <c r="Q1795" i="4"/>
  <c r="Q1796" i="4"/>
  <c r="Q1797" i="4"/>
  <c r="Q1798" i="4"/>
  <c r="Q1799" i="4"/>
  <c r="Q1800" i="4"/>
  <c r="Q1801" i="4"/>
  <c r="Q1802" i="4"/>
  <c r="Q1803" i="4"/>
  <c r="Q1804" i="4"/>
  <c r="Q1805" i="4"/>
  <c r="Q1806" i="4"/>
  <c r="Q1807" i="4"/>
  <c r="Q1808" i="4"/>
  <c r="Q1809" i="4"/>
  <c r="Q1810" i="4"/>
  <c r="Q1811" i="4"/>
  <c r="Q1812" i="4"/>
  <c r="Q1813" i="4"/>
  <c r="Q1814" i="4"/>
  <c r="Q1815" i="4"/>
  <c r="Q1816" i="4"/>
  <c r="Q1817" i="4"/>
  <c r="Q1818" i="4"/>
  <c r="Q1819" i="4"/>
  <c r="Q1820" i="4"/>
  <c r="Q1821" i="4"/>
  <c r="Q1822" i="4"/>
  <c r="Q1823" i="4"/>
  <c r="Q1824" i="4"/>
  <c r="Q1825" i="4"/>
  <c r="Q1826" i="4"/>
  <c r="Q1827" i="4"/>
  <c r="Q1828" i="4"/>
  <c r="Q1829" i="4"/>
  <c r="Q1830" i="4"/>
  <c r="Q1831" i="4"/>
  <c r="Q1832" i="4"/>
  <c r="Q1833" i="4"/>
  <c r="Q1834" i="4"/>
  <c r="Q1835" i="4"/>
  <c r="Q1836" i="4"/>
  <c r="Q1837" i="4"/>
  <c r="Q1838" i="4"/>
  <c r="Q1839" i="4"/>
  <c r="Q1840" i="4"/>
  <c r="Q1841" i="4"/>
  <c r="Q1842" i="4"/>
  <c r="Q1843" i="4"/>
  <c r="Q1844" i="4"/>
  <c r="Q1845" i="4"/>
  <c r="Q1846" i="4"/>
  <c r="Q1847" i="4"/>
  <c r="Q1848" i="4"/>
  <c r="Q1849" i="4"/>
  <c r="Q1850" i="4"/>
  <c r="Q1851" i="4"/>
  <c r="Q1852" i="4"/>
  <c r="Q1853" i="4"/>
  <c r="Q1854" i="4"/>
  <c r="Q1855" i="4"/>
  <c r="Q1856" i="4"/>
  <c r="Q1857" i="4"/>
  <c r="Q1858" i="4"/>
  <c r="Q1859" i="4"/>
  <c r="Q1860" i="4"/>
  <c r="Q1861" i="4"/>
  <c r="Q1862" i="4"/>
  <c r="Q1863" i="4"/>
  <c r="Q1864" i="4"/>
  <c r="Q1865" i="4"/>
  <c r="Q1866" i="4"/>
  <c r="Q1867" i="4"/>
  <c r="Q1868" i="4"/>
  <c r="Q1869" i="4"/>
  <c r="Q1870" i="4"/>
  <c r="Q1871" i="4"/>
  <c r="Q1872" i="4"/>
  <c r="Q1873" i="4"/>
  <c r="Q1874" i="4"/>
  <c r="Q1875" i="4"/>
  <c r="Q1876" i="4"/>
  <c r="Q1877" i="4"/>
  <c r="Q1878" i="4"/>
  <c r="Q1879" i="4"/>
  <c r="Q1880" i="4"/>
  <c r="Q1881" i="4"/>
  <c r="Q1882" i="4"/>
  <c r="Q1883" i="4"/>
  <c r="Q1884" i="4"/>
  <c r="Q1885" i="4"/>
  <c r="Q1886" i="4"/>
  <c r="Q1887" i="4"/>
  <c r="Q1888" i="4"/>
  <c r="Q1889" i="4"/>
  <c r="Q1890" i="4"/>
  <c r="Q1891" i="4"/>
  <c r="Q1892" i="4"/>
  <c r="Q1893" i="4"/>
  <c r="Q1894" i="4"/>
  <c r="Q1895" i="4"/>
  <c r="Q1896" i="4"/>
  <c r="Q1897" i="4"/>
  <c r="Q1898" i="4"/>
  <c r="Q1899" i="4"/>
  <c r="Q1900" i="4"/>
  <c r="Q1901" i="4"/>
  <c r="Q1902" i="4"/>
  <c r="Q1903" i="4"/>
  <c r="Q1904" i="4"/>
  <c r="Q1905" i="4"/>
  <c r="Q1906" i="4"/>
  <c r="Q1907" i="4"/>
  <c r="Q1908" i="4"/>
  <c r="Q1909" i="4"/>
  <c r="Q1910" i="4"/>
  <c r="Q1911" i="4"/>
  <c r="Q1912" i="4"/>
  <c r="Q1913" i="4"/>
  <c r="Q1914" i="4"/>
  <c r="Q1915" i="4"/>
  <c r="Q1916" i="4"/>
  <c r="Q1917" i="4"/>
  <c r="Q1918" i="4"/>
  <c r="Q1919" i="4"/>
  <c r="Q1920" i="4"/>
  <c r="Q1921" i="4"/>
  <c r="Q1922" i="4"/>
  <c r="Q1923" i="4"/>
  <c r="Q1924" i="4"/>
  <c r="Q1925" i="4"/>
  <c r="Q1926" i="4"/>
  <c r="Q1927" i="4"/>
  <c r="Q1928" i="4"/>
  <c r="Q1929" i="4"/>
  <c r="Q1930" i="4"/>
  <c r="Q1931" i="4"/>
  <c r="Q1932" i="4"/>
  <c r="Q1933" i="4"/>
  <c r="Q1934" i="4"/>
  <c r="Q1935" i="4"/>
  <c r="Q1936" i="4"/>
  <c r="Q1937" i="4"/>
  <c r="Q1938" i="4"/>
  <c r="Q1939" i="4"/>
  <c r="Q1940" i="4"/>
  <c r="Q1941" i="4"/>
  <c r="Q1942" i="4"/>
  <c r="Q1943" i="4"/>
  <c r="Q1944" i="4"/>
  <c r="Q1945" i="4"/>
  <c r="Q1946" i="4"/>
  <c r="Q1947" i="4"/>
  <c r="Q1948" i="4"/>
  <c r="Q1949" i="4"/>
  <c r="Q1950" i="4"/>
  <c r="Q1951" i="4"/>
  <c r="Q1952" i="4"/>
  <c r="Q1953" i="4"/>
  <c r="Q1954" i="4"/>
  <c r="Q1955" i="4"/>
  <c r="Q1956" i="4"/>
  <c r="Q1957" i="4"/>
  <c r="Q1958" i="4"/>
  <c r="Q1959" i="4"/>
  <c r="Q1960" i="4"/>
  <c r="Q1961" i="4"/>
  <c r="Q1962" i="4"/>
  <c r="Q1963" i="4"/>
  <c r="Q1964" i="4"/>
  <c r="Q1965" i="4"/>
  <c r="Q1966" i="4"/>
  <c r="Q1967" i="4"/>
  <c r="Q1968" i="4"/>
  <c r="Q1969" i="4"/>
  <c r="Q1970" i="4"/>
  <c r="Q1971" i="4"/>
  <c r="Q1972" i="4"/>
  <c r="Q1973" i="4"/>
  <c r="Q1974" i="4"/>
  <c r="Q1975" i="4"/>
  <c r="Q1976" i="4"/>
  <c r="Q1977" i="4"/>
  <c r="Q1978" i="4"/>
  <c r="Q1979" i="4"/>
  <c r="Q1980" i="4"/>
  <c r="Q1981" i="4"/>
  <c r="Q1982" i="4"/>
  <c r="Q1983" i="4"/>
  <c r="Q1984" i="4"/>
  <c r="Q1985" i="4"/>
  <c r="Q1986" i="4"/>
  <c r="Q1987" i="4"/>
  <c r="Q1988" i="4"/>
  <c r="Q1989" i="4"/>
  <c r="Q1990" i="4"/>
  <c r="Q1991" i="4"/>
  <c r="Q1992" i="4"/>
  <c r="Q1993" i="4"/>
  <c r="Q1994" i="4"/>
  <c r="Q1995" i="4"/>
  <c r="Q1996" i="4"/>
  <c r="Q1997" i="4"/>
  <c r="Q1998" i="4"/>
  <c r="Q1999" i="4"/>
  <c r="Q2000" i="4"/>
  <c r="Q2001" i="4"/>
  <c r="Q2002" i="4"/>
  <c r="Q2003" i="4"/>
  <c r="Q2004" i="4"/>
  <c r="Q2005" i="4"/>
  <c r="Q2006" i="4"/>
  <c r="Q2007" i="4"/>
  <c r="Q2008" i="4"/>
  <c r="Q2009" i="4"/>
  <c r="Q2010" i="4"/>
  <c r="Q2011" i="4"/>
  <c r="Q2012" i="4"/>
  <c r="Q2013" i="4"/>
  <c r="Q2014" i="4"/>
  <c r="Q2015" i="4"/>
  <c r="Q2016" i="4"/>
  <c r="Q2017" i="4"/>
  <c r="Q2018" i="4"/>
  <c r="Q2019" i="4"/>
  <c r="Q2020" i="4"/>
  <c r="Q2021" i="4"/>
  <c r="Q2022" i="4"/>
  <c r="Q2023" i="4"/>
  <c r="Q2024" i="4"/>
  <c r="Q2025" i="4"/>
  <c r="Q2026" i="4"/>
  <c r="Q2027" i="4"/>
  <c r="Q2028" i="4"/>
  <c r="Q2029" i="4"/>
  <c r="Q2030" i="4"/>
  <c r="Q2031" i="4"/>
  <c r="Q2032" i="4"/>
  <c r="Q2033" i="4"/>
  <c r="Q2034" i="4"/>
  <c r="Q2035" i="4"/>
  <c r="Q2036" i="4"/>
  <c r="Q2037" i="4"/>
  <c r="Q2038" i="4"/>
  <c r="Q2039" i="4"/>
  <c r="Q2040" i="4"/>
  <c r="Q2041" i="4"/>
  <c r="Q2042" i="4"/>
  <c r="Q2043" i="4"/>
  <c r="Q2044" i="4"/>
  <c r="Q2045" i="4"/>
  <c r="Q2046" i="4"/>
  <c r="Q2047" i="4"/>
  <c r="Q2048" i="4"/>
  <c r="Q2049" i="4"/>
  <c r="Q2050" i="4"/>
  <c r="Q2051" i="4"/>
  <c r="Q2052" i="4"/>
  <c r="Q2053" i="4"/>
  <c r="Q2054" i="4"/>
  <c r="Q2055" i="4"/>
  <c r="Q2056" i="4"/>
  <c r="Q2057" i="4"/>
  <c r="Q2058" i="4"/>
  <c r="Q2059" i="4"/>
  <c r="Q2060" i="4"/>
  <c r="Q2061" i="4"/>
  <c r="Q2062" i="4"/>
  <c r="Q2063" i="4"/>
  <c r="Q2064" i="4"/>
  <c r="Q2065" i="4"/>
  <c r="Q2066" i="4"/>
  <c r="Q2067" i="4"/>
  <c r="Q2068" i="4"/>
  <c r="Q2069" i="4"/>
  <c r="Q2070" i="4"/>
  <c r="Q2071" i="4"/>
  <c r="Q2072" i="4"/>
  <c r="Q2073" i="4"/>
  <c r="Q2074" i="4"/>
  <c r="Q2075" i="4"/>
  <c r="Q2076" i="4"/>
  <c r="Q2077" i="4"/>
  <c r="Q2078" i="4"/>
  <c r="Q2079" i="4"/>
  <c r="Q2080" i="4"/>
  <c r="Q2081" i="4"/>
  <c r="Q2082" i="4"/>
  <c r="Q2083" i="4"/>
  <c r="Q2084" i="4"/>
  <c r="Q2085" i="4"/>
  <c r="Q2086" i="4"/>
  <c r="Q2087" i="4"/>
  <c r="Q2088" i="4"/>
  <c r="Q2089" i="4"/>
  <c r="Q2090" i="4"/>
  <c r="Q2091" i="4"/>
  <c r="Q2092" i="4"/>
  <c r="Q2093" i="4"/>
  <c r="Q2094" i="4"/>
  <c r="Q2095" i="4"/>
  <c r="Q2096" i="4"/>
  <c r="Q2097" i="4"/>
  <c r="Q2098" i="4"/>
  <c r="Q2099" i="4"/>
  <c r="Q2100" i="4"/>
  <c r="Q2101" i="4"/>
  <c r="Q2102" i="4"/>
  <c r="Q2103" i="4"/>
  <c r="Q2104" i="4"/>
  <c r="Q2105" i="4"/>
  <c r="Q2106" i="4"/>
  <c r="Q2107" i="4"/>
  <c r="Q2108" i="4"/>
  <c r="Q2109" i="4"/>
  <c r="Q2110" i="4"/>
  <c r="Q2111" i="4"/>
  <c r="Q2112" i="4"/>
  <c r="Q2113" i="4"/>
  <c r="Q2114" i="4"/>
  <c r="Q2115" i="4"/>
  <c r="Q2116" i="4"/>
  <c r="Q2117" i="4"/>
  <c r="Q2118" i="4"/>
  <c r="Q2119" i="4"/>
  <c r="Q2120" i="4"/>
  <c r="Q2121" i="4"/>
  <c r="Q2122" i="4"/>
  <c r="Q2123" i="4"/>
  <c r="Q2124" i="4"/>
  <c r="Q2125" i="4"/>
  <c r="Q2126" i="4"/>
  <c r="Q2127" i="4"/>
  <c r="Q2128" i="4"/>
  <c r="Q2129" i="4"/>
  <c r="Q2130" i="4"/>
  <c r="Q2131" i="4"/>
  <c r="Q2132" i="4"/>
  <c r="Q2133" i="4"/>
  <c r="Q2134" i="4"/>
  <c r="Q2135" i="4"/>
  <c r="Q2136" i="4"/>
  <c r="Q2137" i="4"/>
  <c r="Q2138" i="4"/>
  <c r="Q2139" i="4"/>
  <c r="Q2140" i="4"/>
  <c r="Q2141" i="4"/>
  <c r="Q2142" i="4"/>
  <c r="Q2143" i="4"/>
  <c r="Q2144" i="4"/>
  <c r="Q2145" i="4"/>
  <c r="Q2146" i="4"/>
  <c r="Q2147" i="4"/>
  <c r="Q2148" i="4"/>
  <c r="Q2149" i="4"/>
  <c r="Q2150" i="4"/>
  <c r="Q2151" i="4"/>
  <c r="Q2152" i="4"/>
  <c r="Q2153" i="4"/>
  <c r="Q2154" i="4"/>
  <c r="Q2155" i="4"/>
  <c r="Q2156" i="4"/>
  <c r="Q2157" i="4"/>
  <c r="Q2158" i="4"/>
  <c r="Q2159" i="4"/>
  <c r="Q2160" i="4"/>
  <c r="Q2161" i="4"/>
  <c r="Q2162" i="4"/>
  <c r="Q2163" i="4"/>
  <c r="Q2164" i="4"/>
  <c r="Q2165" i="4"/>
  <c r="Q2166" i="4"/>
  <c r="Q2167" i="4"/>
  <c r="Q2168" i="4"/>
  <c r="Q2169" i="4"/>
  <c r="Q2170" i="4"/>
  <c r="Q2171" i="4"/>
  <c r="Q2172" i="4"/>
  <c r="Q2173" i="4"/>
  <c r="Q2174" i="4"/>
  <c r="Q2175" i="4"/>
  <c r="Q2176" i="4"/>
  <c r="Q2177" i="4"/>
  <c r="Q2178" i="4"/>
  <c r="Q2179" i="4"/>
  <c r="Q2180" i="4"/>
  <c r="Q2181" i="4"/>
  <c r="Q2182" i="4"/>
  <c r="Q2183" i="4"/>
  <c r="Q2184" i="4"/>
  <c r="Q2185" i="4"/>
  <c r="Q2186" i="4"/>
  <c r="Q2187" i="4"/>
  <c r="Q2188" i="4"/>
  <c r="Q2189" i="4"/>
  <c r="Q2190" i="4"/>
  <c r="Q2191" i="4"/>
  <c r="Q2192" i="4"/>
  <c r="Q2193" i="4"/>
  <c r="Q2194" i="4"/>
  <c r="Q2195" i="4"/>
  <c r="Q2196" i="4"/>
  <c r="Q2197" i="4"/>
  <c r="Q2198" i="4"/>
  <c r="Q2199" i="4"/>
  <c r="Q2200" i="4"/>
  <c r="Q2201" i="4"/>
  <c r="Q2202" i="4"/>
  <c r="Q2203" i="4"/>
  <c r="Q2204" i="4"/>
  <c r="Q2205" i="4"/>
  <c r="Q2206" i="4"/>
  <c r="Q2207" i="4"/>
  <c r="Q2208" i="4"/>
  <c r="Q2209" i="4"/>
  <c r="Q2210" i="4"/>
  <c r="Q2211" i="4"/>
  <c r="Q2212" i="4"/>
  <c r="Q2213" i="4"/>
  <c r="Q2214" i="4"/>
  <c r="Q2215" i="4"/>
  <c r="Q2216" i="4"/>
  <c r="Q2217" i="4"/>
  <c r="Q2218" i="4"/>
  <c r="Q2219" i="4"/>
  <c r="Q2220" i="4"/>
  <c r="Q2221" i="4"/>
  <c r="Q2222" i="4"/>
  <c r="Q2223" i="4"/>
  <c r="Q2224" i="4"/>
  <c r="Q2225" i="4"/>
  <c r="Q2226" i="4"/>
  <c r="Q2227" i="4"/>
  <c r="Q2228" i="4"/>
  <c r="Q2229" i="4"/>
  <c r="Q2230" i="4"/>
  <c r="Q2231" i="4"/>
  <c r="Q2232" i="4"/>
  <c r="Q2233" i="4"/>
  <c r="Q2234" i="4"/>
  <c r="Q2235" i="4"/>
  <c r="Q2236" i="4"/>
  <c r="Q2237" i="4"/>
  <c r="Q2238" i="4"/>
  <c r="Q2239" i="4"/>
  <c r="Q2240" i="4"/>
  <c r="Q2241" i="4"/>
  <c r="Q2242" i="4"/>
  <c r="Q2243" i="4"/>
  <c r="Q2244" i="4"/>
  <c r="Q2245" i="4"/>
  <c r="Q2246" i="4"/>
  <c r="Q2247" i="4"/>
  <c r="Q2248" i="4"/>
  <c r="Q2249" i="4"/>
  <c r="Q2250" i="4"/>
  <c r="Q2251" i="4"/>
  <c r="Q2252" i="4"/>
  <c r="Q2253" i="4"/>
  <c r="Q2254" i="4"/>
  <c r="Q2255" i="4"/>
  <c r="Q2256" i="4"/>
  <c r="Q2257" i="4"/>
  <c r="Q2258" i="4"/>
  <c r="Q2259" i="4"/>
  <c r="Q2260" i="4"/>
  <c r="Q2261" i="4"/>
  <c r="Q2262" i="4"/>
  <c r="Q2263" i="4"/>
  <c r="Q2264" i="4"/>
  <c r="Q2265" i="4"/>
  <c r="Q2266" i="4"/>
  <c r="Q2267" i="4"/>
  <c r="Q2268" i="4"/>
  <c r="Q2269" i="4"/>
  <c r="Q2270" i="4"/>
  <c r="Q2271" i="4"/>
  <c r="Q2272" i="4"/>
  <c r="Q2273" i="4"/>
  <c r="Q2274" i="4"/>
  <c r="Q2275" i="4"/>
  <c r="Q2276" i="4"/>
  <c r="Q2277" i="4"/>
  <c r="Q2278" i="4"/>
  <c r="Q2279" i="4"/>
  <c r="Q2280" i="4"/>
  <c r="Q2281" i="4"/>
  <c r="Q2282" i="4"/>
  <c r="Q2283" i="4"/>
  <c r="Q2284" i="4"/>
  <c r="Q2285" i="4"/>
  <c r="Q2286" i="4"/>
  <c r="Q2287" i="4"/>
  <c r="Q2288" i="4"/>
  <c r="Q2289" i="4"/>
  <c r="Q2290" i="4"/>
  <c r="Q2291" i="4"/>
  <c r="Q2292" i="4"/>
  <c r="Q2293" i="4"/>
  <c r="Q2294" i="4"/>
  <c r="Q2295" i="4"/>
  <c r="Q2296" i="4"/>
  <c r="Q2297" i="4"/>
  <c r="Q2298" i="4"/>
  <c r="Q2299" i="4"/>
  <c r="Q2300" i="4"/>
  <c r="Q2301" i="4"/>
  <c r="Q2302" i="4"/>
  <c r="Q2303" i="4"/>
  <c r="Q2304" i="4"/>
  <c r="Q2305" i="4"/>
  <c r="Q2306" i="4"/>
  <c r="Q2307" i="4"/>
  <c r="Q2308" i="4"/>
  <c r="Q2309" i="4"/>
  <c r="Q2310" i="4"/>
  <c r="Q2311" i="4"/>
  <c r="Q2312" i="4"/>
  <c r="Q2313" i="4"/>
  <c r="Q2314" i="4"/>
  <c r="Q2315" i="4"/>
  <c r="Q2316" i="4"/>
  <c r="Q2317" i="4"/>
  <c r="Q2318" i="4"/>
  <c r="Q2319" i="4"/>
  <c r="Q2320" i="4"/>
  <c r="Q2321" i="4"/>
  <c r="Q2322" i="4"/>
  <c r="Q2323" i="4"/>
  <c r="Q2324" i="4"/>
  <c r="Q2325" i="4"/>
  <c r="Q2326" i="4"/>
  <c r="Q2327" i="4"/>
  <c r="Q2328" i="4"/>
  <c r="Q2329" i="4"/>
  <c r="Q2330" i="4"/>
  <c r="Q2331" i="4"/>
  <c r="Q2332" i="4"/>
  <c r="Q2333" i="4"/>
  <c r="Q2334" i="4"/>
  <c r="Q2335" i="4"/>
  <c r="Q2336" i="4"/>
  <c r="Q2337" i="4"/>
  <c r="Q2338" i="4"/>
  <c r="Q2339" i="4"/>
  <c r="Q2340" i="4"/>
  <c r="Q2341" i="4"/>
  <c r="Q2342" i="4"/>
  <c r="Q2343" i="4"/>
  <c r="Q2344" i="4"/>
  <c r="Q2345" i="4"/>
  <c r="Q2346" i="4"/>
  <c r="Q2347" i="4"/>
  <c r="Q2348" i="4"/>
  <c r="Q2349" i="4"/>
  <c r="Q2350" i="4"/>
  <c r="Q2351" i="4"/>
  <c r="Q2352" i="4"/>
  <c r="Q2353" i="4"/>
  <c r="Q2354" i="4"/>
  <c r="Q2355" i="4"/>
  <c r="Q2356" i="4"/>
  <c r="Q2357" i="4"/>
  <c r="Q2358" i="4"/>
  <c r="Q2359" i="4"/>
  <c r="Q2360" i="4"/>
  <c r="Q2361" i="4"/>
  <c r="Q2362" i="4"/>
  <c r="Q2363" i="4"/>
  <c r="Q2364" i="4"/>
  <c r="Q2365" i="4"/>
  <c r="Q2366" i="4"/>
  <c r="Q2367" i="4"/>
  <c r="Q2368" i="4"/>
  <c r="Q2369" i="4"/>
  <c r="Q2370" i="4"/>
  <c r="Q2371" i="4"/>
  <c r="Q2372" i="4"/>
  <c r="Q2373" i="4"/>
  <c r="Q2374" i="4"/>
  <c r="Q2375" i="4"/>
  <c r="Q2376" i="4"/>
  <c r="Q2377" i="4"/>
  <c r="Q2378" i="4"/>
  <c r="Q2379" i="4"/>
  <c r="Q2380" i="4"/>
  <c r="Q2381" i="4"/>
  <c r="Q2382" i="4"/>
  <c r="Q2383" i="4"/>
  <c r="Q2384" i="4"/>
  <c r="Q2385" i="4"/>
  <c r="Q2386" i="4"/>
  <c r="Q2387" i="4"/>
  <c r="Q2388" i="4"/>
  <c r="Q2389" i="4"/>
  <c r="Q2390" i="4"/>
  <c r="Q2391" i="4"/>
  <c r="Q2392" i="4"/>
  <c r="Q2393" i="4"/>
  <c r="Q2394" i="4"/>
  <c r="Q2395" i="4"/>
  <c r="Q2396" i="4"/>
  <c r="Q2397" i="4"/>
  <c r="Q2398" i="4"/>
  <c r="Q2399" i="4"/>
  <c r="Q2400" i="4"/>
  <c r="Q2401" i="4"/>
  <c r="Q2402" i="4"/>
  <c r="Q2403" i="4"/>
  <c r="Q2404" i="4"/>
  <c r="Q2405" i="4"/>
  <c r="Q2406" i="4"/>
  <c r="Q2407" i="4"/>
  <c r="Q2408" i="4"/>
  <c r="Q2409" i="4"/>
  <c r="Q2410" i="4"/>
  <c r="Q2411" i="4"/>
  <c r="Q2412" i="4"/>
  <c r="Q2413" i="4"/>
  <c r="Q2414" i="4"/>
  <c r="Q2415" i="4"/>
  <c r="Q2416" i="4"/>
  <c r="Q2417" i="4"/>
  <c r="Q2418" i="4"/>
  <c r="Q2419" i="4"/>
  <c r="Q2420" i="4"/>
  <c r="Q2421" i="4"/>
  <c r="Q2422" i="4"/>
  <c r="Q2423" i="4"/>
  <c r="Q2424" i="4"/>
  <c r="Q2425" i="4"/>
  <c r="Q2426" i="4"/>
  <c r="Q2427" i="4"/>
  <c r="Q2428" i="4"/>
  <c r="Q2429" i="4"/>
  <c r="Q2430" i="4"/>
  <c r="Q2431" i="4"/>
  <c r="Q2432" i="4"/>
  <c r="Q2433" i="4"/>
  <c r="Q2434" i="4"/>
  <c r="Q2435" i="4"/>
  <c r="Q2436" i="4"/>
  <c r="Q2437" i="4"/>
  <c r="Q2438" i="4"/>
  <c r="Q2439" i="4"/>
  <c r="Q2440" i="4"/>
  <c r="Q2441" i="4"/>
  <c r="Q2442" i="4"/>
  <c r="Q2443" i="4"/>
  <c r="Q2444" i="4"/>
  <c r="Q2445" i="4"/>
  <c r="Q2446" i="4"/>
  <c r="Q2447" i="4"/>
  <c r="Q2448" i="4"/>
  <c r="Q2449" i="4"/>
  <c r="Q2450" i="4"/>
  <c r="Q2451" i="4"/>
  <c r="Q2452" i="4"/>
  <c r="Q2453" i="4"/>
  <c r="Q2454" i="4"/>
  <c r="Q2455" i="4"/>
  <c r="Q2456" i="4"/>
  <c r="Q2457" i="4"/>
  <c r="Q2458" i="4"/>
  <c r="Q2459" i="4"/>
  <c r="Q2460" i="4"/>
  <c r="Q2461" i="4"/>
  <c r="Q2462" i="4"/>
  <c r="Q2463" i="4"/>
  <c r="Q2464" i="4"/>
  <c r="Q2465" i="4"/>
  <c r="Q2466" i="4"/>
  <c r="Q2467" i="4"/>
  <c r="Q2468" i="4"/>
  <c r="Q2469" i="4"/>
  <c r="Q2470" i="4"/>
  <c r="Q2471" i="4"/>
  <c r="Q2472" i="4"/>
  <c r="Q2473" i="4"/>
  <c r="Q2474" i="4"/>
  <c r="Q2475" i="4"/>
  <c r="Q2476" i="4"/>
  <c r="Q2477" i="4"/>
  <c r="Q2478" i="4"/>
  <c r="Q2479" i="4"/>
  <c r="Q2480" i="4"/>
  <c r="Q2481" i="4"/>
  <c r="Q2482" i="4"/>
  <c r="Q2483" i="4"/>
  <c r="Q2484" i="4"/>
  <c r="Q2485" i="4"/>
  <c r="Q2486" i="4"/>
  <c r="Q2487" i="4"/>
  <c r="Q2488" i="4"/>
  <c r="Q2489" i="4"/>
  <c r="Q2490" i="4"/>
  <c r="Q2491" i="4"/>
  <c r="Q2492" i="4"/>
  <c r="Q2493" i="4"/>
  <c r="Q2494" i="4"/>
  <c r="Q2495" i="4"/>
  <c r="Q2496" i="4"/>
  <c r="Q2497" i="4"/>
  <c r="Q2498" i="4"/>
  <c r="Q2499" i="4"/>
  <c r="Q2500" i="4"/>
  <c r="Q2501" i="4"/>
  <c r="Q2502" i="4"/>
  <c r="Q2503" i="4"/>
  <c r="Q2504" i="4"/>
  <c r="Q2505" i="4"/>
  <c r="Q2506" i="4"/>
  <c r="Q2507" i="4"/>
  <c r="Q2508" i="4"/>
  <c r="Q2509" i="4"/>
  <c r="Q2510" i="4"/>
  <c r="Q2511" i="4"/>
  <c r="Q2512" i="4"/>
  <c r="Q2513" i="4"/>
  <c r="Q2514" i="4"/>
  <c r="Q2515" i="4"/>
  <c r="Q2516" i="4"/>
  <c r="Q2517" i="4"/>
  <c r="Q2518" i="4"/>
  <c r="Q2519" i="4"/>
  <c r="Q2520" i="4"/>
  <c r="Q2521" i="4"/>
  <c r="Q2522" i="4"/>
  <c r="Q2523" i="4"/>
  <c r="Q2524" i="4"/>
  <c r="Q2525" i="4"/>
  <c r="Q2526" i="4"/>
  <c r="Q2527" i="4"/>
  <c r="Q2528" i="4"/>
  <c r="Q2529" i="4"/>
  <c r="Q2530" i="4"/>
  <c r="Q2531" i="4"/>
  <c r="Q2532" i="4"/>
  <c r="Q2533" i="4"/>
  <c r="Q2534" i="4"/>
  <c r="Q2535" i="4"/>
  <c r="Q2536" i="4"/>
  <c r="Q2537" i="4"/>
  <c r="Q2538" i="4"/>
  <c r="Q2539" i="4"/>
  <c r="Q2540" i="4"/>
  <c r="Q2541" i="4"/>
  <c r="Q2542" i="4"/>
  <c r="Q2543" i="4"/>
  <c r="Q2544" i="4"/>
  <c r="Q2545" i="4"/>
  <c r="Q2546" i="4"/>
  <c r="Q2547" i="4"/>
  <c r="Q2548" i="4"/>
  <c r="Q2549" i="4"/>
  <c r="Q2550" i="4"/>
  <c r="Q2551" i="4"/>
  <c r="Q2552" i="4"/>
  <c r="Q2553" i="4"/>
  <c r="Q2554" i="4"/>
  <c r="Q2555" i="4"/>
  <c r="Q2556" i="4"/>
  <c r="Q2557" i="4"/>
  <c r="Q2558" i="4"/>
  <c r="Q2559" i="4"/>
  <c r="Q2560" i="4"/>
  <c r="Q2561" i="4"/>
  <c r="Q2562" i="4"/>
  <c r="Q2563" i="4"/>
  <c r="Q2564" i="4"/>
  <c r="Q2565" i="4"/>
  <c r="Q2566" i="4"/>
  <c r="Q2567" i="4"/>
  <c r="Q2568" i="4"/>
  <c r="Q2569" i="4"/>
  <c r="Q2570" i="4"/>
  <c r="Q2571" i="4"/>
  <c r="Q2572" i="4"/>
  <c r="Q2573" i="4"/>
  <c r="Q2574" i="4"/>
  <c r="Q2575" i="4"/>
  <c r="Q2576" i="4"/>
  <c r="Q2577" i="4"/>
  <c r="Q2578" i="4"/>
  <c r="Q2579" i="4"/>
  <c r="Q2580" i="4"/>
  <c r="Q2581" i="4"/>
  <c r="Q2582" i="4"/>
  <c r="Q2583" i="4"/>
  <c r="Q2584" i="4"/>
  <c r="Q2585" i="4"/>
  <c r="Q2586" i="4"/>
  <c r="Q2587" i="4"/>
  <c r="Q2588" i="4"/>
  <c r="Q2589" i="4"/>
  <c r="Q2590" i="4"/>
  <c r="Q2591" i="4"/>
  <c r="Q2592" i="4"/>
  <c r="Q2593" i="4"/>
  <c r="Q2594" i="4"/>
  <c r="Q2595" i="4"/>
  <c r="Q2596" i="4"/>
  <c r="Q2597" i="4"/>
  <c r="Q2598" i="4"/>
  <c r="Q2599" i="4"/>
  <c r="Q2600" i="4"/>
  <c r="Q2601" i="4"/>
  <c r="Q2602" i="4"/>
  <c r="Q2603" i="4"/>
  <c r="Q2604" i="4"/>
  <c r="Q2605" i="4"/>
  <c r="Q2606" i="4"/>
  <c r="Q2607" i="4"/>
  <c r="Q2608" i="4"/>
  <c r="Q2609" i="4"/>
  <c r="Q2610" i="4"/>
  <c r="Q2611" i="4"/>
  <c r="Q2612" i="4"/>
  <c r="Q2613" i="4"/>
  <c r="Q2614" i="4"/>
  <c r="Q2615" i="4"/>
  <c r="Q2616" i="4"/>
  <c r="Q2617" i="4"/>
  <c r="Q2618" i="4"/>
  <c r="Q2619" i="4"/>
  <c r="Q2620" i="4"/>
  <c r="Q2621" i="4"/>
  <c r="Q2622" i="4"/>
  <c r="Q2623" i="4"/>
  <c r="Q2624" i="4"/>
  <c r="Q2625" i="4"/>
  <c r="Q2626" i="4"/>
  <c r="Q2627" i="4"/>
  <c r="Q2628" i="4"/>
  <c r="Q2629" i="4"/>
  <c r="Q2630" i="4"/>
  <c r="Q2631" i="4"/>
  <c r="Q2632" i="4"/>
  <c r="Q2633" i="4"/>
  <c r="Q2634" i="4"/>
  <c r="Q2635" i="4"/>
  <c r="Q2636" i="4"/>
  <c r="Q2637" i="4"/>
  <c r="Q2638" i="4"/>
  <c r="Q2639" i="4"/>
  <c r="Q2640" i="4"/>
  <c r="Q2641" i="4"/>
  <c r="Q2642" i="4"/>
  <c r="Q2643" i="4"/>
  <c r="Q2644" i="4"/>
  <c r="Q2645" i="4"/>
  <c r="Q2646" i="4"/>
  <c r="Q2647" i="4"/>
  <c r="Q2648" i="4"/>
  <c r="Q2649" i="4"/>
  <c r="Q2650" i="4"/>
  <c r="Q2651" i="4"/>
  <c r="Q2652" i="4"/>
  <c r="Q2653" i="4"/>
  <c r="Q2654" i="4"/>
  <c r="Q2655" i="4"/>
  <c r="Q2656" i="4"/>
  <c r="Q2657" i="4"/>
  <c r="Q2658" i="4"/>
  <c r="Q2659" i="4"/>
  <c r="Q2660" i="4"/>
  <c r="Q2661" i="4"/>
  <c r="Q2662" i="4"/>
  <c r="Q2663" i="4"/>
  <c r="Q2664" i="4"/>
  <c r="Q2665" i="4"/>
  <c r="Q2666" i="4"/>
  <c r="Q2667" i="4"/>
  <c r="Q2668" i="4"/>
  <c r="Q2669" i="4"/>
  <c r="Q2670" i="4"/>
  <c r="Q2671" i="4"/>
  <c r="Q2672" i="4"/>
  <c r="Q2673" i="4"/>
  <c r="Q2674" i="4"/>
  <c r="Q2675" i="4"/>
  <c r="Q2676" i="4"/>
  <c r="Q2677" i="4"/>
  <c r="Q2678" i="4"/>
  <c r="Q2679" i="4"/>
  <c r="Q2680" i="4"/>
  <c r="Q2681" i="4"/>
  <c r="Q2682" i="4"/>
  <c r="Q2683" i="4"/>
  <c r="Q2684" i="4"/>
  <c r="Q2685" i="4"/>
  <c r="Q2686" i="4"/>
  <c r="Q2687" i="4"/>
  <c r="Q2688" i="4"/>
  <c r="Q2689" i="4"/>
  <c r="Q2690" i="4"/>
  <c r="Q2691" i="4"/>
  <c r="Q2692" i="4"/>
  <c r="Q2693" i="4"/>
  <c r="Q2694" i="4"/>
  <c r="Q2695" i="4"/>
  <c r="Q2696" i="4"/>
  <c r="Q2697" i="4"/>
  <c r="Q2698" i="4"/>
  <c r="Q2699" i="4"/>
  <c r="Q2700" i="4"/>
  <c r="Q2701" i="4"/>
  <c r="Q2702" i="4"/>
  <c r="Q2703" i="4"/>
  <c r="Q2704" i="4"/>
  <c r="Q2705" i="4"/>
  <c r="Q2706" i="4"/>
  <c r="Q2707" i="4"/>
  <c r="Q2708" i="4"/>
  <c r="Q2709" i="4"/>
  <c r="Q2710" i="4"/>
  <c r="Q2711" i="4"/>
  <c r="Q2712" i="4"/>
  <c r="Q2713" i="4"/>
  <c r="Q2714" i="4"/>
  <c r="Q2715" i="4"/>
  <c r="Q2716" i="4"/>
  <c r="Q2717" i="4"/>
  <c r="Q2718" i="4"/>
  <c r="Q2719" i="4"/>
  <c r="Q2720" i="4"/>
  <c r="Q2721" i="4"/>
  <c r="Q2722" i="4"/>
  <c r="Q2723" i="4"/>
  <c r="Q2724" i="4"/>
  <c r="Q2725" i="4"/>
  <c r="Q2726" i="4"/>
  <c r="Q2727" i="4"/>
  <c r="Q2728" i="4"/>
  <c r="Q2729" i="4"/>
  <c r="Q2730" i="4"/>
  <c r="Q2731" i="4"/>
  <c r="Q2732" i="4"/>
  <c r="Q2733" i="4"/>
  <c r="Q2734" i="4"/>
  <c r="Q2735" i="4"/>
  <c r="Q2736" i="4"/>
  <c r="Q2737" i="4"/>
  <c r="Q2738" i="4"/>
  <c r="Q2739" i="4"/>
  <c r="Q2740" i="4"/>
  <c r="Q2741" i="4"/>
  <c r="Q2742" i="4"/>
  <c r="Q2743" i="4"/>
  <c r="Q2744" i="4"/>
  <c r="Q2745" i="4"/>
  <c r="Q2746" i="4"/>
  <c r="Q2747" i="4"/>
  <c r="Q2748" i="4"/>
  <c r="Q2749" i="4"/>
  <c r="Q2750" i="4"/>
  <c r="Q2751" i="4"/>
  <c r="Q2752" i="4"/>
  <c r="Q2753" i="4"/>
  <c r="Q2754" i="4"/>
  <c r="Q2755" i="4"/>
  <c r="Q2756" i="4"/>
  <c r="Q2757" i="4"/>
  <c r="Q2758" i="4"/>
  <c r="Q2759" i="4"/>
  <c r="Q2760" i="4"/>
  <c r="Q2761" i="4"/>
  <c r="Q2762" i="4"/>
  <c r="Q2763" i="4"/>
  <c r="Q2764" i="4"/>
  <c r="Q2765" i="4"/>
  <c r="Q2766" i="4"/>
  <c r="Q2767" i="4"/>
  <c r="Q2768" i="4"/>
  <c r="Q2769" i="4"/>
  <c r="Q2770" i="4"/>
  <c r="Q2771" i="4"/>
  <c r="Q2772" i="4"/>
  <c r="Q2773" i="4"/>
  <c r="Q2774" i="4"/>
  <c r="Q2775" i="4"/>
  <c r="Q2776" i="4"/>
  <c r="Q2777" i="4"/>
  <c r="Q2778" i="4"/>
  <c r="Q2779" i="4"/>
  <c r="Q2780" i="4"/>
  <c r="Q2781" i="4"/>
  <c r="Q2782" i="4"/>
  <c r="Q2783" i="4"/>
  <c r="Q2784" i="4"/>
  <c r="Q2785" i="4"/>
  <c r="Q2786" i="4"/>
  <c r="Q2787" i="4"/>
  <c r="Q2788" i="4"/>
  <c r="Q2789" i="4"/>
  <c r="Q2790" i="4"/>
  <c r="Q2791" i="4"/>
  <c r="Q2792" i="4"/>
  <c r="Q2793" i="4"/>
  <c r="Q2794" i="4"/>
  <c r="Q2795" i="4"/>
  <c r="Q2796" i="4"/>
  <c r="Q2797" i="4"/>
  <c r="Q2798" i="4"/>
  <c r="Q2799" i="4"/>
  <c r="Q2800" i="4"/>
  <c r="Q2801" i="4"/>
  <c r="Q2802" i="4"/>
  <c r="Q2803" i="4"/>
  <c r="Q2804" i="4"/>
  <c r="Q2805" i="4"/>
  <c r="Q2806" i="4"/>
  <c r="Q2807" i="4"/>
  <c r="Q2808" i="4"/>
  <c r="Q2809" i="4"/>
  <c r="Q2810" i="4"/>
  <c r="Q2811" i="4"/>
  <c r="Q2812" i="4"/>
  <c r="Q2813" i="4"/>
  <c r="Q2814" i="4"/>
  <c r="Q2815" i="4"/>
  <c r="Q2816" i="4"/>
  <c r="Q2817" i="4"/>
  <c r="Q2818" i="4"/>
  <c r="Q2819" i="4"/>
  <c r="Q2820" i="4"/>
  <c r="Q2821" i="4"/>
  <c r="Q2822" i="4"/>
  <c r="Q2823" i="4"/>
  <c r="Q2824" i="4"/>
  <c r="Q2825" i="4"/>
  <c r="Q2826" i="4"/>
  <c r="Q2827" i="4"/>
  <c r="Q2828" i="4"/>
  <c r="Q2829" i="4"/>
  <c r="Q2830" i="4"/>
  <c r="Q2831" i="4"/>
  <c r="Q2832" i="4"/>
  <c r="Q2833" i="4"/>
  <c r="Q2834" i="4"/>
  <c r="Q2835" i="4"/>
  <c r="Q2836" i="4"/>
  <c r="Q2837" i="4"/>
  <c r="Q2838" i="4"/>
  <c r="Q2839" i="4"/>
  <c r="Q2840" i="4"/>
  <c r="Q2841" i="4"/>
  <c r="Q2842" i="4"/>
  <c r="Q2843" i="4"/>
  <c r="Q2844" i="4"/>
  <c r="Q2845" i="4"/>
  <c r="Q2846" i="4"/>
  <c r="Q2847" i="4"/>
  <c r="Q2848" i="4"/>
  <c r="Q2849" i="4"/>
  <c r="Q2850" i="4"/>
  <c r="Q2851" i="4"/>
  <c r="Q2852" i="4"/>
  <c r="Q2853" i="4"/>
  <c r="Q2854" i="4"/>
  <c r="Q2855" i="4"/>
  <c r="Q2856" i="4"/>
  <c r="Q2857" i="4"/>
  <c r="Q2858" i="4"/>
  <c r="Q2859" i="4"/>
  <c r="Q2860" i="4"/>
  <c r="Q2861" i="4"/>
  <c r="Q2862" i="4"/>
  <c r="Q2863" i="4"/>
  <c r="Q2864" i="4"/>
  <c r="Q2865" i="4"/>
  <c r="Q2866" i="4"/>
  <c r="Q2867" i="4"/>
  <c r="Q2868" i="4"/>
  <c r="Q2869" i="4"/>
  <c r="Q2870" i="4"/>
  <c r="Q2871" i="4"/>
  <c r="Q2872" i="4"/>
  <c r="Q2873" i="4"/>
  <c r="Q2874" i="4"/>
  <c r="Q2875" i="4"/>
  <c r="Q2876" i="4"/>
  <c r="Q2877" i="4"/>
  <c r="Q2878" i="4"/>
  <c r="Q2879" i="4"/>
  <c r="Q2880" i="4"/>
  <c r="Q2881" i="4"/>
  <c r="Q2882" i="4"/>
  <c r="Q2883" i="4"/>
  <c r="Q2884" i="4"/>
  <c r="Q2885" i="4"/>
  <c r="Q2886" i="4"/>
  <c r="Q2887" i="4"/>
  <c r="Q2888" i="4"/>
  <c r="Q2889" i="4"/>
  <c r="Q2890" i="4"/>
  <c r="Q2891" i="4"/>
  <c r="Q2892" i="4"/>
  <c r="Q2893" i="4"/>
  <c r="Q2894" i="4"/>
  <c r="Q2895" i="4"/>
  <c r="Q2896" i="4"/>
  <c r="Q2897" i="4"/>
  <c r="Q2898" i="4"/>
  <c r="Q2899" i="4"/>
  <c r="Q2900" i="4"/>
  <c r="Q2901" i="4"/>
  <c r="Q2902" i="4"/>
  <c r="Q2903" i="4"/>
  <c r="Q2904" i="4"/>
  <c r="Q2905" i="4"/>
  <c r="Q2906" i="4"/>
  <c r="Q2907" i="4"/>
  <c r="Q2908" i="4"/>
  <c r="Q2909" i="4"/>
  <c r="Q2910" i="4"/>
  <c r="Q2911" i="4"/>
  <c r="Q2912" i="4"/>
  <c r="Q2913" i="4"/>
  <c r="Q2914" i="4"/>
  <c r="Q2915" i="4"/>
  <c r="Q2916" i="4"/>
  <c r="Q2917" i="4"/>
  <c r="Q2918" i="4"/>
  <c r="Q2919" i="4"/>
  <c r="Q2920" i="4"/>
  <c r="Q2921" i="4"/>
  <c r="Q2922" i="4"/>
  <c r="Q2923" i="4"/>
  <c r="Q2924" i="4"/>
  <c r="Q2925" i="4"/>
  <c r="Q2926" i="4"/>
  <c r="Q2927" i="4"/>
  <c r="Q2928" i="4"/>
  <c r="Q2929" i="4"/>
  <c r="Q2930" i="4"/>
  <c r="Q2931" i="4"/>
  <c r="Q2932" i="4"/>
  <c r="Q2933" i="4"/>
  <c r="Q2934" i="4"/>
  <c r="Q2935" i="4"/>
  <c r="Q2936" i="4"/>
  <c r="Q2937" i="4"/>
  <c r="Q2938" i="4"/>
  <c r="Q2939" i="4"/>
  <c r="Q2940" i="4"/>
  <c r="Q2941" i="4"/>
  <c r="Q2942" i="4"/>
  <c r="Q2943" i="4"/>
  <c r="Q2944" i="4"/>
  <c r="Q2945" i="4"/>
  <c r="Q2946" i="4"/>
  <c r="Q2947" i="4"/>
  <c r="Q2948" i="4"/>
  <c r="Q2949" i="4"/>
  <c r="Q2950" i="4"/>
  <c r="Q2951" i="4"/>
  <c r="Q2952" i="4"/>
  <c r="Q2953" i="4"/>
  <c r="Q2954" i="4"/>
  <c r="Q2955" i="4"/>
  <c r="Q2956" i="4"/>
  <c r="Q2957" i="4"/>
  <c r="Q2958" i="4"/>
  <c r="Q2959" i="4"/>
  <c r="Q2960" i="4"/>
  <c r="Q2961" i="4"/>
  <c r="Q2962" i="4"/>
  <c r="Q2963" i="4"/>
  <c r="Q2964" i="4"/>
  <c r="Q2965" i="4"/>
  <c r="Q2966" i="4"/>
  <c r="Q2967" i="4"/>
  <c r="Q2968" i="4"/>
  <c r="Q2969" i="4"/>
  <c r="Q2970" i="4"/>
  <c r="Q2971" i="4"/>
  <c r="Q2972" i="4"/>
  <c r="Q2973" i="4"/>
  <c r="Q2974" i="4"/>
  <c r="Q2975" i="4"/>
  <c r="Q2976" i="4"/>
  <c r="Q2977" i="4"/>
  <c r="Q2978" i="4"/>
  <c r="Q3" i="4"/>
  <c r="Q2" i="4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P1497" i="2"/>
  <c r="P1498" i="2"/>
  <c r="P1499" i="2"/>
  <c r="P1500" i="2"/>
  <c r="P1501" i="2"/>
  <c r="P1502" i="2"/>
  <c r="P1503" i="2"/>
  <c r="P1504" i="2"/>
  <c r="P1505" i="2"/>
  <c r="P1506" i="2"/>
  <c r="P1507" i="2"/>
  <c r="P1508" i="2"/>
  <c r="P1509" i="2"/>
  <c r="P1510" i="2"/>
  <c r="P1511" i="2"/>
  <c r="P1512" i="2"/>
  <c r="P1513" i="2"/>
  <c r="P1514" i="2"/>
  <c r="P1515" i="2"/>
  <c r="P1516" i="2"/>
  <c r="P1517" i="2"/>
  <c r="P1518" i="2"/>
  <c r="P1519" i="2"/>
  <c r="P1520" i="2"/>
  <c r="P1521" i="2"/>
  <c r="P1522" i="2"/>
  <c r="P1523" i="2"/>
  <c r="P1524" i="2"/>
  <c r="P1525" i="2"/>
  <c r="P1526" i="2"/>
  <c r="P1527" i="2"/>
  <c r="P1528" i="2"/>
  <c r="P1529" i="2"/>
  <c r="P1530" i="2"/>
  <c r="P1531" i="2"/>
  <c r="P1532" i="2"/>
  <c r="P1533" i="2"/>
  <c r="P1534" i="2"/>
  <c r="P1535" i="2"/>
  <c r="P1536" i="2"/>
  <c r="P1537" i="2"/>
  <c r="P1538" i="2"/>
  <c r="P1539" i="2"/>
  <c r="P1540" i="2"/>
  <c r="P1541" i="2"/>
  <c r="P1542" i="2"/>
  <c r="P1543" i="2"/>
  <c r="P1544" i="2"/>
  <c r="P1545" i="2"/>
  <c r="P1546" i="2"/>
  <c r="P1547" i="2"/>
  <c r="P1548" i="2"/>
  <c r="P1549" i="2"/>
  <c r="P1550" i="2"/>
  <c r="P1551" i="2"/>
  <c r="P1552" i="2"/>
  <c r="P1553" i="2"/>
  <c r="P1554" i="2"/>
  <c r="P1555" i="2"/>
  <c r="P1556" i="2"/>
  <c r="P1557" i="2"/>
  <c r="P1558" i="2"/>
  <c r="P1559" i="2"/>
  <c r="P1560" i="2"/>
  <c r="P1561" i="2"/>
  <c r="P1562" i="2"/>
  <c r="P1563" i="2"/>
  <c r="P1564" i="2"/>
  <c r="P1565" i="2"/>
  <c r="P1566" i="2"/>
  <c r="P1567" i="2"/>
  <c r="P1568" i="2"/>
  <c r="P1569" i="2"/>
  <c r="P1570" i="2"/>
  <c r="P1571" i="2"/>
  <c r="P1572" i="2"/>
  <c r="P1573" i="2"/>
  <c r="P1574" i="2"/>
  <c r="P1575" i="2"/>
  <c r="P1576" i="2"/>
  <c r="P1577" i="2"/>
  <c r="P1578" i="2"/>
  <c r="P1579" i="2"/>
  <c r="P1580" i="2"/>
  <c r="P1581" i="2"/>
  <c r="P1582" i="2"/>
  <c r="P1583" i="2"/>
  <c r="P1584" i="2"/>
  <c r="P1585" i="2"/>
  <c r="P1586" i="2"/>
  <c r="P1587" i="2"/>
  <c r="P1588" i="2"/>
  <c r="P1589" i="2"/>
  <c r="P1590" i="2"/>
  <c r="P1591" i="2"/>
  <c r="P1592" i="2"/>
  <c r="P1593" i="2"/>
  <c r="P1594" i="2"/>
  <c r="P1595" i="2"/>
  <c r="P1596" i="2"/>
  <c r="P1597" i="2"/>
  <c r="P1598" i="2"/>
  <c r="P1599" i="2"/>
  <c r="P1600" i="2"/>
  <c r="P1601" i="2"/>
  <c r="P1602" i="2"/>
  <c r="P1603" i="2"/>
  <c r="P1604" i="2"/>
  <c r="P1605" i="2"/>
  <c r="P1606" i="2"/>
  <c r="P1607" i="2"/>
  <c r="P1608" i="2"/>
  <c r="P1609" i="2"/>
  <c r="P1610" i="2"/>
  <c r="P1611" i="2"/>
  <c r="P1612" i="2"/>
  <c r="P1613" i="2"/>
  <c r="P1614" i="2"/>
  <c r="P1615" i="2"/>
  <c r="P1616" i="2"/>
  <c r="P1617" i="2"/>
  <c r="P1618" i="2"/>
  <c r="P1619" i="2"/>
  <c r="P1620" i="2"/>
  <c r="P1621" i="2"/>
  <c r="P1622" i="2"/>
  <c r="P1623" i="2"/>
  <c r="P1624" i="2"/>
  <c r="P1625" i="2"/>
  <c r="P1626" i="2"/>
  <c r="P1627" i="2"/>
  <c r="P1628" i="2"/>
  <c r="P1629" i="2"/>
  <c r="P1630" i="2"/>
  <c r="P1631" i="2"/>
  <c r="P1632" i="2"/>
  <c r="P1633" i="2"/>
  <c r="P1634" i="2"/>
  <c r="P1635" i="2"/>
  <c r="P1636" i="2"/>
  <c r="P1637" i="2"/>
  <c r="P1638" i="2"/>
  <c r="P1639" i="2"/>
  <c r="P1640" i="2"/>
  <c r="P1641" i="2"/>
  <c r="P1642" i="2"/>
  <c r="P1643" i="2"/>
  <c r="P1644" i="2"/>
  <c r="P1645" i="2"/>
  <c r="P1646" i="2"/>
  <c r="P1647" i="2"/>
  <c r="P1648" i="2"/>
  <c r="P1649" i="2"/>
  <c r="P1650" i="2"/>
  <c r="P1651" i="2"/>
  <c r="P1652" i="2"/>
  <c r="P1653" i="2"/>
  <c r="P1654" i="2"/>
  <c r="P1655" i="2"/>
  <c r="P1656" i="2"/>
  <c r="P1657" i="2"/>
  <c r="P1658" i="2"/>
  <c r="P1659" i="2"/>
  <c r="P1660" i="2"/>
  <c r="P1661" i="2"/>
  <c r="P1662" i="2"/>
  <c r="P1663" i="2"/>
  <c r="P1664" i="2"/>
  <c r="P1665" i="2"/>
  <c r="P1666" i="2"/>
  <c r="P1667" i="2"/>
  <c r="P1668" i="2"/>
  <c r="P1669" i="2"/>
  <c r="P1670" i="2"/>
  <c r="P1671" i="2"/>
  <c r="P1672" i="2"/>
  <c r="P1673" i="2"/>
  <c r="P1674" i="2"/>
  <c r="P1675" i="2"/>
  <c r="P1676" i="2"/>
  <c r="P1677" i="2"/>
  <c r="P1678" i="2"/>
  <c r="P1679" i="2"/>
  <c r="P1680" i="2"/>
  <c r="P1681" i="2"/>
  <c r="P1682" i="2"/>
  <c r="P1683" i="2"/>
  <c r="P1684" i="2"/>
  <c r="P1685" i="2"/>
  <c r="P1686" i="2"/>
  <c r="P1687" i="2"/>
  <c r="P1688" i="2"/>
  <c r="P1689" i="2"/>
  <c r="P1690" i="2"/>
  <c r="P1691" i="2"/>
  <c r="P1692" i="2"/>
  <c r="P1693" i="2"/>
  <c r="P1694" i="2"/>
  <c r="P1695" i="2"/>
  <c r="P1696" i="2"/>
  <c r="P1697" i="2"/>
  <c r="P1698" i="2"/>
  <c r="P1699" i="2"/>
  <c r="P1700" i="2"/>
  <c r="P1701" i="2"/>
  <c r="P1702" i="2"/>
  <c r="P1703" i="2"/>
  <c r="P1704" i="2"/>
  <c r="P1705" i="2"/>
  <c r="P1706" i="2"/>
  <c r="P1707" i="2"/>
  <c r="P1708" i="2"/>
  <c r="P1709" i="2"/>
  <c r="P1710" i="2"/>
  <c r="P1711" i="2"/>
  <c r="P1712" i="2"/>
  <c r="P1713" i="2"/>
  <c r="P1714" i="2"/>
  <c r="P1715" i="2"/>
  <c r="P1716" i="2"/>
  <c r="P1717" i="2"/>
  <c r="P1718" i="2"/>
  <c r="P1719" i="2"/>
  <c r="P1720" i="2"/>
  <c r="P1721" i="2"/>
  <c r="P1722" i="2"/>
  <c r="P1723" i="2"/>
  <c r="P1724" i="2"/>
  <c r="P1725" i="2"/>
  <c r="P1726" i="2"/>
  <c r="P1727" i="2"/>
  <c r="P1728" i="2"/>
  <c r="P1729" i="2"/>
  <c r="P1730" i="2"/>
  <c r="P1731" i="2"/>
  <c r="P1732" i="2"/>
  <c r="P1733" i="2"/>
  <c r="P1734" i="2"/>
  <c r="P1735" i="2"/>
  <c r="P1736" i="2"/>
  <c r="P1737" i="2"/>
  <c r="P1738" i="2"/>
  <c r="P1739" i="2"/>
  <c r="P1740" i="2"/>
  <c r="P1741" i="2"/>
  <c r="P1742" i="2"/>
  <c r="P1743" i="2"/>
  <c r="P1744" i="2"/>
  <c r="P1745" i="2"/>
  <c r="P1746" i="2"/>
  <c r="P1747" i="2"/>
  <c r="P1748" i="2"/>
  <c r="P1749" i="2"/>
  <c r="P1750" i="2"/>
  <c r="P1751" i="2"/>
  <c r="P1752" i="2"/>
  <c r="P1753" i="2"/>
  <c r="P1754" i="2"/>
  <c r="P1755" i="2"/>
  <c r="P1756" i="2"/>
  <c r="P1757" i="2"/>
  <c r="P1758" i="2"/>
  <c r="P1759" i="2"/>
  <c r="P1760" i="2"/>
  <c r="P1761" i="2"/>
  <c r="P1762" i="2"/>
  <c r="P1763" i="2"/>
  <c r="P1764" i="2"/>
  <c r="P1765" i="2"/>
  <c r="P1766" i="2"/>
  <c r="P1767" i="2"/>
  <c r="P1768" i="2"/>
  <c r="P1769" i="2"/>
  <c r="P1770" i="2"/>
  <c r="P1771" i="2"/>
  <c r="P1772" i="2"/>
  <c r="P1773" i="2"/>
  <c r="P1774" i="2"/>
  <c r="P1775" i="2"/>
  <c r="P1776" i="2"/>
  <c r="P1777" i="2"/>
  <c r="P1778" i="2"/>
  <c r="P1779" i="2"/>
  <c r="P1780" i="2"/>
  <c r="P1781" i="2"/>
  <c r="P1782" i="2"/>
  <c r="P1783" i="2"/>
  <c r="P1784" i="2"/>
  <c r="P1785" i="2"/>
  <c r="P1786" i="2"/>
  <c r="P1787" i="2"/>
  <c r="P1788" i="2"/>
  <c r="P1789" i="2"/>
  <c r="P1790" i="2"/>
  <c r="P1791" i="2"/>
  <c r="P1792" i="2"/>
  <c r="P1793" i="2"/>
  <c r="P1794" i="2"/>
  <c r="P1795" i="2"/>
  <c r="P1796" i="2"/>
  <c r="P1797" i="2"/>
  <c r="P1798" i="2"/>
  <c r="P1799" i="2"/>
  <c r="P1800" i="2"/>
  <c r="P1801" i="2"/>
  <c r="P1802" i="2"/>
  <c r="P1803" i="2"/>
  <c r="P1804" i="2"/>
  <c r="P1805" i="2"/>
  <c r="P1806" i="2"/>
  <c r="P1807" i="2"/>
  <c r="P1808" i="2"/>
  <c r="P1809" i="2"/>
  <c r="P1810" i="2"/>
  <c r="P1811" i="2"/>
  <c r="P1812" i="2"/>
  <c r="P1813" i="2"/>
  <c r="P1814" i="2"/>
  <c r="P1815" i="2"/>
  <c r="P1816" i="2"/>
  <c r="P1817" i="2"/>
  <c r="P1818" i="2"/>
  <c r="P1819" i="2"/>
  <c r="P1820" i="2"/>
  <c r="P1821" i="2"/>
  <c r="P1822" i="2"/>
  <c r="P1823" i="2"/>
  <c r="P1824" i="2"/>
  <c r="P1825" i="2"/>
  <c r="P1826" i="2"/>
  <c r="P1827" i="2"/>
  <c r="P1828" i="2"/>
  <c r="P1829" i="2"/>
  <c r="P1830" i="2"/>
  <c r="P1831" i="2"/>
  <c r="P1832" i="2"/>
  <c r="P1833" i="2"/>
  <c r="P1834" i="2"/>
  <c r="P1835" i="2"/>
  <c r="P1836" i="2"/>
  <c r="P1837" i="2"/>
  <c r="P1838" i="2"/>
  <c r="P1839" i="2"/>
  <c r="P1840" i="2"/>
  <c r="P1841" i="2"/>
  <c r="P1842" i="2"/>
  <c r="P1843" i="2"/>
  <c r="P1844" i="2"/>
  <c r="P1845" i="2"/>
  <c r="P1846" i="2"/>
  <c r="P1847" i="2"/>
  <c r="P1848" i="2"/>
  <c r="P1849" i="2"/>
  <c r="P1850" i="2"/>
  <c r="P1851" i="2"/>
  <c r="P1852" i="2"/>
  <c r="P1853" i="2"/>
  <c r="P1854" i="2"/>
  <c r="P1855" i="2"/>
  <c r="P1856" i="2"/>
  <c r="P1857" i="2"/>
  <c r="P1858" i="2"/>
  <c r="P1859" i="2"/>
  <c r="P1860" i="2"/>
  <c r="P1861" i="2"/>
  <c r="P1862" i="2"/>
  <c r="P1863" i="2"/>
  <c r="P1864" i="2"/>
  <c r="P1865" i="2"/>
  <c r="P1866" i="2"/>
  <c r="P1867" i="2"/>
  <c r="P1868" i="2"/>
  <c r="P1869" i="2"/>
  <c r="P1870" i="2"/>
  <c r="P1871" i="2"/>
  <c r="P1872" i="2"/>
  <c r="P1873" i="2"/>
  <c r="P1874" i="2"/>
  <c r="P1875" i="2"/>
  <c r="P1876" i="2"/>
  <c r="P1877" i="2"/>
  <c r="P1878" i="2"/>
  <c r="P1879" i="2"/>
  <c r="P1880" i="2"/>
  <c r="P1881" i="2"/>
  <c r="P1882" i="2"/>
  <c r="P1883" i="2"/>
  <c r="P1884" i="2"/>
  <c r="P1885" i="2"/>
  <c r="P1886" i="2"/>
  <c r="P1887" i="2"/>
  <c r="P1888" i="2"/>
  <c r="P1889" i="2"/>
  <c r="P1890" i="2"/>
  <c r="P1891" i="2"/>
  <c r="P1892" i="2"/>
  <c r="P1893" i="2"/>
  <c r="P1894" i="2"/>
  <c r="P1895" i="2"/>
  <c r="P1896" i="2"/>
  <c r="P1897" i="2"/>
  <c r="P1898" i="2"/>
  <c r="P1899" i="2"/>
  <c r="P1900" i="2"/>
  <c r="P1901" i="2"/>
  <c r="P1902" i="2"/>
  <c r="P1903" i="2"/>
  <c r="P1904" i="2"/>
  <c r="P1905" i="2"/>
  <c r="P1906" i="2"/>
  <c r="P1907" i="2"/>
  <c r="P1908" i="2"/>
  <c r="P1909" i="2"/>
  <c r="P1910" i="2"/>
  <c r="P1911" i="2"/>
  <c r="P1912" i="2"/>
  <c r="P1913" i="2"/>
  <c r="P1914" i="2"/>
  <c r="P1915" i="2"/>
  <c r="P1916" i="2"/>
  <c r="P1917" i="2"/>
  <c r="P1918" i="2"/>
  <c r="P1919" i="2"/>
  <c r="P1920" i="2"/>
  <c r="P1921" i="2"/>
  <c r="P1922" i="2"/>
  <c r="P1923" i="2"/>
  <c r="P1924" i="2"/>
  <c r="P1925" i="2"/>
  <c r="P1926" i="2"/>
  <c r="P1927" i="2"/>
  <c r="P1928" i="2"/>
  <c r="P1929" i="2"/>
  <c r="P1930" i="2"/>
  <c r="P1931" i="2"/>
  <c r="P1932" i="2"/>
  <c r="P1933" i="2"/>
  <c r="P1934" i="2"/>
  <c r="P1935" i="2"/>
  <c r="P1936" i="2"/>
  <c r="P1937" i="2"/>
  <c r="P1938" i="2"/>
  <c r="P1939" i="2"/>
  <c r="P1940" i="2"/>
  <c r="P1941" i="2"/>
  <c r="P1942" i="2"/>
  <c r="P1943" i="2"/>
  <c r="P1944" i="2"/>
  <c r="P1945" i="2"/>
  <c r="P1946" i="2"/>
  <c r="P1947" i="2"/>
  <c r="P1948" i="2"/>
  <c r="P1949" i="2"/>
  <c r="P1950" i="2"/>
  <c r="P1951" i="2"/>
  <c r="P1952" i="2"/>
  <c r="P1953" i="2"/>
  <c r="P1954" i="2"/>
  <c r="P1955" i="2"/>
  <c r="P1956" i="2"/>
  <c r="P1957" i="2"/>
  <c r="P1958" i="2"/>
  <c r="P1959" i="2"/>
  <c r="P1960" i="2"/>
  <c r="P1961" i="2"/>
  <c r="P1962" i="2"/>
  <c r="P1963" i="2"/>
  <c r="P1964" i="2"/>
  <c r="P1965" i="2"/>
  <c r="P1966" i="2"/>
  <c r="P1967" i="2"/>
  <c r="P1968" i="2"/>
  <c r="P1969" i="2"/>
  <c r="P1970" i="2"/>
  <c r="P1971" i="2"/>
  <c r="P1972" i="2"/>
  <c r="P1973" i="2"/>
  <c r="P1974" i="2"/>
  <c r="P1975" i="2"/>
  <c r="P1976" i="2"/>
  <c r="P1977" i="2"/>
  <c r="P1978" i="2"/>
  <c r="P1979" i="2"/>
  <c r="P1980" i="2"/>
  <c r="P1981" i="2"/>
  <c r="P1982" i="2"/>
  <c r="P1983" i="2"/>
  <c r="P1984" i="2"/>
  <c r="P1985" i="2"/>
  <c r="P1986" i="2"/>
  <c r="P1987" i="2"/>
  <c r="P1988" i="2"/>
  <c r="P1989" i="2"/>
  <c r="P1990" i="2"/>
  <c r="P1991" i="2"/>
  <c r="P1992" i="2"/>
  <c r="P1993" i="2"/>
  <c r="P1994" i="2"/>
  <c r="P1995" i="2"/>
  <c r="P1996" i="2"/>
  <c r="P1997" i="2"/>
  <c r="P1998" i="2"/>
  <c r="P1999" i="2"/>
  <c r="P2000" i="2"/>
  <c r="P2001" i="2"/>
  <c r="P2002" i="2"/>
  <c r="P2003" i="2"/>
  <c r="P2004" i="2"/>
  <c r="P2005" i="2"/>
  <c r="P2006" i="2"/>
  <c r="P2007" i="2"/>
  <c r="P2008" i="2"/>
  <c r="P2009" i="2"/>
  <c r="P2010" i="2"/>
  <c r="P2011" i="2"/>
  <c r="P2012" i="2"/>
  <c r="P2013" i="2"/>
  <c r="P2014" i="2"/>
  <c r="P2015" i="2"/>
  <c r="P2016" i="2"/>
  <c r="P2017" i="2"/>
  <c r="P2018" i="2"/>
  <c r="P2019" i="2"/>
  <c r="P2020" i="2"/>
  <c r="P2021" i="2"/>
  <c r="P2022" i="2"/>
  <c r="P2023" i="2"/>
  <c r="P2024" i="2"/>
  <c r="P2025" i="2"/>
  <c r="P2026" i="2"/>
  <c r="P2027" i="2"/>
  <c r="P2028" i="2"/>
  <c r="P2029" i="2"/>
  <c r="P2030" i="2"/>
  <c r="P2031" i="2"/>
  <c r="P2032" i="2"/>
  <c r="P2033" i="2"/>
  <c r="P2034" i="2"/>
  <c r="P2035" i="2"/>
  <c r="P2036" i="2"/>
  <c r="P2037" i="2"/>
  <c r="P2038" i="2"/>
  <c r="P2039" i="2"/>
  <c r="P2040" i="2"/>
  <c r="P2041" i="2"/>
  <c r="P2042" i="2"/>
  <c r="P2043" i="2"/>
  <c r="P2044" i="2"/>
  <c r="P2045" i="2"/>
  <c r="P2046" i="2"/>
  <c r="P2047" i="2"/>
  <c r="P2048" i="2"/>
  <c r="P2049" i="2"/>
  <c r="P2050" i="2"/>
  <c r="P2051" i="2"/>
  <c r="P2052" i="2"/>
  <c r="P2053" i="2"/>
  <c r="P2054" i="2"/>
  <c r="P2055" i="2"/>
  <c r="P2056" i="2"/>
  <c r="P2057" i="2"/>
  <c r="P2058" i="2"/>
  <c r="P2059" i="2"/>
  <c r="P2060" i="2"/>
  <c r="P2061" i="2"/>
  <c r="P2062" i="2"/>
  <c r="P2063" i="2"/>
  <c r="P2064" i="2"/>
  <c r="P2065" i="2"/>
  <c r="P2066" i="2"/>
  <c r="P2067" i="2"/>
  <c r="P2068" i="2"/>
  <c r="P2069" i="2"/>
  <c r="P2070" i="2"/>
  <c r="P2071" i="2"/>
  <c r="P2072" i="2"/>
  <c r="P2073" i="2"/>
  <c r="P2074" i="2"/>
  <c r="P2075" i="2"/>
  <c r="P2076" i="2"/>
  <c r="P2077" i="2"/>
  <c r="P2078" i="2"/>
  <c r="P2079" i="2"/>
  <c r="P2080" i="2"/>
  <c r="P2081" i="2"/>
  <c r="P2082" i="2"/>
  <c r="P2083" i="2"/>
  <c r="P2084" i="2"/>
  <c r="P2085" i="2"/>
  <c r="P2086" i="2"/>
  <c r="P2087" i="2"/>
  <c r="P2088" i="2"/>
  <c r="P2089" i="2"/>
  <c r="P2090" i="2"/>
  <c r="P2091" i="2"/>
  <c r="P2092" i="2"/>
  <c r="P2093" i="2"/>
  <c r="P2094" i="2"/>
  <c r="P2095" i="2"/>
  <c r="P2096" i="2"/>
  <c r="P2097" i="2"/>
  <c r="P2098" i="2"/>
  <c r="P2099" i="2"/>
  <c r="P2100" i="2"/>
  <c r="P2101" i="2"/>
  <c r="P2102" i="2"/>
  <c r="P2103" i="2"/>
  <c r="P2104" i="2"/>
  <c r="P2105" i="2"/>
  <c r="P2106" i="2"/>
  <c r="P2107" i="2"/>
  <c r="P2108" i="2"/>
  <c r="P2109" i="2"/>
  <c r="P2110" i="2"/>
  <c r="P2111" i="2"/>
  <c r="P2112" i="2"/>
  <c r="P2113" i="2"/>
  <c r="P2114" i="2"/>
  <c r="P2115" i="2"/>
  <c r="P2116" i="2"/>
  <c r="P2117" i="2"/>
  <c r="P2118" i="2"/>
  <c r="P2119" i="2"/>
  <c r="P2120" i="2"/>
  <c r="P2121" i="2"/>
  <c r="P2122" i="2"/>
  <c r="P2123" i="2"/>
  <c r="P2124" i="2"/>
  <c r="P2125" i="2"/>
  <c r="P2126" i="2"/>
  <c r="P2127" i="2"/>
  <c r="P2128" i="2"/>
  <c r="P2129" i="2"/>
  <c r="P2130" i="2"/>
  <c r="P2131" i="2"/>
  <c r="P2132" i="2"/>
  <c r="P2133" i="2"/>
  <c r="P2134" i="2"/>
  <c r="P2135" i="2"/>
  <c r="P2136" i="2"/>
  <c r="P2137" i="2"/>
  <c r="P2138" i="2"/>
  <c r="P2139" i="2"/>
  <c r="P2140" i="2"/>
  <c r="P2141" i="2"/>
  <c r="P2142" i="2"/>
  <c r="P2143" i="2"/>
  <c r="P2144" i="2"/>
  <c r="P2145" i="2"/>
  <c r="P2146" i="2"/>
  <c r="P2147" i="2"/>
  <c r="P2148" i="2"/>
  <c r="P2149" i="2"/>
  <c r="P2150" i="2"/>
  <c r="P2151" i="2"/>
  <c r="P2152" i="2"/>
  <c r="P2153" i="2"/>
  <c r="P2154" i="2"/>
  <c r="P2155" i="2"/>
  <c r="P2156" i="2"/>
  <c r="P2157" i="2"/>
  <c r="P2158" i="2"/>
  <c r="P2159" i="2"/>
  <c r="P2160" i="2"/>
  <c r="P2161" i="2"/>
  <c r="P2162" i="2"/>
  <c r="P2163" i="2"/>
  <c r="P2164" i="2"/>
  <c r="P2165" i="2"/>
  <c r="P2166" i="2"/>
  <c r="P2167" i="2"/>
  <c r="P2168" i="2"/>
  <c r="P2169" i="2"/>
  <c r="P2170" i="2"/>
  <c r="P2171" i="2"/>
  <c r="P2172" i="2"/>
  <c r="P2173" i="2"/>
  <c r="P2174" i="2"/>
  <c r="P2175" i="2"/>
  <c r="P2176" i="2"/>
  <c r="P2177" i="2"/>
  <c r="P2178" i="2"/>
  <c r="P2179" i="2"/>
  <c r="P2180" i="2"/>
  <c r="P2181" i="2"/>
  <c r="P2182" i="2"/>
  <c r="P2183" i="2"/>
  <c r="P2184" i="2"/>
  <c r="P2185" i="2"/>
  <c r="P2186" i="2"/>
  <c r="P2187" i="2"/>
  <c r="P2188" i="2"/>
  <c r="P2189" i="2"/>
  <c r="P2190" i="2"/>
  <c r="P2191" i="2"/>
  <c r="P2192" i="2"/>
  <c r="P2193" i="2"/>
  <c r="P2194" i="2"/>
  <c r="P2195" i="2"/>
  <c r="P2196" i="2"/>
  <c r="P2197" i="2"/>
  <c r="P2198" i="2"/>
  <c r="P2199" i="2"/>
  <c r="P2200" i="2"/>
  <c r="P2201" i="2"/>
  <c r="P2202" i="2"/>
  <c r="P2203" i="2"/>
  <c r="P2204" i="2"/>
  <c r="P2205" i="2"/>
  <c r="P2206" i="2"/>
  <c r="P2207" i="2"/>
  <c r="P2208" i="2"/>
  <c r="P2209" i="2"/>
  <c r="P2210" i="2"/>
  <c r="P2211" i="2"/>
  <c r="P2212" i="2"/>
  <c r="P2213" i="2"/>
  <c r="P2214" i="2"/>
  <c r="P2215" i="2"/>
  <c r="P2216" i="2"/>
  <c r="P2217" i="2"/>
  <c r="P2218" i="2"/>
  <c r="P2219" i="2"/>
  <c r="P2220" i="2"/>
  <c r="P2221" i="2"/>
  <c r="P2222" i="2"/>
  <c r="P2223" i="2"/>
  <c r="P2224" i="2"/>
  <c r="P2225" i="2"/>
  <c r="P2226" i="2"/>
  <c r="P2227" i="2"/>
  <c r="P2228" i="2"/>
  <c r="P2229" i="2"/>
  <c r="P2230" i="2"/>
  <c r="P2231" i="2"/>
  <c r="P2232" i="2"/>
  <c r="P2233" i="2"/>
  <c r="P2234" i="2"/>
  <c r="P2235" i="2"/>
  <c r="P2236" i="2"/>
  <c r="P2237" i="2"/>
  <c r="P2238" i="2"/>
  <c r="P2239" i="2"/>
  <c r="P2240" i="2"/>
  <c r="P2241" i="2"/>
  <c r="P2242" i="2"/>
  <c r="P2243" i="2"/>
  <c r="P2244" i="2"/>
  <c r="P2245" i="2"/>
  <c r="P2246" i="2"/>
  <c r="P2247" i="2"/>
  <c r="P2248" i="2"/>
  <c r="P2249" i="2"/>
  <c r="P2250" i="2"/>
  <c r="P2251" i="2"/>
  <c r="P2252" i="2"/>
  <c r="P2253" i="2"/>
  <c r="P2254" i="2"/>
  <c r="P2255" i="2"/>
  <c r="P2256" i="2"/>
  <c r="P2257" i="2"/>
  <c r="P2258" i="2"/>
  <c r="P2259" i="2"/>
  <c r="P2260" i="2"/>
  <c r="P2261" i="2"/>
  <c r="P2262" i="2"/>
  <c r="P2263" i="2"/>
  <c r="P2264" i="2"/>
  <c r="P2265" i="2"/>
  <c r="P2266" i="2"/>
  <c r="P2267" i="2"/>
  <c r="P2268" i="2"/>
  <c r="P2269" i="2"/>
  <c r="P2270" i="2"/>
  <c r="P2271" i="2"/>
  <c r="P2272" i="2"/>
  <c r="P2273" i="2"/>
  <c r="P2274" i="2"/>
  <c r="P2275" i="2"/>
  <c r="P2276" i="2"/>
  <c r="P2277" i="2"/>
  <c r="P2278" i="2"/>
  <c r="P2279" i="2"/>
  <c r="P2280" i="2"/>
  <c r="P2281" i="2"/>
  <c r="P2282" i="2"/>
  <c r="P2283" i="2"/>
  <c r="P2284" i="2"/>
  <c r="P2285" i="2"/>
  <c r="P2286" i="2"/>
  <c r="P2287" i="2"/>
  <c r="P2288" i="2"/>
  <c r="P2289" i="2"/>
  <c r="P2290" i="2"/>
  <c r="P2291" i="2"/>
  <c r="P2292" i="2"/>
  <c r="P2293" i="2"/>
  <c r="P2294" i="2"/>
  <c r="P2295" i="2"/>
  <c r="P2296" i="2"/>
  <c r="P2297" i="2"/>
  <c r="P2298" i="2"/>
  <c r="P2299" i="2"/>
  <c r="P2300" i="2"/>
  <c r="P2301" i="2"/>
  <c r="P2302" i="2"/>
  <c r="P2303" i="2"/>
  <c r="P2304" i="2"/>
  <c r="P2305" i="2"/>
  <c r="P2306" i="2"/>
  <c r="P2307" i="2"/>
  <c r="P2308" i="2"/>
  <c r="P2309" i="2"/>
  <c r="P2310" i="2"/>
  <c r="P2311" i="2"/>
  <c r="P2312" i="2"/>
  <c r="P2313" i="2"/>
  <c r="P2314" i="2"/>
  <c r="P2315" i="2"/>
  <c r="P2316" i="2"/>
  <c r="P2317" i="2"/>
  <c r="P2318" i="2"/>
  <c r="P2319" i="2"/>
  <c r="P2320" i="2"/>
  <c r="P2321" i="2"/>
  <c r="P2322" i="2"/>
  <c r="P2323" i="2"/>
  <c r="P2324" i="2"/>
  <c r="P2325" i="2"/>
  <c r="P2326" i="2"/>
  <c r="P2327" i="2"/>
  <c r="P2328" i="2"/>
  <c r="P2329" i="2"/>
  <c r="P2330" i="2"/>
  <c r="P2331" i="2"/>
  <c r="P2332" i="2"/>
  <c r="P2333" i="2"/>
  <c r="P2334" i="2"/>
  <c r="P2335" i="2"/>
  <c r="P2336" i="2"/>
  <c r="P2337" i="2"/>
  <c r="P2338" i="2"/>
  <c r="P2339" i="2"/>
  <c r="P2340" i="2"/>
  <c r="P2341" i="2"/>
  <c r="P2342" i="2"/>
  <c r="P2343" i="2"/>
  <c r="P2344" i="2"/>
  <c r="P2345" i="2"/>
  <c r="P2346" i="2"/>
  <c r="P2347" i="2"/>
  <c r="P2348" i="2"/>
  <c r="P2349" i="2"/>
  <c r="P2350" i="2"/>
  <c r="P2351" i="2"/>
  <c r="P2352" i="2"/>
  <c r="P2353" i="2"/>
  <c r="P2354" i="2"/>
  <c r="P2355" i="2"/>
  <c r="P2356" i="2"/>
  <c r="P2357" i="2"/>
  <c r="P2358" i="2"/>
  <c r="P2359" i="2"/>
  <c r="P2360" i="2"/>
  <c r="P2361" i="2"/>
  <c r="P2362" i="2"/>
  <c r="P2363" i="2"/>
  <c r="P2364" i="2"/>
  <c r="P2365" i="2"/>
  <c r="P2366" i="2"/>
  <c r="P2367" i="2"/>
  <c r="P2368" i="2"/>
  <c r="P2369" i="2"/>
  <c r="P2370" i="2"/>
  <c r="P2371" i="2"/>
  <c r="P2372" i="2"/>
  <c r="P2373" i="2"/>
  <c r="P2374" i="2"/>
  <c r="P2375" i="2"/>
  <c r="P2376" i="2"/>
  <c r="P2377" i="2"/>
  <c r="P2378" i="2"/>
  <c r="P2379" i="2"/>
  <c r="P2380" i="2"/>
  <c r="P2381" i="2"/>
  <c r="P2382" i="2"/>
  <c r="P2383" i="2"/>
  <c r="P2384" i="2"/>
  <c r="P2385" i="2"/>
  <c r="P2386" i="2"/>
  <c r="P2387" i="2"/>
  <c r="P2388" i="2"/>
  <c r="P2389" i="2"/>
  <c r="P2390" i="2"/>
  <c r="P2391" i="2"/>
  <c r="P2392" i="2"/>
  <c r="P2393" i="2"/>
  <c r="P2394" i="2"/>
  <c r="P2395" i="2"/>
  <c r="P2396" i="2"/>
  <c r="P2397" i="2"/>
  <c r="P2398" i="2"/>
  <c r="P2399" i="2"/>
  <c r="P2400" i="2"/>
  <c r="P2401" i="2"/>
  <c r="P2402" i="2"/>
  <c r="P2403" i="2"/>
  <c r="P2404" i="2"/>
  <c r="P2405" i="2"/>
  <c r="P2406" i="2"/>
  <c r="P2407" i="2"/>
  <c r="P2408" i="2"/>
  <c r="P2409" i="2"/>
  <c r="P2410" i="2"/>
  <c r="P2411" i="2"/>
  <c r="P2412" i="2"/>
  <c r="P2413" i="2"/>
  <c r="P2414" i="2"/>
  <c r="P2415" i="2"/>
  <c r="P2416" i="2"/>
  <c r="P2417" i="2"/>
  <c r="P2418" i="2"/>
  <c r="P2419" i="2"/>
  <c r="P2420" i="2"/>
  <c r="P2421" i="2"/>
  <c r="P2422" i="2"/>
  <c r="P2423" i="2"/>
  <c r="P2424" i="2"/>
  <c r="P2425" i="2"/>
  <c r="P2426" i="2"/>
  <c r="P2427" i="2"/>
  <c r="P2428" i="2"/>
  <c r="P2429" i="2"/>
  <c r="P2430" i="2"/>
  <c r="P2431" i="2"/>
  <c r="P2432" i="2"/>
  <c r="P2433" i="2"/>
  <c r="P2434" i="2"/>
  <c r="P2435" i="2"/>
  <c r="P2436" i="2"/>
  <c r="P2437" i="2"/>
  <c r="P2438" i="2"/>
  <c r="P2439" i="2"/>
  <c r="P2440" i="2"/>
  <c r="P2441" i="2"/>
  <c r="P2442" i="2"/>
  <c r="P2443" i="2"/>
  <c r="P2444" i="2"/>
  <c r="P2445" i="2"/>
  <c r="P2446" i="2"/>
  <c r="P2447" i="2"/>
  <c r="P2448" i="2"/>
  <c r="P2449" i="2"/>
  <c r="P2450" i="2"/>
  <c r="P2451" i="2"/>
  <c r="P2452" i="2"/>
  <c r="P2453" i="2"/>
  <c r="P2454" i="2"/>
  <c r="P2455" i="2"/>
  <c r="P2456" i="2"/>
  <c r="P2457" i="2"/>
  <c r="P2458" i="2"/>
  <c r="P2459" i="2"/>
  <c r="P2460" i="2"/>
  <c r="P2461" i="2"/>
  <c r="P2462" i="2"/>
  <c r="P2463" i="2"/>
  <c r="P2464" i="2"/>
  <c r="P2465" i="2"/>
  <c r="P2466" i="2"/>
  <c r="P2467" i="2"/>
  <c r="P2468" i="2"/>
  <c r="P2469" i="2"/>
  <c r="P2470" i="2"/>
  <c r="P2471" i="2"/>
  <c r="P2472" i="2"/>
  <c r="P2473" i="2"/>
  <c r="P2474" i="2"/>
  <c r="P2475" i="2"/>
  <c r="P2476" i="2"/>
  <c r="P2477" i="2"/>
  <c r="P2478" i="2"/>
  <c r="P2479" i="2"/>
  <c r="P2480" i="2"/>
  <c r="P2481" i="2"/>
  <c r="P2482" i="2"/>
  <c r="P2483" i="2"/>
  <c r="P2484" i="2"/>
  <c r="P2485" i="2"/>
  <c r="P2486" i="2"/>
  <c r="P2487" i="2"/>
  <c r="P2488" i="2"/>
  <c r="P2489" i="2"/>
  <c r="P2490" i="2"/>
  <c r="P2491" i="2"/>
  <c r="P2492" i="2"/>
  <c r="P2493" i="2"/>
  <c r="P2494" i="2"/>
  <c r="P2495" i="2"/>
  <c r="P2496" i="2"/>
  <c r="P2497" i="2"/>
  <c r="P2498" i="2"/>
  <c r="P2499" i="2"/>
  <c r="P2500" i="2"/>
  <c r="P2501" i="2"/>
  <c r="P2502" i="2"/>
  <c r="P2503" i="2"/>
  <c r="P2504" i="2"/>
  <c r="P2505" i="2"/>
  <c r="P2506" i="2"/>
  <c r="P2507" i="2"/>
  <c r="P2508" i="2"/>
  <c r="P2509" i="2"/>
  <c r="P2510" i="2"/>
  <c r="P2511" i="2"/>
  <c r="P2512" i="2"/>
  <c r="P2513" i="2"/>
  <c r="P2514" i="2"/>
  <c r="P2515" i="2"/>
  <c r="P2516" i="2"/>
  <c r="P2517" i="2"/>
  <c r="P2518" i="2"/>
  <c r="P2519" i="2"/>
  <c r="P2520" i="2"/>
  <c r="P2521" i="2"/>
  <c r="P2522" i="2"/>
  <c r="P2523" i="2"/>
  <c r="P2524" i="2"/>
  <c r="P2525" i="2"/>
  <c r="P2526" i="2"/>
  <c r="P2527" i="2"/>
  <c r="P2528" i="2"/>
  <c r="P2529" i="2"/>
  <c r="P2530" i="2"/>
  <c r="P2531" i="2"/>
  <c r="P2532" i="2"/>
  <c r="P2533" i="2"/>
  <c r="P2534" i="2"/>
  <c r="P2535" i="2"/>
  <c r="P2536" i="2"/>
  <c r="P2537" i="2"/>
  <c r="P2538" i="2"/>
  <c r="P2539" i="2"/>
  <c r="P2540" i="2"/>
  <c r="P2541" i="2"/>
  <c r="P2542" i="2"/>
  <c r="P2543" i="2"/>
  <c r="P2544" i="2"/>
  <c r="P2545" i="2"/>
  <c r="P2546" i="2"/>
  <c r="P2547" i="2"/>
  <c r="P2548" i="2"/>
  <c r="P2549" i="2"/>
  <c r="P2550" i="2"/>
  <c r="P2551" i="2"/>
  <c r="P2552" i="2"/>
  <c r="P2553" i="2"/>
  <c r="P2554" i="2"/>
  <c r="P2555" i="2"/>
  <c r="P2556" i="2"/>
  <c r="P2557" i="2"/>
  <c r="P2558" i="2"/>
  <c r="P2559" i="2"/>
  <c r="P2560" i="2"/>
  <c r="P2561" i="2"/>
  <c r="P2562" i="2"/>
  <c r="P2563" i="2"/>
  <c r="P2564" i="2"/>
  <c r="P2565" i="2"/>
  <c r="P2566" i="2"/>
  <c r="P2567" i="2"/>
  <c r="P2568" i="2"/>
  <c r="P2569" i="2"/>
  <c r="P2570" i="2"/>
  <c r="P2571" i="2"/>
  <c r="P2572" i="2"/>
  <c r="P2573" i="2"/>
  <c r="P2574" i="2"/>
  <c r="P2575" i="2"/>
  <c r="P2576" i="2"/>
  <c r="P2577" i="2"/>
  <c r="P2578" i="2"/>
  <c r="P2579" i="2"/>
  <c r="P2580" i="2"/>
  <c r="P2581" i="2"/>
  <c r="P2582" i="2"/>
  <c r="P2583" i="2"/>
  <c r="P2584" i="2"/>
  <c r="P2585" i="2"/>
  <c r="P2586" i="2"/>
  <c r="P2587" i="2"/>
  <c r="P2588" i="2"/>
  <c r="P2589" i="2"/>
  <c r="P2590" i="2"/>
  <c r="P2591" i="2"/>
  <c r="P2592" i="2"/>
  <c r="P2593" i="2"/>
  <c r="P2594" i="2"/>
  <c r="P2595" i="2"/>
  <c r="P2596" i="2"/>
  <c r="P2597" i="2"/>
  <c r="P2598" i="2"/>
  <c r="P2599" i="2"/>
  <c r="P2600" i="2"/>
  <c r="P2601" i="2"/>
  <c r="P2602" i="2"/>
  <c r="P2603" i="2"/>
  <c r="P2604" i="2"/>
  <c r="P2605" i="2"/>
  <c r="P2606" i="2"/>
  <c r="P2607" i="2"/>
  <c r="P2608" i="2"/>
  <c r="P2609" i="2"/>
  <c r="P2610" i="2"/>
  <c r="P2611" i="2"/>
  <c r="P2612" i="2"/>
  <c r="P2613" i="2"/>
  <c r="P2614" i="2"/>
  <c r="P2615" i="2"/>
  <c r="P2616" i="2"/>
  <c r="P2617" i="2"/>
  <c r="P2618" i="2"/>
  <c r="P2619" i="2"/>
  <c r="P2620" i="2"/>
  <c r="P2621" i="2"/>
  <c r="P2622" i="2"/>
  <c r="P2623" i="2"/>
  <c r="P2624" i="2"/>
  <c r="P2625" i="2"/>
  <c r="P2626" i="2"/>
  <c r="P2627" i="2"/>
  <c r="P2628" i="2"/>
  <c r="P2629" i="2"/>
  <c r="P2630" i="2"/>
  <c r="P2631" i="2"/>
  <c r="P2632" i="2"/>
  <c r="P2633" i="2"/>
  <c r="P2634" i="2"/>
  <c r="P2635" i="2"/>
  <c r="P2636" i="2"/>
  <c r="P2637" i="2"/>
  <c r="P2638" i="2"/>
  <c r="P2639" i="2"/>
  <c r="P2640" i="2"/>
  <c r="P2641" i="2"/>
  <c r="P2642" i="2"/>
  <c r="P2643" i="2"/>
  <c r="P2644" i="2"/>
  <c r="P2645" i="2"/>
  <c r="P2646" i="2"/>
  <c r="P2647" i="2"/>
  <c r="P2648" i="2"/>
  <c r="P2649" i="2"/>
  <c r="P2650" i="2"/>
  <c r="P2651" i="2"/>
  <c r="P2652" i="2"/>
  <c r="P2653" i="2"/>
  <c r="P2654" i="2"/>
  <c r="P2655" i="2"/>
  <c r="P2656" i="2"/>
  <c r="P2657" i="2"/>
  <c r="P2658" i="2"/>
  <c r="P2659" i="2"/>
  <c r="P2660" i="2"/>
  <c r="P2661" i="2"/>
  <c r="P2662" i="2"/>
  <c r="P2663" i="2"/>
  <c r="P2664" i="2"/>
  <c r="P2665" i="2"/>
  <c r="P2666" i="2"/>
  <c r="P2667" i="2"/>
  <c r="P2668" i="2"/>
  <c r="P2669" i="2"/>
  <c r="P2670" i="2"/>
  <c r="P2671" i="2"/>
  <c r="P2672" i="2"/>
  <c r="P2673" i="2"/>
  <c r="P2674" i="2"/>
  <c r="P2675" i="2"/>
  <c r="P2676" i="2"/>
  <c r="P2677" i="2"/>
  <c r="P2678" i="2"/>
  <c r="P2679" i="2"/>
  <c r="P2680" i="2"/>
  <c r="P2681" i="2"/>
  <c r="P2682" i="2"/>
  <c r="P2683" i="2"/>
  <c r="P2684" i="2"/>
  <c r="P2685" i="2"/>
  <c r="P2686" i="2"/>
  <c r="P2687" i="2"/>
  <c r="P2688" i="2"/>
  <c r="P2689" i="2"/>
  <c r="P2690" i="2"/>
  <c r="P2691" i="2"/>
  <c r="P2692" i="2"/>
  <c r="P2693" i="2"/>
  <c r="P2694" i="2"/>
  <c r="P2695" i="2"/>
  <c r="P2696" i="2"/>
  <c r="P2697" i="2"/>
  <c r="P2698" i="2"/>
  <c r="P2699" i="2"/>
  <c r="P2700" i="2"/>
  <c r="P2701" i="2"/>
  <c r="P2702" i="2"/>
  <c r="P2703" i="2"/>
  <c r="P2704" i="2"/>
  <c r="P2705" i="2"/>
  <c r="P2706" i="2"/>
  <c r="P2707" i="2"/>
  <c r="P2708" i="2"/>
  <c r="P2709" i="2"/>
  <c r="P2710" i="2"/>
  <c r="P2711" i="2"/>
  <c r="P2712" i="2"/>
  <c r="P2713" i="2"/>
  <c r="P2714" i="2"/>
  <c r="P2715" i="2"/>
  <c r="P2716" i="2"/>
  <c r="P2717" i="2"/>
  <c r="P2718" i="2"/>
  <c r="P2719" i="2"/>
  <c r="P2720" i="2"/>
  <c r="P2721" i="2"/>
  <c r="P2722" i="2"/>
  <c r="P2723" i="2"/>
  <c r="P2724" i="2"/>
  <c r="P2725" i="2"/>
  <c r="P2726" i="2"/>
  <c r="P2727" i="2"/>
  <c r="P2728" i="2"/>
  <c r="P2729" i="2"/>
  <c r="P2730" i="2"/>
  <c r="P2731" i="2"/>
  <c r="P2732" i="2"/>
  <c r="P2733" i="2"/>
  <c r="P2734" i="2"/>
  <c r="P2735" i="2"/>
  <c r="P2736" i="2"/>
  <c r="P2737" i="2"/>
  <c r="P2738" i="2"/>
  <c r="P2739" i="2"/>
  <c r="P2740" i="2"/>
  <c r="P2741" i="2"/>
  <c r="P2742" i="2"/>
  <c r="P2743" i="2"/>
  <c r="P2744" i="2"/>
  <c r="P2745" i="2"/>
  <c r="P2746" i="2"/>
  <c r="P2747" i="2"/>
  <c r="P2748" i="2"/>
  <c r="P2749" i="2"/>
  <c r="P2750" i="2"/>
  <c r="P2751" i="2"/>
  <c r="P2752" i="2"/>
  <c r="P2753" i="2"/>
  <c r="P2754" i="2"/>
  <c r="P2755" i="2"/>
  <c r="P2756" i="2"/>
  <c r="P2757" i="2"/>
  <c r="P2758" i="2"/>
  <c r="P2759" i="2"/>
  <c r="P2760" i="2"/>
  <c r="P2761" i="2"/>
  <c r="P2762" i="2"/>
  <c r="P2763" i="2"/>
  <c r="P2764" i="2"/>
  <c r="P2765" i="2"/>
  <c r="P2766" i="2"/>
  <c r="P2767" i="2"/>
  <c r="P2768" i="2"/>
  <c r="P2769" i="2"/>
  <c r="P2770" i="2"/>
  <c r="P2771" i="2"/>
  <c r="P2772" i="2"/>
  <c r="P2773" i="2"/>
  <c r="P2774" i="2"/>
  <c r="P2775" i="2"/>
  <c r="P2776" i="2"/>
  <c r="P2777" i="2"/>
  <c r="P2778" i="2"/>
  <c r="P2779" i="2"/>
  <c r="P2780" i="2"/>
  <c r="P2781" i="2"/>
  <c r="P2782" i="2"/>
  <c r="P2783" i="2"/>
  <c r="P2784" i="2"/>
  <c r="P2785" i="2"/>
  <c r="P2786" i="2"/>
  <c r="P2787" i="2"/>
  <c r="P2788" i="2"/>
  <c r="P2789" i="2"/>
  <c r="P2790" i="2"/>
  <c r="P2791" i="2"/>
  <c r="P2792" i="2"/>
  <c r="P2793" i="2"/>
  <c r="P2794" i="2"/>
  <c r="P2795" i="2"/>
  <c r="P2796" i="2"/>
  <c r="P2797" i="2"/>
  <c r="P2798" i="2"/>
  <c r="P2799" i="2"/>
  <c r="P2800" i="2"/>
  <c r="P2801" i="2"/>
  <c r="P2802" i="2"/>
  <c r="P2803" i="2"/>
  <c r="P2804" i="2"/>
  <c r="P2805" i="2"/>
  <c r="P2806" i="2"/>
  <c r="P2807" i="2"/>
  <c r="P2808" i="2"/>
  <c r="P2809" i="2"/>
  <c r="P2810" i="2"/>
  <c r="P2811" i="2"/>
  <c r="P2812" i="2"/>
  <c r="P2813" i="2"/>
  <c r="P2814" i="2"/>
  <c r="P2815" i="2"/>
  <c r="P2816" i="2"/>
  <c r="P2817" i="2"/>
  <c r="P2818" i="2"/>
  <c r="P2819" i="2"/>
  <c r="P2820" i="2"/>
  <c r="P2821" i="2"/>
  <c r="P2822" i="2"/>
  <c r="P2823" i="2"/>
  <c r="P2824" i="2"/>
  <c r="P2825" i="2"/>
  <c r="P2826" i="2"/>
  <c r="P2827" i="2"/>
  <c r="P2828" i="2"/>
  <c r="P2829" i="2"/>
  <c r="P2830" i="2"/>
  <c r="P2831" i="2"/>
  <c r="P2832" i="2"/>
  <c r="P2833" i="2"/>
  <c r="P2834" i="2"/>
  <c r="P2835" i="2"/>
  <c r="P2836" i="2"/>
  <c r="P2837" i="2"/>
  <c r="P2838" i="2"/>
  <c r="P2839" i="2"/>
  <c r="P2840" i="2"/>
  <c r="P2841" i="2"/>
  <c r="P2842" i="2"/>
  <c r="P2843" i="2"/>
  <c r="P2844" i="2"/>
  <c r="P2845" i="2"/>
  <c r="P2846" i="2"/>
  <c r="P2847" i="2"/>
  <c r="P2848" i="2"/>
  <c r="P2849" i="2"/>
  <c r="P2850" i="2"/>
  <c r="P2851" i="2"/>
  <c r="P2852" i="2"/>
  <c r="P2853" i="2"/>
  <c r="P2854" i="2"/>
  <c r="P2855" i="2"/>
  <c r="P2856" i="2"/>
  <c r="P2857" i="2"/>
  <c r="P2858" i="2"/>
  <c r="P2859" i="2"/>
  <c r="P2860" i="2"/>
  <c r="P2861" i="2"/>
  <c r="P2862" i="2"/>
  <c r="P2863" i="2"/>
  <c r="P2864" i="2"/>
  <c r="P2865" i="2"/>
  <c r="P2866" i="2"/>
  <c r="P2867" i="2"/>
  <c r="P2868" i="2"/>
  <c r="P2869" i="2"/>
  <c r="P2870" i="2"/>
  <c r="P2871" i="2"/>
  <c r="P2872" i="2"/>
  <c r="P2873" i="2"/>
  <c r="P2874" i="2"/>
  <c r="P2875" i="2"/>
  <c r="P2876" i="2"/>
  <c r="P2877" i="2"/>
  <c r="P2878" i="2"/>
  <c r="P2879" i="2"/>
  <c r="P2880" i="2"/>
  <c r="P2881" i="2"/>
  <c r="P2882" i="2"/>
  <c r="P2883" i="2"/>
  <c r="P2884" i="2"/>
  <c r="P2885" i="2"/>
  <c r="P2886" i="2"/>
  <c r="P2887" i="2"/>
  <c r="P2888" i="2"/>
  <c r="P2889" i="2"/>
  <c r="P2890" i="2"/>
  <c r="P2891" i="2"/>
  <c r="P2892" i="2"/>
  <c r="P2893" i="2"/>
  <c r="P2894" i="2"/>
  <c r="P2895" i="2"/>
  <c r="P2896" i="2"/>
  <c r="P2897" i="2"/>
  <c r="P2898" i="2"/>
  <c r="P2899" i="2"/>
  <c r="P2900" i="2"/>
  <c r="P2901" i="2"/>
  <c r="P2902" i="2"/>
  <c r="P2903" i="2"/>
  <c r="P2904" i="2"/>
  <c r="P2905" i="2"/>
  <c r="P2906" i="2"/>
  <c r="P2907" i="2"/>
  <c r="P2908" i="2"/>
  <c r="P2909" i="2"/>
  <c r="P2910" i="2"/>
  <c r="P2911" i="2"/>
  <c r="P2912" i="2"/>
  <c r="P2913" i="2"/>
  <c r="P2914" i="2"/>
  <c r="P2915" i="2"/>
  <c r="P2916" i="2"/>
  <c r="P2917" i="2"/>
  <c r="P2918" i="2"/>
  <c r="P2919" i="2"/>
  <c r="P2920" i="2"/>
  <c r="P2921" i="2"/>
  <c r="P2922" i="2"/>
  <c r="P2923" i="2"/>
  <c r="P2924" i="2"/>
  <c r="P2925" i="2"/>
  <c r="P2926" i="2"/>
  <c r="P2927" i="2"/>
  <c r="P2928" i="2"/>
  <c r="P2929" i="2"/>
  <c r="P2930" i="2"/>
  <c r="P2931" i="2"/>
  <c r="P2932" i="2"/>
  <c r="P2933" i="2"/>
  <c r="P2934" i="2"/>
  <c r="P2935" i="2"/>
  <c r="P2936" i="2"/>
  <c r="P2937" i="2"/>
  <c r="P2938" i="2"/>
  <c r="P2939" i="2"/>
  <c r="P2940" i="2"/>
  <c r="P2941" i="2"/>
  <c r="P2942" i="2"/>
  <c r="P2943" i="2"/>
  <c r="P2944" i="2"/>
  <c r="P2945" i="2"/>
  <c r="P2946" i="2"/>
  <c r="P2947" i="2"/>
  <c r="P2948" i="2"/>
  <c r="P2949" i="2"/>
  <c r="P2950" i="2"/>
  <c r="P2951" i="2"/>
  <c r="P2952" i="2"/>
  <c r="P2953" i="2"/>
  <c r="P2954" i="2"/>
  <c r="P2955" i="2"/>
  <c r="P2956" i="2"/>
  <c r="P2957" i="2"/>
  <c r="P2958" i="2"/>
  <c r="P2959" i="2"/>
  <c r="P2960" i="2"/>
  <c r="P2961" i="2"/>
  <c r="P2962" i="2"/>
  <c r="P2963" i="2"/>
  <c r="P2964" i="2"/>
  <c r="P2965" i="2"/>
  <c r="P2966" i="2"/>
  <c r="P2967" i="2"/>
  <c r="P2968" i="2"/>
  <c r="P2969" i="2"/>
  <c r="P2970" i="2"/>
  <c r="P2971" i="2"/>
  <c r="P2972" i="2"/>
  <c r="P2973" i="2"/>
  <c r="P2974" i="2"/>
  <c r="P2975" i="2"/>
  <c r="P2976" i="2"/>
  <c r="P2977" i="2"/>
  <c r="P2978" i="2"/>
  <c r="P2979" i="2"/>
  <c r="P2980" i="2"/>
  <c r="P2981" i="2"/>
  <c r="P2982" i="2"/>
  <c r="P2983" i="2"/>
  <c r="P2984" i="2"/>
  <c r="P2985" i="2"/>
  <c r="P2986" i="2"/>
  <c r="P2987" i="2"/>
  <c r="P2988" i="2"/>
  <c r="P2989" i="2"/>
  <c r="P2990" i="2"/>
  <c r="P2991" i="2"/>
  <c r="P2992" i="2"/>
  <c r="P2993" i="2"/>
  <c r="P2994" i="2"/>
  <c r="P2995" i="2"/>
  <c r="P2996" i="2"/>
  <c r="P2997" i="2"/>
  <c r="P2998" i="2"/>
  <c r="P2999" i="2"/>
  <c r="P3000" i="2"/>
  <c r="P3001" i="2"/>
  <c r="P3002" i="2"/>
  <c r="P3003" i="2"/>
  <c r="P3004" i="2"/>
  <c r="P3005" i="2"/>
  <c r="P3006" i="2"/>
  <c r="P3007" i="2"/>
  <c r="P3008" i="2"/>
  <c r="P3009" i="2"/>
  <c r="P3010" i="2"/>
  <c r="P3011" i="2"/>
  <c r="P3012" i="2"/>
  <c r="P3013" i="2"/>
  <c r="P3014" i="2"/>
  <c r="P3015" i="2"/>
  <c r="P3016" i="2"/>
  <c r="P3017" i="2"/>
  <c r="P3018" i="2"/>
  <c r="P3019" i="2"/>
  <c r="P3020" i="2"/>
  <c r="P3021" i="2"/>
  <c r="P3022" i="2"/>
  <c r="P3023" i="2"/>
  <c r="P3024" i="2"/>
  <c r="P3025" i="2"/>
  <c r="P3026" i="2"/>
  <c r="P3027" i="2"/>
  <c r="P3028" i="2"/>
  <c r="P3029" i="2"/>
  <c r="P3030" i="2"/>
  <c r="P3031" i="2"/>
  <c r="P3032" i="2"/>
  <c r="P3033" i="2"/>
  <c r="P3034" i="2"/>
  <c r="P3035" i="2"/>
  <c r="P3036" i="2"/>
  <c r="P3037" i="2"/>
  <c r="P3038" i="2"/>
  <c r="P3039" i="2"/>
  <c r="P3040" i="2"/>
  <c r="P3041" i="2"/>
  <c r="P3042" i="2"/>
  <c r="P3043" i="2"/>
  <c r="P3044" i="2"/>
  <c r="P3045" i="2"/>
  <c r="P3046" i="2"/>
  <c r="P3047" i="2"/>
  <c r="P3048" i="2"/>
  <c r="P3049" i="2"/>
  <c r="P3050" i="2"/>
  <c r="P3051" i="2"/>
  <c r="P3052" i="2"/>
  <c r="P3053" i="2"/>
  <c r="P3054" i="2"/>
  <c r="P3055" i="2"/>
  <c r="P3056" i="2"/>
  <c r="P3057" i="2"/>
  <c r="P3058" i="2"/>
  <c r="P3059" i="2"/>
  <c r="P3060" i="2"/>
  <c r="P3061" i="2"/>
  <c r="P3062" i="2"/>
  <c r="P3063" i="2"/>
  <c r="P3064" i="2"/>
  <c r="P3065" i="2"/>
  <c r="P3066" i="2"/>
  <c r="P3067" i="2"/>
  <c r="P3068" i="2"/>
  <c r="P3069" i="2"/>
  <c r="P3070" i="2"/>
  <c r="P3071" i="2"/>
  <c r="P3072" i="2"/>
  <c r="P3073" i="2"/>
  <c r="P3074" i="2"/>
  <c r="P3075" i="2"/>
  <c r="P3076" i="2"/>
  <c r="P3077" i="2"/>
  <c r="P3078" i="2"/>
  <c r="P3079" i="2"/>
  <c r="P3080" i="2"/>
  <c r="P3081" i="2"/>
  <c r="P3082" i="2"/>
  <c r="P3083" i="2"/>
  <c r="P3084" i="2"/>
  <c r="P3085" i="2"/>
  <c r="P3086" i="2"/>
  <c r="P3087" i="2"/>
  <c r="P3088" i="2"/>
  <c r="P3089" i="2"/>
  <c r="P3090" i="2"/>
  <c r="P3091" i="2"/>
  <c r="P3092" i="2"/>
  <c r="P3093" i="2"/>
  <c r="P3094" i="2"/>
  <c r="P3095" i="2"/>
  <c r="P3096" i="2"/>
  <c r="P3097" i="2"/>
  <c r="P3098" i="2"/>
  <c r="P3099" i="2"/>
  <c r="P3100" i="2"/>
  <c r="P3101" i="2"/>
  <c r="P3102" i="2"/>
  <c r="P3103" i="2"/>
  <c r="P3104" i="2"/>
  <c r="P3105" i="2"/>
  <c r="P3106" i="2"/>
  <c r="P3107" i="2"/>
  <c r="P3108" i="2"/>
  <c r="P3109" i="2"/>
  <c r="P3110" i="2"/>
  <c r="P3111" i="2"/>
  <c r="P3112" i="2"/>
  <c r="P3113" i="2"/>
  <c r="P3114" i="2"/>
  <c r="P3115" i="2"/>
  <c r="P3116" i="2"/>
  <c r="P3117" i="2"/>
  <c r="P3118" i="2"/>
  <c r="P3119" i="2"/>
  <c r="P3120" i="2"/>
  <c r="P3121" i="2"/>
  <c r="P3122" i="2"/>
  <c r="P3123" i="2"/>
  <c r="P3124" i="2"/>
  <c r="P3125" i="2"/>
  <c r="P3126" i="2"/>
  <c r="P3127" i="2"/>
  <c r="P3128" i="2"/>
  <c r="P3129" i="2"/>
  <c r="P3130" i="2"/>
  <c r="P3131" i="2"/>
  <c r="P3132" i="2"/>
  <c r="P3133" i="2"/>
  <c r="P3134" i="2"/>
  <c r="P3135" i="2"/>
  <c r="P3136" i="2"/>
  <c r="P3137" i="2"/>
  <c r="P3138" i="2"/>
  <c r="P3139" i="2"/>
  <c r="P3140" i="2"/>
  <c r="P3141" i="2"/>
  <c r="P3142" i="2"/>
  <c r="P3143" i="2"/>
  <c r="P3144" i="2"/>
  <c r="P3145" i="2"/>
  <c r="P3146" i="2"/>
  <c r="P3147" i="2"/>
  <c r="P3148" i="2"/>
  <c r="P3149" i="2"/>
  <c r="P3150" i="2"/>
  <c r="P3151" i="2"/>
  <c r="P3152" i="2"/>
  <c r="P3153" i="2"/>
  <c r="P3154" i="2"/>
  <c r="P3155" i="2"/>
  <c r="P3156" i="2"/>
  <c r="P3157" i="2"/>
  <c r="P3158" i="2"/>
  <c r="P3159" i="2"/>
  <c r="P3160" i="2"/>
  <c r="P3161" i="2"/>
  <c r="P3162" i="2"/>
  <c r="P3163" i="2"/>
  <c r="P3164" i="2"/>
  <c r="P3165" i="2"/>
  <c r="P3166" i="2"/>
  <c r="P3167" i="2"/>
  <c r="P3168" i="2"/>
  <c r="P3169" i="2"/>
  <c r="P3170" i="2"/>
  <c r="P3171" i="2"/>
  <c r="P3172" i="2"/>
  <c r="P3173" i="2"/>
  <c r="P3174" i="2"/>
  <c r="P3175" i="2"/>
  <c r="P3176" i="2"/>
  <c r="P3177" i="2"/>
  <c r="P3178" i="2"/>
  <c r="P3179" i="2"/>
  <c r="P3180" i="2"/>
  <c r="P3181" i="2"/>
  <c r="P3182" i="2"/>
  <c r="P3183" i="2"/>
  <c r="P3184" i="2"/>
  <c r="P3185" i="2"/>
  <c r="P3186" i="2"/>
  <c r="P3187" i="2"/>
  <c r="P3188" i="2"/>
  <c r="P3189" i="2"/>
  <c r="P3190" i="2"/>
  <c r="P3191" i="2"/>
  <c r="P3192" i="2"/>
  <c r="P3193" i="2"/>
  <c r="P3194" i="2"/>
  <c r="P3195" i="2"/>
  <c r="P3196" i="2"/>
  <c r="P3197" i="2"/>
  <c r="P3198" i="2"/>
  <c r="P3199" i="2"/>
  <c r="P3200" i="2"/>
  <c r="P3201" i="2"/>
  <c r="P3202" i="2"/>
  <c r="P3203" i="2"/>
  <c r="P3204" i="2"/>
  <c r="P3205" i="2"/>
  <c r="P3206" i="2"/>
  <c r="P3207" i="2"/>
  <c r="P3208" i="2"/>
  <c r="P3209" i="2"/>
  <c r="P3210" i="2"/>
  <c r="P3211" i="2"/>
  <c r="P3212" i="2"/>
  <c r="P3213" i="2"/>
  <c r="P3214" i="2"/>
  <c r="P3215" i="2"/>
  <c r="P3216" i="2"/>
  <c r="P3217" i="2"/>
  <c r="P3218" i="2"/>
  <c r="P3219" i="2"/>
  <c r="P3220" i="2"/>
  <c r="P3221" i="2"/>
  <c r="P3222" i="2"/>
  <c r="P3223" i="2"/>
  <c r="P3224" i="2"/>
  <c r="P3225" i="2"/>
  <c r="P3226" i="2"/>
  <c r="P3227" i="2"/>
  <c r="P3228" i="2"/>
  <c r="P3229" i="2"/>
  <c r="P3230" i="2"/>
  <c r="P3231" i="2"/>
  <c r="P3232" i="2"/>
  <c r="P3233" i="2"/>
  <c r="P3234" i="2"/>
  <c r="P3235" i="2"/>
  <c r="P3236" i="2"/>
  <c r="P3237" i="2"/>
  <c r="P3238" i="2"/>
  <c r="P3239" i="2"/>
  <c r="P3240" i="2"/>
  <c r="P3241" i="2"/>
  <c r="P3242" i="2"/>
  <c r="P3243" i="2"/>
  <c r="P3244" i="2"/>
  <c r="P3245" i="2"/>
  <c r="P3246" i="2"/>
  <c r="P3247" i="2"/>
  <c r="P3248" i="2"/>
  <c r="P3249" i="2"/>
  <c r="P3250" i="2"/>
  <c r="P3251" i="2"/>
  <c r="P3252" i="2"/>
  <c r="P3253" i="2"/>
  <c r="P3254" i="2"/>
  <c r="P3255" i="2"/>
  <c r="P3256" i="2"/>
  <c r="P3257" i="2"/>
  <c r="P3258" i="2"/>
  <c r="P3259" i="2"/>
  <c r="P3260" i="2"/>
  <c r="P3261" i="2"/>
  <c r="P3262" i="2"/>
  <c r="P3263" i="2"/>
  <c r="P3264" i="2"/>
  <c r="P3265" i="2"/>
  <c r="P3266" i="2"/>
  <c r="P3267" i="2"/>
  <c r="P3268" i="2"/>
  <c r="P3269" i="2"/>
  <c r="P3270" i="2"/>
  <c r="P3271" i="2"/>
  <c r="P3272" i="2"/>
  <c r="P3273" i="2"/>
  <c r="P3274" i="2"/>
  <c r="P3275" i="2"/>
  <c r="P3276" i="2"/>
  <c r="P3277" i="2"/>
  <c r="P3278" i="2"/>
  <c r="P3279" i="2"/>
  <c r="P3280" i="2"/>
  <c r="P3281" i="2"/>
  <c r="P3282" i="2"/>
  <c r="P3283" i="2"/>
  <c r="P3284" i="2"/>
  <c r="P3285" i="2"/>
  <c r="P3286" i="2"/>
  <c r="P3287" i="2"/>
  <c r="P3288" i="2"/>
  <c r="P3289" i="2"/>
  <c r="P3290" i="2"/>
  <c r="P3291" i="2"/>
  <c r="P3292" i="2"/>
  <c r="P3293" i="2"/>
  <c r="P3294" i="2"/>
  <c r="P3295" i="2"/>
  <c r="P3296" i="2"/>
  <c r="P3297" i="2"/>
  <c r="P3298" i="2"/>
  <c r="P3299" i="2"/>
  <c r="P3300" i="2"/>
  <c r="P3301" i="2"/>
  <c r="P3302" i="2"/>
  <c r="P3303" i="2"/>
  <c r="P3304" i="2"/>
  <c r="P3305" i="2"/>
  <c r="P3306" i="2"/>
  <c r="P3307" i="2"/>
  <c r="P3308" i="2"/>
  <c r="P3309" i="2"/>
  <c r="P3310" i="2"/>
  <c r="P3311" i="2"/>
  <c r="P3312" i="2"/>
  <c r="P3313" i="2"/>
  <c r="P3314" i="2"/>
  <c r="P3315" i="2"/>
  <c r="P3316" i="2"/>
  <c r="P3317" i="2"/>
  <c r="P3318" i="2"/>
  <c r="P3319" i="2"/>
  <c r="P3320" i="2"/>
  <c r="P3321" i="2"/>
  <c r="P3322" i="2"/>
  <c r="P3323" i="2"/>
  <c r="P3324" i="2"/>
  <c r="P3325" i="2"/>
  <c r="P3326" i="2"/>
  <c r="P3327" i="2"/>
  <c r="P3328" i="2"/>
  <c r="P3329" i="2"/>
  <c r="P3330" i="2"/>
  <c r="P3331" i="2"/>
  <c r="P3332" i="2"/>
  <c r="P3333" i="2"/>
  <c r="P3334" i="2"/>
  <c r="P3335" i="2"/>
  <c r="P3336" i="2"/>
  <c r="P3337" i="2"/>
  <c r="P3338" i="2"/>
  <c r="P3339" i="2"/>
  <c r="P3340" i="2"/>
  <c r="P3341" i="2"/>
  <c r="P3342" i="2"/>
  <c r="P3343" i="2"/>
  <c r="P3344" i="2"/>
  <c r="P3345" i="2"/>
  <c r="P3346" i="2"/>
  <c r="P3347" i="2"/>
  <c r="P3348" i="2"/>
  <c r="P3349" i="2"/>
  <c r="P3350" i="2"/>
  <c r="P3351" i="2"/>
  <c r="P3352" i="2"/>
  <c r="P3353" i="2"/>
  <c r="P3354" i="2"/>
  <c r="P3355" i="2"/>
  <c r="P3356" i="2"/>
  <c r="P3357" i="2"/>
  <c r="P3358" i="2"/>
  <c r="P3359" i="2"/>
  <c r="P3360" i="2"/>
  <c r="P3361" i="2"/>
  <c r="P3362" i="2"/>
  <c r="P3363" i="2"/>
  <c r="P3364" i="2"/>
  <c r="P3365" i="2"/>
  <c r="P3366" i="2"/>
  <c r="P3367" i="2"/>
  <c r="P3368" i="2"/>
  <c r="P3369" i="2"/>
  <c r="P3370" i="2"/>
  <c r="P3371" i="2"/>
  <c r="P3372" i="2"/>
  <c r="P3373" i="2"/>
  <c r="P3374" i="2"/>
  <c r="P3375" i="2"/>
  <c r="P3376" i="2"/>
  <c r="P3377" i="2"/>
  <c r="P3378" i="2"/>
  <c r="P3379" i="2"/>
  <c r="P3380" i="2"/>
  <c r="P3381" i="2"/>
  <c r="P3382" i="2"/>
  <c r="P3383" i="2"/>
  <c r="P3384" i="2"/>
  <c r="P3385" i="2"/>
  <c r="P3386" i="2"/>
  <c r="P3387" i="2"/>
  <c r="P3388" i="2"/>
  <c r="P3389" i="2"/>
  <c r="P3390" i="2"/>
  <c r="P3391" i="2"/>
  <c r="P3392" i="2"/>
  <c r="P3393" i="2"/>
  <c r="P3394" i="2"/>
  <c r="P3395" i="2"/>
  <c r="P3396" i="2"/>
  <c r="P3397" i="2"/>
  <c r="P3398" i="2"/>
  <c r="P3399" i="2"/>
  <c r="P3400" i="2"/>
  <c r="P3401" i="2"/>
  <c r="P3402" i="2"/>
  <c r="P3403" i="2"/>
  <c r="P3404" i="2"/>
  <c r="P3405" i="2"/>
  <c r="P3406" i="2"/>
  <c r="P3407" i="2"/>
  <c r="P3408" i="2"/>
  <c r="P3409" i="2"/>
  <c r="P3410" i="2"/>
  <c r="P3411" i="2"/>
  <c r="P3412" i="2"/>
  <c r="P3413" i="2"/>
  <c r="P3414" i="2"/>
  <c r="P3415" i="2"/>
  <c r="P3416" i="2"/>
  <c r="P3417" i="2"/>
  <c r="P3418" i="2"/>
  <c r="P3419" i="2"/>
  <c r="P3420" i="2"/>
  <c r="P3421" i="2"/>
  <c r="P3422" i="2"/>
  <c r="P3423" i="2"/>
  <c r="P3424" i="2"/>
  <c r="P3425" i="2"/>
  <c r="P3426" i="2"/>
  <c r="P3427" i="2"/>
  <c r="P3428" i="2"/>
  <c r="P3429" i="2"/>
  <c r="P3430" i="2"/>
  <c r="P3431" i="2"/>
  <c r="P3432" i="2"/>
  <c r="P3433" i="2"/>
  <c r="P3434" i="2"/>
  <c r="P3435" i="2"/>
  <c r="P3436" i="2"/>
  <c r="P3437" i="2"/>
  <c r="P3438" i="2"/>
  <c r="P3439" i="2"/>
  <c r="P3440" i="2"/>
  <c r="P3441" i="2"/>
  <c r="P3442" i="2"/>
  <c r="P3443" i="2"/>
  <c r="P3444" i="2"/>
  <c r="P3445" i="2"/>
  <c r="P3446" i="2"/>
  <c r="P3447" i="2"/>
  <c r="P3448" i="2"/>
  <c r="P3449" i="2"/>
  <c r="P3450" i="2"/>
  <c r="P3451" i="2"/>
  <c r="P3452" i="2"/>
  <c r="P3453" i="2"/>
  <c r="P3454" i="2"/>
  <c r="P3455" i="2"/>
  <c r="P3456" i="2"/>
  <c r="P3457" i="2"/>
  <c r="P3458" i="2"/>
  <c r="P3459" i="2"/>
  <c r="P3460" i="2"/>
  <c r="P3461" i="2"/>
  <c r="P3462" i="2"/>
  <c r="P3463" i="2"/>
  <c r="P3464" i="2"/>
  <c r="P3465" i="2"/>
  <c r="P3466" i="2"/>
  <c r="P3467" i="2"/>
  <c r="P3468" i="2"/>
  <c r="P3469" i="2"/>
  <c r="P3470" i="2"/>
  <c r="P3471" i="2"/>
  <c r="P3472" i="2"/>
  <c r="P3473" i="2"/>
  <c r="P3474" i="2"/>
  <c r="P3475" i="2"/>
  <c r="P3476" i="2"/>
  <c r="P3477" i="2"/>
  <c r="P3478" i="2"/>
  <c r="P3479" i="2"/>
  <c r="P3480" i="2"/>
  <c r="P3481" i="2"/>
  <c r="P3482" i="2"/>
  <c r="P3483" i="2"/>
  <c r="P3484" i="2"/>
  <c r="P3485" i="2"/>
  <c r="P3486" i="2"/>
  <c r="P3487" i="2"/>
  <c r="P3488" i="2"/>
  <c r="P3489" i="2"/>
  <c r="P3490" i="2"/>
  <c r="P3491" i="2"/>
  <c r="P3492" i="2"/>
  <c r="P3493" i="2"/>
  <c r="P3494" i="2"/>
  <c r="P3495" i="2"/>
  <c r="P3496" i="2"/>
  <c r="P3497" i="2"/>
  <c r="P3498" i="2"/>
  <c r="P3499" i="2"/>
  <c r="P3500" i="2"/>
  <c r="P3501" i="2"/>
  <c r="P3502" i="2"/>
  <c r="P3503" i="2"/>
  <c r="P3504" i="2"/>
  <c r="P3505" i="2"/>
  <c r="P3506" i="2"/>
  <c r="P3507" i="2"/>
  <c r="P3508" i="2"/>
  <c r="P3509" i="2"/>
  <c r="P3510" i="2"/>
  <c r="P3511" i="2"/>
  <c r="P3512" i="2"/>
  <c r="P3513" i="2"/>
  <c r="P3514" i="2"/>
  <c r="P3515" i="2"/>
  <c r="P3516" i="2"/>
  <c r="P3517" i="2"/>
  <c r="P3518" i="2"/>
  <c r="P3519" i="2"/>
  <c r="P3520" i="2"/>
  <c r="P3521" i="2"/>
  <c r="P3522" i="2"/>
  <c r="P3523" i="2"/>
  <c r="P3524" i="2"/>
  <c r="P3525" i="2"/>
  <c r="P3526" i="2"/>
  <c r="P3527" i="2"/>
  <c r="P3528" i="2"/>
  <c r="P3529" i="2"/>
  <c r="P3530" i="2"/>
  <c r="P3531" i="2"/>
  <c r="P3532" i="2"/>
  <c r="P3533" i="2"/>
  <c r="P3534" i="2"/>
  <c r="P3535" i="2"/>
  <c r="P3536" i="2"/>
  <c r="P3537" i="2"/>
  <c r="P3538" i="2"/>
  <c r="P3539" i="2"/>
  <c r="P3540" i="2"/>
  <c r="P3541" i="2"/>
  <c r="P3542" i="2"/>
  <c r="P3543" i="2"/>
  <c r="P3544" i="2"/>
  <c r="P3545" i="2"/>
  <c r="P3546" i="2"/>
  <c r="P3547" i="2"/>
  <c r="P3548" i="2"/>
  <c r="P3549" i="2"/>
  <c r="P3550" i="2"/>
  <c r="P3551" i="2"/>
  <c r="P3552" i="2"/>
  <c r="P3553" i="2"/>
  <c r="P3554" i="2"/>
  <c r="P3555" i="2"/>
  <c r="P3556" i="2"/>
  <c r="P3557" i="2"/>
  <c r="P3558" i="2"/>
  <c r="P3559" i="2"/>
  <c r="P3560" i="2"/>
  <c r="P3561" i="2"/>
  <c r="P3562" i="2"/>
  <c r="P3563" i="2"/>
  <c r="P3564" i="2"/>
  <c r="P3565" i="2"/>
  <c r="P3566" i="2"/>
  <c r="P3567" i="2"/>
  <c r="P3568" i="2"/>
  <c r="P3569" i="2"/>
  <c r="P3570" i="2"/>
  <c r="P3571" i="2"/>
  <c r="P3572" i="2"/>
  <c r="P3573" i="2"/>
  <c r="P3574" i="2"/>
  <c r="P3575" i="2"/>
  <c r="P3576" i="2"/>
  <c r="P3577" i="2"/>
  <c r="P3578" i="2"/>
  <c r="P3579" i="2"/>
  <c r="P3580" i="2"/>
  <c r="P3581" i="2"/>
  <c r="P3582" i="2"/>
  <c r="P3583" i="2"/>
  <c r="P3584" i="2"/>
  <c r="P3585" i="2"/>
  <c r="P3586" i="2"/>
  <c r="P3587" i="2"/>
  <c r="P3588" i="2"/>
  <c r="P3589" i="2"/>
  <c r="P3590" i="2"/>
  <c r="P3591" i="2"/>
  <c r="P3592" i="2"/>
  <c r="P3593" i="2"/>
  <c r="P3594" i="2"/>
  <c r="P3595" i="2"/>
  <c r="P3596" i="2"/>
  <c r="P3597" i="2"/>
  <c r="P3598" i="2"/>
  <c r="P3599" i="2"/>
  <c r="P3600" i="2"/>
  <c r="P3601" i="2"/>
  <c r="P3602" i="2"/>
  <c r="P3603" i="2"/>
  <c r="P3604" i="2"/>
  <c r="P3605" i="2"/>
  <c r="P3606" i="2"/>
  <c r="P3607" i="2"/>
  <c r="P3608" i="2"/>
  <c r="P3609" i="2"/>
  <c r="P3610" i="2"/>
  <c r="P3611" i="2"/>
  <c r="P3612" i="2"/>
  <c r="P3613" i="2"/>
  <c r="P3614" i="2"/>
  <c r="P3615" i="2"/>
  <c r="P3616" i="2"/>
  <c r="P3617" i="2"/>
  <c r="P3618" i="2"/>
  <c r="P3619" i="2"/>
  <c r="P3620" i="2"/>
  <c r="P3621" i="2"/>
  <c r="P3622" i="2"/>
  <c r="P3623" i="2"/>
  <c r="P3624" i="2"/>
  <c r="P3625" i="2"/>
  <c r="P3626" i="2"/>
  <c r="P3627" i="2"/>
  <c r="P3628" i="2"/>
  <c r="P3629" i="2"/>
  <c r="P3630" i="2"/>
  <c r="P3631" i="2"/>
  <c r="P3632" i="2"/>
  <c r="P3633" i="2"/>
  <c r="P3634" i="2"/>
  <c r="P3635" i="2"/>
  <c r="P3636" i="2"/>
  <c r="P3637" i="2"/>
  <c r="P3638" i="2"/>
  <c r="P3639" i="2"/>
  <c r="P3640" i="2"/>
  <c r="P3641" i="2"/>
  <c r="P3642" i="2"/>
  <c r="P3643" i="2"/>
  <c r="P3644" i="2"/>
  <c r="P3645" i="2"/>
  <c r="P3646" i="2"/>
  <c r="P3647" i="2"/>
  <c r="P3648" i="2"/>
  <c r="P3649" i="2"/>
  <c r="P3650" i="2"/>
  <c r="P3651" i="2"/>
  <c r="P3652" i="2"/>
  <c r="P3653" i="2"/>
  <c r="P3654" i="2"/>
  <c r="P3655" i="2"/>
  <c r="P3656" i="2"/>
  <c r="P3657" i="2"/>
  <c r="P3658" i="2"/>
  <c r="P3659" i="2"/>
  <c r="P3660" i="2"/>
  <c r="P3661" i="2"/>
  <c r="P3662" i="2"/>
  <c r="P3663" i="2"/>
  <c r="P3664" i="2"/>
  <c r="P3665" i="2"/>
  <c r="P3666" i="2"/>
  <c r="P3667" i="2"/>
  <c r="P3668" i="2"/>
  <c r="P3669" i="2"/>
  <c r="P3670" i="2"/>
  <c r="P3671" i="2"/>
  <c r="P3672" i="2"/>
  <c r="P3673" i="2"/>
  <c r="P3674" i="2"/>
  <c r="P3675" i="2"/>
  <c r="P3676" i="2"/>
  <c r="P3677" i="2"/>
  <c r="P3678" i="2"/>
  <c r="P3679" i="2"/>
  <c r="P3680" i="2"/>
  <c r="P3681" i="2"/>
  <c r="P3682" i="2"/>
  <c r="P3683" i="2"/>
  <c r="P3684" i="2"/>
  <c r="P3685" i="2"/>
  <c r="P3686" i="2"/>
  <c r="P3687" i="2"/>
  <c r="P3688" i="2"/>
  <c r="P3689" i="2"/>
  <c r="P3690" i="2"/>
  <c r="P3691" i="2"/>
  <c r="P3692" i="2"/>
  <c r="P3693" i="2"/>
  <c r="P3694" i="2"/>
  <c r="P3695" i="2"/>
  <c r="P3696" i="2"/>
  <c r="P3697" i="2"/>
  <c r="P3698" i="2"/>
  <c r="P3699" i="2"/>
  <c r="P3700" i="2"/>
  <c r="P3701" i="2"/>
  <c r="P3702" i="2"/>
  <c r="P3703" i="2"/>
  <c r="P3704" i="2"/>
  <c r="P3705" i="2"/>
  <c r="P3706" i="2"/>
  <c r="P3707" i="2"/>
  <c r="P3708" i="2"/>
  <c r="P3709" i="2"/>
  <c r="P3710" i="2"/>
  <c r="P3711" i="2"/>
  <c r="P3712" i="2"/>
  <c r="P3713" i="2"/>
  <c r="P3714" i="2"/>
  <c r="P3715" i="2"/>
  <c r="P3" i="2"/>
  <c r="P2" i="2"/>
</calcChain>
</file>

<file path=xl/sharedStrings.xml><?xml version="1.0" encoding="utf-8"?>
<sst xmlns="http://schemas.openxmlformats.org/spreadsheetml/2006/main" count="79218" uniqueCount="6921">
  <si>
    <t>Issuer Name</t>
  </si>
  <si>
    <t>Ticker</t>
  </si>
  <si>
    <t>Cpn</t>
  </si>
  <si>
    <t>Maturity</t>
  </si>
  <si>
    <t>Series</t>
  </si>
  <si>
    <t>BBG Composite</t>
  </si>
  <si>
    <t>Mty Type</t>
  </si>
  <si>
    <t>Currency</t>
  </si>
  <si>
    <t>Bid Price</t>
  </si>
  <si>
    <t>Ask Price</t>
  </si>
  <si>
    <t>Coupon Type</t>
  </si>
  <si>
    <t>BCLASS Level 2</t>
  </si>
  <si>
    <t>CUSIP</t>
  </si>
  <si>
    <t>John Deere Capital Corp</t>
  </si>
  <si>
    <t>DE</t>
  </si>
  <si>
    <t>06/07/2024</t>
  </si>
  <si>
    <t>MTN</t>
  </si>
  <si>
    <t>A</t>
  </si>
  <si>
    <t>AT MATURITY</t>
  </si>
  <si>
    <t>USD</t>
  </si>
  <si>
    <t>--</t>
  </si>
  <si>
    <t>FIXED</t>
  </si>
  <si>
    <t>Industrial</t>
  </si>
  <si>
    <t>24422EVQ9</t>
  </si>
  <si>
    <t>Transocean Inc</t>
  </si>
  <si>
    <t>RIG</t>
  </si>
  <si>
    <t>03/15/2038</t>
  </si>
  <si>
    <t>CC-</t>
  </si>
  <si>
    <t>893830AT6</t>
  </si>
  <si>
    <t>Ford Motor Co</t>
  </si>
  <si>
    <t>F</t>
  </si>
  <si>
    <t>01/15/2043</t>
  </si>
  <si>
    <t>BB</t>
  </si>
  <si>
    <t>345370CQ1</t>
  </si>
  <si>
    <t>06/17/2026</t>
  </si>
  <si>
    <t>24422EVR7</t>
  </si>
  <si>
    <t>Toyota Motor Credit Corp</t>
  </si>
  <si>
    <t>TOYOTA</t>
  </si>
  <si>
    <t>06/18/2026</t>
  </si>
  <si>
    <t>A+</t>
  </si>
  <si>
    <t>89236TJK2</t>
  </si>
  <si>
    <t>International Business Machines Corp</t>
  </si>
  <si>
    <t>IBM</t>
  </si>
  <si>
    <t>10/30/2025</t>
  </si>
  <si>
    <t>A-</t>
  </si>
  <si>
    <t>459200AM3</t>
  </si>
  <si>
    <t>06/17/2031</t>
  </si>
  <si>
    <t>24422EVS5</t>
  </si>
  <si>
    <t>Hyundai Capital America</t>
  </si>
  <si>
    <t>HYNMTR</t>
  </si>
  <si>
    <t>06/14/2024</t>
  </si>
  <si>
    <t>144A</t>
  </si>
  <si>
    <t>BBB+</t>
  </si>
  <si>
    <t>44891ABV8</t>
  </si>
  <si>
    <t>04/15/2031</t>
  </si>
  <si>
    <t>893830AF6</t>
  </si>
  <si>
    <t>F&amp;G Global Funding</t>
  </si>
  <si>
    <t>FNF</t>
  </si>
  <si>
    <t>06/30/2026</t>
  </si>
  <si>
    <t>Financial Institutions</t>
  </si>
  <si>
    <t>30321L2A9</t>
  </si>
  <si>
    <t>06/18/2024</t>
  </si>
  <si>
    <t>89236TJH9</t>
  </si>
  <si>
    <t>07/16/2031</t>
  </si>
  <si>
    <t>345370CA6</t>
  </si>
  <si>
    <t>Embarq Corp</t>
  </si>
  <si>
    <t>LUMN</t>
  </si>
  <si>
    <t>06/01/2036</t>
  </si>
  <si>
    <t>29078EAA3</t>
  </si>
  <si>
    <t>REGS</t>
  </si>
  <si>
    <t>44891CBV4</t>
  </si>
  <si>
    <t>Kraft Heinz Foods Co</t>
  </si>
  <si>
    <t>KHC</t>
  </si>
  <si>
    <t>06/04/2042</t>
  </si>
  <si>
    <t>BB+</t>
  </si>
  <si>
    <t>50076QAE6</t>
  </si>
  <si>
    <t>American Airlines Group Inc</t>
  </si>
  <si>
    <t>AAL</t>
  </si>
  <si>
    <t>03/01/2025</t>
  </si>
  <si>
    <t>CCC</t>
  </si>
  <si>
    <t>02376RAE2</t>
  </si>
  <si>
    <t>Brighthouse Financial Global Funding</t>
  </si>
  <si>
    <t>BHF</t>
  </si>
  <si>
    <t>06/28/2028</t>
  </si>
  <si>
    <t>10921U2E7</t>
  </si>
  <si>
    <t>United States Steel Corp</t>
  </si>
  <si>
    <t>X</t>
  </si>
  <si>
    <t>06/01/2037</t>
  </si>
  <si>
    <t>B-</t>
  </si>
  <si>
    <t>912909AD0</t>
  </si>
  <si>
    <t>WeWork Cos Inc</t>
  </si>
  <si>
    <t>WEWORK</t>
  </si>
  <si>
    <t>05/01/2025</t>
  </si>
  <si>
    <t>CCC-</t>
  </si>
  <si>
    <t>96208LAA9</t>
  </si>
  <si>
    <t>Delta Air Lines Inc</t>
  </si>
  <si>
    <t>DAL</t>
  </si>
  <si>
    <t>BBB-</t>
  </si>
  <si>
    <t>247361ZX9</t>
  </si>
  <si>
    <t>American Airlines Inc</t>
  </si>
  <si>
    <t>07/15/2025</t>
  </si>
  <si>
    <t>B</t>
  </si>
  <si>
    <t>023771S58</t>
  </si>
  <si>
    <t>12/15/2041</t>
  </si>
  <si>
    <t>893830AZ2</t>
  </si>
  <si>
    <t>Rite Aid Corp</t>
  </si>
  <si>
    <t>RAD</t>
  </si>
  <si>
    <t>02/15/2027</t>
  </si>
  <si>
    <t>767754AJ3</t>
  </si>
  <si>
    <t>General Electric Co</t>
  </si>
  <si>
    <t>GE</t>
  </si>
  <si>
    <t>01/14/2038</t>
  </si>
  <si>
    <t>BBB</t>
  </si>
  <si>
    <t>36962G3P7</t>
  </si>
  <si>
    <t>AIG Global Funding</t>
  </si>
  <si>
    <t>AIG</t>
  </si>
  <si>
    <t>06/17/2024</t>
  </si>
  <si>
    <t>00138CAS7</t>
  </si>
  <si>
    <t>L Brands Inc</t>
  </si>
  <si>
    <t>LB</t>
  </si>
  <si>
    <t>11/01/2035</t>
  </si>
  <si>
    <t>BB-</t>
  </si>
  <si>
    <t>501797AL8</t>
  </si>
  <si>
    <t>HP Inc</t>
  </si>
  <si>
    <t>HPQ</t>
  </si>
  <si>
    <t>09/15/2041</t>
  </si>
  <si>
    <t>428236BR3</t>
  </si>
  <si>
    <t>TWDC Enterprises 18 Corp</t>
  </si>
  <si>
    <t>DIS</t>
  </si>
  <si>
    <t>03/01/2032</t>
  </si>
  <si>
    <t>MTNB</t>
  </si>
  <si>
    <t>25468PBW5</t>
  </si>
  <si>
    <t>Talen Energy Supply LLC</t>
  </si>
  <si>
    <t>TLN</t>
  </si>
  <si>
    <t>12/15/2036</t>
  </si>
  <si>
    <t>Utility</t>
  </si>
  <si>
    <t>69352JAK3</t>
  </si>
  <si>
    <t>FLOATING</t>
  </si>
  <si>
    <t>89236TJJ5</t>
  </si>
  <si>
    <t>Athene Global Funding</t>
  </si>
  <si>
    <t>ATH</t>
  </si>
  <si>
    <t>06/07/2031</t>
  </si>
  <si>
    <t>04685A2Y6</t>
  </si>
  <si>
    <t>DTE Energy Co</t>
  </si>
  <si>
    <t>DTE</t>
  </si>
  <si>
    <t>04/15/2033</t>
  </si>
  <si>
    <t>233331AJ6</t>
  </si>
  <si>
    <t>Teva Pharmaceutical Finance Co LLC</t>
  </si>
  <si>
    <t>TEVA</t>
  </si>
  <si>
    <t>02/01/2036</t>
  </si>
  <si>
    <t>88163VAD1</t>
  </si>
  <si>
    <t>International Bank for Reconstruction &amp; Development</t>
  </si>
  <si>
    <t>IBRD</t>
  </si>
  <si>
    <t>07/15/2026</t>
  </si>
  <si>
    <t>AAA</t>
  </si>
  <si>
    <t>Supranational</t>
  </si>
  <si>
    <t>459058JX2</t>
  </si>
  <si>
    <t>Periama Holdings LLC/DE</t>
  </si>
  <si>
    <t>JSTLIN</t>
  </si>
  <si>
    <t>04/19/2026</t>
  </si>
  <si>
    <t>ZO8974420</t>
  </si>
  <si>
    <t>HCA Inc</t>
  </si>
  <si>
    <t>HCA</t>
  </si>
  <si>
    <t>02/01/2025</t>
  </si>
  <si>
    <t>404119BR9</t>
  </si>
  <si>
    <t>Cleveland-Cliffs Inc</t>
  </si>
  <si>
    <t>CLF</t>
  </si>
  <si>
    <t>10/01/2040</t>
  </si>
  <si>
    <t>CCC+</t>
  </si>
  <si>
    <t>18683KAC5</t>
  </si>
  <si>
    <t>QVC Inc</t>
  </si>
  <si>
    <t>QVCN</t>
  </si>
  <si>
    <t>03/15/2043</t>
  </si>
  <si>
    <t>747262AM5</t>
  </si>
  <si>
    <t>05/24/2026</t>
  </si>
  <si>
    <t>10921U2C1</t>
  </si>
  <si>
    <t>10/09/2042</t>
  </si>
  <si>
    <t>369604BF9</t>
  </si>
  <si>
    <t>06/29/2026</t>
  </si>
  <si>
    <t>04685A2Z3</t>
  </si>
  <si>
    <t>Walt Disney Co/The</t>
  </si>
  <si>
    <t>01/13/2031</t>
  </si>
  <si>
    <t>254687FX9</t>
  </si>
  <si>
    <t>Domtar Corp</t>
  </si>
  <si>
    <t>UFS</t>
  </si>
  <si>
    <t>09/01/2042</t>
  </si>
  <si>
    <t>257559AJ3</t>
  </si>
  <si>
    <t>BG1884843</t>
  </si>
  <si>
    <t>10/01/2028</t>
  </si>
  <si>
    <t>345370BY5</t>
  </si>
  <si>
    <t>GA Global Funding Trust</t>
  </si>
  <si>
    <t>GBLATL</t>
  </si>
  <si>
    <t>01/15/2026</t>
  </si>
  <si>
    <t>36143L2A2</t>
  </si>
  <si>
    <t>05/24/2024</t>
  </si>
  <si>
    <t>04685A2X8</t>
  </si>
  <si>
    <t>Amazon.com Inc</t>
  </si>
  <si>
    <t>AMZN</t>
  </si>
  <si>
    <t>05/12/2024</t>
  </si>
  <si>
    <t>AA-</t>
  </si>
  <si>
    <t>023135BW5</t>
  </si>
  <si>
    <t>03/01/2033</t>
  </si>
  <si>
    <t>532716AK3</t>
  </si>
  <si>
    <t>Royal Caribbean Cruises Ltd</t>
  </si>
  <si>
    <t>RCL</t>
  </si>
  <si>
    <t>10/15/2027</t>
  </si>
  <si>
    <t>780153AG7</t>
  </si>
  <si>
    <t>Verizon Communications Inc</t>
  </si>
  <si>
    <t>VZ</t>
  </si>
  <si>
    <t>03/16/2027</t>
  </si>
  <si>
    <t>92343VDY7</t>
  </si>
  <si>
    <t>Howmet Aerospace Inc</t>
  </si>
  <si>
    <t>HWM</t>
  </si>
  <si>
    <t>02/01/2037</t>
  </si>
  <si>
    <t>013817AK7</t>
  </si>
  <si>
    <t>AT&amp;T Inc</t>
  </si>
  <si>
    <t>T</t>
  </si>
  <si>
    <t>06/12/2024</t>
  </si>
  <si>
    <t>00206RGD8</t>
  </si>
  <si>
    <t>Coca-Cola Co/The</t>
  </si>
  <si>
    <t>KO</t>
  </si>
  <si>
    <t>03/05/2051</t>
  </si>
  <si>
    <t>191216DL1</t>
  </si>
  <si>
    <t>Sprint Corp</t>
  </si>
  <si>
    <t>S</t>
  </si>
  <si>
    <t>09/15/2023</t>
  </si>
  <si>
    <t>85207UAF2</t>
  </si>
  <si>
    <t>Xerox Corp</t>
  </si>
  <si>
    <t>XRXCRP</t>
  </si>
  <si>
    <t>12/15/2039</t>
  </si>
  <si>
    <t>984121CB7</t>
  </si>
  <si>
    <t>HAT Holdings I LLC / HAT Holdings II LLC</t>
  </si>
  <si>
    <t>HASI</t>
  </si>
  <si>
    <t>09/15/2030</t>
  </si>
  <si>
    <t>418751AD5</t>
  </si>
  <si>
    <t>10/24/2025</t>
  </si>
  <si>
    <t>EMTN</t>
  </si>
  <si>
    <t>STEP CPN</t>
  </si>
  <si>
    <t>AU8218169</t>
  </si>
  <si>
    <t>Lumen Technologies Inc</t>
  </si>
  <si>
    <t>09/15/2039</t>
  </si>
  <si>
    <t>P</t>
  </si>
  <si>
    <t>B+</t>
  </si>
  <si>
    <t>156700AM8</t>
  </si>
  <si>
    <t>Valero Energy Corp</t>
  </si>
  <si>
    <t>VLO</t>
  </si>
  <si>
    <t>03/15/2045</t>
  </si>
  <si>
    <t>91913YAT7</t>
  </si>
  <si>
    <t>United Airlines Holdings Inc</t>
  </si>
  <si>
    <t>UAL</t>
  </si>
  <si>
    <t>01/15/2025</t>
  </si>
  <si>
    <t>910047AK5</t>
  </si>
  <si>
    <t>03/01/2035</t>
  </si>
  <si>
    <t>984121CL5</t>
  </si>
  <si>
    <t>07/01/2036</t>
  </si>
  <si>
    <t>501797AM6</t>
  </si>
  <si>
    <t>04/06/2028</t>
  </si>
  <si>
    <t>89236TJF3</t>
  </si>
  <si>
    <t>01/10/2039</t>
  </si>
  <si>
    <t>GMTN</t>
  </si>
  <si>
    <t>36962G4B7</t>
  </si>
  <si>
    <t>DISH DBS Corp</t>
  </si>
  <si>
    <t>DISH</t>
  </si>
  <si>
    <t>06/01/2029</t>
  </si>
  <si>
    <t>25470XBC8</t>
  </si>
  <si>
    <t>Netflix Inc</t>
  </si>
  <si>
    <t>NFLX</t>
  </si>
  <si>
    <t>11/15/2028</t>
  </si>
  <si>
    <t>64110LAT3</t>
  </si>
  <si>
    <t>08/15/2026</t>
  </si>
  <si>
    <t>92343VDD3</t>
  </si>
  <si>
    <t>03/22/2024</t>
  </si>
  <si>
    <t>92343VGF5</t>
  </si>
  <si>
    <t>Mississippi Power Co</t>
  </si>
  <si>
    <t>SO</t>
  </si>
  <si>
    <t>06/28/2024</t>
  </si>
  <si>
    <t>605417CC6</t>
  </si>
  <si>
    <t>05/15/2026</t>
  </si>
  <si>
    <t>459200JZ5</t>
  </si>
  <si>
    <t>07/01/2026</t>
  </si>
  <si>
    <t>25470XAY1</t>
  </si>
  <si>
    <t>Altria Group Inc</t>
  </si>
  <si>
    <t>MO</t>
  </si>
  <si>
    <t>11/10/2038</t>
  </si>
  <si>
    <t>02209SAE3</t>
  </si>
  <si>
    <t>Inter-American Development Bank</t>
  </si>
  <si>
    <t>IADB</t>
  </si>
  <si>
    <t>03/20/2028</t>
  </si>
  <si>
    <t>4581X0DU9</t>
  </si>
  <si>
    <t>Nordstrom Inc</t>
  </si>
  <si>
    <t>JWN</t>
  </si>
  <si>
    <t>03/15/2028</t>
  </si>
  <si>
    <t>655664AH3</t>
  </si>
  <si>
    <t>03/15/2042</t>
  </si>
  <si>
    <t>U</t>
  </si>
  <si>
    <t>156700AT3</t>
  </si>
  <si>
    <t>03/15/2032</t>
  </si>
  <si>
    <t>MTNA</t>
  </si>
  <si>
    <t>36962GXZ2</t>
  </si>
  <si>
    <t>Dell Inc</t>
  </si>
  <si>
    <t>DELL</t>
  </si>
  <si>
    <t>04/15/2038</t>
  </si>
  <si>
    <t>24702RAF8</t>
  </si>
  <si>
    <t>01/15/2031</t>
  </si>
  <si>
    <t>24422EVL0</t>
  </si>
  <si>
    <t>Navient Corp</t>
  </si>
  <si>
    <t>NAVI</t>
  </si>
  <si>
    <t>08/01/2033</t>
  </si>
  <si>
    <t>78442FAZ1</t>
  </si>
  <si>
    <t>Oglethorpe Power Corp</t>
  </si>
  <si>
    <t>OGLETH</t>
  </si>
  <si>
    <t>12/01/2042</t>
  </si>
  <si>
    <t>677050AJ5</t>
  </si>
  <si>
    <t>03/15/2022</t>
  </si>
  <si>
    <t>156700AS5</t>
  </si>
  <si>
    <t>01/05/2032</t>
  </si>
  <si>
    <t>191216DP2</t>
  </si>
  <si>
    <t>Metropolitan Life Global Funding I</t>
  </si>
  <si>
    <t>MET</t>
  </si>
  <si>
    <t>59217GEN5</t>
  </si>
  <si>
    <t>10/30/2045</t>
  </si>
  <si>
    <t>459200AN1</t>
  </si>
  <si>
    <t>01/08/2024</t>
  </si>
  <si>
    <t>44891CBR3</t>
  </si>
  <si>
    <t>01/08/2026</t>
  </si>
  <si>
    <t>04685A2U4</t>
  </si>
  <si>
    <t>Toledo Hospital/The</t>
  </si>
  <si>
    <t>TOLHOS</t>
  </si>
  <si>
    <t>11/15/2048</t>
  </si>
  <si>
    <t>889184AE7</t>
  </si>
  <si>
    <t>Liberty Interactive LLC</t>
  </si>
  <si>
    <t>LINTA</t>
  </si>
  <si>
    <t>07/15/2029</t>
  </si>
  <si>
    <t>530715AD3</t>
  </si>
  <si>
    <t>11/15/2024</t>
  </si>
  <si>
    <t>25470XAW5</t>
  </si>
  <si>
    <t>06/01/2027</t>
  </si>
  <si>
    <t>191216CU2</t>
  </si>
  <si>
    <t>02/01/2030</t>
  </si>
  <si>
    <t>530715AJ0</t>
  </si>
  <si>
    <t>Apple Inc</t>
  </si>
  <si>
    <t>AAPL</t>
  </si>
  <si>
    <t>05/06/2024</t>
  </si>
  <si>
    <t>AA+</t>
  </si>
  <si>
    <t>037833AS9</t>
  </si>
  <si>
    <t>05/05/2026</t>
  </si>
  <si>
    <t>36962GW75</t>
  </si>
  <si>
    <t>OneMain Finance Corp</t>
  </si>
  <si>
    <t>OMF</t>
  </si>
  <si>
    <t>03/15/2026</t>
  </si>
  <si>
    <t>85172FAN9</t>
  </si>
  <si>
    <t>07/15/2022</t>
  </si>
  <si>
    <t>25470XAJ4</t>
  </si>
  <si>
    <t>Motorola Solutions Inc</t>
  </si>
  <si>
    <t>MSI</t>
  </si>
  <si>
    <t>10/01/2097</t>
  </si>
  <si>
    <t>620076AM1</t>
  </si>
  <si>
    <t>05/15/2049</t>
  </si>
  <si>
    <t>459200KC4</t>
  </si>
  <si>
    <t>01/26/2039</t>
  </si>
  <si>
    <t>50076QAR7</t>
  </si>
  <si>
    <t>New York Life Global Funding</t>
  </si>
  <si>
    <t>NYLIFE</t>
  </si>
  <si>
    <t>06/09/2026</t>
  </si>
  <si>
    <t>64952WED1</t>
  </si>
  <si>
    <t>04/20/2028</t>
  </si>
  <si>
    <t>GDIF</t>
  </si>
  <si>
    <t>459058JW4</t>
  </si>
  <si>
    <t>05/05/2041</t>
  </si>
  <si>
    <t>191216DQ0</t>
  </si>
  <si>
    <t>Kohl's Corp</t>
  </si>
  <si>
    <t>KSS</t>
  </si>
  <si>
    <t>12/15/2037</t>
  </si>
  <si>
    <t>500255AQ7</t>
  </si>
  <si>
    <t>Walmart Inc</t>
  </si>
  <si>
    <t>WMT</t>
  </si>
  <si>
    <t>09/01/2035</t>
  </si>
  <si>
    <t>AA</t>
  </si>
  <si>
    <t>931142CB7</t>
  </si>
  <si>
    <t>11/15/2026</t>
  </si>
  <si>
    <t>64110LAN6</t>
  </si>
  <si>
    <t>Brightsphere Investment Group Inc</t>
  </si>
  <si>
    <t>BSIG</t>
  </si>
  <si>
    <t>07/27/2026</t>
  </si>
  <si>
    <t>10948WAA1</t>
  </si>
  <si>
    <t>AS3759113</t>
  </si>
  <si>
    <t>Procter &amp; Gamble Co/The</t>
  </si>
  <si>
    <t>PG</t>
  </si>
  <si>
    <t>04/23/2026</t>
  </si>
  <si>
    <t>742718FP9</t>
  </si>
  <si>
    <t>Protective Life Global Funding</t>
  </si>
  <si>
    <t>PL</t>
  </si>
  <si>
    <t>04/15/2026</t>
  </si>
  <si>
    <t>74368CBC7</t>
  </si>
  <si>
    <t>Ford Holdings LLC</t>
  </si>
  <si>
    <t>03/01/2030</t>
  </si>
  <si>
    <t>345277AE7</t>
  </si>
  <si>
    <t>Colgate-Palmolive Co</t>
  </si>
  <si>
    <t>CL</t>
  </si>
  <si>
    <t>06/16/2028</t>
  </si>
  <si>
    <t>MTNC</t>
  </si>
  <si>
    <t>19416QCE8</t>
  </si>
  <si>
    <t>01/09/2023</t>
  </si>
  <si>
    <t>36962G6S8</t>
  </si>
  <si>
    <t>Caterpillar Financial Services Corp</t>
  </si>
  <si>
    <t>CAT</t>
  </si>
  <si>
    <t>05/17/2024</t>
  </si>
  <si>
    <t>14913R2L0</t>
  </si>
  <si>
    <t>01/31/2044</t>
  </si>
  <si>
    <t>02209SAR4</t>
  </si>
  <si>
    <t>Sprint Communications Inc</t>
  </si>
  <si>
    <t>11/15/2022</t>
  </si>
  <si>
    <t>852061AS9</t>
  </si>
  <si>
    <t>Occidental Petroleum Corp</t>
  </si>
  <si>
    <t>OXY</t>
  </si>
  <si>
    <t>09/15/2036</t>
  </si>
  <si>
    <t>674599DF9</t>
  </si>
  <si>
    <t>05/15/2024</t>
  </si>
  <si>
    <t>459200JY8</t>
  </si>
  <si>
    <t>Advanced Micro Devices Inc</t>
  </si>
  <si>
    <t>AMD</t>
  </si>
  <si>
    <t>08/15/2022</t>
  </si>
  <si>
    <t>007903AX5</t>
  </si>
  <si>
    <t>01/15/2028</t>
  </si>
  <si>
    <t>G</t>
  </si>
  <si>
    <t>156686AM9</t>
  </si>
  <si>
    <t>24422EVK2</t>
  </si>
  <si>
    <t>02/01/2024</t>
  </si>
  <si>
    <t>910047AH2</t>
  </si>
  <si>
    <t>06/15/2037</t>
  </si>
  <si>
    <t>91913YAL4</t>
  </si>
  <si>
    <t>10/16/2025</t>
  </si>
  <si>
    <t>89236THP3</t>
  </si>
  <si>
    <t>08/07/2037</t>
  </si>
  <si>
    <t>36962G3A0</t>
  </si>
  <si>
    <t>General Motors Co</t>
  </si>
  <si>
    <t>GM</t>
  </si>
  <si>
    <t>04/01/2045</t>
  </si>
  <si>
    <t>37045VAJ9</t>
  </si>
  <si>
    <t>01/11/2024</t>
  </si>
  <si>
    <t>89236THU2</t>
  </si>
  <si>
    <t>Western Union Co/The</t>
  </si>
  <si>
    <t>WU</t>
  </si>
  <si>
    <t>11/17/2036</t>
  </si>
  <si>
    <t>959802AH2</t>
  </si>
  <si>
    <t>11/01/2046</t>
  </si>
  <si>
    <t>345370BR0</t>
  </si>
  <si>
    <t>191216DD9</t>
  </si>
  <si>
    <t>11/24/2027</t>
  </si>
  <si>
    <t>459058JN4</t>
  </si>
  <si>
    <t>Union Carbide Corp</t>
  </si>
  <si>
    <t>DOW</t>
  </si>
  <si>
    <t>10/01/2096</t>
  </si>
  <si>
    <t>905581AS3</t>
  </si>
  <si>
    <t>03/15/2025</t>
  </si>
  <si>
    <t>85172FAM1</t>
  </si>
  <si>
    <t>Oracle Corp</t>
  </si>
  <si>
    <t>ORCL</t>
  </si>
  <si>
    <t>10/15/2022</t>
  </si>
  <si>
    <t>68389XAP0</t>
  </si>
  <si>
    <t>04/15/2028</t>
  </si>
  <si>
    <t>64110LAS5</t>
  </si>
  <si>
    <t>03/20/2026</t>
  </si>
  <si>
    <t>92343VGE8</t>
  </si>
  <si>
    <t>247025AE9</t>
  </si>
  <si>
    <t>08/21/2046</t>
  </si>
  <si>
    <t>92343VCK8</t>
  </si>
  <si>
    <t>Federal Express Corp</t>
  </si>
  <si>
    <t>FDX</t>
  </si>
  <si>
    <t>07/01/2097</t>
  </si>
  <si>
    <t>313309AP1</t>
  </si>
  <si>
    <t>02/15/2047</t>
  </si>
  <si>
    <t>345370BW9</t>
  </si>
  <si>
    <t>92343VGD0</t>
  </si>
  <si>
    <t>07/01/2025</t>
  </si>
  <si>
    <t>144a</t>
  </si>
  <si>
    <t>501797AU8</t>
  </si>
  <si>
    <t>Leidos Inc</t>
  </si>
  <si>
    <t>LDOS</t>
  </si>
  <si>
    <t>07/01/2033</t>
  </si>
  <si>
    <t>808626AG0</t>
  </si>
  <si>
    <t>ProAssurance Corp</t>
  </si>
  <si>
    <t>PRA</t>
  </si>
  <si>
    <t>11/15/2023</t>
  </si>
  <si>
    <t>74267CAC0</t>
  </si>
  <si>
    <t>03/06/2028</t>
  </si>
  <si>
    <t>24422EVP1</t>
  </si>
  <si>
    <t>09/15/2021</t>
  </si>
  <si>
    <t>85207UAE5</t>
  </si>
  <si>
    <t>01/17/2024</t>
  </si>
  <si>
    <t>24422EVN6</t>
  </si>
  <si>
    <t>42307TAG3</t>
  </si>
  <si>
    <t>02/01/2028</t>
  </si>
  <si>
    <t>501797AN4</t>
  </si>
  <si>
    <t>04/15/2027</t>
  </si>
  <si>
    <t>893817AB2</t>
  </si>
  <si>
    <t>06/15/2022</t>
  </si>
  <si>
    <t>233331BB2</t>
  </si>
  <si>
    <t>ADT Security Corp/The</t>
  </si>
  <si>
    <t>ADT</t>
  </si>
  <si>
    <t>06/15/2023</t>
  </si>
  <si>
    <t>00101JAH9</t>
  </si>
  <si>
    <t>03/05/2028</t>
  </si>
  <si>
    <t>191216DJ6</t>
  </si>
  <si>
    <t>07/15/2028</t>
  </si>
  <si>
    <t>423074AF0</t>
  </si>
  <si>
    <t>01/09/2026</t>
  </si>
  <si>
    <t>89236THW8</t>
  </si>
  <si>
    <t>Genworth Holdings Inc</t>
  </si>
  <si>
    <t>GNW</t>
  </si>
  <si>
    <t>02/15/2024</t>
  </si>
  <si>
    <t>.</t>
  </si>
  <si>
    <t>372491AG5</t>
  </si>
  <si>
    <t>02/13/2030</t>
  </si>
  <si>
    <t>89236TGU3</t>
  </si>
  <si>
    <t>04/12/2024</t>
  </si>
  <si>
    <t>10921U2A5</t>
  </si>
  <si>
    <t>United States Cellular Corp</t>
  </si>
  <si>
    <t>USM</t>
  </si>
  <si>
    <t>12/15/2033</t>
  </si>
  <si>
    <t>911684AD0</t>
  </si>
  <si>
    <t>Security Benefit Global Funding</t>
  </si>
  <si>
    <t>SECBEN</t>
  </si>
  <si>
    <t>81412DAA1</t>
  </si>
  <si>
    <t>Murphy Oil Corp</t>
  </si>
  <si>
    <t>MUR</t>
  </si>
  <si>
    <t>05/01/2029</t>
  </si>
  <si>
    <t>626717AA0</t>
  </si>
  <si>
    <t>04/20/2026</t>
  </si>
  <si>
    <t>4581X0DV7</t>
  </si>
  <si>
    <t>PulteGroup Inc</t>
  </si>
  <si>
    <t>PHM</t>
  </si>
  <si>
    <t>06/15/2032</t>
  </si>
  <si>
    <t>745867AM3</t>
  </si>
  <si>
    <t>64952WEE9</t>
  </si>
  <si>
    <t>Weyerhaeuser Co</t>
  </si>
  <si>
    <t>WY</t>
  </si>
  <si>
    <t>962166BR4</t>
  </si>
  <si>
    <t>02/01/2029</t>
  </si>
  <si>
    <t>345370BZ2</t>
  </si>
  <si>
    <t>Jefferies Group LLC / Jefferies Group Capital Finance Inc</t>
  </si>
  <si>
    <t>JEF</t>
  </si>
  <si>
    <t>02/28/2038</t>
  </si>
  <si>
    <t>VARIABLE</t>
  </si>
  <si>
    <t>47233JBJ6</t>
  </si>
  <si>
    <t>984121CJ0</t>
  </si>
  <si>
    <t>03/05/2031</t>
  </si>
  <si>
    <t>191216DK3</t>
  </si>
  <si>
    <t>Brunswick Corp/DE</t>
  </si>
  <si>
    <t>BC</t>
  </si>
  <si>
    <t>08/01/2027</t>
  </si>
  <si>
    <t>117043AG4</t>
  </si>
  <si>
    <t>02/09/2040</t>
  </si>
  <si>
    <t>50076QAN6</t>
  </si>
  <si>
    <t>07/15/2037</t>
  </si>
  <si>
    <t>532716AN7</t>
  </si>
  <si>
    <t>BMW US Capital LLC</t>
  </si>
  <si>
    <t>BMW</t>
  </si>
  <si>
    <t>04/01/2024</t>
  </si>
  <si>
    <t>05565EBQ7</t>
  </si>
  <si>
    <t>Marathon Oil Corp</t>
  </si>
  <si>
    <t>MRO</t>
  </si>
  <si>
    <t>10/01/2037</t>
  </si>
  <si>
    <t>565849AE6</t>
  </si>
  <si>
    <t>06/21/2040</t>
  </si>
  <si>
    <t>959802AM1</t>
  </si>
  <si>
    <t>02/13/2025</t>
  </si>
  <si>
    <t>89236TGT6</t>
  </si>
  <si>
    <t>American Honda Finance Corp</t>
  </si>
  <si>
    <t>HNDA</t>
  </si>
  <si>
    <t>02665WDT5</t>
  </si>
  <si>
    <t>02/01/2027</t>
  </si>
  <si>
    <t>013817AJ0</t>
  </si>
  <si>
    <t>Ford Motor Credit Co LLC</t>
  </si>
  <si>
    <t>345397XU2</t>
  </si>
  <si>
    <t>12/01/2023</t>
  </si>
  <si>
    <t>W</t>
  </si>
  <si>
    <t>156700AX4</t>
  </si>
  <si>
    <t>Halliburton Co</t>
  </si>
  <si>
    <t>HAL</t>
  </si>
  <si>
    <t>08/15/2096</t>
  </si>
  <si>
    <t>406216AS0</t>
  </si>
  <si>
    <t>05/15/2097</t>
  </si>
  <si>
    <t>345370BS8</t>
  </si>
  <si>
    <t>11/06/2033</t>
  </si>
  <si>
    <t>404119AJ8</t>
  </si>
  <si>
    <t>09/15/2048</t>
  </si>
  <si>
    <t>92343VCX0</t>
  </si>
  <si>
    <t>Sprint Capital Corp</t>
  </si>
  <si>
    <t>852060AT9</t>
  </si>
  <si>
    <t>Wendy's International LLC</t>
  </si>
  <si>
    <t>WEN</t>
  </si>
  <si>
    <t>12/15/2025</t>
  </si>
  <si>
    <t>950590AG4</t>
  </si>
  <si>
    <t>11/01/2096</t>
  </si>
  <si>
    <t>674599DX0</t>
  </si>
  <si>
    <t>02/09/2045</t>
  </si>
  <si>
    <t>037833BA7</t>
  </si>
  <si>
    <t>BlackRock TCP Capital Corp</t>
  </si>
  <si>
    <t>TCPC</t>
  </si>
  <si>
    <t>08/23/2024</t>
  </si>
  <si>
    <t>09259EAA6</t>
  </si>
  <si>
    <t>11/15/2025</t>
  </si>
  <si>
    <t>345370BN9</t>
  </si>
  <si>
    <t>04/22/2025</t>
  </si>
  <si>
    <t>459058JB0</t>
  </si>
  <si>
    <t>UnitedHealth Group Inc</t>
  </si>
  <si>
    <t>UNH</t>
  </si>
  <si>
    <t>05/15/2030</t>
  </si>
  <si>
    <t>91324PDX7</t>
  </si>
  <si>
    <t>08/09/2042</t>
  </si>
  <si>
    <t>02209SAM5</t>
  </si>
  <si>
    <t>08/28/2024</t>
  </si>
  <si>
    <t>459056HV2</t>
  </si>
  <si>
    <t>Exelon Generation Co LLC</t>
  </si>
  <si>
    <t>EXC</t>
  </si>
  <si>
    <t>10/01/2039</t>
  </si>
  <si>
    <t>30161MAG8</t>
  </si>
  <si>
    <t>08/06/2024</t>
  </si>
  <si>
    <t>459058HC0</t>
  </si>
  <si>
    <t>04/16/2024</t>
  </si>
  <si>
    <t>04685A2W0</t>
  </si>
  <si>
    <t>Carnival Corp</t>
  </si>
  <si>
    <t>CCL</t>
  </si>
  <si>
    <t>143658AH5</t>
  </si>
  <si>
    <t>Target Corp</t>
  </si>
  <si>
    <t>TGT</t>
  </si>
  <si>
    <t>07/01/2024</t>
  </si>
  <si>
    <t>87612EBD7</t>
  </si>
  <si>
    <t>03/24/2028</t>
  </si>
  <si>
    <t>04685A2V2</t>
  </si>
  <si>
    <t>03/02/2026</t>
  </si>
  <si>
    <t>14913R2K2</t>
  </si>
  <si>
    <t>03/15/2031</t>
  </si>
  <si>
    <t>191216DE7</t>
  </si>
  <si>
    <t>852060AD4</t>
  </si>
  <si>
    <t>09/14/2027</t>
  </si>
  <si>
    <t>14913R2G1</t>
  </si>
  <si>
    <t>Northwestern Mutual Global Funding</t>
  </si>
  <si>
    <t>NWMLIC</t>
  </si>
  <si>
    <t>03/25/2024</t>
  </si>
  <si>
    <t>66815L2B4</t>
  </si>
  <si>
    <t>01/15/2027</t>
  </si>
  <si>
    <t>501797AQ7</t>
  </si>
  <si>
    <t>Intel Corp</t>
  </si>
  <si>
    <t>INTC</t>
  </si>
  <si>
    <t>10/01/2021</t>
  </si>
  <si>
    <t>458140AJ9</t>
  </si>
  <si>
    <t>11/15/2095</t>
  </si>
  <si>
    <t>197677AH0</t>
  </si>
  <si>
    <t>Hess Corp</t>
  </si>
  <si>
    <t>HES</t>
  </si>
  <si>
    <t>02/15/2041</t>
  </si>
  <si>
    <t>42809HAD9</t>
  </si>
  <si>
    <t>05/04/2043</t>
  </si>
  <si>
    <t>037833AL4</t>
  </si>
  <si>
    <t>BK1887581</t>
  </si>
  <si>
    <t>06/15/2034</t>
  </si>
  <si>
    <t>37247DAB2</t>
  </si>
  <si>
    <t>08/04/2025</t>
  </si>
  <si>
    <t>345397XL2</t>
  </si>
  <si>
    <t>03/15/2023</t>
  </si>
  <si>
    <t>25470XAL9</t>
  </si>
  <si>
    <t>Masco Corp</t>
  </si>
  <si>
    <t>MAS</t>
  </si>
  <si>
    <t>08/01/2029</t>
  </si>
  <si>
    <t>574599AT3</t>
  </si>
  <si>
    <t>General Motors Financial Co Inc</t>
  </si>
  <si>
    <t>03/08/2024</t>
  </si>
  <si>
    <t>37045XDG8</t>
  </si>
  <si>
    <t>01/15/2036</t>
  </si>
  <si>
    <t>92343VCV4</t>
  </si>
  <si>
    <t>06/15/2024</t>
  </si>
  <si>
    <t>85207UAH8</t>
  </si>
  <si>
    <t>03/11/2044</t>
  </si>
  <si>
    <t>369604BH5</t>
  </si>
  <si>
    <t>10/02/2043</t>
  </si>
  <si>
    <t>37045VAF7</t>
  </si>
  <si>
    <t>Montefiore Obligated Group</t>
  </si>
  <si>
    <t>MNTEFI</t>
  </si>
  <si>
    <t>09/01/2050</t>
  </si>
  <si>
    <t>61237WAG1</t>
  </si>
  <si>
    <t>Comcast Corp</t>
  </si>
  <si>
    <t>CMCSA</t>
  </si>
  <si>
    <t>01/15/2033</t>
  </si>
  <si>
    <t>20030NBH3</t>
  </si>
  <si>
    <t>47233JAG3</t>
  </si>
  <si>
    <t>08/26/2030</t>
  </si>
  <si>
    <t>459058JG9</t>
  </si>
  <si>
    <t>03/15/2039</t>
  </si>
  <si>
    <t>91913YAP5</t>
  </si>
  <si>
    <t>Delta Air Lines 2019-1 Class AA Pass Through Trust</t>
  </si>
  <si>
    <t>04/25/2024</t>
  </si>
  <si>
    <t>24737BAA3</t>
  </si>
  <si>
    <t>10/01/2023</t>
  </si>
  <si>
    <t>85172FAF6</t>
  </si>
  <si>
    <t>12/08/2023</t>
  </si>
  <si>
    <t>00138CAQ1</t>
  </si>
  <si>
    <t>07/15/2040</t>
  </si>
  <si>
    <t>00206RJE3</t>
  </si>
  <si>
    <t>Pfizer Inc</t>
  </si>
  <si>
    <t>PFE</t>
  </si>
  <si>
    <t>12/15/2026</t>
  </si>
  <si>
    <t>717081EA7</t>
  </si>
  <si>
    <t>11/15/2029</t>
  </si>
  <si>
    <t>64110LAU0</t>
  </si>
  <si>
    <t>12/01/2025</t>
  </si>
  <si>
    <t>D</t>
  </si>
  <si>
    <t>156686AJ6</t>
  </si>
  <si>
    <t>747262AK9</t>
  </si>
  <si>
    <t>Hikma Finance USA LLC</t>
  </si>
  <si>
    <t>HIKLN</t>
  </si>
  <si>
    <t>07/09/2025</t>
  </si>
  <si>
    <t>BK3222886</t>
  </si>
  <si>
    <t>11/17/2023</t>
  </si>
  <si>
    <t>345397A78</t>
  </si>
  <si>
    <t>Safeway Inc</t>
  </si>
  <si>
    <t>SWY</t>
  </si>
  <si>
    <t>02/01/2031</t>
  </si>
  <si>
    <t>786514BA6</t>
  </si>
  <si>
    <t>08/15/2023</t>
  </si>
  <si>
    <t>372491AF7</t>
  </si>
  <si>
    <t>NOTZ</t>
  </si>
  <si>
    <t>36966THT2</t>
  </si>
  <si>
    <t>Provident Financing Trust I</t>
  </si>
  <si>
    <t>UNM</t>
  </si>
  <si>
    <t>743863AA0</t>
  </si>
  <si>
    <t>Dow Chemical Co/The</t>
  </si>
  <si>
    <t>11/01/2029</t>
  </si>
  <si>
    <t>260543BJ1</t>
  </si>
  <si>
    <t>Liberty Mutual Insurance Co</t>
  </si>
  <si>
    <t>LIBMUT</t>
  </si>
  <si>
    <t>10/15/2097</t>
  </si>
  <si>
    <t>53079QAD9</t>
  </si>
  <si>
    <t>05/15/2028</t>
  </si>
  <si>
    <t>674599DR3</t>
  </si>
  <si>
    <t>022249AU0</t>
  </si>
  <si>
    <t>09/08/2024</t>
  </si>
  <si>
    <t>345397WW9</t>
  </si>
  <si>
    <t>4581X0DS4</t>
  </si>
  <si>
    <t>Equitable Financial Life Global Funding</t>
  </si>
  <si>
    <t>EQH</t>
  </si>
  <si>
    <t>03/08/2028</t>
  </si>
  <si>
    <t>29449WAF4</t>
  </si>
  <si>
    <t>MGM Resorts International</t>
  </si>
  <si>
    <t>MGM</t>
  </si>
  <si>
    <t>552953BX8</t>
  </si>
  <si>
    <t>Trustees of Princeton University/The</t>
  </si>
  <si>
    <t>PRNCTN</t>
  </si>
  <si>
    <t>03/01/2039</t>
  </si>
  <si>
    <t>89837LAB1</t>
  </si>
  <si>
    <t>03/25/2027</t>
  </si>
  <si>
    <t>742718FG9</t>
  </si>
  <si>
    <t>Apache Corp</t>
  </si>
  <si>
    <t>APA</t>
  </si>
  <si>
    <t>037411AK1</t>
  </si>
  <si>
    <t>03/24/2025</t>
  </si>
  <si>
    <t>254687FN1</t>
  </si>
  <si>
    <t>Ohio National Financial Services Inc</t>
  </si>
  <si>
    <t>OHNAT</t>
  </si>
  <si>
    <t>05/01/2031</t>
  </si>
  <si>
    <t>67740QAG1</t>
  </si>
  <si>
    <t>4581X0CM8</t>
  </si>
  <si>
    <t>01/13/2026</t>
  </si>
  <si>
    <t>254687FV3</t>
  </si>
  <si>
    <t>Barrick North America Finance LLC</t>
  </si>
  <si>
    <t>ABXCN</t>
  </si>
  <si>
    <t>05/30/2041</t>
  </si>
  <si>
    <t>06849RAG7</t>
  </si>
  <si>
    <t>BorgWarner Inc</t>
  </si>
  <si>
    <t>BWA</t>
  </si>
  <si>
    <t>10/01/2025</t>
  </si>
  <si>
    <t>099724AM8</t>
  </si>
  <si>
    <t>Tenet Healthcare Corp</t>
  </si>
  <si>
    <t>THC</t>
  </si>
  <si>
    <t>88033GCN8</t>
  </si>
  <si>
    <t>78442FET1</t>
  </si>
  <si>
    <t>04/01/2025</t>
  </si>
  <si>
    <t>89236TGX7</t>
  </si>
  <si>
    <t>03/25/2030</t>
  </si>
  <si>
    <t>191216CT5</t>
  </si>
  <si>
    <t>CF Industries Inc</t>
  </si>
  <si>
    <t>CF</t>
  </si>
  <si>
    <t>03/15/2034</t>
  </si>
  <si>
    <t>12527GAF0</t>
  </si>
  <si>
    <t>Reynolds American Inc</t>
  </si>
  <si>
    <t>BATSLN</t>
  </si>
  <si>
    <t>05/01/2040</t>
  </si>
  <si>
    <t>*</t>
  </si>
  <si>
    <t>761713BV7</t>
  </si>
  <si>
    <t>03/15/2040</t>
  </si>
  <si>
    <t>674599DJ1</t>
  </si>
  <si>
    <t>06/01/2060</t>
  </si>
  <si>
    <t>191216CY4</t>
  </si>
  <si>
    <t>09/10/2025</t>
  </si>
  <si>
    <t>02665WDN8</t>
  </si>
  <si>
    <t>Philip Morris International Inc</t>
  </si>
  <si>
    <t>PM</t>
  </si>
  <si>
    <t>11/10/2044</t>
  </si>
  <si>
    <t>718172BL2</t>
  </si>
  <si>
    <t>Qwest Capital Funding Inc</t>
  </si>
  <si>
    <t>QWECOM</t>
  </si>
  <si>
    <t>02/15/2031</t>
  </si>
  <si>
    <t>74913EAJ9</t>
  </si>
  <si>
    <t>08/01/2039</t>
  </si>
  <si>
    <t>42307TAH1</t>
  </si>
  <si>
    <t>06/30/2022</t>
  </si>
  <si>
    <t>37045XBX3</t>
  </si>
  <si>
    <t>02/15/2025</t>
  </si>
  <si>
    <t>64110LAL0</t>
  </si>
  <si>
    <t>08/20/2027</t>
  </si>
  <si>
    <t>04686E2R2</t>
  </si>
  <si>
    <t>04/08/2024</t>
  </si>
  <si>
    <t>36143L2B0</t>
  </si>
  <si>
    <t>44891ABR7</t>
  </si>
  <si>
    <t>12-A</t>
  </si>
  <si>
    <t>605417BZ6</t>
  </si>
  <si>
    <t>06/06/2022</t>
  </si>
  <si>
    <t>50076QAZ9</t>
  </si>
  <si>
    <t>Conagra Brands Inc</t>
  </si>
  <si>
    <t>CAG</t>
  </si>
  <si>
    <t>205887AX0</t>
  </si>
  <si>
    <t>29449WAE7</t>
  </si>
  <si>
    <t>Sierra Pacific Power Co</t>
  </si>
  <si>
    <t>BRKHEC</t>
  </si>
  <si>
    <t>07/01/2037</t>
  </si>
  <si>
    <t>826418BE4</t>
  </si>
  <si>
    <t>10/28/2025</t>
  </si>
  <si>
    <t>459058JL8</t>
  </si>
  <si>
    <t>04/23/2031</t>
  </si>
  <si>
    <t>742718FQ7</t>
  </si>
  <si>
    <t>Cisco Systems Inc/Delaware</t>
  </si>
  <si>
    <t>CSCO</t>
  </si>
  <si>
    <t>01/15/2040</t>
  </si>
  <si>
    <t>17275RAF9</t>
  </si>
  <si>
    <t>Biogen Inc</t>
  </si>
  <si>
    <t>BIIB</t>
  </si>
  <si>
    <t>09/15/2022</t>
  </si>
  <si>
    <t>09062XAE3</t>
  </si>
  <si>
    <t>Ball Corp</t>
  </si>
  <si>
    <t>BLL</t>
  </si>
  <si>
    <t>058498AS5</t>
  </si>
  <si>
    <t>03/15/2055</t>
  </si>
  <si>
    <t>92343VCZ5</t>
  </si>
  <si>
    <t>Novartis Capital Corp</t>
  </si>
  <si>
    <t>NOVNVX</t>
  </si>
  <si>
    <t>66989HAG3</t>
  </si>
  <si>
    <t>09/10/2040</t>
  </si>
  <si>
    <t>24702RAM3</t>
  </si>
  <si>
    <t>02/09/2025</t>
  </si>
  <si>
    <t>037833AZ3</t>
  </si>
  <si>
    <t>08/15/2047</t>
  </si>
  <si>
    <t>037411AM7</t>
  </si>
  <si>
    <t>Raytheon Technologies Corp</t>
  </si>
  <si>
    <t>RTX</t>
  </si>
  <si>
    <t>04/15/2040</t>
  </si>
  <si>
    <t>913017BS7</t>
  </si>
  <si>
    <t>BlackRock Inc</t>
  </si>
  <si>
    <t>BLK</t>
  </si>
  <si>
    <t>03/18/2024</t>
  </si>
  <si>
    <t>09247XAL5</t>
  </si>
  <si>
    <t>05/13/2025</t>
  </si>
  <si>
    <t>037833BG4</t>
  </si>
  <si>
    <t>08/19/2027</t>
  </si>
  <si>
    <t>459058JF1</t>
  </si>
  <si>
    <t>07/15/2032</t>
  </si>
  <si>
    <t>74166NAA2</t>
  </si>
  <si>
    <t>Lockheed Martin Corp</t>
  </si>
  <si>
    <t>LMT</t>
  </si>
  <si>
    <t>539830AY5</t>
  </si>
  <si>
    <t>01/13/2028</t>
  </si>
  <si>
    <t>254687FW1</t>
  </si>
  <si>
    <t>Macy's Retail Holdings LLC</t>
  </si>
  <si>
    <t>M</t>
  </si>
  <si>
    <t>02/15/2028</t>
  </si>
  <si>
    <t>55616XAC1</t>
  </si>
  <si>
    <t>03/22/2030</t>
  </si>
  <si>
    <t>254687FQ4</t>
  </si>
  <si>
    <t>Daimler Finance North America LLC</t>
  </si>
  <si>
    <t>DAIGR</t>
  </si>
  <si>
    <t>233851EC4</t>
  </si>
  <si>
    <t>Jefferies Group LLC</t>
  </si>
  <si>
    <t>01/20/2043</t>
  </si>
  <si>
    <t>472319AM4</t>
  </si>
  <si>
    <t>11/08/2024</t>
  </si>
  <si>
    <t>14913Q3B3</t>
  </si>
  <si>
    <t>Dillard's Inc</t>
  </si>
  <si>
    <t>DDS</t>
  </si>
  <si>
    <t>12/01/2028</t>
  </si>
  <si>
    <t>254067AN1</t>
  </si>
  <si>
    <t>Plains All American Pipeline LP / PAA Finance Corp</t>
  </si>
  <si>
    <t>PAA</t>
  </si>
  <si>
    <t>05/15/2036</t>
  </si>
  <si>
    <t>72650RAM4</t>
  </si>
  <si>
    <t>08/10/2033</t>
  </si>
  <si>
    <t>92343VEA8</t>
  </si>
  <si>
    <t>09/06/2029</t>
  </si>
  <si>
    <t>191216CM0</t>
  </si>
  <si>
    <t>Abbott Laboratories</t>
  </si>
  <si>
    <t>ABT</t>
  </si>
  <si>
    <t>002824BA7</t>
  </si>
  <si>
    <t>05/15/2029</t>
  </si>
  <si>
    <t>459200KA8</t>
  </si>
  <si>
    <t>International Finance Corp</t>
  </si>
  <si>
    <t>IFC</t>
  </si>
  <si>
    <t>08/27/2030</t>
  </si>
  <si>
    <t>45950KCU2</t>
  </si>
  <si>
    <t>Met Tower Global Funding</t>
  </si>
  <si>
    <t>04/05/2024</t>
  </si>
  <si>
    <t>58989V2C7</t>
  </si>
  <si>
    <t>45906M2B6</t>
  </si>
  <si>
    <t>Kellogg Co</t>
  </si>
  <si>
    <t>K</t>
  </si>
  <si>
    <t>04/01/2031</t>
  </si>
  <si>
    <t>487836AT5</t>
  </si>
  <si>
    <t>07/30/2026</t>
  </si>
  <si>
    <t>25468PDM5</t>
  </si>
  <si>
    <t>SES GLOBAL Americas Holdings GP</t>
  </si>
  <si>
    <t>SESGFP</t>
  </si>
  <si>
    <t>03/25/2044</t>
  </si>
  <si>
    <t>78413KAB8</t>
  </si>
  <si>
    <t>American International Group Inc</t>
  </si>
  <si>
    <t>06/01/2022</t>
  </si>
  <si>
    <t>026874CU9</t>
  </si>
  <si>
    <t>09/01/2044</t>
  </si>
  <si>
    <t>620076BE8</t>
  </si>
  <si>
    <t>06/25/2025</t>
  </si>
  <si>
    <t>63938CAH1</t>
  </si>
  <si>
    <t>03/15/2051</t>
  </si>
  <si>
    <t>191216DC1</t>
  </si>
  <si>
    <t>Goodyear Tire &amp; Rubber Co/The</t>
  </si>
  <si>
    <t>GT</t>
  </si>
  <si>
    <t>382550AD3</t>
  </si>
  <si>
    <t>500255AF1</t>
  </si>
  <si>
    <t>08/07/2030</t>
  </si>
  <si>
    <t>64952WDS9</t>
  </si>
  <si>
    <t>Bellsouth Capital Funding Corp</t>
  </si>
  <si>
    <t>07/15/2097</t>
  </si>
  <si>
    <t>079857AF5</t>
  </si>
  <si>
    <t>02665WDW8</t>
  </si>
  <si>
    <t>07/08/2022</t>
  </si>
  <si>
    <t>37045XCU8</t>
  </si>
  <si>
    <t>01/10/2031</t>
  </si>
  <si>
    <t>89236THX6</t>
  </si>
  <si>
    <t>BO8499416</t>
  </si>
  <si>
    <t>08/01/2026</t>
  </si>
  <si>
    <t>345370BP4</t>
  </si>
  <si>
    <t>12/15/2021</t>
  </si>
  <si>
    <t>893830BB4</t>
  </si>
  <si>
    <t>10/29/2030</t>
  </si>
  <si>
    <t>742718FM6</t>
  </si>
  <si>
    <t>Progress Energy Inc</t>
  </si>
  <si>
    <t>DUK</t>
  </si>
  <si>
    <t>03/01/2031</t>
  </si>
  <si>
    <t>743263AE5</t>
  </si>
  <si>
    <t>QUALCOMM Inc</t>
  </si>
  <si>
    <t>QCOM</t>
  </si>
  <si>
    <t>05/20/2022</t>
  </si>
  <si>
    <t>747525AE3</t>
  </si>
  <si>
    <t>01/15/2037</t>
  </si>
  <si>
    <t>72650RAR3</t>
  </si>
  <si>
    <t>00138EAS3</t>
  </si>
  <si>
    <t>01/23/2030</t>
  </si>
  <si>
    <t>47233JBH0</t>
  </si>
  <si>
    <t>03/15/2024</t>
  </si>
  <si>
    <t>404119BN8</t>
  </si>
  <si>
    <t>Prime Security Services Borrower LLC / Prime Finance Inc</t>
  </si>
  <si>
    <t>PRSESE</t>
  </si>
  <si>
    <t>74166MAC0</t>
  </si>
  <si>
    <t>02/10/2031</t>
  </si>
  <si>
    <t>459058JR5</t>
  </si>
  <si>
    <t>11/15/2021</t>
  </si>
  <si>
    <t>852061AM2</t>
  </si>
  <si>
    <t>08/15/2036</t>
  </si>
  <si>
    <t>36962GX74</t>
  </si>
  <si>
    <t>03/15/2037</t>
  </si>
  <si>
    <t>314275AC2</t>
  </si>
  <si>
    <t>FirstEnergy Corp</t>
  </si>
  <si>
    <t>FE</t>
  </si>
  <si>
    <t>11/15/2031</t>
  </si>
  <si>
    <t>C</t>
  </si>
  <si>
    <t>337932AC1</t>
  </si>
  <si>
    <t>08/11/2026</t>
  </si>
  <si>
    <t>LW9089126</t>
  </si>
  <si>
    <t>06/20/2042</t>
  </si>
  <si>
    <t>459200HF1</t>
  </si>
  <si>
    <t>05/14/2030</t>
  </si>
  <si>
    <t>459058JC8</t>
  </si>
  <si>
    <t>AbbVie Inc</t>
  </si>
  <si>
    <t>ABBV</t>
  </si>
  <si>
    <t>11/06/2042</t>
  </si>
  <si>
    <t>00287YAM1</t>
  </si>
  <si>
    <t>06/08/2027</t>
  </si>
  <si>
    <t>472319AE2</t>
  </si>
  <si>
    <t>10/15/2023</t>
  </si>
  <si>
    <t>501797AJ3</t>
  </si>
  <si>
    <t>06/01/2028</t>
  </si>
  <si>
    <t>66815L2D0</t>
  </si>
  <si>
    <t>06/20/2024</t>
  </si>
  <si>
    <t>44891CBB8</t>
  </si>
  <si>
    <t>ViacomCBS Inc</t>
  </si>
  <si>
    <t>VIAC</t>
  </si>
  <si>
    <t>92553PAP7</t>
  </si>
  <si>
    <t>Williams Cos Inc/The</t>
  </si>
  <si>
    <t>WMB</t>
  </si>
  <si>
    <t>969457BM1</t>
  </si>
  <si>
    <t>International Paper Co</t>
  </si>
  <si>
    <t>IP</t>
  </si>
  <si>
    <t>06/15/2038</t>
  </si>
  <si>
    <t>460146CC5</t>
  </si>
  <si>
    <t>04/15/2025</t>
  </si>
  <si>
    <t>404119BQ1</t>
  </si>
  <si>
    <t>Pacific Life Global Funding II</t>
  </si>
  <si>
    <t>PACLIF</t>
  </si>
  <si>
    <t>04/14/2026</t>
  </si>
  <si>
    <t>6944PL2E8</t>
  </si>
  <si>
    <t>89236THV0</t>
  </si>
  <si>
    <t>Georgia-Pacific LLC</t>
  </si>
  <si>
    <t>GP</t>
  </si>
  <si>
    <t>373298BN7</t>
  </si>
  <si>
    <t>04/01/2035</t>
  </si>
  <si>
    <t>37045VAH3</t>
  </si>
  <si>
    <t>Glencore Funding LLC</t>
  </si>
  <si>
    <t>GLENLN</t>
  </si>
  <si>
    <t>04/29/2024</t>
  </si>
  <si>
    <t>EK2365279</t>
  </si>
  <si>
    <t>06/01/2040</t>
  </si>
  <si>
    <t>191216CW8</t>
  </si>
  <si>
    <t>05/13/2024</t>
  </si>
  <si>
    <t>36962GL36</t>
  </si>
  <si>
    <t>06/10/2026</t>
  </si>
  <si>
    <t>24422ETH2</t>
  </si>
  <si>
    <t>California Institute of Technology</t>
  </si>
  <si>
    <t>CALTEC</t>
  </si>
  <si>
    <t>08/01/2045</t>
  </si>
  <si>
    <t>13034VAB0</t>
  </si>
  <si>
    <t>Alphabet Inc</t>
  </si>
  <si>
    <t>GOOGL</t>
  </si>
  <si>
    <t>02/25/2024</t>
  </si>
  <si>
    <t>02079KAB3</t>
  </si>
  <si>
    <t>Volkswagen Group of America Finance LLC</t>
  </si>
  <si>
    <t>VW</t>
  </si>
  <si>
    <t>11/22/2023</t>
  </si>
  <si>
    <t>928668BJ0</t>
  </si>
  <si>
    <t>MetLife Inc</t>
  </si>
  <si>
    <t>12/15/2022</t>
  </si>
  <si>
    <t>59156RBF4</t>
  </si>
  <si>
    <t>01/12/2024</t>
  </si>
  <si>
    <t>74368CBA1</t>
  </si>
  <si>
    <t>Florida Power &amp; Light Co</t>
  </si>
  <si>
    <t>NEE</t>
  </si>
  <si>
    <t>02/01/2038</t>
  </si>
  <si>
    <t>341081FA0</t>
  </si>
  <si>
    <t>08/21/2054</t>
  </si>
  <si>
    <t>92343VCM4</t>
  </si>
  <si>
    <t>06/01/2030</t>
  </si>
  <si>
    <t>191216CV0</t>
  </si>
  <si>
    <t>RR Donnelley &amp; Sons Co</t>
  </si>
  <si>
    <t>RRD</t>
  </si>
  <si>
    <t>04/15/2029</t>
  </si>
  <si>
    <t>257867AG6</t>
  </si>
  <si>
    <t>143658AF9</t>
  </si>
  <si>
    <t>01/18/2031</t>
  </si>
  <si>
    <t>233835AQ0</t>
  </si>
  <si>
    <t>07/29/2025</t>
  </si>
  <si>
    <t>459058EP4</t>
  </si>
  <si>
    <t>Ascension Health</t>
  </si>
  <si>
    <t>ASCHEA</t>
  </si>
  <si>
    <t>11/15/2046</t>
  </si>
  <si>
    <t>04351LAB6</t>
  </si>
  <si>
    <t>06/01/2050</t>
  </si>
  <si>
    <t>191216CX6</t>
  </si>
  <si>
    <t>El Paso Natural Gas Co LLC</t>
  </si>
  <si>
    <t>KMI</t>
  </si>
  <si>
    <t>283695BK9</t>
  </si>
  <si>
    <t>05/06/2044</t>
  </si>
  <si>
    <t>037833AT7</t>
  </si>
  <si>
    <t>01/15/2032</t>
  </si>
  <si>
    <t>345370BV1</t>
  </si>
  <si>
    <t>Mattel Inc</t>
  </si>
  <si>
    <t>MAT</t>
  </si>
  <si>
    <t>577081AU6</t>
  </si>
  <si>
    <t>07/15/2034</t>
  </si>
  <si>
    <t>577778CE1</t>
  </si>
  <si>
    <t>674599DD4</t>
  </si>
  <si>
    <t>37045XDF0</t>
  </si>
  <si>
    <t>Sealed Air Corp</t>
  </si>
  <si>
    <t>SEE</t>
  </si>
  <si>
    <t>07/15/2033</t>
  </si>
  <si>
    <t>81211KAK6</t>
  </si>
  <si>
    <t>09/18/2025</t>
  </si>
  <si>
    <t>459058JJ3</t>
  </si>
  <si>
    <t>04/30/2036</t>
  </si>
  <si>
    <t>925524AX8</t>
  </si>
  <si>
    <t>08/16/2021</t>
  </si>
  <si>
    <t>25468PCN4</t>
  </si>
  <si>
    <t>09/22/2025</t>
  </si>
  <si>
    <t>00138CAN8</t>
  </si>
  <si>
    <t>Boeing Co/The</t>
  </si>
  <si>
    <t>BA</t>
  </si>
  <si>
    <t>10/15/2043</t>
  </si>
  <si>
    <t>097023AN5</t>
  </si>
  <si>
    <t>03/01/2028</t>
  </si>
  <si>
    <t>ZERO COUPON</t>
  </si>
  <si>
    <t>459051FX1</t>
  </si>
  <si>
    <t>058498AT3</t>
  </si>
  <si>
    <t>552953CC3</t>
  </si>
  <si>
    <t>Massachusetts Mutual Life Insurance Co</t>
  </si>
  <si>
    <t>MASSMU</t>
  </si>
  <si>
    <t>04/15/2050</t>
  </si>
  <si>
    <t>575767AQ1</t>
  </si>
  <si>
    <t>91913YBA7</t>
  </si>
  <si>
    <t>Qwest Corp</t>
  </si>
  <si>
    <t>CTL</t>
  </si>
  <si>
    <t>09/15/2025</t>
  </si>
  <si>
    <t>912920AK1</t>
  </si>
  <si>
    <t>04/26/2024</t>
  </si>
  <si>
    <t>64952WEB5</t>
  </si>
  <si>
    <t>NGPL PipeCo LLC</t>
  </si>
  <si>
    <t>NGPLCO</t>
  </si>
  <si>
    <t>62912XAC8</t>
  </si>
  <si>
    <t>Hughes Satellite Systems Corp</t>
  </si>
  <si>
    <t>SATS</t>
  </si>
  <si>
    <t>444454AF9</t>
  </si>
  <si>
    <t>02/06/2039</t>
  </si>
  <si>
    <t>02209SAH6</t>
  </si>
  <si>
    <t>MassMutual Global Funding II</t>
  </si>
  <si>
    <t>03/09/2031</t>
  </si>
  <si>
    <t>57629WCZ1</t>
  </si>
  <si>
    <t>Land O'Lakes Capital Trust I</t>
  </si>
  <si>
    <t>LLAKES</t>
  </si>
  <si>
    <t>514665AA6</t>
  </si>
  <si>
    <t>06/04/2026</t>
  </si>
  <si>
    <t>6944PL2G3</t>
  </si>
  <si>
    <t>761713AT3</t>
  </si>
  <si>
    <t>674599CP8</t>
  </si>
  <si>
    <t>03/01/2041</t>
  </si>
  <si>
    <t>00206RDG4</t>
  </si>
  <si>
    <t>BellSouth LLC</t>
  </si>
  <si>
    <t>11/15/2034</t>
  </si>
  <si>
    <t>079860AK8</t>
  </si>
  <si>
    <t>07/08/2025</t>
  </si>
  <si>
    <t>02665WDL2</t>
  </si>
  <si>
    <t>01/05/2023</t>
  </si>
  <si>
    <t>37045XCE4</t>
  </si>
  <si>
    <t>Time Warner Cable LLC</t>
  </si>
  <si>
    <t>TWC</t>
  </si>
  <si>
    <t>05/01/2037</t>
  </si>
  <si>
    <t>88732JAJ7</t>
  </si>
  <si>
    <t>Southern California Edison Co</t>
  </si>
  <si>
    <t>EIX</t>
  </si>
  <si>
    <t>01/15/2034</t>
  </si>
  <si>
    <t>842400ES8</t>
  </si>
  <si>
    <t>Yum! Brands Inc</t>
  </si>
  <si>
    <t>YUM</t>
  </si>
  <si>
    <t>11/15/2037</t>
  </si>
  <si>
    <t>988498AD3</t>
  </si>
  <si>
    <t>345370BU3</t>
  </si>
  <si>
    <t>09/26/2024</t>
  </si>
  <si>
    <t>928668BA9</t>
  </si>
  <si>
    <t>Trustees of Dartmouth College</t>
  </si>
  <si>
    <t>DARMTH</t>
  </si>
  <si>
    <t>06/01/2046</t>
  </si>
  <si>
    <t>89837RAD4</t>
  </si>
  <si>
    <t>Lowe's Cos Inc</t>
  </si>
  <si>
    <t>LOW</t>
  </si>
  <si>
    <t>09/15/2037</t>
  </si>
  <si>
    <t>548661CP0</t>
  </si>
  <si>
    <t>09/21/2030</t>
  </si>
  <si>
    <t>74368CAY0</t>
  </si>
  <si>
    <t>Nabors Industries Inc</t>
  </si>
  <si>
    <t>NBR</t>
  </si>
  <si>
    <t>CC+</t>
  </si>
  <si>
    <t>629568AX4</t>
  </si>
  <si>
    <t>Carnival PLC</t>
  </si>
  <si>
    <t>693070AD6</t>
  </si>
  <si>
    <t>674599DB8</t>
  </si>
  <si>
    <t>08/15/2027</t>
  </si>
  <si>
    <t>75513EBY6</t>
  </si>
  <si>
    <t>64110LAX4</t>
  </si>
  <si>
    <t>09/27/2026</t>
  </si>
  <si>
    <t>44891CAK9</t>
  </si>
  <si>
    <t>06/15/2025</t>
  </si>
  <si>
    <t>197677AG2</t>
  </si>
  <si>
    <t>Ovintiv Inc</t>
  </si>
  <si>
    <t>OVV</t>
  </si>
  <si>
    <t>08/15/2034</t>
  </si>
  <si>
    <t>292505AD6</t>
  </si>
  <si>
    <t>09/06/2024</t>
  </si>
  <si>
    <t>191216CL2</t>
  </si>
  <si>
    <t>03/15/2044</t>
  </si>
  <si>
    <t>12527GAE3</t>
  </si>
  <si>
    <t>02/12/2024</t>
  </si>
  <si>
    <t>459200HU8</t>
  </si>
  <si>
    <t>Olin Corp</t>
  </si>
  <si>
    <t>OLN</t>
  </si>
  <si>
    <t>680665AH9</t>
  </si>
  <si>
    <t>4581X0DN5</t>
  </si>
  <si>
    <t>74368CAX2</t>
  </si>
  <si>
    <t>11/19/2030</t>
  </si>
  <si>
    <t>04685A2R1</t>
  </si>
  <si>
    <t>Jackson National Life Global Funding</t>
  </si>
  <si>
    <t>JXN</t>
  </si>
  <si>
    <t>06/21/2024</t>
  </si>
  <si>
    <t>46849LTK7</t>
  </si>
  <si>
    <t>91324PDW9</t>
  </si>
  <si>
    <t>06/15/2026</t>
  </si>
  <si>
    <t>63938CAJ7</t>
  </si>
  <si>
    <t>Intercontinental Exchange Inc</t>
  </si>
  <si>
    <t>ICE</t>
  </si>
  <si>
    <t>45866FAM6</t>
  </si>
  <si>
    <t>04/15/2024</t>
  </si>
  <si>
    <t>74166MAB2</t>
  </si>
  <si>
    <t>Mountain States Telephone &amp; Telegraph Co</t>
  </si>
  <si>
    <t>05/01/2030</t>
  </si>
  <si>
    <t>624284BD6</t>
  </si>
  <si>
    <t>91324PCW0</t>
  </si>
  <si>
    <t>037411AJ4</t>
  </si>
  <si>
    <t>85172FAL3</t>
  </si>
  <si>
    <t>08/07/2042</t>
  </si>
  <si>
    <t>4581X0BX5</t>
  </si>
  <si>
    <t>37045VAG5</t>
  </si>
  <si>
    <t>San Diego Gas &amp; Electric Co</t>
  </si>
  <si>
    <t>SRE</t>
  </si>
  <si>
    <t>06/01/2026</t>
  </si>
  <si>
    <t>797440BH6</t>
  </si>
  <si>
    <t>03/02/2031</t>
  </si>
  <si>
    <t>233851ED2</t>
  </si>
  <si>
    <t>02/15/2030</t>
  </si>
  <si>
    <t>931142BF9</t>
  </si>
  <si>
    <t>03/01/2024</t>
  </si>
  <si>
    <t>233851EB6</t>
  </si>
  <si>
    <t>09/15/2031</t>
  </si>
  <si>
    <t>097023AE5</t>
  </si>
  <si>
    <t>92343VEN0</t>
  </si>
  <si>
    <t>07/15/2023</t>
  </si>
  <si>
    <t>68389XAS4</t>
  </si>
  <si>
    <t>Lendlease US Capital Inc</t>
  </si>
  <si>
    <t>LLCAU</t>
  </si>
  <si>
    <t>05/26/2026</t>
  </si>
  <si>
    <t>LW0018702</t>
  </si>
  <si>
    <t>500255AN4</t>
  </si>
  <si>
    <t>3M Co</t>
  </si>
  <si>
    <t>MMM</t>
  </si>
  <si>
    <t>604059AE5</t>
  </si>
  <si>
    <t>11/03/2026</t>
  </si>
  <si>
    <t>742718ER6</t>
  </si>
  <si>
    <t>06/18/2029</t>
  </si>
  <si>
    <t>4581X0DG0</t>
  </si>
  <si>
    <t>Fidelity National Information Services Inc</t>
  </si>
  <si>
    <t>FIS</t>
  </si>
  <si>
    <t>31620MBQ8</t>
  </si>
  <si>
    <t>05/15/2039</t>
  </si>
  <si>
    <t>459200KB6</t>
  </si>
  <si>
    <t>Pacific Gas and Electric Co</t>
  </si>
  <si>
    <t>PCG</t>
  </si>
  <si>
    <t>01/01/2026</t>
  </si>
  <si>
    <t>694308JP3</t>
  </si>
  <si>
    <t>09/11/2022</t>
  </si>
  <si>
    <t>037833DL1</t>
  </si>
  <si>
    <t>03/11/2025</t>
  </si>
  <si>
    <t>459058JA2</t>
  </si>
  <si>
    <t>931142CM3</t>
  </si>
  <si>
    <t>10/17/2021</t>
  </si>
  <si>
    <t>36962G5J9</t>
  </si>
  <si>
    <t>01/07/2031</t>
  </si>
  <si>
    <t>59217GGU7</t>
  </si>
  <si>
    <t>09/15/2043</t>
  </si>
  <si>
    <t>92343VBT0</t>
  </si>
  <si>
    <t>Berkshire Hathaway Inc</t>
  </si>
  <si>
    <t>BRK</t>
  </si>
  <si>
    <t>02/11/2043</t>
  </si>
  <si>
    <t>084670BK3</t>
  </si>
  <si>
    <t>08/15/2032</t>
  </si>
  <si>
    <t>574599AY2</t>
  </si>
  <si>
    <t>742718FH7</t>
  </si>
  <si>
    <t>Principal Life Global Funding II</t>
  </si>
  <si>
    <t>PFG</t>
  </si>
  <si>
    <t>74256LEG0</t>
  </si>
  <si>
    <t>WestRock MWV LLC</t>
  </si>
  <si>
    <t>WRK</t>
  </si>
  <si>
    <t>03/01/2047</t>
  </si>
  <si>
    <t>582834AP2</t>
  </si>
  <si>
    <t>09/15/2027</t>
  </si>
  <si>
    <t>786514AS8</t>
  </si>
  <si>
    <t>00206RDH2</t>
  </si>
  <si>
    <t>11/15/2035</t>
  </si>
  <si>
    <t>20030NAK7</t>
  </si>
  <si>
    <t>08/15/2031</t>
  </si>
  <si>
    <t>023551AJ3</t>
  </si>
  <si>
    <t>12/01/2096</t>
  </si>
  <si>
    <t>459200AP6</t>
  </si>
  <si>
    <t>BJ0902293</t>
  </si>
  <si>
    <t>08/13/2027</t>
  </si>
  <si>
    <t>89236THG3</t>
  </si>
  <si>
    <t>472319AC6</t>
  </si>
  <si>
    <t>11/13/2025</t>
  </si>
  <si>
    <t>14913R2H9</t>
  </si>
  <si>
    <t>Unum Group</t>
  </si>
  <si>
    <t>08/15/2042</t>
  </si>
  <si>
    <t>91529YAJ5</t>
  </si>
  <si>
    <t>CSC Holdings LLC</t>
  </si>
  <si>
    <t>CSCHLD</t>
  </si>
  <si>
    <t>06/01/2024</t>
  </si>
  <si>
    <t>126307AH0</t>
  </si>
  <si>
    <t>MidAmerican Energy Co</t>
  </si>
  <si>
    <t>10/15/2036</t>
  </si>
  <si>
    <t>59562EAH8</t>
  </si>
  <si>
    <t>04/03/2025</t>
  </si>
  <si>
    <t>4581X0DL9</t>
  </si>
  <si>
    <t>05/02/2043</t>
  </si>
  <si>
    <t>02209SAQ6</t>
  </si>
  <si>
    <t>913017BK4</t>
  </si>
  <si>
    <t>Berkshire Hathaway Energy Co</t>
  </si>
  <si>
    <t>04/01/2036</t>
  </si>
  <si>
    <t>59562VAM9</t>
  </si>
  <si>
    <t>04/01/2030</t>
  </si>
  <si>
    <t>89236TGY5</t>
  </si>
  <si>
    <t>10/29/2025</t>
  </si>
  <si>
    <t>742718FL8</t>
  </si>
  <si>
    <t>Pricoa Global Funding I</t>
  </si>
  <si>
    <t>PRU</t>
  </si>
  <si>
    <t>09/01/2025</t>
  </si>
  <si>
    <t>74153WCM9</t>
  </si>
  <si>
    <t>05/15/2025</t>
  </si>
  <si>
    <t>14913R2C0</t>
  </si>
  <si>
    <t>68389XAM7</t>
  </si>
  <si>
    <t>09/18/2028</t>
  </si>
  <si>
    <t>4581X0DC9</t>
  </si>
  <si>
    <t>08/15/2024</t>
  </si>
  <si>
    <t>91324PDR0</t>
  </si>
  <si>
    <t>PepsiCo Inc</t>
  </si>
  <si>
    <t>PEP</t>
  </si>
  <si>
    <t>08/25/2021</t>
  </si>
  <si>
    <t>713448BW7</t>
  </si>
  <si>
    <t>Penn Mutual Life Insurance Co/The</t>
  </si>
  <si>
    <t>PMUL</t>
  </si>
  <si>
    <t>04/29/2061</t>
  </si>
  <si>
    <t>707567AE3</t>
  </si>
  <si>
    <t>01/15/2038</t>
  </si>
  <si>
    <t>00206RAG7</t>
  </si>
  <si>
    <t>12/01/2026</t>
  </si>
  <si>
    <t>12527GAH6</t>
  </si>
  <si>
    <t>01/12/2026</t>
  </si>
  <si>
    <t>74256LEK1</t>
  </si>
  <si>
    <t>BO2854046</t>
  </si>
  <si>
    <t>747262AS2</t>
  </si>
  <si>
    <t>04686E2Y7</t>
  </si>
  <si>
    <t>444454AD4</t>
  </si>
  <si>
    <t>06/24/2024</t>
  </si>
  <si>
    <t>24422ETT6</t>
  </si>
  <si>
    <t>03/07/2024</t>
  </si>
  <si>
    <t>24422EUX5</t>
  </si>
  <si>
    <t>Amgen Inc</t>
  </si>
  <si>
    <t>AMGN</t>
  </si>
  <si>
    <t>04/01/2097</t>
  </si>
  <si>
    <t>031162AA8</t>
  </si>
  <si>
    <t>ZF North America Capital Inc</t>
  </si>
  <si>
    <t>ZFFNGR</t>
  </si>
  <si>
    <t>04/29/2025</t>
  </si>
  <si>
    <t>98877DAC9</t>
  </si>
  <si>
    <t>10/27/2026</t>
  </si>
  <si>
    <t>459058FT5</t>
  </si>
  <si>
    <t>45866FAA2</t>
  </si>
  <si>
    <t>565849AB2</t>
  </si>
  <si>
    <t>11/15/2030</t>
  </si>
  <si>
    <t>29449WAD9</t>
  </si>
  <si>
    <t>Cleveland Clinic Foundation/The</t>
  </si>
  <si>
    <t>CLECLI</t>
  </si>
  <si>
    <t>01/01/2114</t>
  </si>
  <si>
    <t>18600TAA0</t>
  </si>
  <si>
    <t>07/12/2024</t>
  </si>
  <si>
    <t>02665WDS7</t>
  </si>
  <si>
    <t>04/01/2029</t>
  </si>
  <si>
    <t>31410HAQ4</t>
  </si>
  <si>
    <t>07/01/2038</t>
  </si>
  <si>
    <t>88732JAN8</t>
  </si>
  <si>
    <t>Hartford Financial Services Group Inc/The</t>
  </si>
  <si>
    <t>HIG</t>
  </si>
  <si>
    <t>10/01/2041</t>
  </si>
  <si>
    <t>416515AP9</t>
  </si>
  <si>
    <t>Legg Mason Inc</t>
  </si>
  <si>
    <t>LM</t>
  </si>
  <si>
    <t>524901AV7</t>
  </si>
  <si>
    <t>Perspecta Enterprise Solutions LLC</t>
  </si>
  <si>
    <t>HESLLC</t>
  </si>
  <si>
    <t>10/15/2029</t>
  </si>
  <si>
    <t>285659AF5</t>
  </si>
  <si>
    <t>694308JL2</t>
  </si>
  <si>
    <t>14913R2M8</t>
  </si>
  <si>
    <t>KeySpan Gas East Corp</t>
  </si>
  <si>
    <t>NGGLN</t>
  </si>
  <si>
    <t>04/01/2041</t>
  </si>
  <si>
    <t>49338CAA1</t>
  </si>
  <si>
    <t>Medtronic Inc</t>
  </si>
  <si>
    <t>MDT</t>
  </si>
  <si>
    <t>585055BU9</t>
  </si>
  <si>
    <t>Cincinnati Bell Telephone Co LLC</t>
  </si>
  <si>
    <t>CBB</t>
  </si>
  <si>
    <t>171875AD9</t>
  </si>
  <si>
    <t>87612EBE5</t>
  </si>
  <si>
    <t>74256LEL9</t>
  </si>
  <si>
    <t>Americo Life Inc</t>
  </si>
  <si>
    <t>AMERIC</t>
  </si>
  <si>
    <t>03060NAD2</t>
  </si>
  <si>
    <t>CVS Health Corp</t>
  </si>
  <si>
    <t>CVS</t>
  </si>
  <si>
    <t>126650BJ8</t>
  </si>
  <si>
    <t>01/20/2028</t>
  </si>
  <si>
    <t>6944PL2D0</t>
  </si>
  <si>
    <t>Enterprise Products Operating LLC</t>
  </si>
  <si>
    <t>EPD</t>
  </si>
  <si>
    <t>02/15/2042</t>
  </si>
  <si>
    <t>29379VAV5</t>
  </si>
  <si>
    <t>03/25/2050</t>
  </si>
  <si>
    <t>742718FK0</t>
  </si>
  <si>
    <t>Guardian Life Global Funding</t>
  </si>
  <si>
    <t>GUARDN</t>
  </si>
  <si>
    <t>05/13/2026</t>
  </si>
  <si>
    <t>40139LBD4</t>
  </si>
  <si>
    <t>717081CY7</t>
  </si>
  <si>
    <t>04/15/2032</t>
  </si>
  <si>
    <t>91913YAE0</t>
  </si>
  <si>
    <t>04/10/2024</t>
  </si>
  <si>
    <t>59156RBH0</t>
  </si>
  <si>
    <t>02/04/2025</t>
  </si>
  <si>
    <t>4581X0DR6</t>
  </si>
  <si>
    <t>969133AK3</t>
  </si>
  <si>
    <t>TRI Pointe Group Inc / TRI Pointe Homes Inc</t>
  </si>
  <si>
    <t>TPH</t>
  </si>
  <si>
    <t>962178AN9</t>
  </si>
  <si>
    <t>24422ESP5</t>
  </si>
  <si>
    <t>Merck &amp; Co Inc</t>
  </si>
  <si>
    <t>MRK</t>
  </si>
  <si>
    <t>12/01/2033</t>
  </si>
  <si>
    <t>806605AG6</t>
  </si>
  <si>
    <t>New York and Presbyterian Hospital/The</t>
  </si>
  <si>
    <t>NYPRES</t>
  </si>
  <si>
    <t>08/01/2116</t>
  </si>
  <si>
    <t>649322AE4</t>
  </si>
  <si>
    <t>Hercules LLC</t>
  </si>
  <si>
    <t>ASH</t>
  </si>
  <si>
    <t>06/30/2029</t>
  </si>
  <si>
    <t>427056AU0</t>
  </si>
  <si>
    <t>09/14/2023</t>
  </si>
  <si>
    <t>14913R2F3</t>
  </si>
  <si>
    <t>09/07/2021</t>
  </si>
  <si>
    <t>14913Q2N8</t>
  </si>
  <si>
    <t>International Development Association</t>
  </si>
  <si>
    <t>IDAWBG</t>
  </si>
  <si>
    <t>06/10/2027</t>
  </si>
  <si>
    <t>BJ8191733</t>
  </si>
  <si>
    <t>11/13/2028</t>
  </si>
  <si>
    <t>AV5564795</t>
  </si>
  <si>
    <t>05/13/2030</t>
  </si>
  <si>
    <t>928668BF8</t>
  </si>
  <si>
    <t>Reliance Standard Life Global Funding II</t>
  </si>
  <si>
    <t>TOMARI</t>
  </si>
  <si>
    <t>01/21/2027</t>
  </si>
  <si>
    <t>75951AAN8</t>
  </si>
  <si>
    <t>Prudential Financial Inc</t>
  </si>
  <si>
    <t>05/15/2044</t>
  </si>
  <si>
    <t>74432QCA1</t>
  </si>
  <si>
    <t>08/15/2046</t>
  </si>
  <si>
    <t>92343VDC5</t>
  </si>
  <si>
    <t>ConocoPhillips Co</t>
  </si>
  <si>
    <t>COP</t>
  </si>
  <si>
    <t>208251AE8</t>
  </si>
  <si>
    <t>ComEd Financing III</t>
  </si>
  <si>
    <t>03/15/2033</t>
  </si>
  <si>
    <t>20035AAA2</t>
  </si>
  <si>
    <t>37045XDC7</t>
  </si>
  <si>
    <t>06/02/2026</t>
  </si>
  <si>
    <t>4581X0CU0</t>
  </si>
  <si>
    <t>292505AG9</t>
  </si>
  <si>
    <t>Equifax Inc</t>
  </si>
  <si>
    <t>EFX</t>
  </si>
  <si>
    <t>294429AG0</t>
  </si>
  <si>
    <t>02/19/2046</t>
  </si>
  <si>
    <t>459200JH5</t>
  </si>
  <si>
    <t>Northwestern Bell Telephone</t>
  </si>
  <si>
    <t>668027AT2</t>
  </si>
  <si>
    <t>57629WDB3</t>
  </si>
  <si>
    <t>12/15/2032</t>
  </si>
  <si>
    <t>36966THG0</t>
  </si>
  <si>
    <t>09/01/2040</t>
  </si>
  <si>
    <t>04650NAB0</t>
  </si>
  <si>
    <t>Johnson &amp; Johnson</t>
  </si>
  <si>
    <t>JNJ</t>
  </si>
  <si>
    <t>478160AV6</t>
  </si>
  <si>
    <t>04685A2P5</t>
  </si>
  <si>
    <t>04/01/2026</t>
  </si>
  <si>
    <t>487836BP2</t>
  </si>
  <si>
    <t>Georgia Power Co</t>
  </si>
  <si>
    <t>373334JW2</t>
  </si>
  <si>
    <t>Cooper Tire &amp; Rubber Co</t>
  </si>
  <si>
    <t>CTBUS</t>
  </si>
  <si>
    <t>03/15/2027</t>
  </si>
  <si>
    <t>216831AB3</t>
  </si>
  <si>
    <t>09/15/2038</t>
  </si>
  <si>
    <t>406216AW1</t>
  </si>
  <si>
    <t>05/15/2023</t>
  </si>
  <si>
    <t>37045XAL0</t>
  </si>
  <si>
    <t>Massachusetts Institute of Technology</t>
  </si>
  <si>
    <t>MASSIN</t>
  </si>
  <si>
    <t>575718AD3</t>
  </si>
  <si>
    <t>Tosco Corp</t>
  </si>
  <si>
    <t>01/01/2027</t>
  </si>
  <si>
    <t>891490AR5</t>
  </si>
  <si>
    <t>03/04/2024</t>
  </si>
  <si>
    <t>17275RAN2</t>
  </si>
  <si>
    <t>USAA Capital Corp</t>
  </si>
  <si>
    <t>USAACA</t>
  </si>
  <si>
    <t>05/01/2024</t>
  </si>
  <si>
    <t>90327QD71</t>
  </si>
  <si>
    <t>Toro Co/The</t>
  </si>
  <si>
    <t>TTC</t>
  </si>
  <si>
    <t>06/15/2027</t>
  </si>
  <si>
    <t>891092AD0</t>
  </si>
  <si>
    <t>Rockwell Automation Inc</t>
  </si>
  <si>
    <t>ROK</t>
  </si>
  <si>
    <t>01/15/2098</t>
  </si>
  <si>
    <t>773903AC3</t>
  </si>
  <si>
    <t>10/25/2024</t>
  </si>
  <si>
    <t>63938CAB4</t>
  </si>
  <si>
    <t>CNA Financial Corp</t>
  </si>
  <si>
    <t>CNA</t>
  </si>
  <si>
    <t>126117AE0</t>
  </si>
  <si>
    <t>Assured Guaranty US Holdings Inc</t>
  </si>
  <si>
    <t>AGO</t>
  </si>
  <si>
    <t>06/01/2034</t>
  </si>
  <si>
    <t>04621WAA8</t>
  </si>
  <si>
    <t>President and Fellows of Harvard College</t>
  </si>
  <si>
    <t>HARVRD</t>
  </si>
  <si>
    <t>10/15/2040</t>
  </si>
  <si>
    <t>740816AH6</t>
  </si>
  <si>
    <t>08/15/2037</t>
  </si>
  <si>
    <t>931142CK7</t>
  </si>
  <si>
    <t>Celanese US Holdings LLC</t>
  </si>
  <si>
    <t>CE</t>
  </si>
  <si>
    <t>15089QAD6</t>
  </si>
  <si>
    <t>01/20/2024</t>
  </si>
  <si>
    <t>254687CT1</t>
  </si>
  <si>
    <t>03/20/2042</t>
  </si>
  <si>
    <t>718172AP4</t>
  </si>
  <si>
    <t>11/15/2041</t>
  </si>
  <si>
    <t>718172AM1</t>
  </si>
  <si>
    <t>09/14/2026</t>
  </si>
  <si>
    <t>24422EVB2</t>
  </si>
  <si>
    <t>03/16/2047</t>
  </si>
  <si>
    <t>92343VDV3</t>
  </si>
  <si>
    <t>Corning Inc</t>
  </si>
  <si>
    <t>GLW</t>
  </si>
  <si>
    <t>03/01/2029</t>
  </si>
  <si>
    <t>219350AH8</t>
  </si>
  <si>
    <t>05/15/2027</t>
  </si>
  <si>
    <t>254063AW0</t>
  </si>
  <si>
    <t>02/15/2039</t>
  </si>
  <si>
    <t>17275RAD4</t>
  </si>
  <si>
    <t>03/16/2037</t>
  </si>
  <si>
    <t>92343VDU5</t>
  </si>
  <si>
    <t>07/30/2030</t>
  </si>
  <si>
    <t>925524AH3</t>
  </si>
  <si>
    <t>11/25/2024</t>
  </si>
  <si>
    <t>459058DX8</t>
  </si>
  <si>
    <t>08/15/2040</t>
  </si>
  <si>
    <t>219350AV7</t>
  </si>
  <si>
    <t>912912AQ5</t>
  </si>
  <si>
    <t>458140AN0</t>
  </si>
  <si>
    <t>Memorial Sloan-Kettering Cancer Center</t>
  </si>
  <si>
    <t>MSKCC</t>
  </si>
  <si>
    <t>07/01/2042</t>
  </si>
  <si>
    <t>586054AA6</t>
  </si>
  <si>
    <t>06/03/2026</t>
  </si>
  <si>
    <t>717081DV2</t>
  </si>
  <si>
    <t>Becton Dickinson and Co</t>
  </si>
  <si>
    <t>BDX</t>
  </si>
  <si>
    <t>075887AN9</t>
  </si>
  <si>
    <t>06/01/2023</t>
  </si>
  <si>
    <t>12527GAC7</t>
  </si>
  <si>
    <t>91324PCV2</t>
  </si>
  <si>
    <t>Graphic Packaging International LLC</t>
  </si>
  <si>
    <t>GPK</t>
  </si>
  <si>
    <t>38869AAB3</t>
  </si>
  <si>
    <t>64110LAG1</t>
  </si>
  <si>
    <t>SAFG Retirement Services Inc</t>
  </si>
  <si>
    <t>04/28/2023</t>
  </si>
  <si>
    <t>866930AB6</t>
  </si>
  <si>
    <t>25468PDV5</t>
  </si>
  <si>
    <t>03/19/2024</t>
  </si>
  <si>
    <t>459058GQ0</t>
  </si>
  <si>
    <t>08/09/2021</t>
  </si>
  <si>
    <t>14912L6U0</t>
  </si>
  <si>
    <t>406216AY7</t>
  </si>
  <si>
    <t>04685A2S9</t>
  </si>
  <si>
    <t>Raymond James Financial Inc</t>
  </si>
  <si>
    <t>RJF</t>
  </si>
  <si>
    <t>07/15/2046</t>
  </si>
  <si>
    <t>754730AF6</t>
  </si>
  <si>
    <t>08/11/2027</t>
  </si>
  <si>
    <t>742718EV7</t>
  </si>
  <si>
    <t>01/07/2024</t>
  </si>
  <si>
    <t>59217GGV5</t>
  </si>
  <si>
    <t>08/21/2042</t>
  </si>
  <si>
    <t>718172AU3</t>
  </si>
  <si>
    <t>Metropolitan Museum of Art/The</t>
  </si>
  <si>
    <t>METART</t>
  </si>
  <si>
    <t>07/01/2045</t>
  </si>
  <si>
    <t>592189AA2</t>
  </si>
  <si>
    <t>717081DK6</t>
  </si>
  <si>
    <t>Talcott Resolution Life Inc</t>
  </si>
  <si>
    <t>TALRES</t>
  </si>
  <si>
    <t>416592AC7</t>
  </si>
  <si>
    <t>717081EC3</t>
  </si>
  <si>
    <t>097023AX3</t>
  </si>
  <si>
    <t>Litton Industries Inc</t>
  </si>
  <si>
    <t>NOC</t>
  </si>
  <si>
    <t>538021AC0</t>
  </si>
  <si>
    <t>09/15/2034</t>
  </si>
  <si>
    <t>78387GAQ6</t>
  </si>
  <si>
    <t>Energy Transfer LP</t>
  </si>
  <si>
    <t>ET</t>
  </si>
  <si>
    <t>02/15/2040</t>
  </si>
  <si>
    <t>86765BAH2</t>
  </si>
  <si>
    <t>07/01/2032</t>
  </si>
  <si>
    <t>808626AE5</t>
  </si>
  <si>
    <t>416515AS3</t>
  </si>
  <si>
    <t>191216CR9</t>
  </si>
  <si>
    <t>10921U2B3</t>
  </si>
  <si>
    <t>Southwest Airlines Co</t>
  </si>
  <si>
    <t>LUV</t>
  </si>
  <si>
    <t>03/01/2027</t>
  </si>
  <si>
    <t>844741AN8</t>
  </si>
  <si>
    <t>Teachers Insurance &amp; Annuity Association of America</t>
  </si>
  <si>
    <t>TIAAGL</t>
  </si>
  <si>
    <t>09/15/2044</t>
  </si>
  <si>
    <t>878091BD8</t>
  </si>
  <si>
    <t>459058HT3</t>
  </si>
  <si>
    <t>Liberty Mutual Group Inc</t>
  </si>
  <si>
    <t>53079EBG8</t>
  </si>
  <si>
    <t>Northern States Power Co/MN</t>
  </si>
  <si>
    <t>XEL</t>
  </si>
  <si>
    <t>665772CC1</t>
  </si>
  <si>
    <t>254063AU4</t>
  </si>
  <si>
    <t>06/01/2043</t>
  </si>
  <si>
    <t>12527GAD5</t>
  </si>
  <si>
    <t>FedEx Corp</t>
  </si>
  <si>
    <t>02/01/2045</t>
  </si>
  <si>
    <t>31428XBB1</t>
  </si>
  <si>
    <t>08/06/2023</t>
  </si>
  <si>
    <t>345397WK5</t>
  </si>
  <si>
    <t>VF Corp</t>
  </si>
  <si>
    <t>VFC</t>
  </si>
  <si>
    <t>10/15/2033</t>
  </si>
  <si>
    <t>918204AR9</t>
  </si>
  <si>
    <t>01/16/2024</t>
  </si>
  <si>
    <t>4581X0DF2</t>
  </si>
  <si>
    <t>07/02/2025</t>
  </si>
  <si>
    <t>59217GEJ4</t>
  </si>
  <si>
    <t>Aflac Inc</t>
  </si>
  <si>
    <t>AFL</t>
  </si>
  <si>
    <t>12/17/2039</t>
  </si>
  <si>
    <t>001055AD4</t>
  </si>
  <si>
    <t>29449WAC1</t>
  </si>
  <si>
    <t>Burlington Northern Santa Fe LLC</t>
  </si>
  <si>
    <t>BNSF</t>
  </si>
  <si>
    <t>05/13/2029</t>
  </si>
  <si>
    <t>12189TAK0</t>
  </si>
  <si>
    <t>91324PDN9</t>
  </si>
  <si>
    <t>09/01/2024</t>
  </si>
  <si>
    <t>620076BF5</t>
  </si>
  <si>
    <t>478160AN4</t>
  </si>
  <si>
    <t>Eaton Corp</t>
  </si>
  <si>
    <t>ETN</t>
  </si>
  <si>
    <t>11/02/2032</t>
  </si>
  <si>
    <t>278062AD6</t>
  </si>
  <si>
    <t>Blackstone Holdings Finance Co LLC</t>
  </si>
  <si>
    <t>BX</t>
  </si>
  <si>
    <t>06/15/2044</t>
  </si>
  <si>
    <t>09256BAG2</t>
  </si>
  <si>
    <t>09247XAN1</t>
  </si>
  <si>
    <t>04/09/2030</t>
  </si>
  <si>
    <t>59217GEG0</t>
  </si>
  <si>
    <t>09/08/2027</t>
  </si>
  <si>
    <t>24422ETW9</t>
  </si>
  <si>
    <t>04686E3C4</t>
  </si>
  <si>
    <t>McDonald's Corp</t>
  </si>
  <si>
    <t>MCD</t>
  </si>
  <si>
    <t>06/10/2024</t>
  </si>
  <si>
    <t>58013MES9</t>
  </si>
  <si>
    <t>36966TCU4</t>
  </si>
  <si>
    <t>Wyeth LLC</t>
  </si>
  <si>
    <t>02/01/2034</t>
  </si>
  <si>
    <t>983024AG5</t>
  </si>
  <si>
    <t>CNH Industrial Capital LLC</t>
  </si>
  <si>
    <t>CNHI</t>
  </si>
  <si>
    <t>07/02/2023</t>
  </si>
  <si>
    <t>12592BAK0</t>
  </si>
  <si>
    <t>01/24/2044</t>
  </si>
  <si>
    <t>4581X0CE6</t>
  </si>
  <si>
    <t>09/16/2027</t>
  </si>
  <si>
    <t>4581X0DQ8</t>
  </si>
  <si>
    <t>Service Corp International/US</t>
  </si>
  <si>
    <t>SCI</t>
  </si>
  <si>
    <t>04/01/2027</t>
  </si>
  <si>
    <t>817565BT0</t>
  </si>
  <si>
    <t>Virginia Electric and Power Co</t>
  </si>
  <si>
    <t>11/15/2038</t>
  </si>
  <si>
    <t>927804FG4</t>
  </si>
  <si>
    <t>Molson Coors Beverage Co</t>
  </si>
  <si>
    <t>TAP</t>
  </si>
  <si>
    <t>05/01/2042</t>
  </si>
  <si>
    <t>60871RAD2</t>
  </si>
  <si>
    <t>02/21/2024</t>
  </si>
  <si>
    <t>4581X0CF3</t>
  </si>
  <si>
    <t>Lincoln National Corp</t>
  </si>
  <si>
    <t>LNC</t>
  </si>
  <si>
    <t>04/07/2036</t>
  </si>
  <si>
    <t>534187AR0</t>
  </si>
  <si>
    <t>37331NAM3</t>
  </si>
  <si>
    <t>12/01/2027</t>
  </si>
  <si>
    <t>197677AJ6</t>
  </si>
  <si>
    <t>037411AL9</t>
  </si>
  <si>
    <t>674599DE2</t>
  </si>
  <si>
    <t>Cummins Inc</t>
  </si>
  <si>
    <t>CMI</t>
  </si>
  <si>
    <t>03/01/2098</t>
  </si>
  <si>
    <t>231021AK2</t>
  </si>
  <si>
    <t>Kinder Morgan Inc</t>
  </si>
  <si>
    <t>28368EAE6</t>
  </si>
  <si>
    <t>07/15/2038</t>
  </si>
  <si>
    <t>913017BP3</t>
  </si>
  <si>
    <t>Phillips 66</t>
  </si>
  <si>
    <t>PSX</t>
  </si>
  <si>
    <t>718546AH7</t>
  </si>
  <si>
    <t>12/07/2023</t>
  </si>
  <si>
    <t>14913Q2S7</t>
  </si>
  <si>
    <t>20030NCX7</t>
  </si>
  <si>
    <t>Burlington Resources LLC</t>
  </si>
  <si>
    <t>12201PAB2</t>
  </si>
  <si>
    <t>11/12/2026</t>
  </si>
  <si>
    <t>04685A2K6</t>
  </si>
  <si>
    <t>Martin Midstream Partners LP / Martin Midstream Finance Corp</t>
  </si>
  <si>
    <t>MMLP</t>
  </si>
  <si>
    <t>02/28/2025</t>
  </si>
  <si>
    <t>573334AH2</t>
  </si>
  <si>
    <t>097023CZ6</t>
  </si>
  <si>
    <t>20030NAC5</t>
  </si>
  <si>
    <t>06/15/2040</t>
  </si>
  <si>
    <t>534187BA6</t>
  </si>
  <si>
    <t>29273RAJ8</t>
  </si>
  <si>
    <t>30321M2A7</t>
  </si>
  <si>
    <t>Emera US Finance LP</t>
  </si>
  <si>
    <t>EMACN</t>
  </si>
  <si>
    <t>29103DAN6</t>
  </si>
  <si>
    <t>097023BA2</t>
  </si>
  <si>
    <t>09/23/2024</t>
  </si>
  <si>
    <t>74153WCL1</t>
  </si>
  <si>
    <t>Inter-American Investment Corp</t>
  </si>
  <si>
    <t>IDBINV</t>
  </si>
  <si>
    <t>02/10/2026</t>
  </si>
  <si>
    <t>BN8953919</t>
  </si>
  <si>
    <t>031162BE9</t>
  </si>
  <si>
    <t>11/02/2042</t>
  </si>
  <si>
    <t>278062AE4</t>
  </si>
  <si>
    <t>74256LEH8</t>
  </si>
  <si>
    <t>12/15/2029</t>
  </si>
  <si>
    <t>03746AAA8</t>
  </si>
  <si>
    <t>07/01/2028</t>
  </si>
  <si>
    <t>694308JK4</t>
  </si>
  <si>
    <t>079860AE2</t>
  </si>
  <si>
    <t>07/01/2116</t>
  </si>
  <si>
    <t>575718AF8</t>
  </si>
  <si>
    <t>09/09/2026</t>
  </si>
  <si>
    <t>02665WBH3</t>
  </si>
  <si>
    <t>06/24/2025</t>
  </si>
  <si>
    <t>64952WDQ3</t>
  </si>
  <si>
    <t>02/15/2033</t>
  </si>
  <si>
    <t>097023AU9</t>
  </si>
  <si>
    <t>Anheuser-Busch InBev Worldwide Inc</t>
  </si>
  <si>
    <t>ABIBB</t>
  </si>
  <si>
    <t>07/15/2042</t>
  </si>
  <si>
    <t>03523TBQ0</t>
  </si>
  <si>
    <t>74432QBZ7</t>
  </si>
  <si>
    <t>07/15/2036</t>
  </si>
  <si>
    <t>19767QAS4</t>
  </si>
  <si>
    <t>05/01/2035</t>
  </si>
  <si>
    <t>913017BJ7</t>
  </si>
  <si>
    <t>487836BS6</t>
  </si>
  <si>
    <t>66815L2C2</t>
  </si>
  <si>
    <t>04/28/2033</t>
  </si>
  <si>
    <t>47233JAL2</t>
  </si>
  <si>
    <t>Washington Real Estate Investment Trust</t>
  </si>
  <si>
    <t>WRE</t>
  </si>
  <si>
    <t>02/25/2028</t>
  </si>
  <si>
    <t>939671AA1</t>
  </si>
  <si>
    <t>05/15/2037</t>
  </si>
  <si>
    <t>59562VAP2</t>
  </si>
  <si>
    <t>RJ Reynolds Tobacco Co/NC</t>
  </si>
  <si>
    <t>08/04/2041</t>
  </si>
  <si>
    <t>544152AE1</t>
  </si>
  <si>
    <t>Bayer Corp</t>
  </si>
  <si>
    <t>BAYNGR</t>
  </si>
  <si>
    <t>072732AC4</t>
  </si>
  <si>
    <t>Aon PLC</t>
  </si>
  <si>
    <t>AON</t>
  </si>
  <si>
    <t>12/12/2042</t>
  </si>
  <si>
    <t>00185AAB0</t>
  </si>
  <si>
    <t>06/01/2042</t>
  </si>
  <si>
    <t>913017BT5</t>
  </si>
  <si>
    <t>Tennessee Gas Pipeline Co LLC</t>
  </si>
  <si>
    <t>04/01/2037</t>
  </si>
  <si>
    <t>880451AU3</t>
  </si>
  <si>
    <t>06/15/2043</t>
  </si>
  <si>
    <t>345370BM1</t>
  </si>
  <si>
    <t>02665WDU2</t>
  </si>
  <si>
    <t>482620AX9</t>
  </si>
  <si>
    <t>04/05/2027</t>
  </si>
  <si>
    <t>931142CH4</t>
  </si>
  <si>
    <t>06/15/2028</t>
  </si>
  <si>
    <t>91324PDK5</t>
  </si>
  <si>
    <t>Kroger Co/The</t>
  </si>
  <si>
    <t>KR</t>
  </si>
  <si>
    <t>09/15/2029</t>
  </si>
  <si>
    <t>501044BV2</t>
  </si>
  <si>
    <t>44891CAZ6</t>
  </si>
  <si>
    <t>12/03/2030</t>
  </si>
  <si>
    <t>BM7101017</t>
  </si>
  <si>
    <t>06/15/2039</t>
  </si>
  <si>
    <t>674599DH5</t>
  </si>
  <si>
    <t>07/31/2042</t>
  </si>
  <si>
    <t>47233JCA4</t>
  </si>
  <si>
    <t>07/30/2046</t>
  </si>
  <si>
    <t>25468PDN3</t>
  </si>
  <si>
    <t>12/01/2039</t>
  </si>
  <si>
    <t>743263AP0</t>
  </si>
  <si>
    <t>01/14/2026</t>
  </si>
  <si>
    <t>66815L2A6</t>
  </si>
  <si>
    <t>Duquesne Light Holdings Inc</t>
  </si>
  <si>
    <t>DQE</t>
  </si>
  <si>
    <t>12/01/2021</t>
  </si>
  <si>
    <t>266233AD7</t>
  </si>
  <si>
    <t>01/27/2027</t>
  </si>
  <si>
    <t>459200JR3</t>
  </si>
  <si>
    <t>Home Depot Inc/The</t>
  </si>
  <si>
    <t>HD</t>
  </si>
  <si>
    <t>12/16/2036</t>
  </si>
  <si>
    <t>437076AS1</t>
  </si>
  <si>
    <t>BellSouth Telecommunications LLC</t>
  </si>
  <si>
    <t>079867AW7</t>
  </si>
  <si>
    <t>11/24/2023</t>
  </si>
  <si>
    <t>459058JM6</t>
  </si>
  <si>
    <t>Voya Financial Inc</t>
  </si>
  <si>
    <t>VOYA</t>
  </si>
  <si>
    <t>929089AB6</t>
  </si>
  <si>
    <t>BO8499432</t>
  </si>
  <si>
    <t>Anheuser-Busch InBev Finance Inc</t>
  </si>
  <si>
    <t>02/01/2044</t>
  </si>
  <si>
    <t>03524BAF3</t>
  </si>
  <si>
    <t>761713BW5</t>
  </si>
  <si>
    <t>25468PCX2</t>
  </si>
  <si>
    <t>04/01/2077</t>
  </si>
  <si>
    <t>575767AL2</t>
  </si>
  <si>
    <t>National Rural Utilities Cooperative Finance Corp</t>
  </si>
  <si>
    <t>NRUC</t>
  </si>
  <si>
    <t>12/15/2024</t>
  </si>
  <si>
    <t>63743FQE9</t>
  </si>
  <si>
    <t>Southern Power Co</t>
  </si>
  <si>
    <t>843646AH3</t>
  </si>
  <si>
    <t>02/19/2026</t>
  </si>
  <si>
    <t>459200JG7</t>
  </si>
  <si>
    <t>01/09/2025</t>
  </si>
  <si>
    <t>24422EVC0</t>
  </si>
  <si>
    <t>773903AB5</t>
  </si>
  <si>
    <t>Owens-Brockway Glass Container Inc</t>
  </si>
  <si>
    <t>OI</t>
  </si>
  <si>
    <t>08/15/2025</t>
  </si>
  <si>
    <t>69073TAS2</t>
  </si>
  <si>
    <t>Loews Corp</t>
  </si>
  <si>
    <t>L</t>
  </si>
  <si>
    <t>02/01/2035</t>
  </si>
  <si>
    <t>540424AP3</t>
  </si>
  <si>
    <t>04/16/2025</t>
  </si>
  <si>
    <t>EK8503105</t>
  </si>
  <si>
    <t>09/01/2021</t>
  </si>
  <si>
    <t>969457BG4</t>
  </si>
  <si>
    <t>001055AF9</t>
  </si>
  <si>
    <t>Trinity Health Corp</t>
  </si>
  <si>
    <t>TRIHEA</t>
  </si>
  <si>
    <t>12/01/2045</t>
  </si>
  <si>
    <t>896516AA9</t>
  </si>
  <si>
    <t>Monsanto Co</t>
  </si>
  <si>
    <t>MON</t>
  </si>
  <si>
    <t>07/15/2021</t>
  </si>
  <si>
    <t>61166WAT8</t>
  </si>
  <si>
    <t>Coca-Cola Refreshments USA LLC</t>
  </si>
  <si>
    <t>191219AY0</t>
  </si>
  <si>
    <t>08/15/2043</t>
  </si>
  <si>
    <t>74432QBY0</t>
  </si>
  <si>
    <t>09/10/2024</t>
  </si>
  <si>
    <t>02665WDD0</t>
  </si>
  <si>
    <t>11/19/2027</t>
  </si>
  <si>
    <t>40139LBA0</t>
  </si>
  <si>
    <t>Travelers Cos Inc/The</t>
  </si>
  <si>
    <t>TRV</t>
  </si>
  <si>
    <t>08/01/2043</t>
  </si>
  <si>
    <t>89417EAJ8</t>
  </si>
  <si>
    <t>08/09/2026</t>
  </si>
  <si>
    <t>14912L6T3</t>
  </si>
  <si>
    <t>08/27/2027</t>
  </si>
  <si>
    <t>29449WAB3</t>
  </si>
  <si>
    <t>12/15/2035</t>
  </si>
  <si>
    <t>254687EB8</t>
  </si>
  <si>
    <t>07/07/2023</t>
  </si>
  <si>
    <t>00138CAM0</t>
  </si>
  <si>
    <t>01/15/2044</t>
  </si>
  <si>
    <t>31428XAW6</t>
  </si>
  <si>
    <t>14913Q2V0</t>
  </si>
  <si>
    <t>12/14/2036</t>
  </si>
  <si>
    <t>74432QAQ8</t>
  </si>
  <si>
    <t>59217GGW3</t>
  </si>
  <si>
    <t>10/01/2024</t>
  </si>
  <si>
    <t>233331AW7</t>
  </si>
  <si>
    <t>Allegheny Ludlum LLC</t>
  </si>
  <si>
    <t>ATI</t>
  </si>
  <si>
    <t>016900AC6</t>
  </si>
  <si>
    <t>10/22/2026</t>
  </si>
  <si>
    <t>ZR9225544</t>
  </si>
  <si>
    <t>00206RGR7</t>
  </si>
  <si>
    <t>07/07/2025</t>
  </si>
  <si>
    <t>29449WAA5</t>
  </si>
  <si>
    <t>04/28/2026</t>
  </si>
  <si>
    <t>BP1828618</t>
  </si>
  <si>
    <t>345370BT6</t>
  </si>
  <si>
    <t>Carlyle Holdings II Finance LLC</t>
  </si>
  <si>
    <t>CG</t>
  </si>
  <si>
    <t>03/30/2043</t>
  </si>
  <si>
    <t>14310FAA0</t>
  </si>
  <si>
    <t>Berkshire Hathaway Finance Corp</t>
  </si>
  <si>
    <t>084664BL4</t>
  </si>
  <si>
    <t>74256LEJ4</t>
  </si>
  <si>
    <t>03/17/2036</t>
  </si>
  <si>
    <t>74432QAK1</t>
  </si>
  <si>
    <t>Roche Holdings Inc</t>
  </si>
  <si>
    <t>ROSW</t>
  </si>
  <si>
    <t>03/05/2024</t>
  </si>
  <si>
    <t>771196BR2</t>
  </si>
  <si>
    <t>10/23/2029</t>
  </si>
  <si>
    <t>459058HJ5</t>
  </si>
  <si>
    <t>86765BAK5</t>
  </si>
  <si>
    <t>05/01/2043</t>
  </si>
  <si>
    <t>06849RAK8</t>
  </si>
  <si>
    <t>08/13/2021</t>
  </si>
  <si>
    <t>89236TGS8</t>
  </si>
  <si>
    <t>501044BT7</t>
  </si>
  <si>
    <t>12/18/2026</t>
  </si>
  <si>
    <t>59217GBY4</t>
  </si>
  <si>
    <t>08/15/2029</t>
  </si>
  <si>
    <t>91324PDS8</t>
  </si>
  <si>
    <t>Hasbro Inc</t>
  </si>
  <si>
    <t>HAS</t>
  </si>
  <si>
    <t>418056AS6</t>
  </si>
  <si>
    <t>31428XBA3</t>
  </si>
  <si>
    <t>04/17/2024</t>
  </si>
  <si>
    <t>89236TDW2</t>
  </si>
  <si>
    <t>66989HAH1</t>
  </si>
  <si>
    <t>292505AE4</t>
  </si>
  <si>
    <t>64952WEC3</t>
  </si>
  <si>
    <t>Embarq Florida Inc</t>
  </si>
  <si>
    <t>GG</t>
  </si>
  <si>
    <t>913026AU4</t>
  </si>
  <si>
    <t>Quest Diagnostics Inc</t>
  </si>
  <si>
    <t>DGX</t>
  </si>
  <si>
    <t>01/30/2040</t>
  </si>
  <si>
    <t>74834LAQ3</t>
  </si>
  <si>
    <t>BO2854103</t>
  </si>
  <si>
    <t>78387GAM5</t>
  </si>
  <si>
    <t>Rockies Express Pipeline LLC</t>
  </si>
  <si>
    <t>ROCKIE</t>
  </si>
  <si>
    <t>77340RAD9</t>
  </si>
  <si>
    <t>983024AF7</t>
  </si>
  <si>
    <t>Verizon Maryland LLC</t>
  </si>
  <si>
    <t>06/15/2033</t>
  </si>
  <si>
    <t>92344WAB7</t>
  </si>
  <si>
    <t>04/15/2036</t>
  </si>
  <si>
    <t>36966TBZ4</t>
  </si>
  <si>
    <t>GlaxoSmithKline Capital Inc</t>
  </si>
  <si>
    <t>GSK</t>
  </si>
  <si>
    <t>05/15/2038</t>
  </si>
  <si>
    <t>377372AE7</t>
  </si>
  <si>
    <t>03/10/2023</t>
  </si>
  <si>
    <t>233851DY7</t>
  </si>
  <si>
    <t>478160AT1</t>
  </si>
  <si>
    <t>45950VQB5</t>
  </si>
  <si>
    <t>478160AF1</t>
  </si>
  <si>
    <t>29273RAF6</t>
  </si>
  <si>
    <t>524901AR6</t>
  </si>
  <si>
    <t>983024AN0</t>
  </si>
  <si>
    <t>08/10/2022</t>
  </si>
  <si>
    <t>50077LAQ9</t>
  </si>
  <si>
    <t>Devon Energy Corp</t>
  </si>
  <si>
    <t>DVN</t>
  </si>
  <si>
    <t>09/30/2031</t>
  </si>
  <si>
    <t>25179SAD2</t>
  </si>
  <si>
    <t>04686E3B6</t>
  </si>
  <si>
    <t>FMR LLC</t>
  </si>
  <si>
    <t>FIDINV</t>
  </si>
  <si>
    <t>06/15/2029</t>
  </si>
  <si>
    <t>EC4055520</t>
  </si>
  <si>
    <t>ONEOK Inc</t>
  </si>
  <si>
    <t>OKE</t>
  </si>
  <si>
    <t>06/15/2035</t>
  </si>
  <si>
    <t>682680AN3</t>
  </si>
  <si>
    <t>05/27/2040</t>
  </si>
  <si>
    <t>002824AY6</t>
  </si>
  <si>
    <t>928668AU6</t>
  </si>
  <si>
    <t>Chubb INA Holdings Inc</t>
  </si>
  <si>
    <t>CB</t>
  </si>
  <si>
    <t>00440EAR8</t>
  </si>
  <si>
    <t>Alabama Power Co</t>
  </si>
  <si>
    <t>010392FJ2</t>
  </si>
  <si>
    <t>Kaiser Foundation Hospitals</t>
  </si>
  <si>
    <t>KPERM</t>
  </si>
  <si>
    <t>04/01/2042</t>
  </si>
  <si>
    <t>48305QAB9</t>
  </si>
  <si>
    <t>Frontier Florida LLC</t>
  </si>
  <si>
    <t>FYBR</t>
  </si>
  <si>
    <t>NATL</t>
  </si>
  <si>
    <t>362333AJ5</t>
  </si>
  <si>
    <t>United Parcel Service Inc</t>
  </si>
  <si>
    <t>UPS</t>
  </si>
  <si>
    <t>10/01/2042</t>
  </si>
  <si>
    <t>911312AR7</t>
  </si>
  <si>
    <t>01/14/2025</t>
  </si>
  <si>
    <t>04685A2L4</t>
  </si>
  <si>
    <t>911312AJ5</t>
  </si>
  <si>
    <t>07/16/2025</t>
  </si>
  <si>
    <t>45950KCT5</t>
  </si>
  <si>
    <t>05/13/2045</t>
  </si>
  <si>
    <t>037833BH2</t>
  </si>
  <si>
    <t>New York Life Insurance Co</t>
  </si>
  <si>
    <t>11/15/2039</t>
  </si>
  <si>
    <t>64952GAF5</t>
  </si>
  <si>
    <t>Verizon Pennsylvania LLC</t>
  </si>
  <si>
    <t>07786DAA4</t>
  </si>
  <si>
    <t>251799AA0</t>
  </si>
  <si>
    <t>09/26/2026</t>
  </si>
  <si>
    <t>928668BB7</t>
  </si>
  <si>
    <t>378272AH1</t>
  </si>
  <si>
    <t>02/01/2065</t>
  </si>
  <si>
    <t>31428XBD7</t>
  </si>
  <si>
    <t>Pacific Life Insurance Co</t>
  </si>
  <si>
    <t>12/30/2023</t>
  </si>
  <si>
    <t>DTC</t>
  </si>
  <si>
    <t>694606AA2</t>
  </si>
  <si>
    <t>ERAC USA Finance LLC</t>
  </si>
  <si>
    <t>ENTERP</t>
  </si>
  <si>
    <t>26884TAE2</t>
  </si>
  <si>
    <t>03/09/2027</t>
  </si>
  <si>
    <t>24422EVF3</t>
  </si>
  <si>
    <t>30251BAB4</t>
  </si>
  <si>
    <t>BJ3322721</t>
  </si>
  <si>
    <t>08/01/2031</t>
  </si>
  <si>
    <t>28368EAD8</t>
  </si>
  <si>
    <t>19767QAQ8</t>
  </si>
  <si>
    <t>Commonwealth Edison Co</t>
  </si>
  <si>
    <t>03/15/2036</t>
  </si>
  <si>
    <t>202795HK9</t>
  </si>
  <si>
    <t>07/15/2030</t>
  </si>
  <si>
    <t>63743FA22</t>
  </si>
  <si>
    <t>Bon Secours Charity Health System Inc</t>
  </si>
  <si>
    <t>SECOUR</t>
  </si>
  <si>
    <t>09776UAB2</t>
  </si>
  <si>
    <t>09/17/2025</t>
  </si>
  <si>
    <t>25468PDF0</t>
  </si>
  <si>
    <t>02/01/2043</t>
  </si>
  <si>
    <t>30251BAE8</t>
  </si>
  <si>
    <t>Protective Life Corp</t>
  </si>
  <si>
    <t>10/15/2039</t>
  </si>
  <si>
    <t>743674AY9</t>
  </si>
  <si>
    <t>Wesleyan University</t>
  </si>
  <si>
    <t>WESUNI</t>
  </si>
  <si>
    <t>95101VAA7</t>
  </si>
  <si>
    <t>10921V2E5</t>
  </si>
  <si>
    <t>09/01/2029</t>
  </si>
  <si>
    <t>478160AJ3</t>
  </si>
  <si>
    <t>McKesson Corp</t>
  </si>
  <si>
    <t>MCK</t>
  </si>
  <si>
    <t>581557AM7</t>
  </si>
  <si>
    <t>Farmers Exchange Capital</t>
  </si>
  <si>
    <t>FARMER</t>
  </si>
  <si>
    <t>07/15/2048</t>
  </si>
  <si>
    <t>309588AE1</t>
  </si>
  <si>
    <t>743862AA2</t>
  </si>
  <si>
    <t>Arizona Public Service Co</t>
  </si>
  <si>
    <t>PNW</t>
  </si>
  <si>
    <t>05/15/2033</t>
  </si>
  <si>
    <t>040555CF9</t>
  </si>
  <si>
    <t>00206RGH9</t>
  </si>
  <si>
    <t>20030NAM3</t>
  </si>
  <si>
    <t>GTE Corp</t>
  </si>
  <si>
    <t>362320BA0</t>
  </si>
  <si>
    <t>02/28/2026</t>
  </si>
  <si>
    <t>17275RBC5</t>
  </si>
  <si>
    <t>ConocoPhillips</t>
  </si>
  <si>
    <t>20825CAP9</t>
  </si>
  <si>
    <t>03/01/2045</t>
  </si>
  <si>
    <t>59156RBN7</t>
  </si>
  <si>
    <t>06/15/2046</t>
  </si>
  <si>
    <t>929089AC4</t>
  </si>
  <si>
    <t>Morgan Stanley &amp; Co LLC</t>
  </si>
  <si>
    <t>MS</t>
  </si>
  <si>
    <t>02/14/2031</t>
  </si>
  <si>
    <t>61745E3D1</t>
  </si>
  <si>
    <t>219350AW5</t>
  </si>
  <si>
    <t>96950FAF1</t>
  </si>
  <si>
    <t>19416QEG1</t>
  </si>
  <si>
    <t>Duke Energy Carolinas LLC</t>
  </si>
  <si>
    <t>264399DK9</t>
  </si>
  <si>
    <t>91324PAR3</t>
  </si>
  <si>
    <t>87612EBA3</t>
  </si>
  <si>
    <t>08/01/2028</t>
  </si>
  <si>
    <t>913017AT6</t>
  </si>
  <si>
    <t>06/01/2044</t>
  </si>
  <si>
    <t>25468PDB9</t>
  </si>
  <si>
    <t>TCI Communications Inc</t>
  </si>
  <si>
    <t>02/15/2026</t>
  </si>
  <si>
    <t>872287AF4</t>
  </si>
  <si>
    <t>05/18/2043</t>
  </si>
  <si>
    <t>58933YAJ4</t>
  </si>
  <si>
    <t>07/01/2111</t>
  </si>
  <si>
    <t>575718AA9</t>
  </si>
  <si>
    <t>Interpublic Group of Cos Inc/The</t>
  </si>
  <si>
    <t>IPG</t>
  </si>
  <si>
    <t>460690BL3</t>
  </si>
  <si>
    <t>4581X0DT2</t>
  </si>
  <si>
    <t>04/01/2040</t>
  </si>
  <si>
    <t>931142CS0</t>
  </si>
  <si>
    <t>00206RAS1</t>
  </si>
  <si>
    <t>Unilever Capital Corp</t>
  </si>
  <si>
    <t>UNANA</t>
  </si>
  <si>
    <t>11/15/2032</t>
  </si>
  <si>
    <t>904764AH0</t>
  </si>
  <si>
    <t>Mead Johnson Nutrition Co</t>
  </si>
  <si>
    <t>RKTLN</t>
  </si>
  <si>
    <t>11/01/2039</t>
  </si>
  <si>
    <t>582839AF3</t>
  </si>
  <si>
    <t>01/31/2024</t>
  </si>
  <si>
    <t>02209SAS2</t>
  </si>
  <si>
    <t>Nissan Motor Acceptance Corp</t>
  </si>
  <si>
    <t>NSANY</t>
  </si>
  <si>
    <t>654740BR9</t>
  </si>
  <si>
    <t>PACCAR Financial Corp</t>
  </si>
  <si>
    <t>PCAR</t>
  </si>
  <si>
    <t>05/11/2026</t>
  </si>
  <si>
    <t>69371RR32</t>
  </si>
  <si>
    <t>04/01/2046</t>
  </si>
  <si>
    <t>487836BQ0</t>
  </si>
  <si>
    <t>Alexander Funding Trust</t>
  </si>
  <si>
    <t>NRG</t>
  </si>
  <si>
    <t>014621AA4</t>
  </si>
  <si>
    <t>904764BJ5</t>
  </si>
  <si>
    <t>OhioHealth Corp</t>
  </si>
  <si>
    <t>OHCMED</t>
  </si>
  <si>
    <t>67777JAG3</t>
  </si>
  <si>
    <t>08/21/2035</t>
  </si>
  <si>
    <t>36959CAA6</t>
  </si>
  <si>
    <t>Union Electric Co</t>
  </si>
  <si>
    <t>AEE</t>
  </si>
  <si>
    <t>906548BY7</t>
  </si>
  <si>
    <t>02/15/2035</t>
  </si>
  <si>
    <t>45905CAA2</t>
  </si>
  <si>
    <t>08/07/2025</t>
  </si>
  <si>
    <t>88579YAR2</t>
  </si>
  <si>
    <t>Deere &amp; Co</t>
  </si>
  <si>
    <t>244199AZ8</t>
  </si>
  <si>
    <t>08-A</t>
  </si>
  <si>
    <t>842400FH1</t>
  </si>
  <si>
    <t>11/01/2041</t>
  </si>
  <si>
    <t>92343VBE3</t>
  </si>
  <si>
    <t>First American Financial Corp</t>
  </si>
  <si>
    <t>FAF</t>
  </si>
  <si>
    <t>31847RAF9</t>
  </si>
  <si>
    <t>254687DF0</t>
  </si>
  <si>
    <t>08/15/2021</t>
  </si>
  <si>
    <t>097023AD7</t>
  </si>
  <si>
    <t>Indianapolis Power &amp; Light Co</t>
  </si>
  <si>
    <t>AES</t>
  </si>
  <si>
    <t>10/01/2036</t>
  </si>
  <si>
    <t>455434BH2</t>
  </si>
  <si>
    <t>07/12/2021</t>
  </si>
  <si>
    <t>24422ERE1</t>
  </si>
  <si>
    <t>12/15/2028</t>
  </si>
  <si>
    <t>91324PDP4</t>
  </si>
  <si>
    <t>Belo Corp</t>
  </si>
  <si>
    <t>TGNA</t>
  </si>
  <si>
    <t>080555AE5</t>
  </si>
  <si>
    <t>07/08/2039</t>
  </si>
  <si>
    <t>68389XAH8</t>
  </si>
  <si>
    <t>08/01/2036</t>
  </si>
  <si>
    <t>649322AC8</t>
  </si>
  <si>
    <t>07/15/2024</t>
  </si>
  <si>
    <t>254687CX2</t>
  </si>
  <si>
    <t>08/15/2030</t>
  </si>
  <si>
    <t>12189TAR5</t>
  </si>
  <si>
    <t>Pacific Bell Telephone Co</t>
  </si>
  <si>
    <t>694032AT0</t>
  </si>
  <si>
    <t>Allstate Corp/The</t>
  </si>
  <si>
    <t>ALL</t>
  </si>
  <si>
    <t>06/01/2033</t>
  </si>
  <si>
    <t>020002AQ4</t>
  </si>
  <si>
    <t>Assurant Inc</t>
  </si>
  <si>
    <t>AIZ</t>
  </si>
  <si>
    <t>02/15/2034</t>
  </si>
  <si>
    <t>04621XAD0</t>
  </si>
  <si>
    <t>07/15/2031</t>
  </si>
  <si>
    <t>87612EAF3</t>
  </si>
  <si>
    <t>03/11/2024</t>
  </si>
  <si>
    <t>369604BG7</t>
  </si>
  <si>
    <t>548661AH0</t>
  </si>
  <si>
    <t>ONEOK Partners LP</t>
  </si>
  <si>
    <t>10/15/2037</t>
  </si>
  <si>
    <t>68268NAD5</t>
  </si>
  <si>
    <t>Cox Communications Inc</t>
  </si>
  <si>
    <t>COXENT</t>
  </si>
  <si>
    <t>224044BV8</t>
  </si>
  <si>
    <t>Reliance Steel &amp; Aluminum Co</t>
  </si>
  <si>
    <t>RS</t>
  </si>
  <si>
    <t>11/15/2036</t>
  </si>
  <si>
    <t>759509AB8</t>
  </si>
  <si>
    <t>J M Smucker Co/The</t>
  </si>
  <si>
    <t>SJM</t>
  </si>
  <si>
    <t>832696AK4</t>
  </si>
  <si>
    <t>02/22/2022</t>
  </si>
  <si>
    <t>AX3134407</t>
  </si>
  <si>
    <t>026874CY1</t>
  </si>
  <si>
    <t>PECO Energy Capital Trust IV</t>
  </si>
  <si>
    <t>69335GAA3</t>
  </si>
  <si>
    <t>69073TAR4</t>
  </si>
  <si>
    <t>Crown Cork &amp; Seal Co Inc</t>
  </si>
  <si>
    <t>CCK</t>
  </si>
  <si>
    <t>228255AH8</t>
  </si>
  <si>
    <t>031162AW0</t>
  </si>
  <si>
    <t>CBS Broadcasting Inc</t>
  </si>
  <si>
    <t>CBS</t>
  </si>
  <si>
    <t>11/01/2023</t>
  </si>
  <si>
    <t>124845AF5</t>
  </si>
  <si>
    <t>00206RHY1</t>
  </si>
  <si>
    <t>92343VDR2</t>
  </si>
  <si>
    <t>459200AS0</t>
  </si>
  <si>
    <t>DuPont de Nemours Inc</t>
  </si>
  <si>
    <t>DD</t>
  </si>
  <si>
    <t>26078JAH3</t>
  </si>
  <si>
    <t>07/05/2023</t>
  </si>
  <si>
    <t>24422EVH9</t>
  </si>
  <si>
    <t>Chevron USA Inc</t>
  </si>
  <si>
    <t>CVX</t>
  </si>
  <si>
    <t>166756AQ9</t>
  </si>
  <si>
    <t>02/11/2031</t>
  </si>
  <si>
    <t>459058JU8</t>
  </si>
  <si>
    <t>205887AR3</t>
  </si>
  <si>
    <t>05/15/2042</t>
  </si>
  <si>
    <t>084664BU4</t>
  </si>
  <si>
    <t>07/01/2114</t>
  </si>
  <si>
    <t>575718AB7</t>
  </si>
  <si>
    <t>59217GCT4</t>
  </si>
  <si>
    <t>64952WDW0</t>
  </si>
  <si>
    <t>12/01/2095</t>
  </si>
  <si>
    <t>079867AP2</t>
  </si>
  <si>
    <t>Kimberly-Clark Corp</t>
  </si>
  <si>
    <t>KMB</t>
  </si>
  <si>
    <t>494368BU6</t>
  </si>
  <si>
    <t>07/31/2037</t>
  </si>
  <si>
    <t>47233JAT5</t>
  </si>
  <si>
    <t>89236TFS9</t>
  </si>
  <si>
    <t>12/15/2023</t>
  </si>
  <si>
    <t>197679AB9</t>
  </si>
  <si>
    <t>Baptist Health South Florida Inc</t>
  </si>
  <si>
    <t>BAPTST</t>
  </si>
  <si>
    <t>066836AB3</t>
  </si>
  <si>
    <t>05/01/2023</t>
  </si>
  <si>
    <t>718172CQ0</t>
  </si>
  <si>
    <t>09/15/2026</t>
  </si>
  <si>
    <t>36966TCZ3</t>
  </si>
  <si>
    <t>Hillshire Brands Co/The</t>
  </si>
  <si>
    <t>HSH</t>
  </si>
  <si>
    <t>11/01/2032</t>
  </si>
  <si>
    <t>803111AM5</t>
  </si>
  <si>
    <t>Progressive Corp/The</t>
  </si>
  <si>
    <t>PGR</t>
  </si>
  <si>
    <t>08/23/2021</t>
  </si>
  <si>
    <t>743315AN3</t>
  </si>
  <si>
    <t>36966TJY9</t>
  </si>
  <si>
    <t>09/19/2027</t>
  </si>
  <si>
    <t>59217GCK3</t>
  </si>
  <si>
    <t>03/25/2040</t>
  </si>
  <si>
    <t>742718FJ3</t>
  </si>
  <si>
    <t>EG2339349</t>
  </si>
  <si>
    <t>05/01/2036</t>
  </si>
  <si>
    <t>026874AZ0</t>
  </si>
  <si>
    <t>6944PL2B4</t>
  </si>
  <si>
    <t>962166BT0</t>
  </si>
  <si>
    <t>03/15/2029</t>
  </si>
  <si>
    <t>674599DT9</t>
  </si>
  <si>
    <t>07/18/2029</t>
  </si>
  <si>
    <t>24422EUY3</t>
  </si>
  <si>
    <t>Markel Corp</t>
  </si>
  <si>
    <t>MKL</t>
  </si>
  <si>
    <t>04/05/2046</t>
  </si>
  <si>
    <t>570535AQ7</t>
  </si>
  <si>
    <t>77340RAM9</t>
  </si>
  <si>
    <t>04/07/2026</t>
  </si>
  <si>
    <t>45950VHX7</t>
  </si>
  <si>
    <t>254687FD3</t>
  </si>
  <si>
    <t>224044AG2</t>
  </si>
  <si>
    <t>Norfolk Southern Corp</t>
  </si>
  <si>
    <t>NSC</t>
  </si>
  <si>
    <t>05/17/2025</t>
  </si>
  <si>
    <t>655844AW8</t>
  </si>
  <si>
    <t>CenterPoint Energy Resources Corp</t>
  </si>
  <si>
    <t>CNP</t>
  </si>
  <si>
    <t>11/01/2037</t>
  </si>
  <si>
    <t>15189WAD2</t>
  </si>
  <si>
    <t>06/25/2024</t>
  </si>
  <si>
    <t>04685A2J9</t>
  </si>
  <si>
    <t>36966R6U5</t>
  </si>
  <si>
    <t>42809HAC1</t>
  </si>
  <si>
    <t>06/23/2025</t>
  </si>
  <si>
    <t>40139LAG8</t>
  </si>
  <si>
    <t>418056AH0</t>
  </si>
  <si>
    <t>745867AT8</t>
  </si>
  <si>
    <t>59156RBM9</t>
  </si>
  <si>
    <t>03/14/2025</t>
  </si>
  <si>
    <t>4581X0DK1</t>
  </si>
  <si>
    <t>01/15/2042</t>
  </si>
  <si>
    <t>035240AG5</t>
  </si>
  <si>
    <t>14912L5X5</t>
  </si>
  <si>
    <t>05565EBN4</t>
  </si>
  <si>
    <t>CEMEX Materials LLC</t>
  </si>
  <si>
    <t>CEMEX</t>
  </si>
  <si>
    <t>07/21/2025</t>
  </si>
  <si>
    <t>EC9244749</t>
  </si>
  <si>
    <t>08/22/2022</t>
  </si>
  <si>
    <t>718172AT6</t>
  </si>
  <si>
    <t>11/30/2039</t>
  </si>
  <si>
    <t>459200GS4</t>
  </si>
  <si>
    <t>09/15/2028</t>
  </si>
  <si>
    <t>191219BE3</t>
  </si>
  <si>
    <t>11/29/2032</t>
  </si>
  <si>
    <t>459200BB6</t>
  </si>
  <si>
    <t>36966TJX1</t>
  </si>
  <si>
    <t>10/28/2041</t>
  </si>
  <si>
    <t>4581X0BT4</t>
  </si>
  <si>
    <t>Duke Energy Florida LLC</t>
  </si>
  <si>
    <t>341099CB3</t>
  </si>
  <si>
    <t>AT&amp;T Corp</t>
  </si>
  <si>
    <t>001957BD0</t>
  </si>
  <si>
    <t>Caterpillar Inc</t>
  </si>
  <si>
    <t>149123CB5</t>
  </si>
  <si>
    <t>Kinder Morgan Energy Partners LP</t>
  </si>
  <si>
    <t>494550AV8</t>
  </si>
  <si>
    <t>806605AH4</t>
  </si>
  <si>
    <t>04/15/2049</t>
  </si>
  <si>
    <t>92343VDS0</t>
  </si>
  <si>
    <t>Cargill Inc</t>
  </si>
  <si>
    <t>CARGIL</t>
  </si>
  <si>
    <t>141781AC8</t>
  </si>
  <si>
    <t>Puget Sound Energy Inc</t>
  </si>
  <si>
    <t>PSD</t>
  </si>
  <si>
    <t>AMBC</t>
  </si>
  <si>
    <t>745332BJ4</t>
  </si>
  <si>
    <t>08/15/2033</t>
  </si>
  <si>
    <t>36966TJH6</t>
  </si>
  <si>
    <t>PVH Corp</t>
  </si>
  <si>
    <t>PVH</t>
  </si>
  <si>
    <t>718592AB4</t>
  </si>
  <si>
    <t>Leland Stanford Junior University/The</t>
  </si>
  <si>
    <t>STNFRD</t>
  </si>
  <si>
    <t>05/01/2047</t>
  </si>
  <si>
    <t>09659DAB2</t>
  </si>
  <si>
    <t>577778BK8</t>
  </si>
  <si>
    <t>903192AA0</t>
  </si>
  <si>
    <t>11/01/2031</t>
  </si>
  <si>
    <t>012873AK1</t>
  </si>
  <si>
    <t>12/15/2042</t>
  </si>
  <si>
    <t>224044BY2</t>
  </si>
  <si>
    <t>455434BL3</t>
  </si>
  <si>
    <t>913017BA6</t>
  </si>
  <si>
    <t>219350AX3</t>
  </si>
  <si>
    <t>36966TFX5</t>
  </si>
  <si>
    <t>494550AW6</t>
  </si>
  <si>
    <t>10/16/2024</t>
  </si>
  <si>
    <t>45950KCR9</t>
  </si>
  <si>
    <t>583334AB3</t>
  </si>
  <si>
    <t>07/07/2027</t>
  </si>
  <si>
    <t>4581X0CY2</t>
  </si>
  <si>
    <t>Swiss Re America Holding Corp</t>
  </si>
  <si>
    <t>SRENVX</t>
  </si>
  <si>
    <t>36158FAA8</t>
  </si>
  <si>
    <t>American Tower Corp</t>
  </si>
  <si>
    <t>AMT</t>
  </si>
  <si>
    <t>01/15/2024</t>
  </si>
  <si>
    <t>03027XBH2</t>
  </si>
  <si>
    <t>Oklahoma Gas and Electric Co</t>
  </si>
  <si>
    <t>OGE</t>
  </si>
  <si>
    <t>678858BC4</t>
  </si>
  <si>
    <t>11/01/2042</t>
  </si>
  <si>
    <t>761713AW6</t>
  </si>
  <si>
    <t>233851DR2</t>
  </si>
  <si>
    <t>14913Q2P3</t>
  </si>
  <si>
    <t>12/15/2044</t>
  </si>
  <si>
    <t>59156RBL1</t>
  </si>
  <si>
    <t>03/23/2027</t>
  </si>
  <si>
    <t>254687FP6</t>
  </si>
  <si>
    <t>12/15/2043</t>
  </si>
  <si>
    <t>00206RJJ2</t>
  </si>
  <si>
    <t>09/01/2023</t>
  </si>
  <si>
    <t>960402AS4</t>
  </si>
  <si>
    <t>36966TKL5</t>
  </si>
  <si>
    <t>842400EB5</t>
  </si>
  <si>
    <t>129466AM0</t>
  </si>
  <si>
    <t>Energen Corp</t>
  </si>
  <si>
    <t>EGN</t>
  </si>
  <si>
    <t>29265AAS5</t>
  </si>
  <si>
    <t>03/15/2035</t>
  </si>
  <si>
    <t>585055BT2</t>
  </si>
  <si>
    <t>01/09/2030</t>
  </si>
  <si>
    <t>24422EVD8</t>
  </si>
  <si>
    <t>01/06/2022</t>
  </si>
  <si>
    <t>233851CS1</t>
  </si>
  <si>
    <t>DCP Midstream Operating LP</t>
  </si>
  <si>
    <t>DCP</t>
  </si>
  <si>
    <t>11/03/2036</t>
  </si>
  <si>
    <t>26439XAH6</t>
  </si>
  <si>
    <t>74432QAC9</t>
  </si>
  <si>
    <t>713448EG9</t>
  </si>
  <si>
    <t>02/14/2024</t>
  </si>
  <si>
    <t>88579YBE0</t>
  </si>
  <si>
    <t>Darden Restaurants Inc</t>
  </si>
  <si>
    <t>DRI</t>
  </si>
  <si>
    <t>237194AH8</t>
  </si>
  <si>
    <t>Dignity Health</t>
  </si>
  <si>
    <t>CATMED</t>
  </si>
  <si>
    <t>11/01/2024</t>
  </si>
  <si>
    <t>254010AD3</t>
  </si>
  <si>
    <t>10/15/2041</t>
  </si>
  <si>
    <t>605417BY9</t>
  </si>
  <si>
    <t>EK8822158</t>
  </si>
  <si>
    <t>88033GAV2</t>
  </si>
  <si>
    <t>040555CK8</t>
  </si>
  <si>
    <t>31428XAX4</t>
  </si>
  <si>
    <t>91913YAS9</t>
  </si>
  <si>
    <t>Mondelez International Inc</t>
  </si>
  <si>
    <t>MDLZ</t>
  </si>
  <si>
    <t>50075NAC8</t>
  </si>
  <si>
    <t>FFF</t>
  </si>
  <si>
    <t>797440BJ2</t>
  </si>
  <si>
    <t>Marriott International Inc/MD</t>
  </si>
  <si>
    <t>MAR</t>
  </si>
  <si>
    <t>10/03/2022</t>
  </si>
  <si>
    <t>571903BC6</t>
  </si>
  <si>
    <t>10/25/2040</t>
  </si>
  <si>
    <t>931142CY7</t>
  </si>
  <si>
    <t>NOT3</t>
  </si>
  <si>
    <t>36966TCM2</t>
  </si>
  <si>
    <t>Consolidated Edison Co of New York Inc</t>
  </si>
  <si>
    <t>ED</t>
  </si>
  <si>
    <t>09-C</t>
  </si>
  <si>
    <t>209111EY5</t>
  </si>
  <si>
    <t>Martin Marietta Materials Inc</t>
  </si>
  <si>
    <t>MLM</t>
  </si>
  <si>
    <t>573284AJ5</t>
  </si>
  <si>
    <t>Johns Hopkins Health System Corp/The</t>
  </si>
  <si>
    <t>JHHSYS</t>
  </si>
  <si>
    <t>05/15/2046</t>
  </si>
  <si>
    <t>478111AC1</t>
  </si>
  <si>
    <t>02/22/2028</t>
  </si>
  <si>
    <t>AR3590767</t>
  </si>
  <si>
    <t>Duke Energy Progress LLC</t>
  </si>
  <si>
    <t>144141CV8</t>
  </si>
  <si>
    <t>4581X0DP0</t>
  </si>
  <si>
    <t>Cigna Corp</t>
  </si>
  <si>
    <t>CI</t>
  </si>
  <si>
    <t>125523BD1</t>
  </si>
  <si>
    <t>577778BH5</t>
  </si>
  <si>
    <t>28336LBD0</t>
  </si>
  <si>
    <t>00101JAG1</t>
  </si>
  <si>
    <t>09/24/2021</t>
  </si>
  <si>
    <t>928668AW2</t>
  </si>
  <si>
    <t>12/10/2025</t>
  </si>
  <si>
    <t>40139LBC6</t>
  </si>
  <si>
    <t>11/29/2034</t>
  </si>
  <si>
    <t>47233JCR7</t>
  </si>
  <si>
    <t>654740BQ1</t>
  </si>
  <si>
    <t>Buckeye Partners LP</t>
  </si>
  <si>
    <t>BPL</t>
  </si>
  <si>
    <t>118230AC5</t>
  </si>
  <si>
    <t>01/15/2039</t>
  </si>
  <si>
    <t>03523TBF4</t>
  </si>
  <si>
    <t>Aon Corp</t>
  </si>
  <si>
    <t>037389AK9</t>
  </si>
  <si>
    <t>00440EAS6</t>
  </si>
  <si>
    <t>NOT2</t>
  </si>
  <si>
    <t>36966TCP5</t>
  </si>
  <si>
    <t>17275RAW2</t>
  </si>
  <si>
    <t>11/20/2025</t>
  </si>
  <si>
    <t>45905U6L3</t>
  </si>
  <si>
    <t>001957AW9</t>
  </si>
  <si>
    <t>02/27/2042</t>
  </si>
  <si>
    <t>92553PAL6</t>
  </si>
  <si>
    <t>928668BE1</t>
  </si>
  <si>
    <t>745867AP6</t>
  </si>
  <si>
    <t>Aetna Inc</t>
  </si>
  <si>
    <t>AET</t>
  </si>
  <si>
    <t>00817YAG3</t>
  </si>
  <si>
    <t>03/01/2038</t>
  </si>
  <si>
    <t>58013MEF7</t>
  </si>
  <si>
    <t>06/29/2025</t>
  </si>
  <si>
    <t>04685A2N0</t>
  </si>
  <si>
    <t>03/06/2023</t>
  </si>
  <si>
    <t>718172AV1</t>
  </si>
  <si>
    <t>44891ABB2</t>
  </si>
  <si>
    <t>12/01/2031</t>
  </si>
  <si>
    <t>12201PAN6</t>
  </si>
  <si>
    <t>Campbell Soup Co</t>
  </si>
  <si>
    <t>CPB</t>
  </si>
  <si>
    <t>08/02/2042</t>
  </si>
  <si>
    <t>134429AZ2</t>
  </si>
  <si>
    <t>07/28/2025</t>
  </si>
  <si>
    <t>459058JE4</t>
  </si>
  <si>
    <t>Exelon Corp</t>
  </si>
  <si>
    <t>04/01/2032</t>
  </si>
  <si>
    <t>210371AF7</t>
  </si>
  <si>
    <t>92343VAP9</t>
  </si>
  <si>
    <t>377372AM9</t>
  </si>
  <si>
    <t>06/01/2025</t>
  </si>
  <si>
    <t>905581AR5</t>
  </si>
  <si>
    <t>Southwestern Electric Power Co</t>
  </si>
  <si>
    <t>AEP</t>
  </si>
  <si>
    <t>845437BL5</t>
  </si>
  <si>
    <t>Clearwater Paper Corp</t>
  </si>
  <si>
    <t>CLW</t>
  </si>
  <si>
    <t>18538RAH6</t>
  </si>
  <si>
    <t>Peachtree Corners Funding Trust</t>
  </si>
  <si>
    <t>70466WAA7</t>
  </si>
  <si>
    <t>ACE Capital Trust II</t>
  </si>
  <si>
    <t>00440FAA2</t>
  </si>
  <si>
    <t>494550BH8</t>
  </si>
  <si>
    <t>01/14/2027</t>
  </si>
  <si>
    <t>57629WCQ1</t>
  </si>
  <si>
    <t>02/02/2024</t>
  </si>
  <si>
    <t>69371RR24</t>
  </si>
  <si>
    <t>620076BA6</t>
  </si>
  <si>
    <t>64952WCN1</t>
  </si>
  <si>
    <t>Nuveen Finance LLC</t>
  </si>
  <si>
    <t>87246YAC0</t>
  </si>
  <si>
    <t>12592BAJ3</t>
  </si>
  <si>
    <t>257867AF8</t>
  </si>
  <si>
    <t>10/01/2029</t>
  </si>
  <si>
    <t>023551AF1</t>
  </si>
  <si>
    <t>06/15/2036</t>
  </si>
  <si>
    <t>00817YAF5</t>
  </si>
  <si>
    <t>Aircastle Ltd</t>
  </si>
  <si>
    <t>AYR</t>
  </si>
  <si>
    <t>02/15/2022</t>
  </si>
  <si>
    <t>00928QAN1</t>
  </si>
  <si>
    <t>Lazard Group LLC</t>
  </si>
  <si>
    <t>LAZ</t>
  </si>
  <si>
    <t>52107QAG0</t>
  </si>
  <si>
    <t>035240AE0</t>
  </si>
  <si>
    <t>04/01/2028</t>
  </si>
  <si>
    <t>674599BM6</t>
  </si>
  <si>
    <t>10/15/2021</t>
  </si>
  <si>
    <t>24422ERH4</t>
  </si>
  <si>
    <t>10/07/2024</t>
  </si>
  <si>
    <t>89236TGL3</t>
  </si>
  <si>
    <t>36966TEH1</t>
  </si>
  <si>
    <t>11/10/2024</t>
  </si>
  <si>
    <t>718172BM0</t>
  </si>
  <si>
    <t>Snap-on Inc</t>
  </si>
  <si>
    <t>SNA</t>
  </si>
  <si>
    <t>833034AH4</t>
  </si>
  <si>
    <t>761713AZ9</t>
  </si>
  <si>
    <t>10/01/2033</t>
  </si>
  <si>
    <t>341081ER4</t>
  </si>
  <si>
    <t>53079EAN4</t>
  </si>
  <si>
    <t>11/01/2111</t>
  </si>
  <si>
    <t>13034VAA2</t>
  </si>
  <si>
    <t>Anthem Inc</t>
  </si>
  <si>
    <t>ANTM</t>
  </si>
  <si>
    <t>94973VAY3</t>
  </si>
  <si>
    <t>45905ADE5</t>
  </si>
  <si>
    <t>577778AZ6</t>
  </si>
  <si>
    <t>General Mills Inc</t>
  </si>
  <si>
    <t>GIS</t>
  </si>
  <si>
    <t>370334BJ2</t>
  </si>
  <si>
    <t>09/15/2035</t>
  </si>
  <si>
    <t>92344GAX4</t>
  </si>
  <si>
    <t>Sensata Technologies BV</t>
  </si>
  <si>
    <t>ST</t>
  </si>
  <si>
    <t>81725WAJ2</t>
  </si>
  <si>
    <t>AM0164914</t>
  </si>
  <si>
    <t>Ameritech Capital Funding Corp</t>
  </si>
  <si>
    <t>030955AN8</t>
  </si>
  <si>
    <t>717081DM2</t>
  </si>
  <si>
    <t>690872AB2</t>
  </si>
  <si>
    <t>12/01/2024</t>
  </si>
  <si>
    <t>14912L6G1</t>
  </si>
  <si>
    <t>539830BB4</t>
  </si>
  <si>
    <t>59156RAM0</t>
  </si>
  <si>
    <t>64952XDZ1</t>
  </si>
  <si>
    <t>NOTz</t>
  </si>
  <si>
    <t>36966THF2</t>
  </si>
  <si>
    <t>05/07/2025</t>
  </si>
  <si>
    <t>75951AAP3</t>
  </si>
  <si>
    <t>Eni USA Inc</t>
  </si>
  <si>
    <t>ENIIM</t>
  </si>
  <si>
    <t>11/15/2027</t>
  </si>
  <si>
    <t>51808BAE2</t>
  </si>
  <si>
    <t>01/11/2027</t>
  </si>
  <si>
    <t>89236TDR3</t>
  </si>
  <si>
    <t>373298BR8</t>
  </si>
  <si>
    <t>AR7911407</t>
  </si>
  <si>
    <t>743315AR4</t>
  </si>
  <si>
    <t>04686E3A8</t>
  </si>
  <si>
    <t>035240AK6</t>
  </si>
  <si>
    <t>Dominion Energy Inc</t>
  </si>
  <si>
    <t>25746UDB2</t>
  </si>
  <si>
    <t>Toll Road Investors Partnership II LP</t>
  </si>
  <si>
    <t>TOLLRD</t>
  </si>
  <si>
    <t>88948AAA5</t>
  </si>
  <si>
    <t>36966TFP2</t>
  </si>
  <si>
    <t>Bayer US Finance LLC</t>
  </si>
  <si>
    <t>10/08/2024</t>
  </si>
  <si>
    <t>EK5272282</t>
  </si>
  <si>
    <t>254687EH5</t>
  </si>
  <si>
    <t>06/15/2030</t>
  </si>
  <si>
    <t>36158FAD2</t>
  </si>
  <si>
    <t>Northrop Grumman Systems Corp</t>
  </si>
  <si>
    <t>666807AW2</t>
  </si>
  <si>
    <t>Apollo Management Holdings LP</t>
  </si>
  <si>
    <t>APO</t>
  </si>
  <si>
    <t>05/30/2024</t>
  </si>
  <si>
    <t>03765HAA9</t>
  </si>
  <si>
    <t>04/30/2034</t>
  </si>
  <si>
    <t>47233JBV9</t>
  </si>
  <si>
    <t>097023AM7</t>
  </si>
  <si>
    <t>260543BY8</t>
  </si>
  <si>
    <t>Affiliated Managers Group Inc</t>
  </si>
  <si>
    <t>AMG</t>
  </si>
  <si>
    <t>008252AM0</t>
  </si>
  <si>
    <t>02/15/2038</t>
  </si>
  <si>
    <t>92343VAK0</t>
  </si>
  <si>
    <t>Constellation Brands Inc</t>
  </si>
  <si>
    <t>STZ</t>
  </si>
  <si>
    <t>21036PAN8</t>
  </si>
  <si>
    <t>44891AAK3</t>
  </si>
  <si>
    <t>01/10/2028</t>
  </si>
  <si>
    <t>64952WCX9</t>
  </si>
  <si>
    <t>Ecolab Inc</t>
  </si>
  <si>
    <t>ECL</t>
  </si>
  <si>
    <t>12/08/2041</t>
  </si>
  <si>
    <t>278865AM2</t>
  </si>
  <si>
    <t>04/15/2042</t>
  </si>
  <si>
    <t>416518AC2</t>
  </si>
  <si>
    <t>01/05/2026</t>
  </si>
  <si>
    <t>36962GT95</t>
  </si>
  <si>
    <t>09/15/2040</t>
  </si>
  <si>
    <t>717081DT7</t>
  </si>
  <si>
    <t>05/04/2023</t>
  </si>
  <si>
    <t>AS4585608</t>
  </si>
  <si>
    <t>191216CQ1</t>
  </si>
  <si>
    <t>10/15/2031</t>
  </si>
  <si>
    <t>079860AD4</t>
  </si>
  <si>
    <t>02/13/2026</t>
  </si>
  <si>
    <t>25468PDK9</t>
  </si>
  <si>
    <t>09/23/2025</t>
  </si>
  <si>
    <t>ZO4787966</t>
  </si>
  <si>
    <t>Merck Sharp &amp; Dohme Corp</t>
  </si>
  <si>
    <t>589331AE7</t>
  </si>
  <si>
    <t>Ahold Finance USA LLC</t>
  </si>
  <si>
    <t>ADNA</t>
  </si>
  <si>
    <t>008685AB5</t>
  </si>
  <si>
    <t>Marsh &amp; McLennan Cos Inc</t>
  </si>
  <si>
    <t>MMC</t>
  </si>
  <si>
    <t>571748AK8</t>
  </si>
  <si>
    <t>Jersey Central Power &amp; Light Co</t>
  </si>
  <si>
    <t>476556CX1</t>
  </si>
  <si>
    <t>Northrop Grumman Corp</t>
  </si>
  <si>
    <t>11/15/2040</t>
  </si>
  <si>
    <t>666807BD3</t>
  </si>
  <si>
    <t>372491AB6</t>
  </si>
  <si>
    <t>191216CP3</t>
  </si>
  <si>
    <t>Anheuser-Busch Cos LLC</t>
  </si>
  <si>
    <t>01/01/2028</t>
  </si>
  <si>
    <t>035229BQ5</t>
  </si>
  <si>
    <t>Cincinnati Bell Inc</t>
  </si>
  <si>
    <t>171870AK4</t>
  </si>
  <si>
    <t>969457BB5</t>
  </si>
  <si>
    <t>68389XAE5</t>
  </si>
  <si>
    <t>American Transmission Systems Inc</t>
  </si>
  <si>
    <t>01/15/2022</t>
  </si>
  <si>
    <t>030288AA2</t>
  </si>
  <si>
    <t>10/01/2043</t>
  </si>
  <si>
    <t>254687ET9</t>
  </si>
  <si>
    <t>10/12/2021</t>
  </si>
  <si>
    <t>AU6545589</t>
  </si>
  <si>
    <t>03/08/2026</t>
  </si>
  <si>
    <t>57629WCH1</t>
  </si>
  <si>
    <t>05/27/2041</t>
  </si>
  <si>
    <t>149123BS9</t>
  </si>
  <si>
    <t>08/01/2025</t>
  </si>
  <si>
    <t>008252AN8</t>
  </si>
  <si>
    <t>10/15/2030</t>
  </si>
  <si>
    <t>36966TJV5</t>
  </si>
  <si>
    <t>Sysco Corp</t>
  </si>
  <si>
    <t>SYY</t>
  </si>
  <si>
    <t>09/21/2035</t>
  </si>
  <si>
    <t>871829AJ6</t>
  </si>
  <si>
    <t>01/01/2023</t>
  </si>
  <si>
    <t>254063AR1</t>
  </si>
  <si>
    <t>09/01/2037</t>
  </si>
  <si>
    <t>00206RAD4</t>
  </si>
  <si>
    <t>Metropolitan Life Insurance Co</t>
  </si>
  <si>
    <t>644162AB5</t>
  </si>
  <si>
    <t>04/15/2030</t>
  </si>
  <si>
    <t>36966THZ8</t>
  </si>
  <si>
    <t>12/15/2034</t>
  </si>
  <si>
    <t>254687DZ6</t>
  </si>
  <si>
    <t>BO2854285</t>
  </si>
  <si>
    <t>07/28/2026</t>
  </si>
  <si>
    <t>904764AU1</t>
  </si>
  <si>
    <t>ZO0649723</t>
  </si>
  <si>
    <t>10/30/2024</t>
  </si>
  <si>
    <t>75951AAL2</t>
  </si>
  <si>
    <t>771196AU6</t>
  </si>
  <si>
    <t>04686E2J0</t>
  </si>
  <si>
    <t>08/16/2030</t>
  </si>
  <si>
    <t>26439XAC7</t>
  </si>
  <si>
    <t>09/15/2033</t>
  </si>
  <si>
    <t>92343VBS2</t>
  </si>
  <si>
    <t>889184AC1</t>
  </si>
  <si>
    <t>03/15/2030</t>
  </si>
  <si>
    <t>36966TKG6</t>
  </si>
  <si>
    <t>88579EAC9</t>
  </si>
  <si>
    <t>035229CG6</t>
  </si>
  <si>
    <t>Discovery Communications LLC</t>
  </si>
  <si>
    <t>DISCA</t>
  </si>
  <si>
    <t>25470DAD1</t>
  </si>
  <si>
    <t>08/15/2041</t>
  </si>
  <si>
    <t>00206RBA9</t>
  </si>
  <si>
    <t>02/15/2023</t>
  </si>
  <si>
    <t>36966TEG3</t>
  </si>
  <si>
    <t>11/05/2025</t>
  </si>
  <si>
    <t>91529YAL0</t>
  </si>
  <si>
    <t>Warner Media LLC</t>
  </si>
  <si>
    <t>TWX</t>
  </si>
  <si>
    <t>887317AS4</t>
  </si>
  <si>
    <t>257867AZ4</t>
  </si>
  <si>
    <t>11/13/2043</t>
  </si>
  <si>
    <t>59156RBG2</t>
  </si>
  <si>
    <t>494550BF2</t>
  </si>
  <si>
    <t>12/05/2023</t>
  </si>
  <si>
    <t>478160BH6</t>
  </si>
  <si>
    <t>CSX Corp</t>
  </si>
  <si>
    <t>CSX</t>
  </si>
  <si>
    <t>12641LBU6</t>
  </si>
  <si>
    <t>12/01/2036</t>
  </si>
  <si>
    <t>06-E</t>
  </si>
  <si>
    <t>209111EQ2</t>
  </si>
  <si>
    <t>23311RAA4</t>
  </si>
  <si>
    <t>87612EAR7</t>
  </si>
  <si>
    <t>AIG Life Holdings Inc</t>
  </si>
  <si>
    <t>03/15/2046</t>
  </si>
  <si>
    <t>00138GAC3</t>
  </si>
  <si>
    <t>03/29/2038</t>
  </si>
  <si>
    <t>47233JBK3</t>
  </si>
  <si>
    <t>05/16/2038</t>
  </si>
  <si>
    <t>718172AC3</t>
  </si>
  <si>
    <t>12/16/2039</t>
  </si>
  <si>
    <t>878091BC0</t>
  </si>
  <si>
    <t>12/14/2040</t>
  </si>
  <si>
    <t>30251BAC2</t>
  </si>
  <si>
    <t>01/06/2027</t>
  </si>
  <si>
    <t>AM0166133</t>
  </si>
  <si>
    <t>02665WCE9</t>
  </si>
  <si>
    <t>EQT Corp</t>
  </si>
  <si>
    <t>EQT</t>
  </si>
  <si>
    <t>294549AE0</t>
  </si>
  <si>
    <t>126650BR0</t>
  </si>
  <si>
    <t>Walgreen Co</t>
  </si>
  <si>
    <t>WBA</t>
  </si>
  <si>
    <t>09/15/2042</t>
  </si>
  <si>
    <t>931422AK5</t>
  </si>
  <si>
    <t>842400FL2</t>
  </si>
  <si>
    <t>05/15/2032</t>
  </si>
  <si>
    <t>36966TFH0</t>
  </si>
  <si>
    <t>07/01/2052</t>
  </si>
  <si>
    <t>586054AB4</t>
  </si>
  <si>
    <t>06/13/2035</t>
  </si>
  <si>
    <t>74432QAH8</t>
  </si>
  <si>
    <t>36966TBN1</t>
  </si>
  <si>
    <t>Pepco Holdings LLC</t>
  </si>
  <si>
    <t>713291AH5</t>
  </si>
  <si>
    <t>20030NAF8</t>
  </si>
  <si>
    <t>PacifiCorp</t>
  </si>
  <si>
    <t>695114CJ5</t>
  </si>
  <si>
    <t>04/15/2041</t>
  </si>
  <si>
    <t>931142DB6</t>
  </si>
  <si>
    <t>10/01/2027</t>
  </si>
  <si>
    <t>962166AW4</t>
  </si>
  <si>
    <t>478160AL8</t>
  </si>
  <si>
    <t>ZR7089850</t>
  </si>
  <si>
    <t>01/08/2029</t>
  </si>
  <si>
    <t>89236TFT7</t>
  </si>
  <si>
    <t>Boston Gas Co</t>
  </si>
  <si>
    <t>10075EAY4</t>
  </si>
  <si>
    <t>06/21/2029</t>
  </si>
  <si>
    <t>46849LTL5</t>
  </si>
  <si>
    <t>Bristol-Myers Squibb Co</t>
  </si>
  <si>
    <t>BMY</t>
  </si>
  <si>
    <t>110122AB4</t>
  </si>
  <si>
    <t>Transatlantic Holdings Inc</t>
  </si>
  <si>
    <t>Y</t>
  </si>
  <si>
    <t>893521AB0</t>
  </si>
  <si>
    <t>64952WDG5</t>
  </si>
  <si>
    <t>Cardinal Health Inc</t>
  </si>
  <si>
    <t>CAH</t>
  </si>
  <si>
    <t>14149YAW8</t>
  </si>
  <si>
    <t>68268NAC7</t>
  </si>
  <si>
    <t>Microsoft Corp</t>
  </si>
  <si>
    <t>MSFT</t>
  </si>
  <si>
    <t>11/15/2042</t>
  </si>
  <si>
    <t>594918AR5</t>
  </si>
  <si>
    <t>Georgetown University/The</t>
  </si>
  <si>
    <t>GTOWNU</t>
  </si>
  <si>
    <t>04/01/2050</t>
  </si>
  <si>
    <t>20A</t>
  </si>
  <si>
    <t>37310PAD3</t>
  </si>
  <si>
    <t>Evernorth Health Inc</t>
  </si>
  <si>
    <t>30219GAG3</t>
  </si>
  <si>
    <t>10/15/2024</t>
  </si>
  <si>
    <t>36966TGS5</t>
  </si>
  <si>
    <t>08/01/2034</t>
  </si>
  <si>
    <t>254687DX1</t>
  </si>
  <si>
    <t>Baylor University</t>
  </si>
  <si>
    <t>BAYUNV</t>
  </si>
  <si>
    <t>072868AC6</t>
  </si>
  <si>
    <t>695114CD8</t>
  </si>
  <si>
    <t>03/01/2044</t>
  </si>
  <si>
    <t>20030NBK6</t>
  </si>
  <si>
    <t>674599DU6</t>
  </si>
  <si>
    <t>02/15/2029</t>
  </si>
  <si>
    <t>674599BT1</t>
  </si>
  <si>
    <t>Conoco Funding Co</t>
  </si>
  <si>
    <t>20825UAC8</t>
  </si>
  <si>
    <t>10/15/2032</t>
  </si>
  <si>
    <t>20825CAF1</t>
  </si>
  <si>
    <t>04/01/2043</t>
  </si>
  <si>
    <t>25470DAJ8</t>
  </si>
  <si>
    <t>Applied Materials Inc</t>
  </si>
  <si>
    <t>AMAT</t>
  </si>
  <si>
    <t>06/15/2041</t>
  </si>
  <si>
    <t>038222AG0</t>
  </si>
  <si>
    <t>06/09/2024</t>
  </si>
  <si>
    <t>14912L6C0</t>
  </si>
  <si>
    <t>07274EAG8</t>
  </si>
  <si>
    <t>92343VAF1</t>
  </si>
  <si>
    <t>149123BN0</t>
  </si>
  <si>
    <t>Newmont Corp</t>
  </si>
  <si>
    <t>NEM</t>
  </si>
  <si>
    <t>651639AM8</t>
  </si>
  <si>
    <t>10/05/2037</t>
  </si>
  <si>
    <t>92553PAC6</t>
  </si>
  <si>
    <t>767754AR5</t>
  </si>
  <si>
    <t>Mastercard Inc</t>
  </si>
  <si>
    <t>MA</t>
  </si>
  <si>
    <t>57636QAB0</t>
  </si>
  <si>
    <t>DD0134070</t>
  </si>
  <si>
    <t>Southern Union Co</t>
  </si>
  <si>
    <t>844030AA4</t>
  </si>
  <si>
    <t>07-A</t>
  </si>
  <si>
    <t>209111ES8</t>
  </si>
  <si>
    <t>887317AM7</t>
  </si>
  <si>
    <t>59217GBX6</t>
  </si>
  <si>
    <t>06/01/2035</t>
  </si>
  <si>
    <t>341081ET0</t>
  </si>
  <si>
    <t>LW0205960</t>
  </si>
  <si>
    <t>Alltel Corp</t>
  </si>
  <si>
    <t>020039DC4</t>
  </si>
  <si>
    <t>501044CK5</t>
  </si>
  <si>
    <t>07/15/2035</t>
  </si>
  <si>
    <t>91324PCQ3</t>
  </si>
  <si>
    <t>55617LAJ1</t>
  </si>
  <si>
    <t>36966THB1</t>
  </si>
  <si>
    <t>594918AJ3</t>
  </si>
  <si>
    <t>05/15/2034</t>
  </si>
  <si>
    <t>36966TCC4</t>
  </si>
  <si>
    <t>55617LAL6</t>
  </si>
  <si>
    <t>244199AW5</t>
  </si>
  <si>
    <t>080555AF2</t>
  </si>
  <si>
    <t>Avery Dennison Corp</t>
  </si>
  <si>
    <t>AVY</t>
  </si>
  <si>
    <t>053611AB5</t>
  </si>
  <si>
    <t>26884TAD4</t>
  </si>
  <si>
    <t>Entergy Louisiana LLC</t>
  </si>
  <si>
    <t>ETR</t>
  </si>
  <si>
    <t>29364WAK4</t>
  </si>
  <si>
    <t>Western Midstream Operating LP</t>
  </si>
  <si>
    <t>WES</t>
  </si>
  <si>
    <t>01/13/2023</t>
  </si>
  <si>
    <t>958667AD9</t>
  </si>
  <si>
    <t>Freeport Minerals Corp</t>
  </si>
  <si>
    <t>FCX</t>
  </si>
  <si>
    <t>11/01/2027</t>
  </si>
  <si>
    <t>717265AJ1</t>
  </si>
  <si>
    <t>03/04/2043</t>
  </si>
  <si>
    <t>718172AW9</t>
  </si>
  <si>
    <t>88732JAU2</t>
  </si>
  <si>
    <t>233851DW1</t>
  </si>
  <si>
    <t>889184AF4</t>
  </si>
  <si>
    <t>Wisconsin Electric Power Co</t>
  </si>
  <si>
    <t>WEC</t>
  </si>
  <si>
    <t>976656BP2</t>
  </si>
  <si>
    <t>Indiana Michigan Power Co</t>
  </si>
  <si>
    <t>454889AM8</t>
  </si>
  <si>
    <t>718154CF2</t>
  </si>
  <si>
    <t>07/20/2021</t>
  </si>
  <si>
    <t>45950KCJ7</t>
  </si>
  <si>
    <t>03/10/2025</t>
  </si>
  <si>
    <t>BG5789147</t>
  </si>
  <si>
    <t>01/15/2030</t>
  </si>
  <si>
    <t>961548AV6</t>
  </si>
  <si>
    <t>36966TJB9</t>
  </si>
  <si>
    <t>ZR7089769</t>
  </si>
  <si>
    <t>AL1950297</t>
  </si>
  <si>
    <t>Oncor Electric Delivery Co LLC</t>
  </si>
  <si>
    <t>ONCRTX</t>
  </si>
  <si>
    <t>68233DAP2</t>
  </si>
  <si>
    <t>023551AM6</t>
  </si>
  <si>
    <t>03/18/2043</t>
  </si>
  <si>
    <t>377372AJ6</t>
  </si>
  <si>
    <t>74432AYU8</t>
  </si>
  <si>
    <t>ZS2938430</t>
  </si>
  <si>
    <t>BP4728245</t>
  </si>
  <si>
    <t>Susa Partnership LP</t>
  </si>
  <si>
    <t>869049AE6</t>
  </si>
  <si>
    <t>10/15/2025</t>
  </si>
  <si>
    <t>36966TAJ1</t>
  </si>
  <si>
    <t>03027XAD2</t>
  </si>
  <si>
    <t>00206RDE9</t>
  </si>
  <si>
    <t>04/29/2026</t>
  </si>
  <si>
    <t>46849LSQ5</t>
  </si>
  <si>
    <t>Nestle Holdings Inc</t>
  </si>
  <si>
    <t>NESNVX</t>
  </si>
  <si>
    <t>ZO3944402</t>
  </si>
  <si>
    <t>Adobe Inc</t>
  </si>
  <si>
    <t>ADBE</t>
  </si>
  <si>
    <t>02/01/2023</t>
  </si>
  <si>
    <t>00724PAA7</t>
  </si>
  <si>
    <t>03/10/2030</t>
  </si>
  <si>
    <t>233851EA8</t>
  </si>
  <si>
    <t>6944PL2F5</t>
  </si>
  <si>
    <t>026351AU0</t>
  </si>
  <si>
    <t>El Paso Electric Co</t>
  </si>
  <si>
    <t>EE</t>
  </si>
  <si>
    <t>05/15/2035</t>
  </si>
  <si>
    <t>283677AW2</t>
  </si>
  <si>
    <t>01/17/2043</t>
  </si>
  <si>
    <t>035242AB2</t>
  </si>
  <si>
    <t>58013MEC4</t>
  </si>
  <si>
    <t>Arch Capital Group US Inc</t>
  </si>
  <si>
    <t>ACGL</t>
  </si>
  <si>
    <t>11/01/2043</t>
  </si>
  <si>
    <t>03938JAA7</t>
  </si>
  <si>
    <t>257867BC4</t>
  </si>
  <si>
    <t>10/15/2026</t>
  </si>
  <si>
    <t>53079QAC1</t>
  </si>
  <si>
    <t>12/01/2030</t>
  </si>
  <si>
    <t>92344GAM8</t>
  </si>
  <si>
    <t>494550AT3</t>
  </si>
  <si>
    <t>Whirlpool Corp</t>
  </si>
  <si>
    <t>WHR</t>
  </si>
  <si>
    <t>963320AT3</t>
  </si>
  <si>
    <t>Northern Pacific Railway Co</t>
  </si>
  <si>
    <t>01/01/2047</t>
  </si>
  <si>
    <t>665585KH7</t>
  </si>
  <si>
    <t>AV5564779</t>
  </si>
  <si>
    <t>59562VAR8</t>
  </si>
  <si>
    <t>64952XCS8</t>
  </si>
  <si>
    <t>08/31/2039</t>
  </si>
  <si>
    <t>47233JCE6</t>
  </si>
  <si>
    <t>06/01/2031</t>
  </si>
  <si>
    <t>717265AL6</t>
  </si>
  <si>
    <t>87612EAK2</t>
  </si>
  <si>
    <t>742718DB2</t>
  </si>
  <si>
    <t>233851DF8</t>
  </si>
  <si>
    <t>BM6067565</t>
  </si>
  <si>
    <t>Arrow Electronics Inc</t>
  </si>
  <si>
    <t>ARW</t>
  </si>
  <si>
    <t>042735AK6</t>
  </si>
  <si>
    <t>079867AM9</t>
  </si>
  <si>
    <t>07/01/2022</t>
  </si>
  <si>
    <t>00138CAK4</t>
  </si>
  <si>
    <t>589331AC1</t>
  </si>
  <si>
    <t>New Cingular Wireless Services Inc</t>
  </si>
  <si>
    <t>00209AAF3</t>
  </si>
  <si>
    <t>Franklin Resources Inc</t>
  </si>
  <si>
    <t>BEN</t>
  </si>
  <si>
    <t>03/30/2025</t>
  </si>
  <si>
    <t>354613AK7</t>
  </si>
  <si>
    <t>Juniper Networks Inc</t>
  </si>
  <si>
    <t>JNPR</t>
  </si>
  <si>
    <t>03/15/2041</t>
  </si>
  <si>
    <t>48203RAD6</t>
  </si>
  <si>
    <t>25470DAG4</t>
  </si>
  <si>
    <t>Association of American Medical Colleges</t>
  </si>
  <si>
    <t>AAMCOL</t>
  </si>
  <si>
    <t>04609QAK5</t>
  </si>
  <si>
    <t>674599DQ5</t>
  </si>
  <si>
    <t>07/23/2026</t>
  </si>
  <si>
    <t>4581X0DJ4</t>
  </si>
  <si>
    <t>CenterPoint Energy Houston Electric LLC</t>
  </si>
  <si>
    <t>K2</t>
  </si>
  <si>
    <t>15189XAD0</t>
  </si>
  <si>
    <t>Baltimore Gas and Electric Co</t>
  </si>
  <si>
    <t>059165DX5</t>
  </si>
  <si>
    <t>651639AE6</t>
  </si>
  <si>
    <t>02/15/2036</t>
  </si>
  <si>
    <t>983024AL4</t>
  </si>
  <si>
    <t>58013MEN0</t>
  </si>
  <si>
    <t>08/13/2042</t>
  </si>
  <si>
    <t>59156RBD9</t>
  </si>
  <si>
    <t>Archer-Daniels-Midland Co</t>
  </si>
  <si>
    <t>ADM</t>
  </si>
  <si>
    <t>039483AM4</t>
  </si>
  <si>
    <t>037411AR6</t>
  </si>
  <si>
    <t>674599DN2</t>
  </si>
  <si>
    <t>DTE Gas Co</t>
  </si>
  <si>
    <t>594457BT9</t>
  </si>
  <si>
    <t>36966THQ8</t>
  </si>
  <si>
    <t>02/08/2041</t>
  </si>
  <si>
    <t>594918AM6</t>
  </si>
  <si>
    <t>08/01/2056</t>
  </si>
  <si>
    <t>649322AD6</t>
  </si>
  <si>
    <t>Broadcom Inc</t>
  </si>
  <si>
    <t>AVGO</t>
  </si>
  <si>
    <t>11135FAV3</t>
  </si>
  <si>
    <t>Sherwin-Williams Co/The</t>
  </si>
  <si>
    <t>SHW</t>
  </si>
  <si>
    <t>824348AL0</t>
  </si>
  <si>
    <t>74256LEE5</t>
  </si>
  <si>
    <t>Dominion Energy South Carolina Inc</t>
  </si>
  <si>
    <t>837004BX7</t>
  </si>
  <si>
    <t>04/01/2039</t>
  </si>
  <si>
    <t>92343VAU8</t>
  </si>
  <si>
    <t>254010AB7</t>
  </si>
  <si>
    <t>09/01/2036</t>
  </si>
  <si>
    <t>539830AR0</t>
  </si>
  <si>
    <t>Cabot Corp</t>
  </si>
  <si>
    <t>CBT</t>
  </si>
  <si>
    <t>127055AH4</t>
  </si>
  <si>
    <t>233851DX9</t>
  </si>
  <si>
    <t>91529YAD8</t>
  </si>
  <si>
    <t>12/15/2027</t>
  </si>
  <si>
    <t>035229BP7</t>
  </si>
  <si>
    <t>294429AC9</t>
  </si>
  <si>
    <t>10/09/2037</t>
  </si>
  <si>
    <t>534187AW9</t>
  </si>
  <si>
    <t>Ameriprise Financial Inc</t>
  </si>
  <si>
    <t>AMP</t>
  </si>
  <si>
    <t>03076CAF3</t>
  </si>
  <si>
    <t>07/29/2027</t>
  </si>
  <si>
    <t>141784AR9</t>
  </si>
  <si>
    <t>Estee Lauder Cos Inc/The</t>
  </si>
  <si>
    <t>EL</t>
  </si>
  <si>
    <t>29736RAC4</t>
  </si>
  <si>
    <t>Alleghany Corp</t>
  </si>
  <si>
    <t>06/27/2022</t>
  </si>
  <si>
    <t>017175AC4</t>
  </si>
  <si>
    <t>544152AC5</t>
  </si>
  <si>
    <t>91324PDE9</t>
  </si>
  <si>
    <t>10/15/2070</t>
  </si>
  <si>
    <t>575767AN8</t>
  </si>
  <si>
    <t>Enbridge Energy Partners LP</t>
  </si>
  <si>
    <t>ENBCN</t>
  </si>
  <si>
    <t>29250RAD8</t>
  </si>
  <si>
    <t>302508AQ9</t>
  </si>
  <si>
    <t>10/09/2030</t>
  </si>
  <si>
    <t>57629WCW8</t>
  </si>
  <si>
    <t>962166AT1</t>
  </si>
  <si>
    <t>12189TAJ3</t>
  </si>
  <si>
    <t>097023AS4</t>
  </si>
  <si>
    <t>Pennsylvania Electric Co</t>
  </si>
  <si>
    <t>10/01/2038</t>
  </si>
  <si>
    <t>708696BV0</t>
  </si>
  <si>
    <t>04/15/2046</t>
  </si>
  <si>
    <t>87612EBF2</t>
  </si>
  <si>
    <t>Equitable Holdings Inc</t>
  </si>
  <si>
    <t>29444GAJ6</t>
  </si>
  <si>
    <t>10/01/2030</t>
  </si>
  <si>
    <t>035229CF8</t>
  </si>
  <si>
    <t>04/30/2028</t>
  </si>
  <si>
    <t>254687DP8</t>
  </si>
  <si>
    <t>00138MAA4</t>
  </si>
  <si>
    <t>03/01/2043</t>
  </si>
  <si>
    <t>96332HCG2</t>
  </si>
  <si>
    <t>10/16/2029</t>
  </si>
  <si>
    <t>244199BD6</t>
  </si>
  <si>
    <t>09/21/2023</t>
  </si>
  <si>
    <t>AU5710804</t>
  </si>
  <si>
    <t>BK6815140</t>
  </si>
  <si>
    <t>13-A</t>
  </si>
  <si>
    <t>010392FK9</t>
  </si>
  <si>
    <t>01/08/2027</t>
  </si>
  <si>
    <t>02665WDJ7</t>
  </si>
  <si>
    <t>NYU Langone Hospitals</t>
  </si>
  <si>
    <t>NYUHOS</t>
  </si>
  <si>
    <t>62952EAA5</t>
  </si>
  <si>
    <t>07/15/2045</t>
  </si>
  <si>
    <t>91324PCR1</t>
  </si>
  <si>
    <t>233851DL5</t>
  </si>
  <si>
    <t>Verizon New York Inc</t>
  </si>
  <si>
    <t>92344XAB5</t>
  </si>
  <si>
    <t>28368EAA4</t>
  </si>
  <si>
    <t>04/18/2026</t>
  </si>
  <si>
    <t>74256LAU3</t>
  </si>
  <si>
    <t>74368CAP9</t>
  </si>
  <si>
    <t>87612EAU0</t>
  </si>
  <si>
    <t>36966TDA7</t>
  </si>
  <si>
    <t>07/15/2043</t>
  </si>
  <si>
    <t>843646AJ9</t>
  </si>
  <si>
    <t>Five Corners Funding Trust</t>
  </si>
  <si>
    <t>33829TAA4</t>
  </si>
  <si>
    <t>01/22/2025</t>
  </si>
  <si>
    <t>64952WDL4</t>
  </si>
  <si>
    <t>928668AT9</t>
  </si>
  <si>
    <t>Ohio Power Co</t>
  </si>
  <si>
    <t>199575AT8</t>
  </si>
  <si>
    <t>548661CL9</t>
  </si>
  <si>
    <t>872287AL1</t>
  </si>
  <si>
    <t>ABB Finance USA Inc</t>
  </si>
  <si>
    <t>ABBNVX</t>
  </si>
  <si>
    <t>05/08/2042</t>
  </si>
  <si>
    <t>00037BAC6</t>
  </si>
  <si>
    <t>Diageo Investment Corp</t>
  </si>
  <si>
    <t>DGELN</t>
  </si>
  <si>
    <t>05/11/2042</t>
  </si>
  <si>
    <t>25245BAA5</t>
  </si>
  <si>
    <t>04686E2M3</t>
  </si>
  <si>
    <t>09/16/2029</t>
  </si>
  <si>
    <t>74256LBG3</t>
  </si>
  <si>
    <t>02/08/2024</t>
  </si>
  <si>
    <t>63743HEU2</t>
  </si>
  <si>
    <t>589331AD9</t>
  </si>
  <si>
    <t>09/21/2042</t>
  </si>
  <si>
    <t>66989HAF5</t>
  </si>
  <si>
    <t>36966TAE2</t>
  </si>
  <si>
    <t>04686E2X9</t>
  </si>
  <si>
    <t>63743FZL3</t>
  </si>
  <si>
    <t>00206RJG8</t>
  </si>
  <si>
    <t>04/14/2025</t>
  </si>
  <si>
    <t>89236TEW1</t>
  </si>
  <si>
    <t>11/30/2029</t>
  </si>
  <si>
    <t>45905AJJ8</t>
  </si>
  <si>
    <t>36966TDU3</t>
  </si>
  <si>
    <t>05/15/2022</t>
  </si>
  <si>
    <t>373334JX0</t>
  </si>
  <si>
    <t>458140AK6</t>
  </si>
  <si>
    <t>81725WAH6</t>
  </si>
  <si>
    <t>United States Treasury Note/Bond - WI Reopening</t>
  </si>
  <si>
    <t>XIT</t>
  </si>
  <si>
    <t>05/15/2031</t>
  </si>
  <si>
    <t>NORMAL</t>
  </si>
  <si>
    <t>Treasury</t>
  </si>
  <si>
    <t>91282CCB5</t>
  </si>
  <si>
    <t>963320AR7</t>
  </si>
  <si>
    <t>Hanover Insurance Group Inc/The</t>
  </si>
  <si>
    <t>THG</t>
  </si>
  <si>
    <t>02/03/2027</t>
  </si>
  <si>
    <t>B*</t>
  </si>
  <si>
    <t>410867AB1</t>
  </si>
  <si>
    <t>NOT1</t>
  </si>
  <si>
    <t>36966R7K6</t>
  </si>
  <si>
    <t>501044BZ3</t>
  </si>
  <si>
    <t>341081EY9</t>
  </si>
  <si>
    <t>Pioneer Natural Resources Co</t>
  </si>
  <si>
    <t>PXD</t>
  </si>
  <si>
    <t>723787AB3</t>
  </si>
  <si>
    <t>524901AT2</t>
  </si>
  <si>
    <t>641062AQ7</t>
  </si>
  <si>
    <t>02/22/2024</t>
  </si>
  <si>
    <t>233851DS0</t>
  </si>
  <si>
    <t>06/17/2029</t>
  </si>
  <si>
    <t>59217GDC0</t>
  </si>
  <si>
    <t>012873AH8</t>
  </si>
  <si>
    <t>713448BP2</t>
  </si>
  <si>
    <t>36966R6W1</t>
  </si>
  <si>
    <t>91324PDM1</t>
  </si>
  <si>
    <t>AX3134449</t>
  </si>
  <si>
    <t>07/29/2093</t>
  </si>
  <si>
    <t>191216AF7</t>
  </si>
  <si>
    <t>Southwestern Public Service Co</t>
  </si>
  <si>
    <t>845743BL6</t>
  </si>
  <si>
    <t>126408GK3</t>
  </si>
  <si>
    <t>36966TFU1</t>
  </si>
  <si>
    <t>06/15/2042</t>
  </si>
  <si>
    <t>00206RJH6</t>
  </si>
  <si>
    <t>224044AN7</t>
  </si>
  <si>
    <t>Honeywell International Inc</t>
  </si>
  <si>
    <t>HON</t>
  </si>
  <si>
    <t>438516AT3</t>
  </si>
  <si>
    <t>Guardian Life Insurance Co of America/The</t>
  </si>
  <si>
    <t>01/24/2077</t>
  </si>
  <si>
    <t>401378AC8</t>
  </si>
  <si>
    <t>34110QAL2</t>
  </si>
  <si>
    <t>26882PBE1</t>
  </si>
  <si>
    <t>05/12/2041</t>
  </si>
  <si>
    <t>74432QBS3</t>
  </si>
  <si>
    <t>438516AR7</t>
  </si>
  <si>
    <t>494368BQ5</t>
  </si>
  <si>
    <t>NBCUniversal Media LLC</t>
  </si>
  <si>
    <t>63946BAG5</t>
  </si>
  <si>
    <t>University of Southern California</t>
  </si>
  <si>
    <t>USCTRJ</t>
  </si>
  <si>
    <t>10/01/2111</t>
  </si>
  <si>
    <t>914886AA4</t>
  </si>
  <si>
    <t>02/22/2023</t>
  </si>
  <si>
    <t>AR3590759</t>
  </si>
  <si>
    <t>03/03/2031</t>
  </si>
  <si>
    <t>244199BA2</t>
  </si>
  <si>
    <t>25746UAV1</t>
  </si>
  <si>
    <t>02/01/2033</t>
  </si>
  <si>
    <t>202795HG8</t>
  </si>
  <si>
    <t>36966R6B7</t>
  </si>
  <si>
    <t>PECO Energy Co</t>
  </si>
  <si>
    <t>05/01/2034</t>
  </si>
  <si>
    <t>693304AG2</t>
  </si>
  <si>
    <t>694475AA2</t>
  </si>
  <si>
    <t>09/01/2039</t>
  </si>
  <si>
    <t>494550BD7</t>
  </si>
  <si>
    <t>Time Warner Entertainment Co LP</t>
  </si>
  <si>
    <t>88731EAJ9</t>
  </si>
  <si>
    <t>01/27/2031</t>
  </si>
  <si>
    <t>64952WDY6</t>
  </si>
  <si>
    <t>04/15/2043</t>
  </si>
  <si>
    <t>31428XAU0</t>
  </si>
  <si>
    <t>05/25/2027</t>
  </si>
  <si>
    <t>191216CE8</t>
  </si>
  <si>
    <t>92343VAR5</t>
  </si>
  <si>
    <t>887317AR6</t>
  </si>
  <si>
    <t>11/06/2021</t>
  </si>
  <si>
    <t>459200HX2</t>
  </si>
  <si>
    <t>04609QAJ8</t>
  </si>
  <si>
    <t>07/01/2039</t>
  </si>
  <si>
    <t>20030NAY7</t>
  </si>
  <si>
    <t>36966TCK6</t>
  </si>
  <si>
    <t>649322AA2</t>
  </si>
  <si>
    <t>378272AL2</t>
  </si>
  <si>
    <t>650094CJ2</t>
  </si>
  <si>
    <t>Duke Energy Corp</t>
  </si>
  <si>
    <t>26442KAJ5</t>
  </si>
  <si>
    <t>59156RAJ7</t>
  </si>
  <si>
    <t>36966THN5</t>
  </si>
  <si>
    <t>22404QAG3</t>
  </si>
  <si>
    <t>11/01/2064</t>
  </si>
  <si>
    <t>254010AE1</t>
  </si>
  <si>
    <t>10/06/2021</t>
  </si>
  <si>
    <t>713448DM7</t>
  </si>
  <si>
    <t>00206RJD5</t>
  </si>
  <si>
    <t>MBIA</t>
  </si>
  <si>
    <t>665772BT5</t>
  </si>
  <si>
    <t>36966THK1</t>
  </si>
  <si>
    <t>740816AG8</t>
  </si>
  <si>
    <t>09/15/2024</t>
  </si>
  <si>
    <t>36966TGN6</t>
  </si>
  <si>
    <t>573284AA4</t>
  </si>
  <si>
    <t>637432CT0</t>
  </si>
  <si>
    <t>494550AJ5</t>
  </si>
  <si>
    <t>11/01/2040</t>
  </si>
  <si>
    <t>89417EAH2</t>
  </si>
  <si>
    <t>36966TKA9</t>
  </si>
  <si>
    <t>Johnson Controls International plc</t>
  </si>
  <si>
    <t>JCI</t>
  </si>
  <si>
    <t>478375AH1</t>
  </si>
  <si>
    <t>01/06/2028</t>
  </si>
  <si>
    <t>24422EUB3</t>
  </si>
  <si>
    <t>BG5789162</t>
  </si>
  <si>
    <t>74256LEM7</t>
  </si>
  <si>
    <t>Trane Technologies Global Holding Co Ltd</t>
  </si>
  <si>
    <t>TT</t>
  </si>
  <si>
    <t>45687AAG7</t>
  </si>
  <si>
    <t>06/11/2025</t>
  </si>
  <si>
    <t>46849LTC5</t>
  </si>
  <si>
    <t>55617LAA0</t>
  </si>
  <si>
    <t>02/01/2032</t>
  </si>
  <si>
    <t>837004BV1</t>
  </si>
  <si>
    <t>202795HT0</t>
  </si>
  <si>
    <t>020002AT8</t>
  </si>
  <si>
    <t>075887AV1</t>
  </si>
  <si>
    <t>Trustees of the University of Pennsylvania/The</t>
  </si>
  <si>
    <t>UPENN</t>
  </si>
  <si>
    <t>09/01/2112</t>
  </si>
  <si>
    <t>91481CAA8</t>
  </si>
  <si>
    <t>12/15/2096</t>
  </si>
  <si>
    <t>228255AJ4</t>
  </si>
  <si>
    <t>880451AW9</t>
  </si>
  <si>
    <t>Appalachian Power Co</t>
  </si>
  <si>
    <t>10/01/2035</t>
  </si>
  <si>
    <t>037735CE5</t>
  </si>
  <si>
    <t>American Water Capital Corp</t>
  </si>
  <si>
    <t>AWK</t>
  </si>
  <si>
    <t>03040WAD7</t>
  </si>
  <si>
    <t>438516BB1</t>
  </si>
  <si>
    <t>20826FAH9</t>
  </si>
  <si>
    <t>03/01/2037</t>
  </si>
  <si>
    <t>254687EF9</t>
  </si>
  <si>
    <t>Historic TW Inc</t>
  </si>
  <si>
    <t>887315AM1</t>
  </si>
  <si>
    <t>Waste Management Inc</t>
  </si>
  <si>
    <t>WM</t>
  </si>
  <si>
    <t>94106LAN9</t>
  </si>
  <si>
    <t>10-C</t>
  </si>
  <si>
    <t>373334JS1</t>
  </si>
  <si>
    <t>BAE Systems Holdings Inc</t>
  </si>
  <si>
    <t>BALN</t>
  </si>
  <si>
    <t>10/07/2044</t>
  </si>
  <si>
    <t>05523UAL4</t>
  </si>
  <si>
    <t>832696AM0</t>
  </si>
  <si>
    <t>01/11/2025</t>
  </si>
  <si>
    <t>57629WCG3</t>
  </si>
  <si>
    <t>698900AG2</t>
  </si>
  <si>
    <t>341081EV5</t>
  </si>
  <si>
    <t>89837RAB8</t>
  </si>
  <si>
    <t>03523TAP3</t>
  </si>
  <si>
    <t>209111FA6</t>
  </si>
  <si>
    <t>Northwell Healthcare Inc</t>
  </si>
  <si>
    <t>NSHRLI</t>
  </si>
  <si>
    <t>662352AA1</t>
  </si>
  <si>
    <t>494368BR3</t>
  </si>
  <si>
    <t>233851DU5</t>
  </si>
  <si>
    <t>00206RHD7</t>
  </si>
  <si>
    <t>534187BD0</t>
  </si>
  <si>
    <t>10/02/2024</t>
  </si>
  <si>
    <t>ZR7776357</t>
  </si>
  <si>
    <t>05/01/2032</t>
  </si>
  <si>
    <t>00184AAG0</t>
  </si>
  <si>
    <t>12189TAZ7</t>
  </si>
  <si>
    <t>05/23/2111</t>
  </si>
  <si>
    <t>655844BD9</t>
  </si>
  <si>
    <t>AIG SunAmerica Global Financing X</t>
  </si>
  <si>
    <t>AIGSGF</t>
  </si>
  <si>
    <t>00139PAA6</t>
  </si>
  <si>
    <t>XTO Energy Inc</t>
  </si>
  <si>
    <t>XOM</t>
  </si>
  <si>
    <t>98385XAQ9</t>
  </si>
  <si>
    <t>John Hancock Life Insurance Co</t>
  </si>
  <si>
    <t>MFCCN</t>
  </si>
  <si>
    <t>41020VAA9</t>
  </si>
  <si>
    <t>887315BM0</t>
  </si>
  <si>
    <t>Swiss Re Treasury US Corp</t>
  </si>
  <si>
    <t>12/06/2042</t>
  </si>
  <si>
    <t>87089HAB9</t>
  </si>
  <si>
    <t>36966TDC3</t>
  </si>
  <si>
    <t>40139LAF0</t>
  </si>
  <si>
    <t>30251BAD0</t>
  </si>
  <si>
    <t>36966TBE1</t>
  </si>
  <si>
    <t>233851CU6</t>
  </si>
  <si>
    <t>149123BF7</t>
  </si>
  <si>
    <t>02/15/2032</t>
  </si>
  <si>
    <t>36966TET5</t>
  </si>
  <si>
    <t>08/01/2037</t>
  </si>
  <si>
    <t>494368BC6</t>
  </si>
  <si>
    <t>04/15/2022</t>
  </si>
  <si>
    <t>36966R6L5</t>
  </si>
  <si>
    <t>94973VBB2</t>
  </si>
  <si>
    <t>740816AL7</t>
  </si>
  <si>
    <t>05/19/2025</t>
  </si>
  <si>
    <t>19416QBX7</t>
  </si>
  <si>
    <t>377372AN7</t>
  </si>
  <si>
    <t>03/05/2037</t>
  </si>
  <si>
    <t>742718DF3</t>
  </si>
  <si>
    <t>035229DA8</t>
  </si>
  <si>
    <t>677050AH9</t>
  </si>
  <si>
    <t>53079EAZ7</t>
  </si>
  <si>
    <t>125523AX8</t>
  </si>
  <si>
    <t>75513ECB5</t>
  </si>
  <si>
    <t>030955AJ7</t>
  </si>
  <si>
    <t>961548AY0</t>
  </si>
  <si>
    <t>Trustees of Tufts College</t>
  </si>
  <si>
    <t>TUFTS</t>
  </si>
  <si>
    <t>04/15/2112</t>
  </si>
  <si>
    <t>899043AA1</t>
  </si>
  <si>
    <t>01/15/2029</t>
  </si>
  <si>
    <t>36966TBC5</t>
  </si>
  <si>
    <t>07/01/2055</t>
  </si>
  <si>
    <t>586054AC2</t>
  </si>
  <si>
    <t>06/22/2024</t>
  </si>
  <si>
    <t>57629WCE8</t>
  </si>
  <si>
    <t>29250RAP1</t>
  </si>
  <si>
    <t>61166WAE1</t>
  </si>
  <si>
    <t>06849RAC6</t>
  </si>
  <si>
    <t>02/01/2039</t>
  </si>
  <si>
    <t>58013MEH3</t>
  </si>
  <si>
    <t>717081DE0</t>
  </si>
  <si>
    <t>36966TGY2</t>
  </si>
  <si>
    <t>04686E2U5</t>
  </si>
  <si>
    <t>10/15/2035</t>
  </si>
  <si>
    <t>548661CJ4</t>
  </si>
  <si>
    <t>DTE Electric Co</t>
  </si>
  <si>
    <t>250847EA4</t>
  </si>
  <si>
    <t>03523TBJ6</t>
  </si>
  <si>
    <t>Anadarko Petroleum Corp</t>
  </si>
  <si>
    <t>APC</t>
  </si>
  <si>
    <t>032510AC3</t>
  </si>
  <si>
    <t>ZR0855414</t>
  </si>
  <si>
    <t>278058DB5</t>
  </si>
  <si>
    <t>Pacific LifeCorp</t>
  </si>
  <si>
    <t>694476AA0</t>
  </si>
  <si>
    <t>341081ES2</t>
  </si>
  <si>
    <t>032511AY3</t>
  </si>
  <si>
    <t>842400FP3</t>
  </si>
  <si>
    <t>00138GAB5</t>
  </si>
  <si>
    <t>92343VAW4</t>
  </si>
  <si>
    <t>36966TGT3</t>
  </si>
  <si>
    <t>03/11/2031</t>
  </si>
  <si>
    <t>45905ASE9</t>
  </si>
  <si>
    <t>03/30/2029</t>
  </si>
  <si>
    <t>718507BK1</t>
  </si>
  <si>
    <t>04/01/2033</t>
  </si>
  <si>
    <t>03-A</t>
  </si>
  <si>
    <t>209111EB5</t>
  </si>
  <si>
    <t>98385XAJ5</t>
  </si>
  <si>
    <t>36966TFK3</t>
  </si>
  <si>
    <t>36966TAS1</t>
  </si>
  <si>
    <t>010392FG8</t>
  </si>
  <si>
    <t>02/27/2027</t>
  </si>
  <si>
    <t>110122BB3</t>
  </si>
  <si>
    <t>BAE Systems Finance Inc</t>
  </si>
  <si>
    <t>07/01/2027</t>
  </si>
  <si>
    <t>11041RAL2</t>
  </si>
  <si>
    <t>Beam Suntory Inc</t>
  </si>
  <si>
    <t>SUNTOR</t>
  </si>
  <si>
    <t>349631AG6</t>
  </si>
  <si>
    <t>126408GH0</t>
  </si>
  <si>
    <t>Eli Lilly &amp; Co</t>
  </si>
  <si>
    <t>LLY</t>
  </si>
  <si>
    <t>532457AM0</t>
  </si>
  <si>
    <t>Boston Scientific Corp</t>
  </si>
  <si>
    <t>BSX</t>
  </si>
  <si>
    <t>101137AE7</t>
  </si>
  <si>
    <t>RELX Inc</t>
  </si>
  <si>
    <t>RELLN</t>
  </si>
  <si>
    <t>41163GAF8</t>
  </si>
  <si>
    <t>United Parcel Service of America Inc</t>
  </si>
  <si>
    <t>911308AB0</t>
  </si>
  <si>
    <t>026351AZ9</t>
  </si>
  <si>
    <t>Nevada Power Co</t>
  </si>
  <si>
    <t>N</t>
  </si>
  <si>
    <t>641423BP2</t>
  </si>
  <si>
    <t>Baker Hughes Holdings LLC</t>
  </si>
  <si>
    <t>BHI</t>
  </si>
  <si>
    <t>057224AZ0</t>
  </si>
  <si>
    <t>36966TGQ9</t>
  </si>
  <si>
    <t>02/06/2025</t>
  </si>
  <si>
    <t>69371RQ66</t>
  </si>
  <si>
    <t>Sempra Energy</t>
  </si>
  <si>
    <t>816851AP4</t>
  </si>
  <si>
    <t>06/18/2027</t>
  </si>
  <si>
    <t>141784AM0</t>
  </si>
  <si>
    <t>92344GAS5</t>
  </si>
  <si>
    <t>63743FWJ1</t>
  </si>
  <si>
    <t>Bestfoods</t>
  </si>
  <si>
    <t>MTNF</t>
  </si>
  <si>
    <t>08658EAA5</t>
  </si>
  <si>
    <t>05-A</t>
  </si>
  <si>
    <t>209111EH2</t>
  </si>
  <si>
    <t>11/21/2024</t>
  </si>
  <si>
    <t>74256LBJ7</t>
  </si>
  <si>
    <t>674599DP7</t>
  </si>
  <si>
    <t>233851DD3</t>
  </si>
  <si>
    <t>233851DZ4</t>
  </si>
  <si>
    <t>035229CM3</t>
  </si>
  <si>
    <t>08/01/2097</t>
  </si>
  <si>
    <t>12189TAF1</t>
  </si>
  <si>
    <t>Northwest Pipeline LLC</t>
  </si>
  <si>
    <t>667748AF4</t>
  </si>
  <si>
    <t>National Grid USA</t>
  </si>
  <si>
    <t>49337WAC4</t>
  </si>
  <si>
    <t>Fairfax US Inc</t>
  </si>
  <si>
    <t>FFHCN</t>
  </si>
  <si>
    <t>08/13/2024</t>
  </si>
  <si>
    <t>EK4275377</t>
  </si>
  <si>
    <t>Cincinnati Financial Corp</t>
  </si>
  <si>
    <t>CINF</t>
  </si>
  <si>
    <t>172062AF8</t>
  </si>
  <si>
    <t>254687DV5</t>
  </si>
  <si>
    <t>Public Service Electric and Gas Co</t>
  </si>
  <si>
    <t>PEG</t>
  </si>
  <si>
    <t>744567BB3</t>
  </si>
  <si>
    <t>539830AZ2</t>
  </si>
  <si>
    <t>677050AK2</t>
  </si>
  <si>
    <t>Moody's Corp</t>
  </si>
  <si>
    <t>MCO</t>
  </si>
  <si>
    <t>07/15/2044</t>
  </si>
  <si>
    <t>615369AE5</t>
  </si>
  <si>
    <t>717265AM4</t>
  </si>
  <si>
    <t>36966THY1</t>
  </si>
  <si>
    <t>36966TDN9</t>
  </si>
  <si>
    <t>460146CF8</t>
  </si>
  <si>
    <t>927804FA7</t>
  </si>
  <si>
    <t>36966TKM3</t>
  </si>
  <si>
    <t>Delhaize America LLC</t>
  </si>
  <si>
    <t>344775AC5</t>
  </si>
  <si>
    <t>026874CW5</t>
  </si>
  <si>
    <t>ZR0855455</t>
  </si>
  <si>
    <t>06/15/2031</t>
  </si>
  <si>
    <t>969457BD1</t>
  </si>
  <si>
    <t>976656BW7</t>
  </si>
  <si>
    <t>Potomac Electric Power Co</t>
  </si>
  <si>
    <t>737679CZ1</t>
  </si>
  <si>
    <t>040555CH5</t>
  </si>
  <si>
    <t>TFCF America Inc</t>
  </si>
  <si>
    <t>TFCFA</t>
  </si>
  <si>
    <t>90131HBG9</t>
  </si>
  <si>
    <t>03/05/2042</t>
  </si>
  <si>
    <t>713448BZ0</t>
  </si>
  <si>
    <t>36966TJU7</t>
  </si>
  <si>
    <t>36966TGV8</t>
  </si>
  <si>
    <t>36966TGX4</t>
  </si>
  <si>
    <t>494550AQ9</t>
  </si>
  <si>
    <t>373298BU1</t>
  </si>
  <si>
    <t>06/19/2064</t>
  </si>
  <si>
    <t>401378AB0</t>
  </si>
  <si>
    <t>07/06/2027</t>
  </si>
  <si>
    <t>40139LAH6</t>
  </si>
  <si>
    <t>CRH America Inc</t>
  </si>
  <si>
    <t>CRHID</t>
  </si>
  <si>
    <t>12626PAF0</t>
  </si>
  <si>
    <t>59156RAE8</t>
  </si>
  <si>
    <t>29379VAQ6</t>
  </si>
  <si>
    <t>713448CC0</t>
  </si>
  <si>
    <t>BJ3322747</t>
  </si>
  <si>
    <t>36966TFZ0</t>
  </si>
  <si>
    <t>Eaton Vance Corp</t>
  </si>
  <si>
    <t>278265AD5</t>
  </si>
  <si>
    <t>Duke University Health System Inc</t>
  </si>
  <si>
    <t>DUKHEA</t>
  </si>
  <si>
    <t>26443CAC7</t>
  </si>
  <si>
    <t>01/11/2028</t>
  </si>
  <si>
    <t>89236TEM3</t>
  </si>
  <si>
    <t>962166AU8</t>
  </si>
  <si>
    <t>Champion International Corp</t>
  </si>
  <si>
    <t>158525AV7</t>
  </si>
  <si>
    <t>36966TEW8</t>
  </si>
  <si>
    <t>50075NAZ7</t>
  </si>
  <si>
    <t>438516BD7</t>
  </si>
  <si>
    <t>06/27/2024</t>
  </si>
  <si>
    <t>02665WCZ2</t>
  </si>
  <si>
    <t>29450LAF4</t>
  </si>
  <si>
    <t>36966TEQ1</t>
  </si>
  <si>
    <t>666807BH4</t>
  </si>
  <si>
    <t>05/15/2043</t>
  </si>
  <si>
    <t>084664BV2</t>
  </si>
  <si>
    <t>11/15/2043</t>
  </si>
  <si>
    <t>718172BD0</t>
  </si>
  <si>
    <t>10/25/2047</t>
  </si>
  <si>
    <t>742718FB0</t>
  </si>
  <si>
    <t>08/15/2035</t>
  </si>
  <si>
    <t>237194AE5</t>
  </si>
  <si>
    <t>Indiana Bell Telephone Co Inc</t>
  </si>
  <si>
    <t>454614AK4</t>
  </si>
  <si>
    <t>Xcel Energy Inc</t>
  </si>
  <si>
    <t>98389BAH3</t>
  </si>
  <si>
    <t>50076QAC0</t>
  </si>
  <si>
    <t>655844BH0</t>
  </si>
  <si>
    <t>08/11/2037</t>
  </si>
  <si>
    <t>50075NAR5</t>
  </si>
  <si>
    <t>36966TDH2</t>
  </si>
  <si>
    <t>25470XAX3</t>
  </si>
  <si>
    <t>03/07/2029</t>
  </si>
  <si>
    <t>24422EUU1</t>
  </si>
  <si>
    <t>149123BL4</t>
  </si>
  <si>
    <t>Cigna Holding Co</t>
  </si>
  <si>
    <t>125509AZ2</t>
  </si>
  <si>
    <t>059165EC0</t>
  </si>
  <si>
    <t>91324PBK7</t>
  </si>
  <si>
    <t>03/17/2039</t>
  </si>
  <si>
    <t>871829AN7</t>
  </si>
  <si>
    <t>Union Pacific Corp</t>
  </si>
  <si>
    <t>UNP</t>
  </si>
  <si>
    <t>907818BY3</t>
  </si>
  <si>
    <t>Vulcan Materials Co</t>
  </si>
  <si>
    <t>VMC</t>
  </si>
  <si>
    <t>11/30/2037</t>
  </si>
  <si>
    <t>929160AG4</t>
  </si>
  <si>
    <t>03/01/2040</t>
  </si>
  <si>
    <t>20030NBB6</t>
  </si>
  <si>
    <t>BO3973027</t>
  </si>
  <si>
    <t>12189TAA2</t>
  </si>
  <si>
    <t>01/08/2028</t>
  </si>
  <si>
    <t>580135BY6</t>
  </si>
  <si>
    <t>100743AJ2</t>
  </si>
  <si>
    <t>918204AT5</t>
  </si>
  <si>
    <t>36966R5Z5</t>
  </si>
  <si>
    <t>372491AA8</t>
  </si>
  <si>
    <t>00206RAB8</t>
  </si>
  <si>
    <t>Cleco Power LLC</t>
  </si>
  <si>
    <t>CNL</t>
  </si>
  <si>
    <t>12/01/2040</t>
  </si>
  <si>
    <t>185508AG3</t>
  </si>
  <si>
    <t>04685A2T7</t>
  </si>
  <si>
    <t>04/15/2034</t>
  </si>
  <si>
    <t>737679CY4</t>
  </si>
  <si>
    <t>871829AF4</t>
  </si>
  <si>
    <t>10/01/2032</t>
  </si>
  <si>
    <t>039483AT9</t>
  </si>
  <si>
    <t>36966THW5</t>
  </si>
  <si>
    <t>36966TJS2</t>
  </si>
  <si>
    <t>63743FYZ3</t>
  </si>
  <si>
    <t>UPMC</t>
  </si>
  <si>
    <t>UPMCHS</t>
  </si>
  <si>
    <t>D-1</t>
  </si>
  <si>
    <t>90320WAD5</t>
  </si>
  <si>
    <t>AS4586556</t>
  </si>
  <si>
    <t>03/01/2026</t>
  </si>
  <si>
    <t>666807AQ5</t>
  </si>
  <si>
    <t>10/17/2036</t>
  </si>
  <si>
    <t>254687ED4</t>
  </si>
  <si>
    <t>458182BV3</t>
  </si>
  <si>
    <t>12189TAG9</t>
  </si>
  <si>
    <t>122014AH6</t>
  </si>
  <si>
    <t>36966TCS9</t>
  </si>
  <si>
    <t>04/30/2040</t>
  </si>
  <si>
    <t>126408GS6</t>
  </si>
  <si>
    <t>08/15/2039</t>
  </si>
  <si>
    <t>205887BN1</t>
  </si>
  <si>
    <t>PECO Energy Capital Trust III</t>
  </si>
  <si>
    <t>69331VAA4</t>
  </si>
  <si>
    <t>Dover Corp</t>
  </si>
  <si>
    <t>DOV</t>
  </si>
  <si>
    <t>260003AF5</t>
  </si>
  <si>
    <t>891490AT1</t>
  </si>
  <si>
    <t>925524AV2</t>
  </si>
  <si>
    <t>L3Harris Technologies Inc</t>
  </si>
  <si>
    <t>LHX</t>
  </si>
  <si>
    <t>12/15/2040</t>
  </si>
  <si>
    <t>413875AN5</t>
  </si>
  <si>
    <t>08/03/2025</t>
  </si>
  <si>
    <t>UV3893715</t>
  </si>
  <si>
    <t>55617LAC6</t>
  </si>
  <si>
    <t>Hershey Co/The</t>
  </si>
  <si>
    <t>HSY</t>
  </si>
  <si>
    <t>427866AL2</t>
  </si>
  <si>
    <t>ZR7089835</t>
  </si>
  <si>
    <t>039483AU6</t>
  </si>
  <si>
    <t>04-G</t>
  </si>
  <si>
    <t>842400EV1</t>
  </si>
  <si>
    <t>264399ED4</t>
  </si>
  <si>
    <t>Idaho Power Co</t>
  </si>
  <si>
    <t>IDA</t>
  </si>
  <si>
    <t>451380BC2</t>
  </si>
  <si>
    <t>07/01/2043</t>
  </si>
  <si>
    <t>62952EAB3</t>
  </si>
  <si>
    <t>36966TKH4</t>
  </si>
  <si>
    <t>097023AG0</t>
  </si>
  <si>
    <t>36966TBR2</t>
  </si>
  <si>
    <t>08/16/2041</t>
  </si>
  <si>
    <t>25468PCP9</t>
  </si>
  <si>
    <t>EK1338384</t>
  </si>
  <si>
    <t>AHS Hospital Corp</t>
  </si>
  <si>
    <t>AHSCRP</t>
  </si>
  <si>
    <t>001306AB5</t>
  </si>
  <si>
    <t>BayCare Health System Inc</t>
  </si>
  <si>
    <t>BAYCAR</t>
  </si>
  <si>
    <t>072722AD3</t>
  </si>
  <si>
    <t>BG5789121</t>
  </si>
  <si>
    <t>620076AP4</t>
  </si>
  <si>
    <t>36966TAC6</t>
  </si>
  <si>
    <t>YMCA of Greater New York</t>
  </si>
  <si>
    <t>YMCANY</t>
  </si>
  <si>
    <t>08/01/2032</t>
  </si>
  <si>
    <t>98425BAN6</t>
  </si>
  <si>
    <t>11/30/2028</t>
  </si>
  <si>
    <t>254687DT0</t>
  </si>
  <si>
    <t>Aviation Capital Group LLC</t>
  </si>
  <si>
    <t>ACGCAP</t>
  </si>
  <si>
    <t>07/30/2021</t>
  </si>
  <si>
    <t>05369AAE1</t>
  </si>
  <si>
    <t>Lubrizol Corp/The</t>
  </si>
  <si>
    <t>10/01/2034</t>
  </si>
  <si>
    <t>549271AF1</t>
  </si>
  <si>
    <t>373334JR3</t>
  </si>
  <si>
    <t>08/20/2021</t>
  </si>
  <si>
    <t>14912L6E6</t>
  </si>
  <si>
    <t>10/30/2031</t>
  </si>
  <si>
    <t>743263AG0</t>
  </si>
  <si>
    <t>Chubb Corp/The</t>
  </si>
  <si>
    <t>05/11/2037</t>
  </si>
  <si>
    <t>171232AQ4</t>
  </si>
  <si>
    <t>91324PBE1</t>
  </si>
  <si>
    <t>36966TCL4</t>
  </si>
  <si>
    <t>Republic Services Inc</t>
  </si>
  <si>
    <t>RSG</t>
  </si>
  <si>
    <t>760759AK6</t>
  </si>
  <si>
    <t>58013MER1</t>
  </si>
  <si>
    <t>59217HCY1</t>
  </si>
  <si>
    <t>677415CF6</t>
  </si>
  <si>
    <t>Nationwide Mutual Insurance Co</t>
  </si>
  <si>
    <t>NATMUT</t>
  </si>
  <si>
    <t>638671AC1</t>
  </si>
  <si>
    <t>36966TJR4</t>
  </si>
  <si>
    <t>26882PAR3</t>
  </si>
  <si>
    <t>224044BR7</t>
  </si>
  <si>
    <t>BO3973050</t>
  </si>
  <si>
    <t>Teledyne Technologies Inc</t>
  </si>
  <si>
    <t>TDY</t>
  </si>
  <si>
    <t>04/01/2023</t>
  </si>
  <si>
    <t>879360AA3</t>
  </si>
  <si>
    <t>887315BN8</t>
  </si>
  <si>
    <t>Ohio Edison Co</t>
  </si>
  <si>
    <t>10/15/2038</t>
  </si>
  <si>
    <t>677347CF1</t>
  </si>
  <si>
    <t>AW9591529</t>
  </si>
  <si>
    <t>64952XDY4</t>
  </si>
  <si>
    <t>377372AB3</t>
  </si>
  <si>
    <t>002819AC4</t>
  </si>
  <si>
    <t>06/01/2041</t>
  </si>
  <si>
    <t>11-C</t>
  </si>
  <si>
    <t>010392FF0</t>
  </si>
  <si>
    <t>REGs</t>
  </si>
  <si>
    <t>BJ8829894</t>
  </si>
  <si>
    <t>02/26/2026</t>
  </si>
  <si>
    <t>45950VPS9</t>
  </si>
  <si>
    <t>707567AC7</t>
  </si>
  <si>
    <t>63946BAJ9</t>
  </si>
  <si>
    <t>928668AX0</t>
  </si>
  <si>
    <t>171232AE1</t>
  </si>
  <si>
    <t>887317AP0</t>
  </si>
  <si>
    <t>Duke Energy Indiana LLC</t>
  </si>
  <si>
    <t>09/01/2032</t>
  </si>
  <si>
    <t>693627AQ4</t>
  </si>
  <si>
    <t>63946BAF7</t>
  </si>
  <si>
    <t>20030NBE0</t>
  </si>
  <si>
    <t>239753DL7</t>
  </si>
  <si>
    <t>29250RAG1</t>
  </si>
  <si>
    <t>36966TCE0</t>
  </si>
  <si>
    <t>Nationwide Financial Services Inc</t>
  </si>
  <si>
    <t>11/18/2044</t>
  </si>
  <si>
    <t>638612AL5</t>
  </si>
  <si>
    <t>09/17/2030</t>
  </si>
  <si>
    <t>45905APM4</t>
  </si>
  <si>
    <t>832696AP3</t>
  </si>
  <si>
    <t>EI8084150</t>
  </si>
  <si>
    <t>12/01/2037</t>
  </si>
  <si>
    <t>74432QBD6</t>
  </si>
  <si>
    <t>Humana Inc</t>
  </si>
  <si>
    <t>HUM</t>
  </si>
  <si>
    <t>444859AZ5</t>
  </si>
  <si>
    <t>98385XAM8</t>
  </si>
  <si>
    <t>02/06/2041</t>
  </si>
  <si>
    <t>59156RAY4</t>
  </si>
  <si>
    <t>Munich Re America Corp</t>
  </si>
  <si>
    <t>MUNRE</t>
  </si>
  <si>
    <t>029163AD4</t>
  </si>
  <si>
    <t>30161NAC5</t>
  </si>
  <si>
    <t>36966THE5</t>
  </si>
  <si>
    <t>36966TCY6</t>
  </si>
  <si>
    <t>Everest Reinsurance Holdings Inc</t>
  </si>
  <si>
    <t>RE</t>
  </si>
  <si>
    <t>299808AF2</t>
  </si>
  <si>
    <t>29450LAE7</t>
  </si>
  <si>
    <t>079857AH1</t>
  </si>
  <si>
    <t>Jackson National Life Insurance Co</t>
  </si>
  <si>
    <t>JACLIF</t>
  </si>
  <si>
    <t>468502AA7</t>
  </si>
  <si>
    <t>26442CAH7</t>
  </si>
  <si>
    <t>74432QBN4</t>
  </si>
  <si>
    <t>20825VAB8</t>
  </si>
  <si>
    <t>58013MEK6</t>
  </si>
  <si>
    <t>Worthington Industries Inc</t>
  </si>
  <si>
    <t>WOR</t>
  </si>
  <si>
    <t>981811AE2</t>
  </si>
  <si>
    <t>BNSF Railway Co</t>
  </si>
  <si>
    <t>01/01/2045</t>
  </si>
  <si>
    <t>121899CH9</t>
  </si>
  <si>
    <t>44891AAZ0</t>
  </si>
  <si>
    <t>125523CD0</t>
  </si>
  <si>
    <t>12/01/2035</t>
  </si>
  <si>
    <t>185508AE8</t>
  </si>
  <si>
    <t>36966TDY5</t>
  </si>
  <si>
    <t>45685EAJ5</t>
  </si>
  <si>
    <t>Principal Financial Group Inc</t>
  </si>
  <si>
    <t>74251VAJ1</t>
  </si>
  <si>
    <t>63743FYS9</t>
  </si>
  <si>
    <t>Bayer US Finance II LLC</t>
  </si>
  <si>
    <t>AT6087148</t>
  </si>
  <si>
    <t>10921V2C9</t>
  </si>
  <si>
    <t>V</t>
  </si>
  <si>
    <t>010392EE4</t>
  </si>
  <si>
    <t>677050AG1</t>
  </si>
  <si>
    <t>04/08/2028</t>
  </si>
  <si>
    <t>254687DM5</t>
  </si>
  <si>
    <t>03/13/2025</t>
  </si>
  <si>
    <t>24422EUE7</t>
  </si>
  <si>
    <t>06/01/2039</t>
  </si>
  <si>
    <t>594918AD6</t>
  </si>
  <si>
    <t>ZR0855372</t>
  </si>
  <si>
    <t>250847DU1</t>
  </si>
  <si>
    <t>00184AAC9</t>
  </si>
  <si>
    <t>11/13/2023</t>
  </si>
  <si>
    <t>AV5564738</t>
  </si>
  <si>
    <t>36966THU9</t>
  </si>
  <si>
    <t>36966TAM4</t>
  </si>
  <si>
    <t>36966TKD3</t>
  </si>
  <si>
    <t>09256BAE7</t>
  </si>
  <si>
    <t>36966TCJ9</t>
  </si>
  <si>
    <t>07/08/2040</t>
  </si>
  <si>
    <t>931142CV3</t>
  </si>
  <si>
    <t>233851AF1</t>
  </si>
  <si>
    <t>57629WDC1</t>
  </si>
  <si>
    <t>Southern Natural Gas Co LLC</t>
  </si>
  <si>
    <t>SONGAS</t>
  </si>
  <si>
    <t>843452AZ6</t>
  </si>
  <si>
    <t>36966R5V4</t>
  </si>
  <si>
    <t>R</t>
  </si>
  <si>
    <t>641423BU1</t>
  </si>
  <si>
    <t>36966TCV2</t>
  </si>
  <si>
    <t>718172BE8</t>
  </si>
  <si>
    <t>14912HRK8</t>
  </si>
  <si>
    <t>05/16/2022</t>
  </si>
  <si>
    <t>911312BB1</t>
  </si>
  <si>
    <t>743315AJ2</t>
  </si>
  <si>
    <t>742718CB3</t>
  </si>
  <si>
    <t>36966R5X0</t>
  </si>
  <si>
    <t>09/01/2116</t>
  </si>
  <si>
    <t>13034VAC8</t>
  </si>
  <si>
    <t>12/01/2032</t>
  </si>
  <si>
    <t>743315AL7</t>
  </si>
  <si>
    <t>039483AS1</t>
  </si>
  <si>
    <t>01/30/2043</t>
  </si>
  <si>
    <t>694476AD4</t>
  </si>
  <si>
    <t>Owens Corning</t>
  </si>
  <si>
    <t>OC</t>
  </si>
  <si>
    <t>690742AB7</t>
  </si>
  <si>
    <t>36966R7C4</t>
  </si>
  <si>
    <t>07/30/2035</t>
  </si>
  <si>
    <t>07274NBA0</t>
  </si>
  <si>
    <t>246688AF2</t>
  </si>
  <si>
    <t>36966TBK7</t>
  </si>
  <si>
    <t>07/30/2025</t>
  </si>
  <si>
    <t>904764AS6</t>
  </si>
  <si>
    <t>231021AJ5</t>
  </si>
  <si>
    <t>10/15/2034</t>
  </si>
  <si>
    <t>H</t>
  </si>
  <si>
    <t>293791AP4</t>
  </si>
  <si>
    <t>36966TBP6</t>
  </si>
  <si>
    <t>36966TCA8</t>
  </si>
  <si>
    <t>36966TDX7</t>
  </si>
  <si>
    <t>74251VAF9</t>
  </si>
  <si>
    <t>00206RHQ8</t>
  </si>
  <si>
    <t>12/15/2046</t>
  </si>
  <si>
    <t>717081ED1</t>
  </si>
  <si>
    <t>02665WCT6</t>
  </si>
  <si>
    <t>Western &amp; Southern Financial Group Inc</t>
  </si>
  <si>
    <t>WSFIN</t>
  </si>
  <si>
    <t>957576AA9</t>
  </si>
  <si>
    <t>08/15/2045</t>
  </si>
  <si>
    <t>19416QEJ5</t>
  </si>
  <si>
    <t>Emerson Electric Co</t>
  </si>
  <si>
    <t>EMR</t>
  </si>
  <si>
    <t>291011AQ7</t>
  </si>
  <si>
    <t>842400FC2</t>
  </si>
  <si>
    <t>171232AS0</t>
  </si>
  <si>
    <t>14912HQW3</t>
  </si>
  <si>
    <t>36966TJW3</t>
  </si>
  <si>
    <t>08/01/2024</t>
  </si>
  <si>
    <t>EK4069580</t>
  </si>
  <si>
    <t>21036PAP3</t>
  </si>
  <si>
    <t>02/16/2024</t>
  </si>
  <si>
    <t>02665WBP5</t>
  </si>
  <si>
    <t>907818CU0</t>
  </si>
  <si>
    <t>10/31/2030</t>
  </si>
  <si>
    <t>45905AQD3</t>
  </si>
  <si>
    <t>59562VAL1</t>
  </si>
  <si>
    <t>74432QBQ7</t>
  </si>
  <si>
    <t>Zimmer Biomet Holdings Inc</t>
  </si>
  <si>
    <t>ZBH</t>
  </si>
  <si>
    <t>98956PAB8</t>
  </si>
  <si>
    <t>09/14/2021</t>
  </si>
  <si>
    <t>64952WCJ0</t>
  </si>
  <si>
    <t>59217HCS4</t>
  </si>
  <si>
    <t>Highmark Inc</t>
  </si>
  <si>
    <t>HIMARK</t>
  </si>
  <si>
    <t>05/15/2041</t>
  </si>
  <si>
    <t>431116AC6</t>
  </si>
  <si>
    <t>742718BH1</t>
  </si>
  <si>
    <t>341081EP8</t>
  </si>
  <si>
    <t>745332BU9</t>
  </si>
  <si>
    <t>035240AF7</t>
  </si>
  <si>
    <t>04686E2V3</t>
  </si>
  <si>
    <t>695114BT4</t>
  </si>
  <si>
    <t>476556CP8</t>
  </si>
  <si>
    <t>341081FB8</t>
  </si>
  <si>
    <t>Empire District Electric Co/The</t>
  </si>
  <si>
    <t>EDE</t>
  </si>
  <si>
    <t>291641BE7</t>
  </si>
  <si>
    <t>01/21/2026</t>
  </si>
  <si>
    <t>61745E2K6</t>
  </si>
  <si>
    <t>07/14/2026</t>
  </si>
  <si>
    <t>64952WCH4</t>
  </si>
  <si>
    <t>91913YAB6</t>
  </si>
  <si>
    <t>08/01/2042</t>
  </si>
  <si>
    <t>110122AU2</t>
  </si>
  <si>
    <t>Sharp HealthCare</t>
  </si>
  <si>
    <t>SHARPH</t>
  </si>
  <si>
    <t>819892AE0</t>
  </si>
  <si>
    <t>035229DC4</t>
  </si>
  <si>
    <t>05523UAK6</t>
  </si>
  <si>
    <t>02/02/2026</t>
  </si>
  <si>
    <t>742718EP0</t>
  </si>
  <si>
    <t>05/31/2039</t>
  </si>
  <si>
    <t>47233JBW7</t>
  </si>
  <si>
    <t>36966R6Y7</t>
  </si>
  <si>
    <t>260003AC2</t>
  </si>
  <si>
    <t>Delta Air Lines 2019-1 Class A Pass Through Trust</t>
  </si>
  <si>
    <t>24737RAA8</t>
  </si>
  <si>
    <t>Atmos Energy Corp</t>
  </si>
  <si>
    <t>ATO</t>
  </si>
  <si>
    <t>049560AA3</t>
  </si>
  <si>
    <t>907818CS5</t>
  </si>
  <si>
    <t>15189YAD8</t>
  </si>
  <si>
    <t>906548CH3</t>
  </si>
  <si>
    <t>12/01/2041</t>
  </si>
  <si>
    <t>E</t>
  </si>
  <si>
    <t>25468PCR5</t>
  </si>
  <si>
    <t>Symetra Financial Corp</t>
  </si>
  <si>
    <t>SYA</t>
  </si>
  <si>
    <t>87151QAC0</t>
  </si>
  <si>
    <t>638671AK3</t>
  </si>
  <si>
    <t>665772CE7</t>
  </si>
  <si>
    <t>04686E2L5</t>
  </si>
  <si>
    <t>20030NAV3</t>
  </si>
  <si>
    <t>03076CAG1</t>
  </si>
  <si>
    <t>05/01/2026</t>
  </si>
  <si>
    <t>539830AF6</t>
  </si>
  <si>
    <t>05/17/2029</t>
  </si>
  <si>
    <t>655844AX6</t>
  </si>
  <si>
    <t>797440BM5</t>
  </si>
  <si>
    <t>National Life Insurance Co</t>
  </si>
  <si>
    <t>LIFEVT</t>
  </si>
  <si>
    <t>636792AA1</t>
  </si>
  <si>
    <t>26442KAB2</t>
  </si>
  <si>
    <t>03/09/2025</t>
  </si>
  <si>
    <t>534187BE8</t>
  </si>
  <si>
    <t>02/23/2025</t>
  </si>
  <si>
    <t>254687DB9</t>
  </si>
  <si>
    <t>Securian Financial Group Inc</t>
  </si>
  <si>
    <t>MNMUTC</t>
  </si>
  <si>
    <t>04/15/2048</t>
  </si>
  <si>
    <t>81373PAA1</t>
  </si>
  <si>
    <t>501797AP9</t>
  </si>
  <si>
    <t>AX7359182</t>
  </si>
  <si>
    <t>10/15/2028</t>
  </si>
  <si>
    <t>880451AV1</t>
  </si>
  <si>
    <t>577778BQ5</t>
  </si>
  <si>
    <t>Magellan Midstream Partners LP</t>
  </si>
  <si>
    <t>MMP</t>
  </si>
  <si>
    <t>559080AC0</t>
  </si>
  <si>
    <t>677052AA0</t>
  </si>
  <si>
    <t>00138EAN4</t>
  </si>
  <si>
    <t>254687EZ5</t>
  </si>
  <si>
    <t>74256MEE3</t>
  </si>
  <si>
    <t>019512AM4</t>
  </si>
  <si>
    <t>04/01/2038</t>
  </si>
  <si>
    <t>037735CM7</t>
  </si>
  <si>
    <t>06/01/2038</t>
  </si>
  <si>
    <t>224044BT3</t>
  </si>
  <si>
    <t>Massachusetts Electric Co</t>
  </si>
  <si>
    <t>575634AS9</t>
  </si>
  <si>
    <t>122014AE3</t>
  </si>
  <si>
    <t>94106LAG4</t>
  </si>
  <si>
    <t>08/20/2032</t>
  </si>
  <si>
    <t>035229CJ0</t>
  </si>
  <si>
    <t>PPL Electric Utilities Corp</t>
  </si>
  <si>
    <t>PPL</t>
  </si>
  <si>
    <t>69351UAM5</t>
  </si>
  <si>
    <t>59217HCU9</t>
  </si>
  <si>
    <t>90131HBJ3</t>
  </si>
  <si>
    <t>Honeywell Inc</t>
  </si>
  <si>
    <t>438506AS6</t>
  </si>
  <si>
    <t>12/30/2031</t>
  </si>
  <si>
    <t>595620AB1</t>
  </si>
  <si>
    <t>EH7306812</t>
  </si>
  <si>
    <t>304071AA1</t>
  </si>
  <si>
    <t>29450LAD9</t>
  </si>
  <si>
    <t>144141CU0</t>
  </si>
  <si>
    <t>695114BZ0</t>
  </si>
  <si>
    <t>02/01/2041</t>
  </si>
  <si>
    <t>29379VAT0</t>
  </si>
  <si>
    <t>64952XDM0</t>
  </si>
  <si>
    <t>110122AC2</t>
  </si>
  <si>
    <t>695114BX5</t>
  </si>
  <si>
    <t>07/01/2035</t>
  </si>
  <si>
    <t>291641AZ1</t>
  </si>
  <si>
    <t>695114CG1</t>
  </si>
  <si>
    <t>854403AE2</t>
  </si>
  <si>
    <t>651639AW6</t>
  </si>
  <si>
    <t>266233AB1</t>
  </si>
  <si>
    <t>03/26/2042</t>
  </si>
  <si>
    <t>039483BE1</t>
  </si>
  <si>
    <t>36966TGR7</t>
  </si>
  <si>
    <t>AT6085605</t>
  </si>
  <si>
    <t>525555AB4</t>
  </si>
  <si>
    <t>293791AF6</t>
  </si>
  <si>
    <t>059165EB2</t>
  </si>
  <si>
    <t>693627AY7</t>
  </si>
  <si>
    <t>02/27/2026</t>
  </si>
  <si>
    <t>45818WDG8</t>
  </si>
  <si>
    <t>Devon OEI Operating LLC</t>
  </si>
  <si>
    <t>812007AE2</t>
  </si>
  <si>
    <t>410867AA3</t>
  </si>
  <si>
    <t>12614QAK1</t>
  </si>
  <si>
    <t>007903AV9</t>
  </si>
  <si>
    <t>Mass General Brigham Inc</t>
  </si>
  <si>
    <t>PARHC</t>
  </si>
  <si>
    <t>70213HAC2</t>
  </si>
  <si>
    <t>36143M2B8</t>
  </si>
  <si>
    <t>Prudential Insurance Co of America/The</t>
  </si>
  <si>
    <t>743917AH9</t>
  </si>
  <si>
    <t>06/20/2036</t>
  </si>
  <si>
    <t>792860AK4</t>
  </si>
  <si>
    <t>ABC Inc</t>
  </si>
  <si>
    <t>139859AB8</t>
  </si>
  <si>
    <t>460146BD4</t>
  </si>
  <si>
    <t>283695BE3</t>
  </si>
  <si>
    <t>Northwestern Mutual Life Insurance Co/The</t>
  </si>
  <si>
    <t>03/30/2040</t>
  </si>
  <si>
    <t>668131AA3</t>
  </si>
  <si>
    <t>63743FZB5</t>
  </si>
  <si>
    <t>01/31/2038</t>
  </si>
  <si>
    <t>47233JBG2</t>
  </si>
  <si>
    <t>00206RGV8</t>
  </si>
  <si>
    <t>36143M2A0</t>
  </si>
  <si>
    <t>099724AC0</t>
  </si>
  <si>
    <t>110122AP3</t>
  </si>
  <si>
    <t>Stanley Black &amp; Decker Inc</t>
  </si>
  <si>
    <t>SWK</t>
  </si>
  <si>
    <t>854502AA9</t>
  </si>
  <si>
    <t>Parker-Hannifin Corp</t>
  </si>
  <si>
    <t>PH</t>
  </si>
  <si>
    <t>70109HAK1</t>
  </si>
  <si>
    <t>36966TJD5</t>
  </si>
  <si>
    <t>94973VBF3</t>
  </si>
  <si>
    <t>Baxter International Inc</t>
  </si>
  <si>
    <t>BAX</t>
  </si>
  <si>
    <t>071813BF5</t>
  </si>
  <si>
    <t>01/17/2030</t>
  </si>
  <si>
    <t>46849LTP6</t>
  </si>
  <si>
    <t>AW9591461</t>
  </si>
  <si>
    <t>09/01/2041</t>
  </si>
  <si>
    <t>494550BK1</t>
  </si>
  <si>
    <t>654740BH1</t>
  </si>
  <si>
    <t>20030NBG5</t>
  </si>
  <si>
    <t>63743FYR1</t>
  </si>
  <si>
    <t>254687CV6</t>
  </si>
  <si>
    <t>416592AE3</t>
  </si>
  <si>
    <t>26442CAA2</t>
  </si>
  <si>
    <t>Tri-State Generation and Transmission Association Inc</t>
  </si>
  <si>
    <t>TRISTA</t>
  </si>
  <si>
    <t>89566EAD0</t>
  </si>
  <si>
    <t>36966TJC7</t>
  </si>
  <si>
    <t>63743FZN9</t>
  </si>
  <si>
    <t>BK6811420</t>
  </si>
  <si>
    <t>75513ECA7</t>
  </si>
  <si>
    <t>695114CB2</t>
  </si>
  <si>
    <t>05/09/2035</t>
  </si>
  <si>
    <t>020002AS0</t>
  </si>
  <si>
    <t>842400FF5</t>
  </si>
  <si>
    <t>31428XAT3</t>
  </si>
  <si>
    <t>PPG Industries Inc</t>
  </si>
  <si>
    <t>PPG</t>
  </si>
  <si>
    <t>693506BE6</t>
  </si>
  <si>
    <t>64952XDN8</t>
  </si>
  <si>
    <t>74256LEF2</t>
  </si>
  <si>
    <t>837004CB4</t>
  </si>
  <si>
    <t>36966TEP3</t>
  </si>
  <si>
    <t>36966R6Z4</t>
  </si>
  <si>
    <t>254687ER3</t>
  </si>
  <si>
    <t>887315BH1</t>
  </si>
  <si>
    <t>12/15/2097</t>
  </si>
  <si>
    <t>039483AP7</t>
  </si>
  <si>
    <t>89837RAC6</t>
  </si>
  <si>
    <t>EJ2214686</t>
  </si>
  <si>
    <t>416515BA1</t>
  </si>
  <si>
    <t>020002BA8</t>
  </si>
  <si>
    <t>020039AJ2</t>
  </si>
  <si>
    <t>Farmers Insurance Exchange</t>
  </si>
  <si>
    <t>309601AA0</t>
  </si>
  <si>
    <t>927804FB5</t>
  </si>
  <si>
    <t>Cintas Corp No 2</t>
  </si>
  <si>
    <t>CTAS</t>
  </si>
  <si>
    <t>17252MAG5</t>
  </si>
  <si>
    <t>59217GCP2</t>
  </si>
  <si>
    <t>AEP Texas Inc</t>
  </si>
  <si>
    <t>0010EPAF5</t>
  </si>
  <si>
    <t>Southern Co Gas Capital Corp</t>
  </si>
  <si>
    <t>001192AD5</t>
  </si>
  <si>
    <t>665772CB3</t>
  </si>
  <si>
    <t>Cleveland Electric Illuminating Co/The</t>
  </si>
  <si>
    <t>186108CJ3</t>
  </si>
  <si>
    <t>976656BL1</t>
  </si>
  <si>
    <t>254687EP7</t>
  </si>
  <si>
    <t>01/30/2024</t>
  </si>
  <si>
    <t>46849LSS1</t>
  </si>
  <si>
    <t>Nationwide Financial Services Capital Trust</t>
  </si>
  <si>
    <t>638611AA1</t>
  </si>
  <si>
    <t>713448BS6</t>
  </si>
  <si>
    <t>36966TJG8</t>
  </si>
  <si>
    <t>36966TGF3</t>
  </si>
  <si>
    <t>36966TEZ1</t>
  </si>
  <si>
    <t>373298BP2</t>
  </si>
  <si>
    <t>06/30/2039</t>
  </si>
  <si>
    <t>589331AQ0</t>
  </si>
  <si>
    <t>88579YAH4</t>
  </si>
  <si>
    <t>071813AX7</t>
  </si>
  <si>
    <t>ZQ0750609</t>
  </si>
  <si>
    <t>BK6816569</t>
  </si>
  <si>
    <t>BO3391659</t>
  </si>
  <si>
    <t>91324PAX0</t>
  </si>
  <si>
    <t>00206RGG1</t>
  </si>
  <si>
    <t>74251VAA0</t>
  </si>
  <si>
    <t>74834LAN0</t>
  </si>
  <si>
    <t>TTX Co</t>
  </si>
  <si>
    <t>TTXCO</t>
  </si>
  <si>
    <t>87305QCF6</t>
  </si>
  <si>
    <t>233851DQ4</t>
  </si>
  <si>
    <t>74531EAA0</t>
  </si>
  <si>
    <t>05/15/2098</t>
  </si>
  <si>
    <t>191219BD5</t>
  </si>
  <si>
    <t>Atlantic City Electric Co</t>
  </si>
  <si>
    <t>048303CC3</t>
  </si>
  <si>
    <t>037735CG0</t>
  </si>
  <si>
    <t>Hartford HealthCare Corp</t>
  </si>
  <si>
    <t>HARTHC</t>
  </si>
  <si>
    <t>04/01/2044</t>
  </si>
  <si>
    <t>41652PAB5</t>
  </si>
  <si>
    <t>00206RJA1</t>
  </si>
  <si>
    <t>36966TKC5</t>
  </si>
  <si>
    <t>07/01/2030</t>
  </si>
  <si>
    <t>00138GAA7</t>
  </si>
  <si>
    <t>AO7820951</t>
  </si>
  <si>
    <t>373334KA8</t>
  </si>
  <si>
    <t>349631AN1</t>
  </si>
  <si>
    <t>94106LAV1</t>
  </si>
  <si>
    <t>36966TJL7</t>
  </si>
  <si>
    <t>AI</t>
  </si>
  <si>
    <t>55617LAM4</t>
  </si>
  <si>
    <t>278058AW2</t>
  </si>
  <si>
    <t>Metropolitan Tower Life Insurance Co</t>
  </si>
  <si>
    <t>59260AAA6</t>
  </si>
  <si>
    <t>309588AC5</t>
  </si>
  <si>
    <t>037735CK1</t>
  </si>
  <si>
    <t>36966TDE9</t>
  </si>
  <si>
    <t>City of Hope</t>
  </si>
  <si>
    <t>HOPECA</t>
  </si>
  <si>
    <t>17858PAA9</t>
  </si>
  <si>
    <t>Stifel Financial Corp</t>
  </si>
  <si>
    <t>SF</t>
  </si>
  <si>
    <t>07/18/2024</t>
  </si>
  <si>
    <t>860630AD4</t>
  </si>
  <si>
    <t>Atlantic Richfield Co</t>
  </si>
  <si>
    <t>BPLN</t>
  </si>
  <si>
    <t>048825BB8</t>
  </si>
  <si>
    <t>AT7584978</t>
  </si>
  <si>
    <t>BG2173899</t>
  </si>
  <si>
    <t>057224AK3</t>
  </si>
  <si>
    <t>11/12/2040</t>
  </si>
  <si>
    <t>075887AX7</t>
  </si>
  <si>
    <t>36966TCG5</t>
  </si>
  <si>
    <t>03/21/2031</t>
  </si>
  <si>
    <t>47233JBT4</t>
  </si>
  <si>
    <t>AT&amp;T Mobility LLC</t>
  </si>
  <si>
    <t>12/15/2031</t>
  </si>
  <si>
    <t>17248RAJ5</t>
  </si>
  <si>
    <t>12189TAX2</t>
  </si>
  <si>
    <t>29736RAF7</t>
  </si>
  <si>
    <t>36966TAB8</t>
  </si>
  <si>
    <t>36966TDB5</t>
  </si>
  <si>
    <t>07/15/2027</t>
  </si>
  <si>
    <t>36966TFW7</t>
  </si>
  <si>
    <t>George Washington University/The</t>
  </si>
  <si>
    <t>GRWASH</t>
  </si>
  <si>
    <t>09/15/2046</t>
  </si>
  <si>
    <t>372546AV3</t>
  </si>
  <si>
    <t>02/22/2029</t>
  </si>
  <si>
    <t>AX3134464</t>
  </si>
  <si>
    <t>36966TJP8</t>
  </si>
  <si>
    <t>98752YAG4</t>
  </si>
  <si>
    <t>66815M2B2</t>
  </si>
  <si>
    <t>Texas Eastern Transmission LP</t>
  </si>
  <si>
    <t>SEP</t>
  </si>
  <si>
    <t>882389CC1</t>
  </si>
  <si>
    <t>First Industrial LP</t>
  </si>
  <si>
    <t>FR</t>
  </si>
  <si>
    <t>32055RAE7</t>
  </si>
  <si>
    <t>74456QAQ9</t>
  </si>
  <si>
    <t>36966TDW9</t>
  </si>
  <si>
    <t>10/31/2039</t>
  </si>
  <si>
    <t>47233JCN6</t>
  </si>
  <si>
    <t>00206RHX3</t>
  </si>
  <si>
    <t>92343VEM2</t>
  </si>
  <si>
    <t>482620AW1</t>
  </si>
  <si>
    <t>11/01/2025</t>
  </si>
  <si>
    <t>158525AR6</t>
  </si>
  <si>
    <t>097023AK1</t>
  </si>
  <si>
    <t>26442KAD8</t>
  </si>
  <si>
    <t>36966TJE3</t>
  </si>
  <si>
    <t>Pharmacia LLC</t>
  </si>
  <si>
    <t>71713UAT9</t>
  </si>
  <si>
    <t>20030NAX9</t>
  </si>
  <si>
    <t>36966TDV1</t>
  </si>
  <si>
    <t>36966TEC2</t>
  </si>
  <si>
    <t>Metropolitan Edison Co</t>
  </si>
  <si>
    <t>591894CB4</t>
  </si>
  <si>
    <t>233851BW3</t>
  </si>
  <si>
    <t>AT6088633</t>
  </si>
  <si>
    <t>00138EAQ7</t>
  </si>
  <si>
    <t>45818QAD1</t>
  </si>
  <si>
    <t>Anadarko Holding Co</t>
  </si>
  <si>
    <t>907834AG0</t>
  </si>
  <si>
    <t>36966TBA9</t>
  </si>
  <si>
    <t>36966TJZ6</t>
  </si>
  <si>
    <t>09/30/2028</t>
  </si>
  <si>
    <t>682680AB9</t>
  </si>
  <si>
    <t>29736RAA8</t>
  </si>
  <si>
    <t>DPL Capital Trust II</t>
  </si>
  <si>
    <t>09/01/2031</t>
  </si>
  <si>
    <t>23330AAC4</t>
  </si>
  <si>
    <t>Questar Gas Co</t>
  </si>
  <si>
    <t>-</t>
  </si>
  <si>
    <t>74837HAA4</t>
  </si>
  <si>
    <t>031162BC3</t>
  </si>
  <si>
    <t>36966TDQ2</t>
  </si>
  <si>
    <t>09256BAH0</t>
  </si>
  <si>
    <t>10/17/2096</t>
  </si>
  <si>
    <t>90131HBT1</t>
  </si>
  <si>
    <t>EOG Resources Inc</t>
  </si>
  <si>
    <t>EOG</t>
  </si>
  <si>
    <t>293562AD6</t>
  </si>
  <si>
    <t>Zeneca Wilmington Inc</t>
  </si>
  <si>
    <t>AZN</t>
  </si>
  <si>
    <t>98934KAB6</t>
  </si>
  <si>
    <t>002824AV2</t>
  </si>
  <si>
    <t>416515BB9</t>
  </si>
  <si>
    <t>09/15/2045</t>
  </si>
  <si>
    <t>372546AU5</t>
  </si>
  <si>
    <t>09/11/2025</t>
  </si>
  <si>
    <t>24422ETC3</t>
  </si>
  <si>
    <t>01/10/2024</t>
  </si>
  <si>
    <t>24422EUR8</t>
  </si>
  <si>
    <t>549271AA2</t>
  </si>
  <si>
    <t>655844AJ7</t>
  </si>
  <si>
    <t>037735BZ9</t>
  </si>
  <si>
    <t>010392EZ7</t>
  </si>
  <si>
    <t>36966TCX8</t>
  </si>
  <si>
    <t>035229CQ4</t>
  </si>
  <si>
    <t>126149AD5</t>
  </si>
  <si>
    <t>149123BJ9</t>
  </si>
  <si>
    <t>570535AP9</t>
  </si>
  <si>
    <t>12/15/2038</t>
  </si>
  <si>
    <t>737679DC1</t>
  </si>
  <si>
    <t>532457BC1</t>
  </si>
  <si>
    <t>444454AC6</t>
  </si>
  <si>
    <t>Voya Holdings Inc</t>
  </si>
  <si>
    <t>INTNED</t>
  </si>
  <si>
    <t>008117AH6</t>
  </si>
  <si>
    <t>766879AA8</t>
  </si>
  <si>
    <t>29379VAG8</t>
  </si>
  <si>
    <t>NiSource Inc</t>
  </si>
  <si>
    <t>NI</t>
  </si>
  <si>
    <t>65473QAW3</t>
  </si>
  <si>
    <t>90131HAB1</t>
  </si>
  <si>
    <t>63743FB47</t>
  </si>
  <si>
    <t>63743FWT9</t>
  </si>
  <si>
    <t>Eastman Chemical Co</t>
  </si>
  <si>
    <t>EMN</t>
  </si>
  <si>
    <t>277432AD2</t>
  </si>
  <si>
    <t>EK9100877</t>
  </si>
  <si>
    <t>078167BA0</t>
  </si>
  <si>
    <t>Spire Missouri Inc</t>
  </si>
  <si>
    <t>SR</t>
  </si>
  <si>
    <t>505588AY9</t>
  </si>
  <si>
    <t>KN Capital Trust III</t>
  </si>
  <si>
    <t>482917AA9</t>
  </si>
  <si>
    <t>01/15/2023</t>
  </si>
  <si>
    <t>67461FED5</t>
  </si>
  <si>
    <t>08/15/2038</t>
  </si>
  <si>
    <t>263901AA8</t>
  </si>
  <si>
    <t>654740BL2</t>
  </si>
  <si>
    <t>548661AK3</t>
  </si>
  <si>
    <t>665772BQ1</t>
  </si>
  <si>
    <t>26442KAG1</t>
  </si>
  <si>
    <t>539830AW9</t>
  </si>
  <si>
    <t>36966THA3</t>
  </si>
  <si>
    <t>Novant Health Inc</t>
  </si>
  <si>
    <t>NOVANT</t>
  </si>
  <si>
    <t>66988AAE4</t>
  </si>
  <si>
    <t>45905AJA7</t>
  </si>
  <si>
    <t>00206RJC7</t>
  </si>
  <si>
    <t>03/20/2040</t>
  </si>
  <si>
    <t>47233JDA3</t>
  </si>
  <si>
    <t>737679DB3</t>
  </si>
  <si>
    <t>458140AP5</t>
  </si>
  <si>
    <t>04/22/2044</t>
  </si>
  <si>
    <t>638671AL1</t>
  </si>
  <si>
    <t>10/01/2026</t>
  </si>
  <si>
    <t>254687DH6</t>
  </si>
  <si>
    <t>Howard University</t>
  </si>
  <si>
    <t>HOWUNI</t>
  </si>
  <si>
    <t>442851AU5</t>
  </si>
  <si>
    <t>442851AW1</t>
  </si>
  <si>
    <t>665772BN8</t>
  </si>
  <si>
    <t>125509AG4</t>
  </si>
  <si>
    <t>907818CF3</t>
  </si>
  <si>
    <t>64952GAE8</t>
  </si>
  <si>
    <t>94973VAH0</t>
  </si>
  <si>
    <t>Kinder Morgan Finance Co LLC</t>
  </si>
  <si>
    <t>01/05/2036</t>
  </si>
  <si>
    <t>49455WAF3</t>
  </si>
  <si>
    <t>S&amp;P Global Inc</t>
  </si>
  <si>
    <t>SPGI</t>
  </si>
  <si>
    <t>78409VAB0</t>
  </si>
  <si>
    <t>26442CAE4</t>
  </si>
  <si>
    <t>08-B</t>
  </si>
  <si>
    <t>209111EU3</t>
  </si>
  <si>
    <t>28370TAD1</t>
  </si>
  <si>
    <t>09/30/2040</t>
  </si>
  <si>
    <t>037389AU7</t>
  </si>
  <si>
    <t>254687FF8</t>
  </si>
  <si>
    <t>10921V2A3</t>
  </si>
  <si>
    <t>MMI Capital Trust I</t>
  </si>
  <si>
    <t>553086AC3</t>
  </si>
  <si>
    <t>Timken Co/The</t>
  </si>
  <si>
    <t>TKR</t>
  </si>
  <si>
    <t>05/08/2028</t>
  </si>
  <si>
    <t>88738TAA8</t>
  </si>
  <si>
    <t>842400EW9</t>
  </si>
  <si>
    <t>797440BP8</t>
  </si>
  <si>
    <t>66815M2D8</t>
  </si>
  <si>
    <t>RELX Capital Inc</t>
  </si>
  <si>
    <t>75820QAC6</t>
  </si>
  <si>
    <t>887315AZ2</t>
  </si>
  <si>
    <t>Tyson Foods Inc</t>
  </si>
  <si>
    <t>TSN</t>
  </si>
  <si>
    <t>902494AD5</t>
  </si>
  <si>
    <t>USF&amp;G Capital III</t>
  </si>
  <si>
    <t>07/01/2046</t>
  </si>
  <si>
    <t>90330SAA8</t>
  </si>
  <si>
    <t>341099CL1</t>
  </si>
  <si>
    <t>90131HBL8</t>
  </si>
  <si>
    <t>36966TDD1</t>
  </si>
  <si>
    <t>36966TKB7</t>
  </si>
  <si>
    <t>233851BJ2</t>
  </si>
  <si>
    <t>W R Berkley Corp</t>
  </si>
  <si>
    <t>WRB</t>
  </si>
  <si>
    <t>02/15/2037</t>
  </si>
  <si>
    <t>084423AP7</t>
  </si>
  <si>
    <t>69351UAH6</t>
  </si>
  <si>
    <t>36966TCH3</t>
  </si>
  <si>
    <t>07/01/2044</t>
  </si>
  <si>
    <t>62952EAC1</t>
  </si>
  <si>
    <t>AGMC</t>
  </si>
  <si>
    <t>889184AG2</t>
  </si>
  <si>
    <t>45939EAD2</t>
  </si>
  <si>
    <t>459200GL9</t>
  </si>
  <si>
    <t>08/01/2044</t>
  </si>
  <si>
    <t>084423AT9</t>
  </si>
  <si>
    <t>63743FZG4</t>
  </si>
  <si>
    <t>59217HEP8</t>
  </si>
  <si>
    <t>02360FAB2</t>
  </si>
  <si>
    <t>03/23/2026</t>
  </si>
  <si>
    <t>45950VPU4</t>
  </si>
  <si>
    <t>Washington Gas Light Co</t>
  </si>
  <si>
    <t>WGL</t>
  </si>
  <si>
    <t>03/09/2028</t>
  </si>
  <si>
    <t>MTND</t>
  </si>
  <si>
    <t>93884PCT5</t>
  </si>
  <si>
    <t>25746UAN9</t>
  </si>
  <si>
    <t>Nucor Corp</t>
  </si>
  <si>
    <t>NUE</t>
  </si>
  <si>
    <t>670346AH8</t>
  </si>
  <si>
    <t>797440BF0</t>
  </si>
  <si>
    <t>595620AE5</t>
  </si>
  <si>
    <t>03/29/2041</t>
  </si>
  <si>
    <t>00206RJF0</t>
  </si>
  <si>
    <t>808626AF2</t>
  </si>
  <si>
    <t>976656BZ0</t>
  </si>
  <si>
    <t>63743FYW0</t>
  </si>
  <si>
    <t>Dominion Resources Capital Trust III</t>
  </si>
  <si>
    <t>25746NAA3</t>
  </si>
  <si>
    <t>03/15/2105</t>
  </si>
  <si>
    <t>655844AV0</t>
  </si>
  <si>
    <t>36966TEL2</t>
  </si>
  <si>
    <t>12/15/2095</t>
  </si>
  <si>
    <t>079867AS6</t>
  </si>
  <si>
    <t>Institute for Advanced Study-Louis Bamberger and Mrs Felix Fuld Foundation</t>
  </si>
  <si>
    <t>IASLFF</t>
  </si>
  <si>
    <t>45780DCE0</t>
  </si>
  <si>
    <t>Colonial Pipeline Co</t>
  </si>
  <si>
    <t>COLPLN</t>
  </si>
  <si>
    <t>195869AG7</t>
  </si>
  <si>
    <t>11/01/2028</t>
  </si>
  <si>
    <t>75513EBZ3</t>
  </si>
  <si>
    <t>BP7784161</t>
  </si>
  <si>
    <t>907818CX4</t>
  </si>
  <si>
    <t>Realty Income Corp</t>
  </si>
  <si>
    <t>O</t>
  </si>
  <si>
    <t>756109AG9</t>
  </si>
  <si>
    <t>03/13/2043</t>
  </si>
  <si>
    <t>00440EAQ0</t>
  </si>
  <si>
    <t>575767AJ7</t>
  </si>
  <si>
    <t>039483BC5</t>
  </si>
  <si>
    <t>745332CB0</t>
  </si>
  <si>
    <t>11/23/2045</t>
  </si>
  <si>
    <t>141781BF0</t>
  </si>
  <si>
    <t>UV3009973</t>
  </si>
  <si>
    <t>AX3134423</t>
  </si>
  <si>
    <t>36966THR6</t>
  </si>
  <si>
    <t>589331AM9</t>
  </si>
  <si>
    <t>36966R7J9</t>
  </si>
  <si>
    <t>notz</t>
  </si>
  <si>
    <t>63743FXB7</t>
  </si>
  <si>
    <t>07274NAY9</t>
  </si>
  <si>
    <t>Mutual of Omaha Insurance Co</t>
  </si>
  <si>
    <t>MUTOMA</t>
  </si>
  <si>
    <t>628312AA8</t>
  </si>
  <si>
    <t>36966TGH9</t>
  </si>
  <si>
    <t>010392FB9</t>
  </si>
  <si>
    <t>06/30/2028</t>
  </si>
  <si>
    <t>254687DR4</t>
  </si>
  <si>
    <t>74256MAX5</t>
  </si>
  <si>
    <t>55617LAG7</t>
  </si>
  <si>
    <t>760759AF7</t>
  </si>
  <si>
    <t>Security Capital Group Inc</t>
  </si>
  <si>
    <t>81413PAG0</t>
  </si>
  <si>
    <t>655844AQ1</t>
  </si>
  <si>
    <t>494550AL0</t>
  </si>
  <si>
    <t>36966TAX0</t>
  </si>
  <si>
    <t>36966TCF7</t>
  </si>
  <si>
    <t>36966TEB4</t>
  </si>
  <si>
    <t>36966TGA4</t>
  </si>
  <si>
    <t>14912HRB8</t>
  </si>
  <si>
    <t>01/26/2045</t>
  </si>
  <si>
    <t>743315AQ6</t>
  </si>
  <si>
    <t>63743FZT6</t>
  </si>
  <si>
    <t>63743FB62</t>
  </si>
  <si>
    <t>00206RGU0</t>
  </si>
  <si>
    <t>00206RGJ5</t>
  </si>
  <si>
    <t>00206RGS5</t>
  </si>
  <si>
    <t>36966THV7</t>
  </si>
  <si>
    <t>11/01/2034</t>
  </si>
  <si>
    <t>172062AE1</t>
  </si>
  <si>
    <t>70109HAJ4</t>
  </si>
  <si>
    <t>478160BA1</t>
  </si>
  <si>
    <t>36966R5T9</t>
  </si>
  <si>
    <t>04/15/2023</t>
  </si>
  <si>
    <t>NOtZ</t>
  </si>
  <si>
    <t>63743FTB2</t>
  </si>
  <si>
    <t>CSX Transportation Inc</t>
  </si>
  <si>
    <t>126410LL1</t>
  </si>
  <si>
    <t>039483AX0</t>
  </si>
  <si>
    <t>04/15/2065</t>
  </si>
  <si>
    <t>575767AK4</t>
  </si>
  <si>
    <t>63743FZF6</t>
  </si>
  <si>
    <t>Texas Gas Transmission LLC</t>
  </si>
  <si>
    <t>BWP</t>
  </si>
  <si>
    <t>882440AN0</t>
  </si>
  <si>
    <t>49337WAJ9</t>
  </si>
  <si>
    <t>EI6651364</t>
  </si>
  <si>
    <t>539830AU3</t>
  </si>
  <si>
    <t>09/20/2023</t>
  </si>
  <si>
    <t>34540TFH0</t>
  </si>
  <si>
    <t>63743FB54</t>
  </si>
  <si>
    <t>59217HAZ0</t>
  </si>
  <si>
    <t>06-B</t>
  </si>
  <si>
    <t>209111EM1</t>
  </si>
  <si>
    <t>36966TFB3</t>
  </si>
  <si>
    <t>07/21/2023</t>
  </si>
  <si>
    <t>69512EFR1</t>
  </si>
  <si>
    <t>04686E2Z4</t>
  </si>
  <si>
    <t>68233JAH7</t>
  </si>
  <si>
    <t>36966R6X9</t>
  </si>
  <si>
    <t>Travelers Property Casualty Corp</t>
  </si>
  <si>
    <t>893939AE8</t>
  </si>
  <si>
    <t>53079QAB3</t>
  </si>
  <si>
    <t>NoTz</t>
  </si>
  <si>
    <t>63743FTE6</t>
  </si>
  <si>
    <t>10/01/2031</t>
  </si>
  <si>
    <t>740816AK9</t>
  </si>
  <si>
    <t>69371RQ25</t>
  </si>
  <si>
    <t>191219BC7</t>
  </si>
  <si>
    <t>Mosaic Global Holdings Inc</t>
  </si>
  <si>
    <t>MOS</t>
  </si>
  <si>
    <t>449669AK6</t>
  </si>
  <si>
    <t>250847EB2</t>
  </si>
  <si>
    <t>031162AY6</t>
  </si>
  <si>
    <t>36966TJJ2</t>
  </si>
  <si>
    <t>74256MAN7</t>
  </si>
  <si>
    <t>ZO8005217</t>
  </si>
  <si>
    <t>928668AR3</t>
  </si>
  <si>
    <t>110122DG0</t>
  </si>
  <si>
    <t>12/09/2024</t>
  </si>
  <si>
    <t>141781G*9</t>
  </si>
  <si>
    <t>532457BA5</t>
  </si>
  <si>
    <t>887317AD7</t>
  </si>
  <si>
    <t>36966TEE8</t>
  </si>
  <si>
    <t>EH9327865</t>
  </si>
  <si>
    <t>36966TCW0</t>
  </si>
  <si>
    <t>6944PM2H9</t>
  </si>
  <si>
    <t>04/16/2043</t>
  </si>
  <si>
    <t>039483BH4</t>
  </si>
  <si>
    <t>36966TFM9</t>
  </si>
  <si>
    <t>Texaco Capital Inc</t>
  </si>
  <si>
    <t>881685AX9</t>
  </si>
  <si>
    <t>AW8193756</t>
  </si>
  <si>
    <t>902917AH6</t>
  </si>
  <si>
    <t>36966TKJ0</t>
  </si>
  <si>
    <t>Delmarva Power &amp; Light Co</t>
  </si>
  <si>
    <t>24710XAF5</t>
  </si>
  <si>
    <t>26443CAJ2</t>
  </si>
  <si>
    <t>BK9928478</t>
  </si>
  <si>
    <t>665772CA5</t>
  </si>
  <si>
    <t>158525AQ8</t>
  </si>
  <si>
    <t>Hill-Rom Holdings Inc</t>
  </si>
  <si>
    <t>HRC</t>
  </si>
  <si>
    <t>431573AB0</t>
  </si>
  <si>
    <t>Connecticut Light and Power Co/The</t>
  </si>
  <si>
    <t>ES</t>
  </si>
  <si>
    <t>207597DV4</t>
  </si>
  <si>
    <t>209111FB4</t>
  </si>
  <si>
    <t>341099CH0</t>
  </si>
  <si>
    <t>63743FRB4</t>
  </si>
  <si>
    <t>71713UAW2</t>
  </si>
  <si>
    <t>04/01/2034</t>
  </si>
  <si>
    <t>341081EQ6</t>
  </si>
  <si>
    <t>Public Service Co of Oklahoma</t>
  </si>
  <si>
    <t>744533BJ8</t>
  </si>
  <si>
    <t>EJ6098770</t>
  </si>
  <si>
    <t>09/01/2038</t>
  </si>
  <si>
    <t>68233JAF1</t>
  </si>
  <si>
    <t>341099CN7</t>
  </si>
  <si>
    <t>071813BE8</t>
  </si>
  <si>
    <t>Narragansett Electric Co/The</t>
  </si>
  <si>
    <t>12/10/2042</t>
  </si>
  <si>
    <t>631005BF1</t>
  </si>
  <si>
    <t>55617LAE2</t>
  </si>
  <si>
    <t>02/15/2048</t>
  </si>
  <si>
    <t>88948ACB1</t>
  </si>
  <si>
    <t>06-A</t>
  </si>
  <si>
    <t>209111EL3</t>
  </si>
  <si>
    <t>455434BM1</t>
  </si>
  <si>
    <t>63743FVH6</t>
  </si>
  <si>
    <t>Trustees of Amherst College/The</t>
  </si>
  <si>
    <t>AMHERS</t>
  </si>
  <si>
    <t>11/01/2045</t>
  </si>
  <si>
    <t>898361AQ3</t>
  </si>
  <si>
    <t>12/16/2026</t>
  </si>
  <si>
    <t>185508B*8</t>
  </si>
  <si>
    <t>10/16/2028</t>
  </si>
  <si>
    <t>64952WDC4</t>
  </si>
  <si>
    <t>Southwest Gas Corp</t>
  </si>
  <si>
    <t>SWX</t>
  </si>
  <si>
    <t>844895AL6</t>
  </si>
  <si>
    <t>05-B</t>
  </si>
  <si>
    <t>842400EZ2</t>
  </si>
  <si>
    <t>25746UBD0</t>
  </si>
  <si>
    <t>36966TED0</t>
  </si>
  <si>
    <t>Central Hudson Gas &amp; Electric Corp</t>
  </si>
  <si>
    <t>FTSCN</t>
  </si>
  <si>
    <t>15361GAU9</t>
  </si>
  <si>
    <t>494368BL6</t>
  </si>
  <si>
    <t>88948ADQ7</t>
  </si>
  <si>
    <t>02/15/2049</t>
  </si>
  <si>
    <t>88948ADZ7</t>
  </si>
  <si>
    <t>Enbridge Energy LP</t>
  </si>
  <si>
    <t>EEP</t>
  </si>
  <si>
    <t>511546AB9</t>
  </si>
  <si>
    <t>Ryder System Inc</t>
  </si>
  <si>
    <t>783549AZ1</t>
  </si>
  <si>
    <t>278058AY8</t>
  </si>
  <si>
    <t>94973VAL1</t>
  </si>
  <si>
    <t>186108CE4</t>
  </si>
  <si>
    <t>36966R4C7</t>
  </si>
  <si>
    <t>662352AB9</t>
  </si>
  <si>
    <t>035229CL5</t>
  </si>
  <si>
    <t>207597DS1</t>
  </si>
  <si>
    <t>Niagara Mohawk Power Corp</t>
  </si>
  <si>
    <t>11/28/2042</t>
  </si>
  <si>
    <t>65364UAE6</t>
  </si>
  <si>
    <t>Washington University/The</t>
  </si>
  <si>
    <t>WAUNIV</t>
  </si>
  <si>
    <t>10/15/2055</t>
  </si>
  <si>
    <t>940663AA5</t>
  </si>
  <si>
    <t>63743FJ98</t>
  </si>
  <si>
    <t>Toledo Edison Co/The</t>
  </si>
  <si>
    <t>889175BD6</t>
  </si>
  <si>
    <t>EJ3140518</t>
  </si>
  <si>
    <t>89417EAD1</t>
  </si>
  <si>
    <t>36966TBM3</t>
  </si>
  <si>
    <t>91324PCY6</t>
  </si>
  <si>
    <t>233851DM3</t>
  </si>
  <si>
    <t>10921V2B1</t>
  </si>
  <si>
    <t>63743FL38</t>
  </si>
  <si>
    <t>Duke Energy Ohio Inc</t>
  </si>
  <si>
    <t>172070CP7</t>
  </si>
  <si>
    <t>03/23/2037</t>
  </si>
  <si>
    <t>153609AW2</t>
  </si>
  <si>
    <t>Ingredion Inc</t>
  </si>
  <si>
    <t>INGR</t>
  </si>
  <si>
    <t>04/15/2037</t>
  </si>
  <si>
    <t>219023AC2</t>
  </si>
  <si>
    <t>05/01/2038</t>
  </si>
  <si>
    <t>110122AQ1</t>
  </si>
  <si>
    <t>36966TBY7</t>
  </si>
  <si>
    <t>887317AE5</t>
  </si>
  <si>
    <t>63743FUS3</t>
  </si>
  <si>
    <t>442851AM3</t>
  </si>
  <si>
    <t>St Joseph's University Medical Center Inc</t>
  </si>
  <si>
    <t>STJSPH</t>
  </si>
  <si>
    <t>85258PAB0</t>
  </si>
  <si>
    <t>04686E2Q4</t>
  </si>
  <si>
    <t>12/01/2022</t>
  </si>
  <si>
    <t>010392EB0</t>
  </si>
  <si>
    <t>National Fuel Gas Co</t>
  </si>
  <si>
    <t>NFG</t>
  </si>
  <si>
    <t>06/13/2025</t>
  </si>
  <si>
    <t>NPFG</t>
  </si>
  <si>
    <t>636180BC4</t>
  </si>
  <si>
    <t>74456QAR7</t>
  </si>
  <si>
    <t>45780DAL6</t>
  </si>
  <si>
    <t>373334JN2</t>
  </si>
  <si>
    <t>05/15/2040</t>
  </si>
  <si>
    <t>797440BL7</t>
  </si>
  <si>
    <t>University of Chicago/The</t>
  </si>
  <si>
    <t>UNICHI</t>
  </si>
  <si>
    <t>91412NAC4</t>
  </si>
  <si>
    <t>25470XAG0</t>
  </si>
  <si>
    <t>00206RGT3</t>
  </si>
  <si>
    <t>57629XCK2</t>
  </si>
  <si>
    <t>45138LAN3</t>
  </si>
  <si>
    <t>Tampa Electric Co</t>
  </si>
  <si>
    <t>TE</t>
  </si>
  <si>
    <t>875127AV4</t>
  </si>
  <si>
    <t>Public Service Co of Colorado</t>
  </si>
  <si>
    <t>744448BZ3</t>
  </si>
  <si>
    <t>291011BD5</t>
  </si>
  <si>
    <t>678858BL4</t>
  </si>
  <si>
    <t>37045VAC4</t>
  </si>
  <si>
    <t>63743FXL5</t>
  </si>
  <si>
    <t>06/26/2039</t>
  </si>
  <si>
    <t>47233JBY3</t>
  </si>
  <si>
    <t>239753DJ2</t>
  </si>
  <si>
    <t>655844AK4</t>
  </si>
  <si>
    <t>707567AA1</t>
  </si>
  <si>
    <t>Adventist Health System/West</t>
  </si>
  <si>
    <t>ADVENT</t>
  </si>
  <si>
    <t>03/01/2023</t>
  </si>
  <si>
    <t>007944AC5</t>
  </si>
  <si>
    <t>959802AG4</t>
  </si>
  <si>
    <t>677347CE4</t>
  </si>
  <si>
    <t>63743FZD1</t>
  </si>
  <si>
    <t>04609QAL3</t>
  </si>
  <si>
    <t>048825AZ6</t>
  </si>
  <si>
    <t>BP2303702</t>
  </si>
  <si>
    <t>Transcontinental Gas Pipe Line Co LLC</t>
  </si>
  <si>
    <t>893570BM2</t>
  </si>
  <si>
    <t>260003AG3</t>
  </si>
  <si>
    <t>020002AY7</t>
  </si>
  <si>
    <t>05/01/2027</t>
  </si>
  <si>
    <t>126408BM4</t>
  </si>
  <si>
    <t>075887AQ2</t>
  </si>
  <si>
    <t>EC0811223</t>
  </si>
  <si>
    <t>36966TCN0</t>
  </si>
  <si>
    <t>89837LAD7</t>
  </si>
  <si>
    <t>63743FA89</t>
  </si>
  <si>
    <t>00206RGM8</t>
  </si>
  <si>
    <t>431573AC8</t>
  </si>
  <si>
    <t>03/02/2023</t>
  </si>
  <si>
    <t>29455JBH9</t>
  </si>
  <si>
    <t>049560AG0</t>
  </si>
  <si>
    <t>Wisconsin Power and Light Co</t>
  </si>
  <si>
    <t>LNT</t>
  </si>
  <si>
    <t>976826BE6</t>
  </si>
  <si>
    <t>372546AT8</t>
  </si>
  <si>
    <t>501797AK0</t>
  </si>
  <si>
    <t>QJ4440203</t>
  </si>
  <si>
    <t>478375AJ7</t>
  </si>
  <si>
    <t>45939EAC4</t>
  </si>
  <si>
    <t>Northern Illinois Gas Co</t>
  </si>
  <si>
    <t>665228CC4</t>
  </si>
  <si>
    <t>678858BH3</t>
  </si>
  <si>
    <t>94973VAN7</t>
  </si>
  <si>
    <t>EH8714162</t>
  </si>
  <si>
    <t>00206RAN2</t>
  </si>
  <si>
    <t>837004CD0</t>
  </si>
  <si>
    <t>04/25/2044</t>
  </si>
  <si>
    <t>743315AP8</t>
  </si>
  <si>
    <t>63743FZQ2</t>
  </si>
  <si>
    <t>AQ1048851</t>
  </si>
  <si>
    <t>75951BAP1</t>
  </si>
  <si>
    <t>57629XCM8</t>
  </si>
  <si>
    <t>097023AQ8</t>
  </si>
  <si>
    <t>458182BW1</t>
  </si>
  <si>
    <t>891092AE8</t>
  </si>
  <si>
    <t>Texas-New Mexico Power Co</t>
  </si>
  <si>
    <t>PNM</t>
  </si>
  <si>
    <t>882587AZ1</t>
  </si>
  <si>
    <t>631005BC8</t>
  </si>
  <si>
    <t>36966TDK5</t>
  </si>
  <si>
    <t>NoTZ</t>
  </si>
  <si>
    <t>63743FWL6</t>
  </si>
  <si>
    <t>00206RHZ8</t>
  </si>
  <si>
    <t>00440EAC1</t>
  </si>
  <si>
    <t>413875AE5</t>
  </si>
  <si>
    <t>020002AJ0</t>
  </si>
  <si>
    <t>277432AB6</t>
  </si>
  <si>
    <t>36966THH8</t>
  </si>
  <si>
    <t>EF8562466</t>
  </si>
  <si>
    <t>ALG Student Loan Trust I</t>
  </si>
  <si>
    <t>ALGSTU</t>
  </si>
  <si>
    <t>07/01/2047</t>
  </si>
  <si>
    <t>7-A6</t>
  </si>
  <si>
    <t>AUCTION</t>
  </si>
  <si>
    <t>ABS</t>
  </si>
  <si>
    <t>001621AF8</t>
  </si>
  <si>
    <t>575767AG3</t>
  </si>
  <si>
    <t>Interstate Power and Light Co</t>
  </si>
  <si>
    <t>07/15/2039</t>
  </si>
  <si>
    <t>461070AG9</t>
  </si>
  <si>
    <t>Southern California Gas Co</t>
  </si>
  <si>
    <t>842434CJ9</t>
  </si>
  <si>
    <t>94973VAT4</t>
  </si>
  <si>
    <t>36966TDG4</t>
  </si>
  <si>
    <t>26442KAL0</t>
  </si>
  <si>
    <t>854403AD4</t>
  </si>
  <si>
    <t>254687EM4</t>
  </si>
  <si>
    <t>AV3228435</t>
  </si>
  <si>
    <t>NOtz</t>
  </si>
  <si>
    <t>63743FJ49</t>
  </si>
  <si>
    <t>04/19/2027</t>
  </si>
  <si>
    <t>74256LEN5</t>
  </si>
  <si>
    <t>Northrop Grumman Space &amp; Mission Systems Corp</t>
  </si>
  <si>
    <t>872649BH0</t>
  </si>
  <si>
    <t>665228BQ4</t>
  </si>
  <si>
    <t>837004BW9</t>
  </si>
  <si>
    <t>020002AP6</t>
  </si>
  <si>
    <t>532716AJ6</t>
  </si>
  <si>
    <t>26442CAB0</t>
  </si>
  <si>
    <t>695114CL0</t>
  </si>
  <si>
    <t>36966TAZ5</t>
  </si>
  <si>
    <t>233851DT8</t>
  </si>
  <si>
    <t>59217HER4</t>
  </si>
  <si>
    <t>035229CN1</t>
  </si>
  <si>
    <t>Children's Hospital Medical Center/Cincinnati OH</t>
  </si>
  <si>
    <t>CHIHOS</t>
  </si>
  <si>
    <t>16876AAA2</t>
  </si>
  <si>
    <t>09776UAA4</t>
  </si>
  <si>
    <t>Noble Energy Inc</t>
  </si>
  <si>
    <t>NBL</t>
  </si>
  <si>
    <t>655044AS4</t>
  </si>
  <si>
    <t>Browning-Ferris Industries Inc</t>
  </si>
  <si>
    <t>115885AK1</t>
  </si>
  <si>
    <t>122014AJ2</t>
  </si>
  <si>
    <t>718546AF1</t>
  </si>
  <si>
    <t>36966R7M2</t>
  </si>
  <si>
    <t>6944PM2E6</t>
  </si>
  <si>
    <t>071813AM1</t>
  </si>
  <si>
    <t>209111EJ8</t>
  </si>
  <si>
    <t>05-E</t>
  </si>
  <si>
    <t>842400FA6</t>
  </si>
  <si>
    <t>Wisconsin Public Service Corp</t>
  </si>
  <si>
    <t>976843BH4</t>
  </si>
  <si>
    <t>EJ2214983</t>
  </si>
  <si>
    <t>745332CC8</t>
  </si>
  <si>
    <t>40139MBD2</t>
  </si>
  <si>
    <t>592173AE8</t>
  </si>
  <si>
    <t>04-B</t>
  </si>
  <si>
    <t>209111EF6</t>
  </si>
  <si>
    <t>7-B2</t>
  </si>
  <si>
    <t>001621AK7</t>
  </si>
  <si>
    <t>927804FE9</t>
  </si>
  <si>
    <t>Gulf Power Co</t>
  </si>
  <si>
    <t>402479CB3</t>
  </si>
  <si>
    <t>EH9827914</t>
  </si>
  <si>
    <t>36966TFA5</t>
  </si>
  <si>
    <t>674599DS1</t>
  </si>
  <si>
    <t>01/25/2027</t>
  </si>
  <si>
    <t>89236TDS1</t>
  </si>
  <si>
    <t>12/01/2029</t>
  </si>
  <si>
    <t>539830AK5</t>
  </si>
  <si>
    <t>Cox Enterprises Inc</t>
  </si>
  <si>
    <t>224050AE4</t>
  </si>
  <si>
    <t>373334FS5</t>
  </si>
  <si>
    <t>773903AE9</t>
  </si>
  <si>
    <t>797440BK9</t>
  </si>
  <si>
    <t>Entergy Gulf States Louisiana LLC</t>
  </si>
  <si>
    <t>29365PAP7</t>
  </si>
  <si>
    <t>Wake Forest University</t>
  </si>
  <si>
    <t>WAKEFU</t>
  </si>
  <si>
    <t>931009AD6</t>
  </si>
  <si>
    <t>North American Development Bank</t>
  </si>
  <si>
    <t>NADB</t>
  </si>
  <si>
    <t>10/26/2022</t>
  </si>
  <si>
    <t>656836AB9</t>
  </si>
  <si>
    <t>63743FUY0</t>
  </si>
  <si>
    <t>459051FW3</t>
  </si>
  <si>
    <t>88948ABC0</t>
  </si>
  <si>
    <t>Consolidated Natural Gas Co</t>
  </si>
  <si>
    <t>209615BS1</t>
  </si>
  <si>
    <t>11/02/2096</t>
  </si>
  <si>
    <t>57571KAB0</t>
  </si>
  <si>
    <t>4-A2</t>
  </si>
  <si>
    <t>01551DAB8</t>
  </si>
  <si>
    <t>89420GAE9</t>
  </si>
  <si>
    <t>EC5357693</t>
  </si>
  <si>
    <t>53079EAG9</t>
  </si>
  <si>
    <t>08/01/2038</t>
  </si>
  <si>
    <t>744448CA7</t>
  </si>
  <si>
    <t>29379VAM5</t>
  </si>
  <si>
    <t>031162BA7</t>
  </si>
  <si>
    <t>745332CA2</t>
  </si>
  <si>
    <t>36966TGB2</t>
  </si>
  <si>
    <t>Anixter Inc</t>
  </si>
  <si>
    <t>AXE</t>
  </si>
  <si>
    <t>035287AG6</t>
  </si>
  <si>
    <t>29450LAB3</t>
  </si>
  <si>
    <t>01/09/2038</t>
  </si>
  <si>
    <t>254687EK8</t>
  </si>
  <si>
    <t>29450LAA5</t>
  </si>
  <si>
    <t>AARP Inc/DC</t>
  </si>
  <si>
    <t>AARP</t>
  </si>
  <si>
    <t>00036AAB1</t>
  </si>
  <si>
    <t>14912HQV5</t>
  </si>
  <si>
    <t>37045XAK2</t>
  </si>
  <si>
    <t>09/30/2029</t>
  </si>
  <si>
    <t>00138EAP9</t>
  </si>
  <si>
    <t>048825AY9</t>
  </si>
  <si>
    <t>BJ3037493</t>
  </si>
  <si>
    <t>75513EBS9</t>
  </si>
  <si>
    <t>577778BL6</t>
  </si>
  <si>
    <t>Principal Life Global Funding I</t>
  </si>
  <si>
    <t>7425A0BC3</t>
  </si>
  <si>
    <t>36966TFF4</t>
  </si>
  <si>
    <t>101137AL1</t>
  </si>
  <si>
    <t>36966TGG1</t>
  </si>
  <si>
    <t>04/09/2024</t>
  </si>
  <si>
    <t>57629WBV1</t>
  </si>
  <si>
    <t>63743FTN6</t>
  </si>
  <si>
    <t>Community Health Network Inc</t>
  </si>
  <si>
    <t>COMHOS</t>
  </si>
  <si>
    <t>20369EAA0</t>
  </si>
  <si>
    <t>AT6088542</t>
  </si>
  <si>
    <t>88948ABF3</t>
  </si>
  <si>
    <t>207597DX0</t>
  </si>
  <si>
    <t>Norfolk Southern Railway Co</t>
  </si>
  <si>
    <t>655855FB5</t>
  </si>
  <si>
    <t>283677AX0</t>
  </si>
  <si>
    <t>693506BC0</t>
  </si>
  <si>
    <t>585055AT3</t>
  </si>
  <si>
    <t>444454AE2</t>
  </si>
  <si>
    <t>63743FB21</t>
  </si>
  <si>
    <t>233851CB8</t>
  </si>
  <si>
    <t>713448EH7</t>
  </si>
  <si>
    <t>40139MBA8</t>
  </si>
  <si>
    <t>64952XDT5</t>
  </si>
  <si>
    <t>MTNG</t>
  </si>
  <si>
    <t>69512EGK5</t>
  </si>
  <si>
    <t>638671AE7</t>
  </si>
  <si>
    <t>36966THD7</t>
  </si>
  <si>
    <t>EK8191059</t>
  </si>
  <si>
    <t>07274NBC6</t>
  </si>
  <si>
    <t>BP0090129</t>
  </si>
  <si>
    <t>Minnesota Life Insurance Co</t>
  </si>
  <si>
    <t>604074AA2</t>
  </si>
  <si>
    <t>866762AK3</t>
  </si>
  <si>
    <t>03-C</t>
  </si>
  <si>
    <t>209111ED1</t>
  </si>
  <si>
    <t>Selective Insurance Group Inc</t>
  </si>
  <si>
    <t>SIGI</t>
  </si>
  <si>
    <t>816300AG2</t>
  </si>
  <si>
    <t>San Diego Family Housing LLC</t>
  </si>
  <si>
    <t>SDFMHO</t>
  </si>
  <si>
    <t>07/01/2048</t>
  </si>
  <si>
    <t>797426AH6</t>
  </si>
  <si>
    <t>50075NAT1</t>
  </si>
  <si>
    <t>494368BG7</t>
  </si>
  <si>
    <t>36966R4W3</t>
  </si>
  <si>
    <t>341081FC6</t>
  </si>
  <si>
    <t>EI3225535</t>
  </si>
  <si>
    <t>36966TGC0</t>
  </si>
  <si>
    <t>Comcast MO Group LLC</t>
  </si>
  <si>
    <t>58440JAD6</t>
  </si>
  <si>
    <t>12189TAN4</t>
  </si>
  <si>
    <t>36966TFR8</t>
  </si>
  <si>
    <t>50075NAW4</t>
  </si>
  <si>
    <t>144141CY2</t>
  </si>
  <si>
    <t>63743FMS2</t>
  </si>
  <si>
    <t>53079EBF0</t>
  </si>
  <si>
    <t>BK6787000</t>
  </si>
  <si>
    <t>875127AW2</t>
  </si>
  <si>
    <t>00206RGW6</t>
  </si>
  <si>
    <t>02/15/2043</t>
  </si>
  <si>
    <t>88948ADP9</t>
  </si>
  <si>
    <t>BN0536076</t>
  </si>
  <si>
    <t>Anthem Insurance Cos Inc</t>
  </si>
  <si>
    <t>WLP</t>
  </si>
  <si>
    <t>036734AA9</t>
  </si>
  <si>
    <t>Piedmont Natural Gas Co Inc</t>
  </si>
  <si>
    <t>12/19/2033</t>
  </si>
  <si>
    <t>720186AE5</t>
  </si>
  <si>
    <t>852060AQ5</t>
  </si>
  <si>
    <t>KK</t>
  </si>
  <si>
    <t>842434CG5</t>
  </si>
  <si>
    <t>36966TJF0</t>
  </si>
  <si>
    <t>05/01/2054</t>
  </si>
  <si>
    <t>09659DAA4</t>
  </si>
  <si>
    <t>75951BAL0</t>
  </si>
  <si>
    <t>07274NAU7</t>
  </si>
  <si>
    <t>573334AJ8</t>
  </si>
  <si>
    <t>09/01/2026</t>
  </si>
  <si>
    <t>141781AE4</t>
  </si>
  <si>
    <t>570535AG9</t>
  </si>
  <si>
    <t>28336LBH1</t>
  </si>
  <si>
    <t>36966TAL6</t>
  </si>
  <si>
    <t>63743FQJ8</t>
  </si>
  <si>
    <t>63618EAR2</t>
  </si>
  <si>
    <t>ZR7089728</t>
  </si>
  <si>
    <t>Morgan Stanley Finance LLC</t>
  </si>
  <si>
    <t>06/18/2031</t>
  </si>
  <si>
    <t>dmTN</t>
  </si>
  <si>
    <t>61766YFL0</t>
  </si>
  <si>
    <t>11/02/2026</t>
  </si>
  <si>
    <t>57571KAA2</t>
  </si>
  <si>
    <t>845743BJ1</t>
  </si>
  <si>
    <t>476556CT0</t>
  </si>
  <si>
    <t>EH6795338</t>
  </si>
  <si>
    <t>14912HRA0</t>
  </si>
  <si>
    <t>11/29/2026</t>
  </si>
  <si>
    <t>61766YAW1</t>
  </si>
  <si>
    <t>45780DCF7</t>
  </si>
  <si>
    <t>59217HBB2</t>
  </si>
  <si>
    <t>442851AR2</t>
  </si>
  <si>
    <t>6944PM2F3</t>
  </si>
  <si>
    <t>745332BX3</t>
  </si>
  <si>
    <t>ITC Holdings Corp</t>
  </si>
  <si>
    <t>ITC</t>
  </si>
  <si>
    <t>09/30/2036</t>
  </si>
  <si>
    <t>EF7515002</t>
  </si>
  <si>
    <t>585055AQ9</t>
  </si>
  <si>
    <t>11/16/2041</t>
  </si>
  <si>
    <t>74432QBU8</t>
  </si>
  <si>
    <t>14913CAA8</t>
  </si>
  <si>
    <t>144141BP2</t>
  </si>
  <si>
    <t>63743FH82</t>
  </si>
  <si>
    <t>BK6815132</t>
  </si>
  <si>
    <t>BR</t>
  </si>
  <si>
    <t>250847DZ0</t>
  </si>
  <si>
    <t>05/14/2026</t>
  </si>
  <si>
    <t>45950VPX8</t>
  </si>
  <si>
    <t>09/15/2032</t>
  </si>
  <si>
    <t>36966TGL0</t>
  </si>
  <si>
    <t>Rochester Gas and Electric Corp</t>
  </si>
  <si>
    <t>AGR</t>
  </si>
  <si>
    <t>771367BZ1</t>
  </si>
  <si>
    <t>628312AB6</t>
  </si>
  <si>
    <t>36966TJT0</t>
  </si>
  <si>
    <t>63743FUG9</t>
  </si>
  <si>
    <t>Trustees of the Smith College/The</t>
  </si>
  <si>
    <t>SMITHC</t>
  </si>
  <si>
    <t>898377AA4</t>
  </si>
  <si>
    <t>881685BB6</t>
  </si>
  <si>
    <t>11135FAU5</t>
  </si>
  <si>
    <t>442851AP6</t>
  </si>
  <si>
    <t>J</t>
  </si>
  <si>
    <t>293791AT6</t>
  </si>
  <si>
    <t>64952XDW8</t>
  </si>
  <si>
    <t>01/01/2036</t>
  </si>
  <si>
    <t>532457AP3</t>
  </si>
  <si>
    <t>976843AZ5</t>
  </si>
  <si>
    <t>03523TAC2</t>
  </si>
  <si>
    <t>010392FD5</t>
  </si>
  <si>
    <t>36966TDS8</t>
  </si>
  <si>
    <t>EK4969656</t>
  </si>
  <si>
    <t>45818QAE9</t>
  </si>
  <si>
    <t>00138EAM6</t>
  </si>
  <si>
    <t>55617LAB8</t>
  </si>
  <si>
    <t>74368EAW0</t>
  </si>
  <si>
    <t>122014AL7</t>
  </si>
  <si>
    <t>63743FA48</t>
  </si>
  <si>
    <t>OneAmerica Financial Partners Inc</t>
  </si>
  <si>
    <t>ONEAM</t>
  </si>
  <si>
    <t>682441AA8</t>
  </si>
  <si>
    <t>36966TBV3</t>
  </si>
  <si>
    <t>NSTAR Electric Co</t>
  </si>
  <si>
    <t>67021CAF4</t>
  </si>
  <si>
    <t>63743FXX9</t>
  </si>
  <si>
    <t>09/21/2028</t>
  </si>
  <si>
    <t>AT2366728</t>
  </si>
  <si>
    <t>00138EAK0</t>
  </si>
  <si>
    <t>110122DF2</t>
  </si>
  <si>
    <t>611688AA0</t>
  </si>
  <si>
    <t>53079EAE4</t>
  </si>
  <si>
    <t>63743FA63</t>
  </si>
  <si>
    <t>575767AE8</t>
  </si>
  <si>
    <t>Cameron International Corp</t>
  </si>
  <si>
    <t>CAM</t>
  </si>
  <si>
    <t>13342BAD7</t>
  </si>
  <si>
    <t>63743FQM1</t>
  </si>
  <si>
    <t>Crane Co</t>
  </si>
  <si>
    <t>CR</t>
  </si>
  <si>
    <t>224399AP0</t>
  </si>
  <si>
    <t>EI6923532</t>
  </si>
  <si>
    <t>63743FWD4</t>
  </si>
  <si>
    <t>Black Hills Power Inc</t>
  </si>
  <si>
    <t>BKH</t>
  </si>
  <si>
    <t>092114AB3</t>
  </si>
  <si>
    <t>881685AY7</t>
  </si>
  <si>
    <t>63743FL20</t>
  </si>
  <si>
    <t>442851AQ4</t>
  </si>
  <si>
    <t>BK6787125</t>
  </si>
  <si>
    <t>MTNa</t>
  </si>
  <si>
    <t>29455JAJ6</t>
  </si>
  <si>
    <t>172070CQ5</t>
  </si>
  <si>
    <t>126408GP2</t>
  </si>
  <si>
    <t>Shands Teaching Hospital and Clinics Inc</t>
  </si>
  <si>
    <t>SHATHC</t>
  </si>
  <si>
    <t>819420AB6</t>
  </si>
  <si>
    <t>36966TEX6</t>
  </si>
  <si>
    <t>Consumers Energy Co</t>
  </si>
  <si>
    <t>CMS</t>
  </si>
  <si>
    <t>210518CP9</t>
  </si>
  <si>
    <t>50076QAF3</t>
  </si>
  <si>
    <t>91412NAE0</t>
  </si>
  <si>
    <t>63743FQK5</t>
  </si>
  <si>
    <t>36966TGU0</t>
  </si>
  <si>
    <t>EK5250312</t>
  </si>
  <si>
    <t>Verizon Delaware LLC</t>
  </si>
  <si>
    <t>252759AM7</t>
  </si>
  <si>
    <t>Allina Health System</t>
  </si>
  <si>
    <t>ALLINA</t>
  </si>
  <si>
    <t>04/15/2047</t>
  </si>
  <si>
    <t>01959LAB8</t>
  </si>
  <si>
    <t>Mercy Health/OH</t>
  </si>
  <si>
    <t>MERCYH</t>
  </si>
  <si>
    <t>58942HAC5</t>
  </si>
  <si>
    <t>Broadstone Net Lease LLC</t>
  </si>
  <si>
    <t>BRREAL</t>
  </si>
  <si>
    <t>04/18/2027</t>
  </si>
  <si>
    <t>11134#AA0</t>
  </si>
  <si>
    <t>039483AN2</t>
  </si>
  <si>
    <t>ambc</t>
  </si>
  <si>
    <t>476556CY9</t>
  </si>
  <si>
    <t>36966TEM0</t>
  </si>
  <si>
    <t>36966TCR1</t>
  </si>
  <si>
    <t>EI6516187</t>
  </si>
  <si>
    <t>63743FA55</t>
  </si>
  <si>
    <t>12/18/2042</t>
  </si>
  <si>
    <t>47233JCS5</t>
  </si>
  <si>
    <t>AM2015577</t>
  </si>
  <si>
    <t>63743FH66</t>
  </si>
  <si>
    <t>00206RGN6</t>
  </si>
  <si>
    <t>63743FG42</t>
  </si>
  <si>
    <t>04/19/2024</t>
  </si>
  <si>
    <t>64952WEA7</t>
  </si>
  <si>
    <t>BM5860226</t>
  </si>
  <si>
    <t>039483AR3</t>
  </si>
  <si>
    <t>278058AP7</t>
  </si>
  <si>
    <t>172062AC5</t>
  </si>
  <si>
    <t>ANR Pipeline Co</t>
  </si>
  <si>
    <t>TRPCN</t>
  </si>
  <si>
    <t>001814AQ5</t>
  </si>
  <si>
    <t>EC5379283</t>
  </si>
  <si>
    <t>03/20/2023</t>
  </si>
  <si>
    <t>EH2246823</t>
  </si>
  <si>
    <t>SC Johnson &amp; Son Inc</t>
  </si>
  <si>
    <t>SCJOHN</t>
  </si>
  <si>
    <t>478165AG8</t>
  </si>
  <si>
    <t>36966TAV4</t>
  </si>
  <si>
    <t>36966TBX9</t>
  </si>
  <si>
    <t>63743FA30</t>
  </si>
  <si>
    <t>American Museum of Natural History/The</t>
  </si>
  <si>
    <t>AMSMNH</t>
  </si>
  <si>
    <t>02766PAH7</t>
  </si>
  <si>
    <t>UV4999909</t>
  </si>
  <si>
    <t>AX7357335</t>
  </si>
  <si>
    <t>59217HEQ6</t>
  </si>
  <si>
    <t>505588BE2</t>
  </si>
  <si>
    <t>4-A4</t>
  </si>
  <si>
    <t>01551DAD4</t>
  </si>
  <si>
    <t>68233DAT4</t>
  </si>
  <si>
    <t>EH4381594</t>
  </si>
  <si>
    <t>842400FG3</t>
  </si>
  <si>
    <t>04/15/2039</t>
  </si>
  <si>
    <t>291011BB9</t>
  </si>
  <si>
    <t>09/30/2039</t>
  </si>
  <si>
    <t>401378AA2</t>
  </si>
  <si>
    <t>EI1937792</t>
  </si>
  <si>
    <t>36966TKK7</t>
  </si>
  <si>
    <t>10/31/2040</t>
  </si>
  <si>
    <t>47233JEB0</t>
  </si>
  <si>
    <t>75513EBT7</t>
  </si>
  <si>
    <t>Panhandle Eastern Pipe Line Co LP</t>
  </si>
  <si>
    <t>12589YAF6</t>
  </si>
  <si>
    <t>09/01/2027</t>
  </si>
  <si>
    <t>54866NBP3</t>
  </si>
  <si>
    <t>49337WAH3</t>
  </si>
  <si>
    <t>26442KAH9</t>
  </si>
  <si>
    <t>36966THM7</t>
  </si>
  <si>
    <t>36966THC9</t>
  </si>
  <si>
    <t>00440EAH0</t>
  </si>
  <si>
    <t>36966TFN7</t>
  </si>
  <si>
    <t>36966TGJ5</t>
  </si>
  <si>
    <t>36966TJM5</t>
  </si>
  <si>
    <t>14912HRN2</t>
  </si>
  <si>
    <t>63743FYF7</t>
  </si>
  <si>
    <t>74153XBG1</t>
  </si>
  <si>
    <t>57629XCA4</t>
  </si>
  <si>
    <t>AQ1037565</t>
  </si>
  <si>
    <t>58989W2C5</t>
  </si>
  <si>
    <t>45950VPW0</t>
  </si>
  <si>
    <t>66815M2C0</t>
  </si>
  <si>
    <t>MidAmerican Funding LLC</t>
  </si>
  <si>
    <t>59562HAJ7</t>
  </si>
  <si>
    <t>843452AY9</t>
  </si>
  <si>
    <t>EJ1581051</t>
  </si>
  <si>
    <t>70213HAA6</t>
  </si>
  <si>
    <t>36966TAG7</t>
  </si>
  <si>
    <t>907818DF2</t>
  </si>
  <si>
    <t>EI6262055</t>
  </si>
  <si>
    <t>64952XDG3</t>
  </si>
  <si>
    <t>072868AB8</t>
  </si>
  <si>
    <t>98752YAH2</t>
  </si>
  <si>
    <t>59217HCF2</t>
  </si>
  <si>
    <t>Ultramar Diamond Shamrock Corp</t>
  </si>
  <si>
    <t>904000AC0</t>
  </si>
  <si>
    <t>494368AS2</t>
  </si>
  <si>
    <t>Fixed Income Pass-Through Trust 2007-C</t>
  </si>
  <si>
    <t>PFPASS</t>
  </si>
  <si>
    <t>01/15/2087</t>
  </si>
  <si>
    <t>33832QAA5</t>
  </si>
  <si>
    <t>EG5591060</t>
  </si>
  <si>
    <t>EH6506321</t>
  </si>
  <si>
    <t>898361AA8</t>
  </si>
  <si>
    <t>36966TDL3</t>
  </si>
  <si>
    <t>25470XAV7</t>
  </si>
  <si>
    <t>noTZ</t>
  </si>
  <si>
    <t>63743FYD2</t>
  </si>
  <si>
    <t>63743FWX0</t>
  </si>
  <si>
    <t>442851AL5</t>
  </si>
  <si>
    <t>National Grid North America Inc</t>
  </si>
  <si>
    <t>12/06/2023</t>
  </si>
  <si>
    <t>AS8713016</t>
  </si>
  <si>
    <t>EC1380798</t>
  </si>
  <si>
    <t>90131HAZ8</t>
  </si>
  <si>
    <t>EC5194369</t>
  </si>
  <si>
    <t>27806KAC8</t>
  </si>
  <si>
    <t>976826BF3</t>
  </si>
  <si>
    <t>36966THL9</t>
  </si>
  <si>
    <t>852061AH3</t>
  </si>
  <si>
    <t>Gulfstream Natural Gas System LLC</t>
  </si>
  <si>
    <t>GULFNG</t>
  </si>
  <si>
    <t>402740AB0</t>
  </si>
  <si>
    <t>EH1284254</t>
  </si>
  <si>
    <t>Orange &amp; Rockland Utilities Inc</t>
  </si>
  <si>
    <t>684065BH7</t>
  </si>
  <si>
    <t>14912HRF9</t>
  </si>
  <si>
    <t>Northern Indiana Public Service Co LLC</t>
  </si>
  <si>
    <t>06/07/2027</t>
  </si>
  <si>
    <t>MTNE</t>
  </si>
  <si>
    <t>66526HCH9</t>
  </si>
  <si>
    <t>74368EAS9</t>
  </si>
  <si>
    <t>075887CE7</t>
  </si>
  <si>
    <t>64952XCX7</t>
  </si>
  <si>
    <t>61166WAC5</t>
  </si>
  <si>
    <t>03/04/2026</t>
  </si>
  <si>
    <t>45818WDA1</t>
  </si>
  <si>
    <t>88948ABA4</t>
  </si>
  <si>
    <t>90131HBB0</t>
  </si>
  <si>
    <t>WEC Energy Group Inc</t>
  </si>
  <si>
    <t>976657AG1</t>
  </si>
  <si>
    <t>693304AH0</t>
  </si>
  <si>
    <t>141781BC7</t>
  </si>
  <si>
    <t>00101JAC0</t>
  </si>
  <si>
    <t>87305QCG4</t>
  </si>
  <si>
    <t>00138CAP3</t>
  </si>
  <si>
    <t>05/28/2032</t>
  </si>
  <si>
    <t>47233JDF2</t>
  </si>
  <si>
    <t>6944PM2G1</t>
  </si>
  <si>
    <t>844030AC0</t>
  </si>
  <si>
    <t>872649AQ1</t>
  </si>
  <si>
    <t>08/28/2032</t>
  </si>
  <si>
    <t>195869AJ1</t>
  </si>
  <si>
    <t>Ameren Illinois Co</t>
  </si>
  <si>
    <t>02361DAC4</t>
  </si>
  <si>
    <t>36966TCD2</t>
  </si>
  <si>
    <t>07/29/2028</t>
  </si>
  <si>
    <t>61766YAJ0</t>
  </si>
  <si>
    <t>46849MBM0</t>
  </si>
  <si>
    <t>92343VEK6</t>
  </si>
  <si>
    <t>63743FF84</t>
  </si>
  <si>
    <t>Wells Fargo Finance LLC</t>
  </si>
  <si>
    <t>WFC</t>
  </si>
  <si>
    <t>10/30/2028</t>
  </si>
  <si>
    <t>95001H2A8</t>
  </si>
  <si>
    <t>00206RGK2</t>
  </si>
  <si>
    <t>45950VPV2</t>
  </si>
  <si>
    <t>63743FL46</t>
  </si>
  <si>
    <t>64952XDX6</t>
  </si>
  <si>
    <t>88948AAZ0</t>
  </si>
  <si>
    <t>02361DAA8</t>
  </si>
  <si>
    <t>010392EC8</t>
  </si>
  <si>
    <t>XCAP</t>
  </si>
  <si>
    <t>476556CV5</t>
  </si>
  <si>
    <t>26442KAC0</t>
  </si>
  <si>
    <t>Avista Corp</t>
  </si>
  <si>
    <t>AVA</t>
  </si>
  <si>
    <t>05379BAM9</t>
  </si>
  <si>
    <t>87305QCB5</t>
  </si>
  <si>
    <t>06849RAE2</t>
  </si>
  <si>
    <t>63743FVJ2</t>
  </si>
  <si>
    <t>N0TZ</t>
  </si>
  <si>
    <t>63743FWM4</t>
  </si>
  <si>
    <t>45939EAB6</t>
  </si>
  <si>
    <t>08/01/2030</t>
  </si>
  <si>
    <t>819892AK6</t>
  </si>
  <si>
    <t>075887CD9</t>
  </si>
  <si>
    <t>90313QAA3</t>
  </si>
  <si>
    <t>Black &amp; Decker Holdings Inc</t>
  </si>
  <si>
    <t>091802AB4</t>
  </si>
  <si>
    <t>Northern Natural Gas Co</t>
  </si>
  <si>
    <t>665501AG7</t>
  </si>
  <si>
    <t>958587BE6</t>
  </si>
  <si>
    <t>Duke Energy Kentucky Inc</t>
  </si>
  <si>
    <t>03/10/2036</t>
  </si>
  <si>
    <t>906888AS1</t>
  </si>
  <si>
    <t>1-A6</t>
  </si>
  <si>
    <t>01551DAN2</t>
  </si>
  <si>
    <t>36966TBU5</t>
  </si>
  <si>
    <t>36966TEY4</t>
  </si>
  <si>
    <t>EK6138706</t>
  </si>
  <si>
    <t>LW3918882</t>
  </si>
  <si>
    <t>14912HRU6</t>
  </si>
  <si>
    <t>59217HBM8</t>
  </si>
  <si>
    <t>63743FF35</t>
  </si>
  <si>
    <t>63743FJ23</t>
  </si>
  <si>
    <t>88948ADW4</t>
  </si>
  <si>
    <t>64952XDR9</t>
  </si>
  <si>
    <t>15361GAQ8</t>
  </si>
  <si>
    <t>373334GC9</t>
  </si>
  <si>
    <t>03/28/2038</t>
  </si>
  <si>
    <t>89233PU79</t>
  </si>
  <si>
    <t>465685AD7</t>
  </si>
  <si>
    <t>202795HL7</t>
  </si>
  <si>
    <t>026874AY3</t>
  </si>
  <si>
    <t>EH7240128</t>
  </si>
  <si>
    <t>36966TBS0</t>
  </si>
  <si>
    <t>74456QAV8</t>
  </si>
  <si>
    <t>36966R6K7</t>
  </si>
  <si>
    <t>00287YAD1</t>
  </si>
  <si>
    <t>63743FQH2</t>
  </si>
  <si>
    <t>36966TJQ6</t>
  </si>
  <si>
    <t>EK3014009</t>
  </si>
  <si>
    <t>63743FUW4</t>
  </si>
  <si>
    <t>63743FVF0</t>
  </si>
  <si>
    <t>63743FWQ5</t>
  </si>
  <si>
    <t>63743FYX8</t>
  </si>
  <si>
    <t>29455JAB3</t>
  </si>
  <si>
    <t>57629XCG1</t>
  </si>
  <si>
    <t>665585JP1</t>
  </si>
  <si>
    <t>45780DCH3</t>
  </si>
  <si>
    <t>254687EA0</t>
  </si>
  <si>
    <t>92343VEQ3</t>
  </si>
  <si>
    <t>07/25/2025</t>
  </si>
  <si>
    <t>ETMN</t>
  </si>
  <si>
    <t>AT6538348</t>
  </si>
  <si>
    <t>74256MEH6</t>
  </si>
  <si>
    <t>Duke Realty LP</t>
  </si>
  <si>
    <t>DRE</t>
  </si>
  <si>
    <t>26441QAC8</t>
  </si>
  <si>
    <t>88948ABD8</t>
  </si>
  <si>
    <t>543859AK8</t>
  </si>
  <si>
    <t>Air Products and Chemicals Inc</t>
  </si>
  <si>
    <t>APD</t>
  </si>
  <si>
    <t>05/29/2026</t>
  </si>
  <si>
    <t>00915XBL4</t>
  </si>
  <si>
    <t>01/01/2034</t>
  </si>
  <si>
    <t>455434BG4</t>
  </si>
  <si>
    <t>11/15/2033</t>
  </si>
  <si>
    <t>29164RAA9</t>
  </si>
  <si>
    <t>455434BJ8</t>
  </si>
  <si>
    <t>209111ER0</t>
  </si>
  <si>
    <t>90131HBK0</t>
  </si>
  <si>
    <t>36966TBJ0</t>
  </si>
  <si>
    <t>EI0819629</t>
  </si>
  <si>
    <t>Providence Health &amp; Services Obligated Group</t>
  </si>
  <si>
    <t>PSJHOG</t>
  </si>
  <si>
    <t>743755AJ9</t>
  </si>
  <si>
    <t>402479CD9</t>
  </si>
  <si>
    <t>06849RAH5</t>
  </si>
  <si>
    <t>63743FVD5</t>
  </si>
  <si>
    <t>63743FYV2</t>
  </si>
  <si>
    <t>05/05/2027</t>
  </si>
  <si>
    <t>65463PBA4</t>
  </si>
  <si>
    <t>63743FA97</t>
  </si>
  <si>
    <t>Care New England Health System</t>
  </si>
  <si>
    <t>NEHLTH</t>
  </si>
  <si>
    <t>14165LAA3</t>
  </si>
  <si>
    <t>nOTZ</t>
  </si>
  <si>
    <t>63743FF50</t>
  </si>
  <si>
    <t>837004CL2</t>
  </si>
  <si>
    <t>00206RGX4</t>
  </si>
  <si>
    <t>55617LAD4</t>
  </si>
  <si>
    <t>Century Housing Corp</t>
  </si>
  <si>
    <t>CENHOU</t>
  </si>
  <si>
    <t>15654VAF5</t>
  </si>
  <si>
    <t>45950VPJ9</t>
  </si>
  <si>
    <t>454614AL2</t>
  </si>
  <si>
    <t>90131HAX3</t>
  </si>
  <si>
    <t>478165AB9</t>
  </si>
  <si>
    <t>Golden State Water Co</t>
  </si>
  <si>
    <t>AWR</t>
  </si>
  <si>
    <t>03/23/2028</t>
  </si>
  <si>
    <t>84250QAS2</t>
  </si>
  <si>
    <t>Louisiana Land &amp; Exploration Co LLC/The</t>
  </si>
  <si>
    <t>546268AG8</t>
  </si>
  <si>
    <t>90131HBD6</t>
  </si>
  <si>
    <t>EF9335367</t>
  </si>
  <si>
    <t>12/17/2030</t>
  </si>
  <si>
    <t>656836AC7</t>
  </si>
  <si>
    <t>02361DAJ9</t>
  </si>
  <si>
    <t>67021CAC1</t>
  </si>
  <si>
    <t>195869AL6</t>
  </si>
  <si>
    <t>887317AL9</t>
  </si>
  <si>
    <t>36966TFC1</t>
  </si>
  <si>
    <t>64952XCC3</t>
  </si>
  <si>
    <t>91412NAX8</t>
  </si>
  <si>
    <t>744567BA5</t>
  </si>
  <si>
    <t>11/01/2026</t>
  </si>
  <si>
    <t>45780DCG5</t>
  </si>
  <si>
    <t>00206RHB1</t>
  </si>
  <si>
    <t>74256MEP8</t>
  </si>
  <si>
    <t>66815M2A4</t>
  </si>
  <si>
    <t>08/22/2024</t>
  </si>
  <si>
    <t>45950VPQ3</t>
  </si>
  <si>
    <t>Cascade Natural Gas Corp</t>
  </si>
  <si>
    <t>MDU</t>
  </si>
  <si>
    <t>03/16/2029</t>
  </si>
  <si>
    <t>14733XAQ5</t>
  </si>
  <si>
    <t>American United Life Insurance Co</t>
  </si>
  <si>
    <t>03/30/2026</t>
  </si>
  <si>
    <t>030367AA4</t>
  </si>
  <si>
    <t>817565BR4</t>
  </si>
  <si>
    <t>74456QAP1</t>
  </si>
  <si>
    <t>EF2190728</t>
  </si>
  <si>
    <t>Portland General Electric Co</t>
  </si>
  <si>
    <t>POR</t>
  </si>
  <si>
    <t>736508BM3</t>
  </si>
  <si>
    <t>36966TBB7</t>
  </si>
  <si>
    <t>36966TAQ5</t>
  </si>
  <si>
    <t>Trustees of Columbia University in the City of New York/The</t>
  </si>
  <si>
    <t>COLUNV</t>
  </si>
  <si>
    <t>198643AA6</t>
  </si>
  <si>
    <t>EK3244218</t>
  </si>
  <si>
    <t>EK4070240</t>
  </si>
  <si>
    <t>442851AJ0</t>
  </si>
  <si>
    <t>442851AE1</t>
  </si>
  <si>
    <t>59217HBR7</t>
  </si>
  <si>
    <t>110122BS6</t>
  </si>
  <si>
    <t>90131HBR5</t>
  </si>
  <si>
    <t>53079QAE7</t>
  </si>
  <si>
    <t>NLV Financial Corp</t>
  </si>
  <si>
    <t>65486AAA1</t>
  </si>
  <si>
    <t>36966TAU6</t>
  </si>
  <si>
    <t>EI6718213</t>
  </si>
  <si>
    <t>36966TBT8</t>
  </si>
  <si>
    <t>EJ4333518</t>
  </si>
  <si>
    <t>63743FXZ4</t>
  </si>
  <si>
    <t>58942HAA9</t>
  </si>
  <si>
    <t>63743FZE9</t>
  </si>
  <si>
    <t>63743FB39</t>
  </si>
  <si>
    <t>92343VEB6</t>
  </si>
  <si>
    <t>BH7860902</t>
  </si>
  <si>
    <t>254687DQ6</t>
  </si>
  <si>
    <t>00206RGP1</t>
  </si>
  <si>
    <t>74256MEJ2</t>
  </si>
  <si>
    <t>75513EBH3</t>
  </si>
  <si>
    <t>15654VAD0</t>
  </si>
  <si>
    <t>01/25/2029</t>
  </si>
  <si>
    <t>84250QAT0</t>
  </si>
  <si>
    <t>745332BK1</t>
  </si>
  <si>
    <t>Kentucky Power Co</t>
  </si>
  <si>
    <t>491386AL2</t>
  </si>
  <si>
    <t>478165AF0</t>
  </si>
  <si>
    <t>04/03/2028</t>
  </si>
  <si>
    <t>EJ6128593</t>
  </si>
  <si>
    <t>341081EU7</t>
  </si>
  <si>
    <t>Northern States Power Co/WI</t>
  </si>
  <si>
    <t>665789AW3</t>
  </si>
  <si>
    <t>263901AB6</t>
  </si>
  <si>
    <t>05/26/2025</t>
  </si>
  <si>
    <t>05361HCF9</t>
  </si>
  <si>
    <t>AM3673739</t>
  </si>
  <si>
    <t>Boston Medical Center Corp</t>
  </si>
  <si>
    <t>BSTMCC</t>
  </si>
  <si>
    <t>10103DAC0</t>
  </si>
  <si>
    <t>63743FH74</t>
  </si>
  <si>
    <t>254687FE1</t>
  </si>
  <si>
    <t>FLNG Liquefaction 2 LLC</t>
  </si>
  <si>
    <t>FLIQII</t>
  </si>
  <si>
    <t>06/30/2038</t>
  </si>
  <si>
    <t>30288*AC4</t>
  </si>
  <si>
    <t>88948ADV6</t>
  </si>
  <si>
    <t>63743FK54</t>
  </si>
  <si>
    <t>74368EAM2</t>
  </si>
  <si>
    <t>74256MEM5</t>
  </si>
  <si>
    <t>57629XCN6</t>
  </si>
  <si>
    <t>88948ABK2</t>
  </si>
  <si>
    <t>08/17/2022</t>
  </si>
  <si>
    <t>12705QAN5</t>
  </si>
  <si>
    <t>678858BF7</t>
  </si>
  <si>
    <t>341081EX1</t>
  </si>
  <si>
    <t>1-B1</t>
  </si>
  <si>
    <t>01551DAP7</t>
  </si>
  <si>
    <t>EI6911743</t>
  </si>
  <si>
    <t>68389XAL9</t>
  </si>
  <si>
    <t>63743FVA1</t>
  </si>
  <si>
    <t>63743FXV3</t>
  </si>
  <si>
    <t>45780DBT8</t>
  </si>
  <si>
    <t>63743FZM1</t>
  </si>
  <si>
    <t>442851AH4</t>
  </si>
  <si>
    <t>AS0089464</t>
  </si>
  <si>
    <t>AT1679493</t>
  </si>
  <si>
    <t>59217HBX4</t>
  </si>
  <si>
    <t>gmtn</t>
  </si>
  <si>
    <t>BM6737050</t>
  </si>
  <si>
    <t>15654VAH1</t>
  </si>
  <si>
    <t>45138LAQ6</t>
  </si>
  <si>
    <t>ED0408580</t>
  </si>
  <si>
    <t>283695BJ2</t>
  </si>
  <si>
    <t>EJ4653071</t>
  </si>
  <si>
    <t>EJ4594432</t>
  </si>
  <si>
    <t>EK6111141</t>
  </si>
  <si>
    <t>LW9734143</t>
  </si>
  <si>
    <t>63743FYY6</t>
  </si>
  <si>
    <t>74256MEG8</t>
  </si>
  <si>
    <t>64952XCH2</t>
  </si>
  <si>
    <t>03/31/2038</t>
  </si>
  <si>
    <t>30288*AA8</t>
  </si>
  <si>
    <t>88948ADX2</t>
  </si>
  <si>
    <t>04686E2W1</t>
  </si>
  <si>
    <t>74368EAU4</t>
  </si>
  <si>
    <t>75513EBU4</t>
  </si>
  <si>
    <t>94106LAF6</t>
  </si>
  <si>
    <t>071813AP4</t>
  </si>
  <si>
    <t>90131HAT2</t>
  </si>
  <si>
    <t>665228CB6</t>
  </si>
  <si>
    <t>ALG Student Loan Trust II</t>
  </si>
  <si>
    <t>7-B1</t>
  </si>
  <si>
    <t>001621AJ0</t>
  </si>
  <si>
    <t>53079EAM6</t>
  </si>
  <si>
    <t>Wisconsin Gas LLC</t>
  </si>
  <si>
    <t>97670MAA4</t>
  </si>
  <si>
    <t>149123CA7</t>
  </si>
  <si>
    <t>EJ1756919</t>
  </si>
  <si>
    <t>771367CA5</t>
  </si>
  <si>
    <t>68233JAG9</t>
  </si>
  <si>
    <t>EI0013504</t>
  </si>
  <si>
    <t>684065BE4</t>
  </si>
  <si>
    <t>nOtZ</t>
  </si>
  <si>
    <t>63743FSL1</t>
  </si>
  <si>
    <t>63743FUB0</t>
  </si>
  <si>
    <t>63743FYH3</t>
  </si>
  <si>
    <t>46849MAM1</t>
  </si>
  <si>
    <t>06/16/2025</t>
  </si>
  <si>
    <t>05361HCK8</t>
  </si>
  <si>
    <t>442851AG6</t>
  </si>
  <si>
    <t>71713UAR3</t>
  </si>
  <si>
    <t>254687CW4</t>
  </si>
  <si>
    <t>AW7932584</t>
  </si>
  <si>
    <t>46849MBA6</t>
  </si>
  <si>
    <t>46849MBH1</t>
  </si>
  <si>
    <t>BN7059429</t>
  </si>
  <si>
    <t>75513EBR1</t>
  </si>
  <si>
    <t>88948ABB2</t>
  </si>
  <si>
    <t>90131HBC8</t>
  </si>
  <si>
    <t>891490AS3</t>
  </si>
  <si>
    <t>88168LCV6</t>
  </si>
  <si>
    <t>EC3182366</t>
  </si>
  <si>
    <t>EC3560124</t>
  </si>
  <si>
    <t>EC9677260</t>
  </si>
  <si>
    <t>745332BW5</t>
  </si>
  <si>
    <t>Evergy Metro Inc</t>
  </si>
  <si>
    <t>EVRG</t>
  </si>
  <si>
    <t>485134BH2</t>
  </si>
  <si>
    <t>36966TCB6</t>
  </si>
  <si>
    <t>74432AYW4</t>
  </si>
  <si>
    <t>New York Public Library Astor Lenox &amp; Tilden Foundations/The</t>
  </si>
  <si>
    <t>NYPLIB</t>
  </si>
  <si>
    <t>649757AA9</t>
  </si>
  <si>
    <t>63743FWC6</t>
  </si>
  <si>
    <t>02/03/2022</t>
  </si>
  <si>
    <t>84489PAB4</t>
  </si>
  <si>
    <t>75951BAN6</t>
  </si>
  <si>
    <t>713448EC8</t>
  </si>
  <si>
    <t>74256MEN3</t>
  </si>
  <si>
    <t>15654VAB4</t>
  </si>
  <si>
    <t>MAPCO LLC</t>
  </si>
  <si>
    <t>565097AF9</t>
  </si>
  <si>
    <t>10/26/2023</t>
  </si>
  <si>
    <t>69512EGF6</t>
  </si>
  <si>
    <t>Western Atlas Inc</t>
  </si>
  <si>
    <t>957674AD6</t>
  </si>
  <si>
    <t>07/31/2034</t>
  </si>
  <si>
    <t>976826BD8</t>
  </si>
  <si>
    <t>4-A6</t>
  </si>
  <si>
    <t>01551DAF9</t>
  </si>
  <si>
    <t>92344GAC0</t>
  </si>
  <si>
    <t>EC9761023</t>
  </si>
  <si>
    <t>EG4604773</t>
  </si>
  <si>
    <t>88948ABQ9</t>
  </si>
  <si>
    <t>12/30/2024</t>
  </si>
  <si>
    <t>EMTn</t>
  </si>
  <si>
    <t>EH5741002</t>
  </si>
  <si>
    <t>207597EB7</t>
  </si>
  <si>
    <t>EJ6581528</t>
  </si>
  <si>
    <t>63743FQL3</t>
  </si>
  <si>
    <t>Art Institute of Chicago/The</t>
  </si>
  <si>
    <t>ARTINS</t>
  </si>
  <si>
    <t>04300DAD2</t>
  </si>
  <si>
    <t>898377AB2</t>
  </si>
  <si>
    <t>63743FWF9</t>
  </si>
  <si>
    <t>761713BP0</t>
  </si>
  <si>
    <t>04609QAE9</t>
  </si>
  <si>
    <t>Orlando Health Obligated Group</t>
  </si>
  <si>
    <t>ORHLTH</t>
  </si>
  <si>
    <t>686514AL4</t>
  </si>
  <si>
    <t>46849MAP4</t>
  </si>
  <si>
    <t>57629XBU1</t>
  </si>
  <si>
    <t>55617LAH5</t>
  </si>
  <si>
    <t>40139MBC4</t>
  </si>
  <si>
    <t>02/01/2097</t>
  </si>
  <si>
    <t>824348AM8</t>
  </si>
  <si>
    <t>90131HAV7</t>
  </si>
  <si>
    <t>11/01/2030</t>
  </si>
  <si>
    <t>195869AD4</t>
  </si>
  <si>
    <t>EC0761642</t>
  </si>
  <si>
    <t>257469AG1</t>
  </si>
  <si>
    <t>695114CE6</t>
  </si>
  <si>
    <t>372546AS0</t>
  </si>
  <si>
    <t>1-A5</t>
  </si>
  <si>
    <t>01551DAM4</t>
  </si>
  <si>
    <t>199575AV3</t>
  </si>
  <si>
    <t>36966TFL1</t>
  </si>
  <si>
    <t>EH8470138</t>
  </si>
  <si>
    <t>REGD</t>
  </si>
  <si>
    <t>64952GAG3</t>
  </si>
  <si>
    <t>026874CE5</t>
  </si>
  <si>
    <t>63743FSU1</t>
  </si>
  <si>
    <t>57629XBG2</t>
  </si>
  <si>
    <t>63743FRD0</t>
  </si>
  <si>
    <t>EK5708566</t>
  </si>
  <si>
    <t>63743FVP8</t>
  </si>
  <si>
    <t>89837LAE5</t>
  </si>
  <si>
    <t>AW8022443</t>
  </si>
  <si>
    <t>00206RFA5</t>
  </si>
  <si>
    <t>South Nassau Communities Hospital</t>
  </si>
  <si>
    <t>STHNSU</t>
  </si>
  <si>
    <t>08/01/2048</t>
  </si>
  <si>
    <t>83889DAA1</t>
  </si>
  <si>
    <t>63743FG26</t>
  </si>
  <si>
    <t>30288*AB6</t>
  </si>
  <si>
    <t>LW9734069</t>
  </si>
  <si>
    <t>Northwest Natural Gas Co</t>
  </si>
  <si>
    <t>NWN</t>
  </si>
  <si>
    <t>09/24/2032</t>
  </si>
  <si>
    <t>66765RBQ8</t>
  </si>
  <si>
    <t>693304AK3</t>
  </si>
  <si>
    <t>291641BA5</t>
  </si>
  <si>
    <t>207597DU6</t>
  </si>
  <si>
    <t>EJ5366368</t>
  </si>
  <si>
    <t>63743FPG5</t>
  </si>
  <si>
    <t>149123BR1</t>
  </si>
  <si>
    <t>63743FSM9</t>
  </si>
  <si>
    <t>14912HQP8</t>
  </si>
  <si>
    <t>36966TFV9</t>
  </si>
  <si>
    <t>nOtz</t>
  </si>
  <si>
    <t>63743FUN4</t>
  </si>
  <si>
    <t>14912HRW2</t>
  </si>
  <si>
    <t>63743FVU7</t>
  </si>
  <si>
    <t>05/25/2023</t>
  </si>
  <si>
    <t>61766YAD3</t>
  </si>
  <si>
    <t>29455JAK3</t>
  </si>
  <si>
    <t>64952XDB4</t>
  </si>
  <si>
    <t>74153XAX5</t>
  </si>
  <si>
    <t>05/24/2032</t>
  </si>
  <si>
    <t>61766YBL4</t>
  </si>
  <si>
    <t>254687CS3</t>
  </si>
  <si>
    <t>254687DW3</t>
  </si>
  <si>
    <t>AQ5439171</t>
  </si>
  <si>
    <t>Mackinaw Power LLC</t>
  </si>
  <si>
    <t>MACKPW</t>
  </si>
  <si>
    <t>10/31/2023</t>
  </si>
  <si>
    <t>554694AB5</t>
  </si>
  <si>
    <t>02/15/2045</t>
  </si>
  <si>
    <t>88948ADT1</t>
  </si>
  <si>
    <t>07/09/2029</t>
  </si>
  <si>
    <t>57629WCN8</t>
  </si>
  <si>
    <t>11/07/2025</t>
  </si>
  <si>
    <t>75513EBQ3</t>
  </si>
  <si>
    <t>29450LAC1</t>
  </si>
  <si>
    <t>05/01/2028</t>
  </si>
  <si>
    <t>141784BH0</t>
  </si>
  <si>
    <t>543859AL6</t>
  </si>
  <si>
    <t>Public Service Co of North Carolina Inc</t>
  </si>
  <si>
    <t>744516AB1</t>
  </si>
  <si>
    <t>ED4857659</t>
  </si>
  <si>
    <t>505588BA0</t>
  </si>
  <si>
    <t>461070AC8</t>
  </si>
  <si>
    <t>EJ5366467</t>
  </si>
  <si>
    <t>EF7964184</t>
  </si>
  <si>
    <t>976843BE1</t>
  </si>
  <si>
    <t>EG7239346</t>
  </si>
  <si>
    <t>Madison Gas and Electric Co</t>
  </si>
  <si>
    <t>MGEE</t>
  </si>
  <si>
    <t>557497AR5</t>
  </si>
  <si>
    <t>45138LAT0</t>
  </si>
  <si>
    <t>887317AH8</t>
  </si>
  <si>
    <t>EJ8539409</t>
  </si>
  <si>
    <t>93884PDU1</t>
  </si>
  <si>
    <t>Oaktree Capital Management LP</t>
  </si>
  <si>
    <t>OAKCAM</t>
  </si>
  <si>
    <t>09/03/2026</t>
  </si>
  <si>
    <t>674003A@7</t>
  </si>
  <si>
    <t>12/19/2025</t>
  </si>
  <si>
    <t>93936KBK4</t>
  </si>
  <si>
    <t>761713BN5</t>
  </si>
  <si>
    <t>442851AN1</t>
  </si>
  <si>
    <t>04/09/2029</t>
  </si>
  <si>
    <t>59217HCA3</t>
  </si>
  <si>
    <t>AW8022864</t>
  </si>
  <si>
    <t>AW8199266</t>
  </si>
  <si>
    <t>254687DE3</t>
  </si>
  <si>
    <t>AW8064544</t>
  </si>
  <si>
    <t>BG9664577</t>
  </si>
  <si>
    <t>74256MEF0</t>
  </si>
  <si>
    <t>02/26/2025</t>
  </si>
  <si>
    <t>45950VPR1</t>
  </si>
  <si>
    <t>11/04/2024</t>
  </si>
  <si>
    <t>45950VTV8</t>
  </si>
  <si>
    <t>12/10/2046</t>
  </si>
  <si>
    <t>75513EBV2</t>
  </si>
  <si>
    <t>Providence Health System</t>
  </si>
  <si>
    <t>743759AP7</t>
  </si>
  <si>
    <t>41163GAG6</t>
  </si>
  <si>
    <t>USF&amp;G Capital I</t>
  </si>
  <si>
    <t>12/15/2045</t>
  </si>
  <si>
    <t>902965AA0</t>
  </si>
  <si>
    <t>South Jersey Gas Co</t>
  </si>
  <si>
    <t>SJI</t>
  </si>
  <si>
    <t>83851MAM9</t>
  </si>
  <si>
    <t>808626AD7</t>
  </si>
  <si>
    <t>EC4917406</t>
  </si>
  <si>
    <t>EC8628397</t>
  </si>
  <si>
    <t>693304AJ6</t>
  </si>
  <si>
    <t>641423BV9</t>
  </si>
  <si>
    <t>141781AU8</t>
  </si>
  <si>
    <t>EF4817344</t>
  </si>
  <si>
    <t>141781AW4</t>
  </si>
  <si>
    <t>36966TBQ4</t>
  </si>
  <si>
    <t>38122YAA6</t>
  </si>
  <si>
    <t>63743FWB8</t>
  </si>
  <si>
    <t>36966TJN3</t>
  </si>
  <si>
    <t>14912HQS2</t>
  </si>
  <si>
    <t>EJ4198705</t>
  </si>
  <si>
    <t>63743FSF4</t>
  </si>
  <si>
    <t>EK1622662</t>
  </si>
  <si>
    <t>President &amp; Trustees of Colby College/The</t>
  </si>
  <si>
    <t>COLBYC</t>
  </si>
  <si>
    <t>19273PAA2</t>
  </si>
  <si>
    <t>MedStar Health Inc</t>
  </si>
  <si>
    <t>MEDHEA</t>
  </si>
  <si>
    <t>58506YAR3</t>
  </si>
  <si>
    <t>63743FZJ8</t>
  </si>
  <si>
    <t>05/23/2025</t>
  </si>
  <si>
    <t>05361HCE2</t>
  </si>
  <si>
    <t>91412NBA7</t>
  </si>
  <si>
    <t>AM9280067</t>
  </si>
  <si>
    <t>254687EG7</t>
  </si>
  <si>
    <t>63743FF27</t>
  </si>
  <si>
    <t>57629XBX5</t>
  </si>
  <si>
    <t>6944PM2B2</t>
  </si>
  <si>
    <t>55617LAF9</t>
  </si>
  <si>
    <t>64952XDV0</t>
  </si>
  <si>
    <t>EC6635055</t>
  </si>
  <si>
    <t>15654VAG3</t>
  </si>
  <si>
    <t>4-A3</t>
  </si>
  <si>
    <t>01551DAC6</t>
  </si>
  <si>
    <t>MB1A</t>
  </si>
  <si>
    <t>341099BW8</t>
  </si>
  <si>
    <t>03/09/2029</t>
  </si>
  <si>
    <t>74531EAC6</t>
  </si>
  <si>
    <t>250847DY3</t>
  </si>
  <si>
    <t>01/04/2028</t>
  </si>
  <si>
    <t>EH5741085</t>
  </si>
  <si>
    <t>641423BT4</t>
  </si>
  <si>
    <t>505588BF9</t>
  </si>
  <si>
    <t>63743FQG4</t>
  </si>
  <si>
    <t>EI3800154</t>
  </si>
  <si>
    <t>655844BE7</t>
  </si>
  <si>
    <t>63743FSQ0</t>
  </si>
  <si>
    <t>63743FRZ1</t>
  </si>
  <si>
    <t>63743FSS6</t>
  </si>
  <si>
    <t>EJ2613259</t>
  </si>
  <si>
    <t>63743FTA4</t>
  </si>
  <si>
    <t>63743FSX5</t>
  </si>
  <si>
    <t>EK5890240</t>
  </si>
  <si>
    <t>63743FYB6</t>
  </si>
  <si>
    <t>63743FZR0</t>
  </si>
  <si>
    <t>08/05/2022</t>
  </si>
  <si>
    <t>12705QAD7</t>
  </si>
  <si>
    <t>98425BAJ5</t>
  </si>
  <si>
    <t>98425BAL0</t>
  </si>
  <si>
    <t>442851AF8</t>
  </si>
  <si>
    <t>63743FJ64</t>
  </si>
  <si>
    <t>254687DY9</t>
  </si>
  <si>
    <t>10103DAB2</t>
  </si>
  <si>
    <t>00206RFJ6</t>
  </si>
  <si>
    <t>63743FH25</t>
  </si>
  <si>
    <t>32055RAJ6</t>
  </si>
  <si>
    <t>Equitable of Iowa Cos Capital Trust II</t>
  </si>
  <si>
    <t>294514AC8</t>
  </si>
  <si>
    <t>US Education Loan Trust III LLC</t>
  </si>
  <si>
    <t>USEDUC</t>
  </si>
  <si>
    <t>4B</t>
  </si>
  <si>
    <t>91730EAD7</t>
  </si>
  <si>
    <t>90131HBA2</t>
  </si>
  <si>
    <t>ED1714903</t>
  </si>
  <si>
    <t>02/25/2033</t>
  </si>
  <si>
    <t>66765RBR6</t>
  </si>
  <si>
    <t>EC5996086</t>
  </si>
  <si>
    <t>737679DA5</t>
  </si>
  <si>
    <t>816300AD9</t>
  </si>
  <si>
    <t>88948ABR7</t>
  </si>
  <si>
    <t>UGI Utilities Inc</t>
  </si>
  <si>
    <t>UGI</t>
  </si>
  <si>
    <t>902691AE4</t>
  </si>
  <si>
    <t>125509BH1</t>
  </si>
  <si>
    <t>EI4355588</t>
  </si>
  <si>
    <t>EI8267854</t>
  </si>
  <si>
    <t>63743FRX6</t>
  </si>
  <si>
    <t>EK5363115</t>
  </si>
  <si>
    <t>09/03/2024</t>
  </si>
  <si>
    <t>674003A*9</t>
  </si>
  <si>
    <t>EK3201499</t>
  </si>
  <si>
    <t>45780DBR2</t>
  </si>
  <si>
    <t>10/01/2045</t>
  </si>
  <si>
    <t>198643AB4</t>
  </si>
  <si>
    <t>63743FWP7</t>
  </si>
  <si>
    <t>10/21/2027</t>
  </si>
  <si>
    <t>12705QAU9</t>
  </si>
  <si>
    <t>08/01/2035</t>
  </si>
  <si>
    <t>98425BAR7</t>
  </si>
  <si>
    <t>98425BAQ9</t>
  </si>
  <si>
    <t>AW8028739</t>
  </si>
  <si>
    <t>63743FF43</t>
  </si>
  <si>
    <t>11/06/2023</t>
  </si>
  <si>
    <t>45950VTU0</t>
  </si>
  <si>
    <t>149123BK6</t>
  </si>
  <si>
    <t>45138LAL7</t>
  </si>
  <si>
    <t>10/20/2025</t>
  </si>
  <si>
    <t>75513EBP5</t>
  </si>
  <si>
    <t>75513EBL4</t>
  </si>
  <si>
    <t>09/14/2029</t>
  </si>
  <si>
    <t>72018QAG6</t>
  </si>
  <si>
    <t>08/29/2030</t>
  </si>
  <si>
    <t>66765RBG0</t>
  </si>
  <si>
    <t>744516AA3</t>
  </si>
  <si>
    <t>461070AD6</t>
  </si>
  <si>
    <t>11/10/2028</t>
  </si>
  <si>
    <t>141784CA4</t>
  </si>
  <si>
    <t>125509BE8</t>
  </si>
  <si>
    <t>ED1119152</t>
  </si>
  <si>
    <t>RegS</t>
  </si>
  <si>
    <t>EH3926258</t>
  </si>
  <si>
    <t>36966THJ4</t>
  </si>
  <si>
    <t>EJ4535021</t>
  </si>
  <si>
    <t>90131HBH7</t>
  </si>
  <si>
    <t>Spire Alabama Inc</t>
  </si>
  <si>
    <t>ALAGAS</t>
  </si>
  <si>
    <t>010284AN7</t>
  </si>
  <si>
    <t>EF3360460</t>
  </si>
  <si>
    <t>36966TAP7</t>
  </si>
  <si>
    <t>14912HQY9</t>
  </si>
  <si>
    <t>26442KAK2</t>
  </si>
  <si>
    <t>EK3995132</t>
  </si>
  <si>
    <t>McLaren Health Care Corp</t>
  </si>
  <si>
    <t>MCLARN</t>
  </si>
  <si>
    <t>581760AK1</t>
  </si>
  <si>
    <t>63743FWH5</t>
  </si>
  <si>
    <t>14913FAA1</t>
  </si>
  <si>
    <t>10103DAA4</t>
  </si>
  <si>
    <t>10075EAZ1</t>
  </si>
  <si>
    <t>06/04/2027</t>
  </si>
  <si>
    <t>84489PAC2</t>
  </si>
  <si>
    <t>63743FXP6</t>
  </si>
  <si>
    <t>98425BAK2</t>
  </si>
  <si>
    <t>AW8052721</t>
  </si>
  <si>
    <t>AW8263146</t>
  </si>
  <si>
    <t>92343VER1</t>
  </si>
  <si>
    <t>88948ADJ3</t>
  </si>
  <si>
    <t>254687ES1</t>
  </si>
  <si>
    <t>46849MBJ7</t>
  </si>
  <si>
    <t>40139MAH4</t>
  </si>
  <si>
    <t>442851AV3</t>
  </si>
  <si>
    <t>743917AK2</t>
  </si>
  <si>
    <t>04/19/2034</t>
  </si>
  <si>
    <t>ED4256936</t>
  </si>
  <si>
    <t>PHYS</t>
  </si>
  <si>
    <t>644162AC3</t>
  </si>
  <si>
    <t>918204AQ1</t>
  </si>
  <si>
    <t>665228CA8</t>
  </si>
  <si>
    <t>ED2827555</t>
  </si>
  <si>
    <t>ED0447315</t>
  </si>
  <si>
    <t>90269QAK5</t>
  </si>
  <si>
    <t>Racers</t>
  </si>
  <si>
    <t>RACERS</t>
  </si>
  <si>
    <t>76126CMD1</t>
  </si>
  <si>
    <t>88948ABN6</t>
  </si>
  <si>
    <t>12/30/2027</t>
  </si>
  <si>
    <t>EH5741200</t>
  </si>
  <si>
    <t>12/30/2026</t>
  </si>
  <si>
    <t>EH5740921</t>
  </si>
  <si>
    <t>EF6926655</t>
  </si>
  <si>
    <t>36966TES7</t>
  </si>
  <si>
    <t>36966TFQ0</t>
  </si>
  <si>
    <t>36966TFT4</t>
  </si>
  <si>
    <t>69351UAK9</t>
  </si>
  <si>
    <t>736508BP6</t>
  </si>
  <si>
    <t>EI1937636</t>
  </si>
  <si>
    <t>15361GBC8</t>
  </si>
  <si>
    <t>09/18/2023</t>
  </si>
  <si>
    <t>02687YAA9</t>
  </si>
  <si>
    <t>63743FTW6</t>
  </si>
  <si>
    <t>63743FUE4</t>
  </si>
  <si>
    <t>09/03/2029</t>
  </si>
  <si>
    <t>674003A#5</t>
  </si>
  <si>
    <t>45780DBS0</t>
  </si>
  <si>
    <t>QJ9092157</t>
  </si>
  <si>
    <t>American University/The</t>
  </si>
  <si>
    <t>AMUNIV</t>
  </si>
  <si>
    <t>030360AA9</t>
  </si>
  <si>
    <t>09/19/2024</t>
  </si>
  <si>
    <t>72018QAC5</t>
  </si>
  <si>
    <t>Southern Connecticut Gas Co/The</t>
  </si>
  <si>
    <t>08/03/2026</t>
  </si>
  <si>
    <t>84263PAB6</t>
  </si>
  <si>
    <t>54866NBM0</t>
  </si>
  <si>
    <t>819892AG5</t>
  </si>
  <si>
    <t>98425BAM8</t>
  </si>
  <si>
    <t>74368EAP5</t>
  </si>
  <si>
    <t>12/16/2028</t>
  </si>
  <si>
    <t>185508B@6</t>
  </si>
  <si>
    <t>63743FK88</t>
  </si>
  <si>
    <t>254687EY8</t>
  </si>
  <si>
    <t>254687FC5</t>
  </si>
  <si>
    <t>01/16/2029</t>
  </si>
  <si>
    <t>59217GCV9</t>
  </si>
  <si>
    <t>88948ADS3</t>
  </si>
  <si>
    <t>Dairy Farmers of America Inc</t>
  </si>
  <si>
    <t>DFAINC</t>
  </si>
  <si>
    <t>01/06/2025</t>
  </si>
  <si>
    <t>23386#AK8</t>
  </si>
  <si>
    <t>75513EBN0</t>
  </si>
  <si>
    <t>75513EBM2</t>
  </si>
  <si>
    <t>45818WCW4</t>
  </si>
  <si>
    <t>69512EGE9</t>
  </si>
  <si>
    <t>88948ABJ5</t>
  </si>
  <si>
    <t>368770AB9</t>
  </si>
  <si>
    <t>45138LAP8</t>
  </si>
  <si>
    <t>4-A5</t>
  </si>
  <si>
    <t>01551DAE2</t>
  </si>
  <si>
    <t>00209AAC0</t>
  </si>
  <si>
    <t>844895AM4</t>
  </si>
  <si>
    <t>11/21/2023</t>
  </si>
  <si>
    <t>66765RBS4</t>
  </si>
  <si>
    <t>665228BZ4</t>
  </si>
  <si>
    <t>740816AD5</t>
  </si>
  <si>
    <t>88948ABU0</t>
  </si>
  <si>
    <t>65486AAB9</t>
  </si>
  <si>
    <t>Connecticut Natural Gas Corp</t>
  </si>
  <si>
    <t>10/28/2035</t>
  </si>
  <si>
    <t>20765QAJ4</t>
  </si>
  <si>
    <t>Public Service Co of New Hampshire</t>
  </si>
  <si>
    <t>10/05/2035</t>
  </si>
  <si>
    <t>744538AA7</t>
  </si>
  <si>
    <t>08/11/2025</t>
  </si>
  <si>
    <t>93884PDM9</t>
  </si>
  <si>
    <t>EF3671577</t>
  </si>
  <si>
    <t>05379BAK3</t>
  </si>
  <si>
    <t>45138LAS2</t>
  </si>
  <si>
    <t>207597EC5</t>
  </si>
  <si>
    <t>84263PAQ3</t>
  </si>
  <si>
    <t>037735CL9</t>
  </si>
  <si>
    <t>36966TBG6</t>
  </si>
  <si>
    <t>EI0304952</t>
  </si>
  <si>
    <t>36966R4Z6</t>
  </si>
  <si>
    <t>EI0804076</t>
  </si>
  <si>
    <t>University of Louisville Foundation Inc</t>
  </si>
  <si>
    <t>UNILOU</t>
  </si>
  <si>
    <t>914746AM4</t>
  </si>
  <si>
    <t>63743FRU2</t>
  </si>
  <si>
    <t>63743FRF5</t>
  </si>
  <si>
    <t>931009AA2</t>
  </si>
  <si>
    <t>63743FTZ9</t>
  </si>
  <si>
    <t>EK3375806</t>
  </si>
  <si>
    <t>63743FVL7</t>
  </si>
  <si>
    <t>63743FWR3</t>
  </si>
  <si>
    <t>EK8776701</t>
  </si>
  <si>
    <t>14912HRT9</t>
  </si>
  <si>
    <t>N0Tz</t>
  </si>
  <si>
    <t>63743FWN2</t>
  </si>
  <si>
    <t>91324PCP5</t>
  </si>
  <si>
    <t>91412NAU4</t>
  </si>
  <si>
    <t>26443CAE3</t>
  </si>
  <si>
    <t>26443CAH6</t>
  </si>
  <si>
    <t>98425BAP1</t>
  </si>
  <si>
    <t>AW8021874</t>
  </si>
  <si>
    <t>254687DA1</t>
  </si>
  <si>
    <t>AW8022229</t>
  </si>
  <si>
    <t>Centra Health Inc</t>
  </si>
  <si>
    <t>CNTRLH</t>
  </si>
  <si>
    <t>01/01/2048</t>
  </si>
  <si>
    <t>15236AAA9</t>
  </si>
  <si>
    <t>AW8262635</t>
  </si>
  <si>
    <t>Nature Conservancy/The</t>
  </si>
  <si>
    <t>NACONV</t>
  </si>
  <si>
    <t>02/01/2049</t>
  </si>
  <si>
    <t>63902HAB5</t>
  </si>
  <si>
    <t>88948ADY0</t>
  </si>
  <si>
    <t>67777JAH1</t>
  </si>
  <si>
    <t>257867BD2</t>
  </si>
  <si>
    <t>83889DAB9</t>
  </si>
  <si>
    <t>AE</t>
  </si>
  <si>
    <t>092114AA5</t>
  </si>
  <si>
    <t>88948ABE6</t>
  </si>
  <si>
    <t>DD0045367</t>
  </si>
  <si>
    <t>141784BZ0</t>
  </si>
  <si>
    <t>88948ABV8</t>
  </si>
  <si>
    <t>88948ABT3</t>
  </si>
  <si>
    <t>539830BA6</t>
  </si>
  <si>
    <t>202795HM5</t>
  </si>
  <si>
    <t>207597EA9</t>
  </si>
  <si>
    <t>EG9189234</t>
  </si>
  <si>
    <t>61166WAG6</t>
  </si>
  <si>
    <t>EH6659732</t>
  </si>
  <si>
    <t>907818DE5</t>
  </si>
  <si>
    <t>Princeton Theological Seminary</t>
  </si>
  <si>
    <t>PRISEM</t>
  </si>
  <si>
    <t>742404AN6</t>
  </si>
  <si>
    <t>14912HRL6</t>
  </si>
  <si>
    <t>EK5250494</t>
  </si>
  <si>
    <t>63743FUU8</t>
  </si>
  <si>
    <t>63743FVQ6</t>
  </si>
  <si>
    <t>14912HRQ5</t>
  </si>
  <si>
    <t>New York University</t>
  </si>
  <si>
    <t>NYUNIV</t>
  </si>
  <si>
    <t>650119AM2</t>
  </si>
  <si>
    <t>05/01/2045</t>
  </si>
  <si>
    <t>20369EAB8</t>
  </si>
  <si>
    <t>63743FZS8</t>
  </si>
  <si>
    <t>63743FZC3</t>
  </si>
  <si>
    <t>05/25/2026</t>
  </si>
  <si>
    <t>61766YAB7</t>
  </si>
  <si>
    <t>08/04/2027</t>
  </si>
  <si>
    <t>66526HCP1</t>
  </si>
  <si>
    <t>26443CAD5</t>
  </si>
  <si>
    <t>26443CAK9</t>
  </si>
  <si>
    <t>63743FJ80</t>
  </si>
  <si>
    <t>04609QAF6</t>
  </si>
  <si>
    <t>686514AK6</t>
  </si>
  <si>
    <t>57629XBZ0</t>
  </si>
  <si>
    <t>478375AM0</t>
  </si>
  <si>
    <t>AW8189580</t>
  </si>
  <si>
    <t>00206RFB3</t>
  </si>
  <si>
    <t>AQ1002452</t>
  </si>
  <si>
    <t>98752YAK5</t>
  </si>
  <si>
    <t>88948ADR5</t>
  </si>
  <si>
    <t>AW8261785</t>
  </si>
  <si>
    <t>67777JAD0</t>
  </si>
  <si>
    <t>125523BB5</t>
  </si>
  <si>
    <t>55617LAK8</t>
  </si>
  <si>
    <t>665772BU2</t>
  </si>
  <si>
    <t>75513EBJ9</t>
  </si>
  <si>
    <t>461070AE4</t>
  </si>
  <si>
    <t>MTN1</t>
  </si>
  <si>
    <t>10075EAU2</t>
  </si>
  <si>
    <t>AMBA</t>
  </si>
  <si>
    <t>745332BL9</t>
  </si>
  <si>
    <t>141781AD6</t>
  </si>
  <si>
    <t>11/01/2036</t>
  </si>
  <si>
    <t>141781AF1</t>
  </si>
  <si>
    <t>83851MAW7</t>
  </si>
  <si>
    <t>7425A1AT5</t>
  </si>
  <si>
    <t>09/01/2028</t>
  </si>
  <si>
    <t>5574A0AE7</t>
  </si>
  <si>
    <t>845743BH5</t>
  </si>
  <si>
    <t>ED1386074</t>
  </si>
  <si>
    <t>17248RAG1</t>
  </si>
  <si>
    <t>EC9121798</t>
  </si>
  <si>
    <t>02/15/2056</t>
  </si>
  <si>
    <t>88948ACK1</t>
  </si>
  <si>
    <t>837004BZ2</t>
  </si>
  <si>
    <t>577778CB7</t>
  </si>
  <si>
    <t>EJ5204890</t>
  </si>
  <si>
    <t>36966TFY3</t>
  </si>
  <si>
    <t>36966TGK2</t>
  </si>
  <si>
    <t>EJ3157470</t>
  </si>
  <si>
    <t>20825CAQ7</t>
  </si>
  <si>
    <t>36966TBH4</t>
  </si>
  <si>
    <t>36966TBW1</t>
  </si>
  <si>
    <t>EI8129674</t>
  </si>
  <si>
    <t>914746AN2</t>
  </si>
  <si>
    <t>742404AL0</t>
  </si>
  <si>
    <t>36966TJK9</t>
  </si>
  <si>
    <t>NotZ</t>
  </si>
  <si>
    <t>63743FTU0</t>
  </si>
  <si>
    <t>58506YAL6</t>
  </si>
  <si>
    <t>63743FWS1</t>
  </si>
  <si>
    <t>63743FVX1</t>
  </si>
  <si>
    <t>581760AJ4</t>
  </si>
  <si>
    <t>581760AN5</t>
  </si>
  <si>
    <t>63743FWG7</t>
  </si>
  <si>
    <t>09/30/2026</t>
  </si>
  <si>
    <t>MTN*</t>
  </si>
  <si>
    <t>61766YAN1</t>
  </si>
  <si>
    <t>63743FYT7</t>
  </si>
  <si>
    <t>63743FZW9</t>
  </si>
  <si>
    <t>Colonial Gas Co</t>
  </si>
  <si>
    <t>02/05/2026</t>
  </si>
  <si>
    <t>19567PAC3</t>
  </si>
  <si>
    <t>08/16/2023</t>
  </si>
  <si>
    <t>69512EGB5</t>
  </si>
  <si>
    <t>93884PCS7</t>
  </si>
  <si>
    <t>686514AJ9</t>
  </si>
  <si>
    <t>04609QAG4</t>
  </si>
  <si>
    <t>57629XBR8</t>
  </si>
  <si>
    <t>AW7933368</t>
  </si>
  <si>
    <t>AW7933285</t>
  </si>
  <si>
    <t>254687DS2</t>
  </si>
  <si>
    <t>05/02/2025</t>
  </si>
  <si>
    <t>89236TFA8</t>
  </si>
  <si>
    <t>686514AD2</t>
  </si>
  <si>
    <t>98752YAM1</t>
  </si>
  <si>
    <t>98752YAE9</t>
  </si>
  <si>
    <t>98752YAL3</t>
  </si>
  <si>
    <t>63743FF92</t>
  </si>
  <si>
    <t>12/18/2032</t>
  </si>
  <si>
    <t>674003B@6</t>
  </si>
  <si>
    <t>88948ADU8</t>
  </si>
  <si>
    <t>88948ADM6</t>
  </si>
  <si>
    <t>67777JAF5</t>
  </si>
  <si>
    <t>06/10/2030</t>
  </si>
  <si>
    <t>64952WDU4</t>
  </si>
  <si>
    <t>442851AT8</t>
  </si>
  <si>
    <t>15654VAE8</t>
  </si>
  <si>
    <t>5574A0AB3</t>
  </si>
  <si>
    <t>20765QAH8</t>
  </si>
  <si>
    <t>Central Maine Power Co</t>
  </si>
  <si>
    <t>07/18/2035</t>
  </si>
  <si>
    <t>15405EAC2</t>
  </si>
  <si>
    <t>DDD</t>
  </si>
  <si>
    <t>693627AK7</t>
  </si>
  <si>
    <t>341099BT5</t>
  </si>
  <si>
    <t>10075EAQ1</t>
  </si>
  <si>
    <t>141781AT1</t>
  </si>
  <si>
    <t>969457BA7</t>
  </si>
  <si>
    <t>71713UAU6</t>
  </si>
  <si>
    <t>Atlanta Gas Light Co</t>
  </si>
  <si>
    <t>04/01/2022</t>
  </si>
  <si>
    <t>04775HAL1</t>
  </si>
  <si>
    <t>ED1790309</t>
  </si>
  <si>
    <t>09/01/2033</t>
  </si>
  <si>
    <t>VV</t>
  </si>
  <si>
    <t>771367BX6</t>
  </si>
  <si>
    <t>172062AD3</t>
  </si>
  <si>
    <t>88948ABX4</t>
  </si>
  <si>
    <t>88948ABZ9</t>
  </si>
  <si>
    <t>02/15/2052</t>
  </si>
  <si>
    <t>88948ACF2</t>
  </si>
  <si>
    <t>02/15/2055</t>
  </si>
  <si>
    <t>88948ACJ4</t>
  </si>
  <si>
    <t>88948ABP1</t>
  </si>
  <si>
    <t>ED8649813</t>
  </si>
  <si>
    <t>958587BG1</t>
  </si>
  <si>
    <t>26442KAF3</t>
  </si>
  <si>
    <t>455434BK5</t>
  </si>
  <si>
    <t>695114CA4</t>
  </si>
  <si>
    <t>04/11/2035</t>
  </si>
  <si>
    <t>15405EAA6</t>
  </si>
  <si>
    <t>84263PAP5</t>
  </si>
  <si>
    <t>1-B2</t>
  </si>
  <si>
    <t>01551DAQ5</t>
  </si>
  <si>
    <t>EJ0301600</t>
  </si>
  <si>
    <t>341099CJ6</t>
  </si>
  <si>
    <t>36966TAT9</t>
  </si>
  <si>
    <t>63743FVR4</t>
  </si>
  <si>
    <t>EH9978360</t>
  </si>
  <si>
    <t>EI0456208</t>
  </si>
  <si>
    <t>EI1994728</t>
  </si>
  <si>
    <t>EI3072259</t>
  </si>
  <si>
    <t>36966TGP1</t>
  </si>
  <si>
    <t>14912HQT0</t>
  </si>
  <si>
    <t>14912HRJ1</t>
  </si>
  <si>
    <t>63743FUT1</t>
  </si>
  <si>
    <t>14912HRD4</t>
  </si>
  <si>
    <t>87305QCH2</t>
  </si>
  <si>
    <t>Regs</t>
  </si>
  <si>
    <t>EK5730032</t>
  </si>
  <si>
    <t>63743FVK9</t>
  </si>
  <si>
    <t>581760AQ8</t>
  </si>
  <si>
    <t>63743FVV5</t>
  </si>
  <si>
    <t>581760AP0</t>
  </si>
  <si>
    <t>650119AL4</t>
  </si>
  <si>
    <t>63743FZH2</t>
  </si>
  <si>
    <t>63743FYQ3</t>
  </si>
  <si>
    <t>63743FZZ2</t>
  </si>
  <si>
    <t>04775HCJ4</t>
  </si>
  <si>
    <t>88739LBA3</t>
  </si>
  <si>
    <t>UV3009817</t>
  </si>
  <si>
    <t>91412NAY6</t>
  </si>
  <si>
    <t>91412NAZ3</t>
  </si>
  <si>
    <t>UV4999925</t>
  </si>
  <si>
    <t>819892AJ9</t>
  </si>
  <si>
    <t>01/08/2025</t>
  </si>
  <si>
    <t>45950VNN2</t>
  </si>
  <si>
    <t>26443CAM5</t>
  </si>
  <si>
    <t>26443CAP8</t>
  </si>
  <si>
    <t>98425BAF3</t>
  </si>
  <si>
    <t>63743FJ56</t>
  </si>
  <si>
    <t>57629WCP3</t>
  </si>
  <si>
    <t>40139MAF8</t>
  </si>
  <si>
    <t>AW8041609</t>
  </si>
  <si>
    <t>57629XBT4</t>
  </si>
  <si>
    <t>00206RGY2</t>
  </si>
  <si>
    <t>63743FG34</t>
  </si>
  <si>
    <t>63743FG91</t>
  </si>
  <si>
    <t>67777JAE8</t>
  </si>
  <si>
    <t>11/19/2024</t>
  </si>
  <si>
    <t>45950VPG5</t>
  </si>
  <si>
    <t>63743FL53</t>
  </si>
  <si>
    <t>4B*</t>
  </si>
  <si>
    <t>91730EAH8</t>
  </si>
  <si>
    <t>74913EAG5</t>
  </si>
  <si>
    <t>EC3336848</t>
  </si>
  <si>
    <t>04775HAK3</t>
  </si>
  <si>
    <t>69512EGA7</t>
  </si>
  <si>
    <t>ITC Midwest LLC</t>
  </si>
  <si>
    <t>450319AA6</t>
  </si>
  <si>
    <t>06/10/2035</t>
  </si>
  <si>
    <t>15405EAB4</t>
  </si>
  <si>
    <t>02/15/2044</t>
  </si>
  <si>
    <t>88948ABW6</t>
  </si>
  <si>
    <t>45780DAQ5</t>
  </si>
  <si>
    <t>EF7473269</t>
  </si>
  <si>
    <t>10/25/2035</t>
  </si>
  <si>
    <t>15405EAE8</t>
  </si>
  <si>
    <t>15405EAH1</t>
  </si>
  <si>
    <t>15361GAX3</t>
  </si>
  <si>
    <t>POWR</t>
  </si>
  <si>
    <t>14912HPN4</t>
  </si>
  <si>
    <t>Wellesley College</t>
  </si>
  <si>
    <t>WELCOL</t>
  </si>
  <si>
    <t>94948QAR1</t>
  </si>
  <si>
    <t>36966TGD8</t>
  </si>
  <si>
    <t>14912HRH5</t>
  </si>
  <si>
    <t>58506YAK8</t>
  </si>
  <si>
    <t>63743FUX2</t>
  </si>
  <si>
    <t>Georgia Tech Foundation Inc</t>
  </si>
  <si>
    <t>GATECH</t>
  </si>
  <si>
    <t>37363JAF8</t>
  </si>
  <si>
    <t>37363JAE1</t>
  </si>
  <si>
    <t>69512EGD1</t>
  </si>
  <si>
    <t>07/06/2026</t>
  </si>
  <si>
    <t>88739LAP1</t>
  </si>
  <si>
    <t>63743FXH4</t>
  </si>
  <si>
    <t>59217GCX5</t>
  </si>
  <si>
    <t>63743FWV4</t>
  </si>
  <si>
    <t>254687CU8</t>
  </si>
  <si>
    <t>63743FF68</t>
  </si>
  <si>
    <t>98752YAJ8</t>
  </si>
  <si>
    <t>Salvation Army/United States</t>
  </si>
  <si>
    <t>SALVES</t>
  </si>
  <si>
    <t>79585TAJ2</t>
  </si>
  <si>
    <t>AV3232353</t>
  </si>
  <si>
    <t>63743FJ31</t>
  </si>
  <si>
    <t>88739LAZ9</t>
  </si>
  <si>
    <t>88948ABG1</t>
  </si>
  <si>
    <t>620076AH2</t>
  </si>
  <si>
    <t>DD5327190</t>
  </si>
  <si>
    <t>532457AZ1</t>
  </si>
  <si>
    <t>655664AL4</t>
  </si>
  <si>
    <t>837004CA6</t>
  </si>
  <si>
    <t>36966TFJ6</t>
  </si>
  <si>
    <t>EJ3252693</t>
  </si>
  <si>
    <t>EJ0591499</t>
  </si>
  <si>
    <t>EJ0717250</t>
  </si>
  <si>
    <t>12/03/2040</t>
  </si>
  <si>
    <t>MTNI</t>
  </si>
  <si>
    <t>93884PDT4</t>
  </si>
  <si>
    <t>63743FWA0</t>
  </si>
  <si>
    <t>039483BD3</t>
  </si>
  <si>
    <t>63743FNH5</t>
  </si>
  <si>
    <t>noTz</t>
  </si>
  <si>
    <t>63743FRV0</t>
  </si>
  <si>
    <t>63743FSD9</t>
  </si>
  <si>
    <t>63743FRH1</t>
  </si>
  <si>
    <t>931009AB0</t>
  </si>
  <si>
    <t>15361GBB0</t>
  </si>
  <si>
    <t>63743FTG1</t>
  </si>
  <si>
    <t>63743FTJ5</t>
  </si>
  <si>
    <t>63743FTQ9</t>
  </si>
  <si>
    <t>63743FTS5</t>
  </si>
  <si>
    <t>63743FVB9</t>
  </si>
  <si>
    <t>08/15/2028</t>
  </si>
  <si>
    <t>58506YAN2</t>
  </si>
  <si>
    <t>63743FTL0</t>
  </si>
  <si>
    <t>63743FXT8</t>
  </si>
  <si>
    <t>63743FVS2</t>
  </si>
  <si>
    <t>63743FVT0</t>
  </si>
  <si>
    <t>63743FVZ6</t>
  </si>
  <si>
    <t>63743FWE2</t>
  </si>
  <si>
    <t>63743FA71</t>
  </si>
  <si>
    <t>63743FZK5</t>
  </si>
  <si>
    <t>63743FZU3</t>
  </si>
  <si>
    <t>10/03/2025</t>
  </si>
  <si>
    <t>72018QAD3</t>
  </si>
  <si>
    <t>10075EAT5</t>
  </si>
  <si>
    <t>05361HCQ5</t>
  </si>
  <si>
    <t>06/17/2027</t>
  </si>
  <si>
    <t>54866NBK4</t>
  </si>
  <si>
    <t>11/17/2027</t>
  </si>
  <si>
    <t>88739LAY2</t>
  </si>
  <si>
    <t>63743FWZ5</t>
  </si>
  <si>
    <t>63743FXF8</t>
  </si>
  <si>
    <t>63743FXD3</t>
  </si>
  <si>
    <t>63743FXN1</t>
  </si>
  <si>
    <t>63743FXR2</t>
  </si>
  <si>
    <t>01/10/2025</t>
  </si>
  <si>
    <t>45950VNP7</t>
  </si>
  <si>
    <t>63743FK96</t>
  </si>
  <si>
    <t>07/28/2032</t>
  </si>
  <si>
    <t>61766YBU4</t>
  </si>
  <si>
    <t>63743FH58</t>
  </si>
  <si>
    <t>63743FH33</t>
  </si>
  <si>
    <t>63743FH41</t>
  </si>
  <si>
    <t>AW8199225</t>
  </si>
  <si>
    <t>254687DN3</t>
  </si>
  <si>
    <t>254687DL7</t>
  </si>
  <si>
    <t>254687EE2</t>
  </si>
  <si>
    <t>254687DG8</t>
  </si>
  <si>
    <t>AW8262460</t>
  </si>
  <si>
    <t>63743FG67</t>
  </si>
  <si>
    <t>63743FF76</t>
  </si>
  <si>
    <t>AW0124999</t>
  </si>
  <si>
    <t>98752YAC3</t>
  </si>
  <si>
    <t>98752YAF6</t>
  </si>
  <si>
    <t>98752YAD1</t>
  </si>
  <si>
    <t>08/31/2025</t>
  </si>
  <si>
    <t>DMTN</t>
  </si>
  <si>
    <t>61766YDF5</t>
  </si>
  <si>
    <t>79585TAE3</t>
  </si>
  <si>
    <t>79585TAF0</t>
  </si>
  <si>
    <t>79585TAG8</t>
  </si>
  <si>
    <t>713448ED6</t>
  </si>
  <si>
    <t>63743FH90</t>
  </si>
  <si>
    <t>59217HBY2</t>
  </si>
  <si>
    <t>63743FG83</t>
  </si>
  <si>
    <t>88948ADN4</t>
  </si>
  <si>
    <t>88948ADK0</t>
  </si>
  <si>
    <t>02/15/2046</t>
  </si>
  <si>
    <t>88948ADL8</t>
  </si>
  <si>
    <t>63743FG75</t>
  </si>
  <si>
    <t>First Industrial Realty Trust Inc</t>
  </si>
  <si>
    <t>04/20/2029</t>
  </si>
  <si>
    <t>32055RA#4</t>
  </si>
  <si>
    <t>04/20/2027</t>
  </si>
  <si>
    <t>32055RA@6</t>
  </si>
  <si>
    <t>AZ2962704</t>
  </si>
  <si>
    <t>63743FK47</t>
  </si>
  <si>
    <t>63743FK39</t>
  </si>
  <si>
    <t>63743FK62</t>
  </si>
  <si>
    <t>63743FK70</t>
  </si>
  <si>
    <t>40139MAG6</t>
  </si>
  <si>
    <t>442851AS0</t>
  </si>
  <si>
    <t>64952XEA5</t>
  </si>
  <si>
    <t>08/28/2035</t>
  </si>
  <si>
    <t>47233JDQ8</t>
  </si>
  <si>
    <t>74256MEK9</t>
  </si>
  <si>
    <t>09/14/2035</t>
  </si>
  <si>
    <t>83851MAX5</t>
  </si>
  <si>
    <t>66765RBB1</t>
  </si>
  <si>
    <t>604074AB0</t>
  </si>
  <si>
    <t>88948ABH9</t>
  </si>
  <si>
    <t>88948AAB3</t>
  </si>
  <si>
    <t>04775HAM9</t>
  </si>
  <si>
    <t>66765RBJ4</t>
  </si>
  <si>
    <t>DD0051357</t>
  </si>
  <si>
    <t>592173AF5</t>
  </si>
  <si>
    <t>902965AB8</t>
  </si>
  <si>
    <t>ED3825004</t>
  </si>
  <si>
    <t>745332BN5</t>
  </si>
  <si>
    <t>246688AB1</t>
  </si>
  <si>
    <t>EC3755542</t>
  </si>
  <si>
    <t>09/01/2030</t>
  </si>
  <si>
    <t>66765RBH8</t>
  </si>
  <si>
    <t>71713UAV4</t>
  </si>
  <si>
    <t>09/11/2028</t>
  </si>
  <si>
    <t>84263PAE0</t>
  </si>
  <si>
    <t>12/22/2025</t>
  </si>
  <si>
    <t>93936KBL2</t>
  </si>
  <si>
    <t>10/13/2026</t>
  </si>
  <si>
    <t>88739LAR7</t>
  </si>
  <si>
    <t>10/09/2026</t>
  </si>
  <si>
    <t>72018QAE1</t>
  </si>
  <si>
    <t>EC8525833</t>
  </si>
  <si>
    <t>EG3155462</t>
  </si>
  <si>
    <t>EH1682234</t>
  </si>
  <si>
    <t>90269QAL3</t>
  </si>
  <si>
    <t>ED8049436</t>
  </si>
  <si>
    <t>88948ACC9</t>
  </si>
  <si>
    <t>02/15/2054</t>
  </si>
  <si>
    <t>88948ACH8</t>
  </si>
  <si>
    <t>88948ABS5</t>
  </si>
  <si>
    <t>88948ABY2</t>
  </si>
  <si>
    <t>02/15/2050</t>
  </si>
  <si>
    <t>88948ACD7</t>
  </si>
  <si>
    <t>02/15/2051</t>
  </si>
  <si>
    <t>88948ACE5</t>
  </si>
  <si>
    <t>02/15/2053</t>
  </si>
  <si>
    <t>88948ACG0</t>
  </si>
  <si>
    <t>45780DAM4</t>
  </si>
  <si>
    <t>45780DAN2</t>
  </si>
  <si>
    <t>EJ4729756</t>
  </si>
  <si>
    <t>EJ4856286</t>
  </si>
  <si>
    <t>EJ6077683</t>
  </si>
  <si>
    <t>45780DAP7</t>
  </si>
  <si>
    <t>EF6129045</t>
  </si>
  <si>
    <t>EF6222758</t>
  </si>
  <si>
    <t>GCO Education Loan Funding Master Trust-II</t>
  </si>
  <si>
    <t>GCOEDU</t>
  </si>
  <si>
    <t>08/27/2046</t>
  </si>
  <si>
    <t>B2AR</t>
  </si>
  <si>
    <t>36156YAJ0</t>
  </si>
  <si>
    <t>11/17/2031</t>
  </si>
  <si>
    <t>15361GAP0</t>
  </si>
  <si>
    <t>84263PAM2</t>
  </si>
  <si>
    <t>01/18/2036</t>
  </si>
  <si>
    <t>MTNg</t>
  </si>
  <si>
    <t>93884PDN7</t>
  </si>
  <si>
    <t>45138LAR4</t>
  </si>
  <si>
    <t>842400FE8</t>
  </si>
  <si>
    <t>93884PDQ0</t>
  </si>
  <si>
    <t>12/05/2035</t>
  </si>
  <si>
    <t>15361GAN5</t>
  </si>
  <si>
    <t>63743FQF6</t>
  </si>
  <si>
    <t>63743FQD1</t>
  </si>
  <si>
    <t>451380BD0</t>
  </si>
  <si>
    <t>455434BN9</t>
  </si>
  <si>
    <t>20765QAK1</t>
  </si>
  <si>
    <t>EI3877020</t>
  </si>
  <si>
    <t>04650NAA2</t>
  </si>
  <si>
    <t>628312AC4</t>
  </si>
  <si>
    <t>74456QAU0</t>
  </si>
  <si>
    <t>EI3081540</t>
  </si>
  <si>
    <t>EI3125651</t>
  </si>
  <si>
    <t>EI8696243</t>
  </si>
  <si>
    <t>EI8736379</t>
  </si>
  <si>
    <t>15361GBA2</t>
  </si>
  <si>
    <t>EI9577251</t>
  </si>
  <si>
    <t>63743FRM0</t>
  </si>
  <si>
    <t>63743FSK3</t>
  </si>
  <si>
    <t>63743FSH0</t>
  </si>
  <si>
    <t>63743FSN7</t>
  </si>
  <si>
    <t>914746AL6</t>
  </si>
  <si>
    <t>914746AK8</t>
  </si>
  <si>
    <t>63743FRW8</t>
  </si>
  <si>
    <t>742404AM8</t>
  </si>
  <si>
    <t>63743FRK4</t>
  </si>
  <si>
    <t>931009AC8</t>
  </si>
  <si>
    <t>EJ9761705</t>
  </si>
  <si>
    <t>EK1867358</t>
  </si>
  <si>
    <t>63743FTC0</t>
  </si>
  <si>
    <t>63743FSZ0</t>
  </si>
  <si>
    <t>63743FSB3</t>
  </si>
  <si>
    <t>mTn</t>
  </si>
  <si>
    <t>63743FTX4</t>
  </si>
  <si>
    <t>63743FTT3</t>
  </si>
  <si>
    <t>63743FUP9</t>
  </si>
  <si>
    <t>63743FUJ3</t>
  </si>
  <si>
    <t>63743FUL8</t>
  </si>
  <si>
    <t>63743FUQ7</t>
  </si>
  <si>
    <t>63743FUD6</t>
  </si>
  <si>
    <t>63743FTY2</t>
  </si>
  <si>
    <t>63743FUF1</t>
  </si>
  <si>
    <t>63743FUZ7</t>
  </si>
  <si>
    <t>58506YAF9</t>
  </si>
  <si>
    <t>63743FVM5</t>
  </si>
  <si>
    <t>58506YAP7</t>
  </si>
  <si>
    <t>58506YAM4</t>
  </si>
  <si>
    <t>58506YAQ5</t>
  </si>
  <si>
    <t>58506YAJ1</t>
  </si>
  <si>
    <t>63743FVN3</t>
  </si>
  <si>
    <t>63743FVG8</t>
  </si>
  <si>
    <t>63743FVC7</t>
  </si>
  <si>
    <t>63743FTP1</t>
  </si>
  <si>
    <t>63743FTM8</t>
  </si>
  <si>
    <t>63743FVE3</t>
  </si>
  <si>
    <t>63743FUV6</t>
  </si>
  <si>
    <t>581760AM7</t>
  </si>
  <si>
    <t>63743FVY9</t>
  </si>
  <si>
    <t>581760AL9</t>
  </si>
  <si>
    <t>EK8503048</t>
  </si>
  <si>
    <t>63743FWK8</t>
  </si>
  <si>
    <t>03/13/2028</t>
  </si>
  <si>
    <t>93884PCU2</t>
  </si>
  <si>
    <t>63743FZY5</t>
  </si>
  <si>
    <t>54866NBL2</t>
  </si>
  <si>
    <t>09/10/2027</t>
  </si>
  <si>
    <t>141784BA5</t>
  </si>
  <si>
    <t>14733XAP7</t>
  </si>
  <si>
    <t>11/03/2027</t>
  </si>
  <si>
    <t>88739LAV8</t>
  </si>
  <si>
    <t>01/12/2028</t>
  </si>
  <si>
    <t>93884PCR9</t>
  </si>
  <si>
    <t>63743FK21</t>
  </si>
  <si>
    <t>442851AK7</t>
  </si>
  <si>
    <t>45818WCS3</t>
  </si>
  <si>
    <t>91412NAV2</t>
  </si>
  <si>
    <t>91412NAW0</t>
  </si>
  <si>
    <t>819892AD2</t>
  </si>
  <si>
    <t>819892AF7</t>
  </si>
  <si>
    <t>819892AH3</t>
  </si>
  <si>
    <t>26443CAF0</t>
  </si>
  <si>
    <t>06/01/2032</t>
  </si>
  <si>
    <t>26443CAL7</t>
  </si>
  <si>
    <t>26443CAB9</t>
  </si>
  <si>
    <t>26443CAG8</t>
  </si>
  <si>
    <t>26443CAN3</t>
  </si>
  <si>
    <t>98425BAE6</t>
  </si>
  <si>
    <t>98425BAH9</t>
  </si>
  <si>
    <t>98425BAG1</t>
  </si>
  <si>
    <t>04609QAH2</t>
  </si>
  <si>
    <t>74256MAZ0</t>
  </si>
  <si>
    <t>63743FJ72</t>
  </si>
  <si>
    <t>Summary</t>
  </si>
  <si>
    <t>SRCH Results</t>
  </si>
  <si>
    <t>Number of securities: 3,714</t>
  </si>
  <si>
    <t>Currency: USD</t>
  </si>
  <si>
    <t>Point in Time Search</t>
  </si>
  <si>
    <t>SRCH as of date: 06/30/2021</t>
  </si>
  <si>
    <t>Created by  JAMES BURRILL ( TRUSTEES OF BOSTON UNIVERSITY )  on  03/12/2024 12:54:59 GMT-0400 (EDT)</t>
  </si>
  <si>
    <t>SRCH Criteria</t>
  </si>
  <si>
    <t>Asset Classes: Corporates, Governments</t>
  </si>
  <si>
    <t>Sources: All Securities</t>
  </si>
  <si>
    <t xml:space="preserve">Security: </t>
  </si>
  <si>
    <t xml:space="preserve"> AND </t>
  </si>
  <si>
    <t>Security Status</t>
  </si>
  <si>
    <t>Include</t>
  </si>
  <si>
    <t>Bonds : Active</t>
  </si>
  <si>
    <t>Bbg Composite</t>
  </si>
  <si>
    <t>between</t>
  </si>
  <si>
    <t>AAA and C-</t>
  </si>
  <si>
    <t>Maturity Type</t>
  </si>
  <si>
    <t>SRCH_BULLET</t>
  </si>
  <si>
    <t>Country/Region of Domicile</t>
  </si>
  <si>
    <t>United States of America</t>
  </si>
  <si>
    <t>United States Dollar</t>
  </si>
  <si>
    <t>BCLASS Classification</t>
  </si>
  <si>
    <t>Exclude [Match Any]</t>
  </si>
  <si>
    <t>Government Guaranteed or Government Owned, No Guarantee or Government Sponsored or Banking</t>
  </si>
  <si>
    <t>Date</t>
  </si>
  <si>
    <t>DE US Equity</t>
  </si>
  <si>
    <t>RIG US Equity</t>
  </si>
  <si>
    <t>F US Equity</t>
  </si>
  <si>
    <t>IBM US Equity</t>
  </si>
  <si>
    <t>FNF US Equity</t>
  </si>
  <si>
    <t>LUMN US Equity</t>
  </si>
  <si>
    <t>KHC US Equity</t>
  </si>
  <si>
    <t>AAL US Equity</t>
  </si>
  <si>
    <t>BHF US Equity</t>
  </si>
  <si>
    <t>X US Equity</t>
  </si>
  <si>
    <t>DAL US Equity</t>
  </si>
  <si>
    <t>RAD US Equity</t>
  </si>
  <si>
    <t>GE US Equity</t>
  </si>
  <si>
    <t>AIG US Equity</t>
  </si>
  <si>
    <t>LB US Equity</t>
  </si>
  <si>
    <t>HPQ US Equity</t>
  </si>
  <si>
    <t>DIS US Equity</t>
  </si>
  <si>
    <t>TLN US Equity</t>
  </si>
  <si>
    <t>ATH US Equity</t>
  </si>
  <si>
    <t>DTE US Equity</t>
  </si>
  <si>
    <t>TEVA US Equity</t>
  </si>
  <si>
    <t>IBRD US Equity</t>
  </si>
  <si>
    <t>HCA US Equity</t>
  </si>
  <si>
    <t>CLF US Equity</t>
  </si>
  <si>
    <t>QVCN US Equity</t>
  </si>
  <si>
    <t>UFS US Equity</t>
  </si>
  <si>
    <t>AMZN US Equity</t>
  </si>
  <si>
    <t>RCL US Equity</t>
  </si>
  <si>
    <t>VZ US Equity</t>
  </si>
  <si>
    <t>HWM US Equity</t>
  </si>
  <si>
    <t>T US Equity</t>
  </si>
  <si>
    <t>KO US Equity</t>
  </si>
  <si>
    <t>S US Equity</t>
  </si>
  <si>
    <t>HASI US Equity</t>
  </si>
  <si>
    <t>VLO US Equity</t>
  </si>
  <si>
    <t>UAL US Equity</t>
  </si>
  <si>
    <t>DISH US Equity</t>
  </si>
  <si>
    <t>NFLX US Equity</t>
  </si>
  <si>
    <t>SO US Equity</t>
  </si>
  <si>
    <t>MO US Equity</t>
  </si>
  <si>
    <t>IADB US Equity</t>
  </si>
  <si>
    <t>JWN US Equity</t>
  </si>
  <si>
    <t>DELL US Equity</t>
  </si>
  <si>
    <t>NAVI US Equity</t>
  </si>
  <si>
    <t>MET US Equity</t>
  </si>
  <si>
    <t>LINTA US Equity</t>
  </si>
  <si>
    <t>AAPL US Equity</t>
  </si>
  <si>
    <t>OMF US Equity</t>
  </si>
  <si>
    <t>MSI US Equity</t>
  </si>
  <si>
    <t>KSS US Equity</t>
  </si>
  <si>
    <t>WMT US Equity</t>
  </si>
  <si>
    <t>BSIG US Equity</t>
  </si>
  <si>
    <t>PG US Equity</t>
  </si>
  <si>
    <t>PL US Equity</t>
  </si>
  <si>
    <t>CL US Equity</t>
  </si>
  <si>
    <t>CAT US Equity</t>
  </si>
  <si>
    <t>OXY US Equity</t>
  </si>
  <si>
    <t>AMD US Equity</t>
  </si>
  <si>
    <t>GM US Equity</t>
  </si>
  <si>
    <t>WU US Equity</t>
  </si>
  <si>
    <t>DOW US Equity</t>
  </si>
  <si>
    <t>ORCL US Equity</t>
  </si>
  <si>
    <t>FDX US Equity</t>
  </si>
  <si>
    <t>LDOS US Equity</t>
  </si>
  <si>
    <t>PRA US Equity</t>
  </si>
  <si>
    <t>ADT US Equity</t>
  </si>
  <si>
    <t>GNW US Equity</t>
  </si>
  <si>
    <t>USM US Equity</t>
  </si>
  <si>
    <t>MUR US Equity</t>
  </si>
  <si>
    <t>PHM US Equity</t>
  </si>
  <si>
    <t>WY US Equity</t>
  </si>
  <si>
    <t>JEF US Equity</t>
  </si>
  <si>
    <t>BC US Equity</t>
  </si>
  <si>
    <t>BMW US Equity</t>
  </si>
  <si>
    <t>MRO US Equity</t>
  </si>
  <si>
    <t>HNDA US Equity</t>
  </si>
  <si>
    <t>HAL US Equity</t>
  </si>
  <si>
    <t>WEN US Equity</t>
  </si>
  <si>
    <t>TCPC US Equity</t>
  </si>
  <si>
    <t>UNH US Equity</t>
  </si>
  <si>
    <t>EXC US Equity</t>
  </si>
  <si>
    <t>CCL US Equity</t>
  </si>
  <si>
    <t>TGT US Equity</t>
  </si>
  <si>
    <t>INTC US Equity</t>
  </si>
  <si>
    <t>HES US Equity</t>
  </si>
  <si>
    <t>MAS US Equity</t>
  </si>
  <si>
    <t>CMCSA US Equity</t>
  </si>
  <si>
    <t>PFE US Equity</t>
  </si>
  <si>
    <t>HIKLN US Equity</t>
  </si>
  <si>
    <t>SWY US Equity</t>
  </si>
  <si>
    <t>UNM US Equity</t>
  </si>
  <si>
    <t>EQH US Equity</t>
  </si>
  <si>
    <t>MGM US Equity</t>
  </si>
  <si>
    <t>APA US Equity</t>
  </si>
  <si>
    <t>OHNAT US Equity</t>
  </si>
  <si>
    <t>ABXCN US Equity</t>
  </si>
  <si>
    <t>BWA US Equity</t>
  </si>
  <si>
    <t>THC US Equity</t>
  </si>
  <si>
    <t>CF US Equity</t>
  </si>
  <si>
    <t>PM US Equity</t>
  </si>
  <si>
    <t>CAG US Equity</t>
  </si>
  <si>
    <t>CSCO US Equity</t>
  </si>
  <si>
    <t>BIIB US Equity</t>
  </si>
  <si>
    <t>BLL US Equity</t>
  </si>
  <si>
    <t>RTX US Equity</t>
  </si>
  <si>
    <t>BLK US Equity</t>
  </si>
  <si>
    <t>LMT US Equity</t>
  </si>
  <si>
    <t>M US Equity</t>
  </si>
  <si>
    <t>DAIGR US Equity</t>
  </si>
  <si>
    <t>DDS US Equity</t>
  </si>
  <si>
    <t>PAA US Equity</t>
  </si>
  <si>
    <t>ABT US Equity</t>
  </si>
  <si>
    <t>IFC US Equity</t>
  </si>
  <si>
    <t>K US Equity</t>
  </si>
  <si>
    <t>GT US Equity</t>
  </si>
  <si>
    <t>DUK US Equity</t>
  </si>
  <si>
    <t>QCOM US Equity</t>
  </si>
  <si>
    <t>FE US Equity</t>
  </si>
  <si>
    <t>ABBV US Equity</t>
  </si>
  <si>
    <t>VIAC US Equity</t>
  </si>
  <si>
    <t>WMB US Equity</t>
  </si>
  <si>
    <t>IP US Equity</t>
  </si>
  <si>
    <t>GP US Equity</t>
  </si>
  <si>
    <t>GOOGL US Equity</t>
  </si>
  <si>
    <t>VW US Equity</t>
  </si>
  <si>
    <t>NEE US Equity</t>
  </si>
  <si>
    <t>RRD US Equity</t>
  </si>
  <si>
    <t>KMI US Equity</t>
  </si>
  <si>
    <t>MAT US Equity</t>
  </si>
  <si>
    <t>SEE US Equity</t>
  </si>
  <si>
    <t>BA US Equity</t>
  </si>
  <si>
    <t>CTL US Equity</t>
  </si>
  <si>
    <t>SATS US Equity</t>
  </si>
  <si>
    <t>TWC US Equity</t>
  </si>
  <si>
    <t>EIX US Equity</t>
  </si>
  <si>
    <t>YUM US Equity</t>
  </si>
  <si>
    <t>LOW US Equity</t>
  </si>
  <si>
    <t>NBR US Equity</t>
  </si>
  <si>
    <t>OVV US Equity</t>
  </si>
  <si>
    <t>OLN US Equity</t>
  </si>
  <si>
    <t>JXN US Equity</t>
  </si>
  <si>
    <t>ICE US Equity</t>
  </si>
  <si>
    <t>SRE US Equity</t>
  </si>
  <si>
    <t>LLCAU US Equity</t>
  </si>
  <si>
    <t>MMM US Equity</t>
  </si>
  <si>
    <t>FIS US Equity</t>
  </si>
  <si>
    <t>PCG US Equity</t>
  </si>
  <si>
    <t>BRK US Equity</t>
  </si>
  <si>
    <t>PFG US Equity</t>
  </si>
  <si>
    <t>WRK US Equity</t>
  </si>
  <si>
    <t>PRU US Equity</t>
  </si>
  <si>
    <t>PEP US Equity</t>
  </si>
  <si>
    <t>PMUL US Equity</t>
  </si>
  <si>
    <t>AMGN US Equity</t>
  </si>
  <si>
    <t>HIG US Equity</t>
  </si>
  <si>
    <t>LM US Equity</t>
  </si>
  <si>
    <t>NGGLN US Equity</t>
  </si>
  <si>
    <t>MDT US Equity</t>
  </si>
  <si>
    <t>CBB US Equity</t>
  </si>
  <si>
    <t>CVS US Equity</t>
  </si>
  <si>
    <t>EPD US Equity</t>
  </si>
  <si>
    <t>TPH US Equity</t>
  </si>
  <si>
    <t>MRK US Equity</t>
  </si>
  <si>
    <t>ASH US Equity</t>
  </si>
  <si>
    <t>COP US Equity</t>
  </si>
  <si>
    <t>EFX US Equity</t>
  </si>
  <si>
    <t>JNJ US Equity</t>
  </si>
  <si>
    <t>CTBUS US Equity</t>
  </si>
  <si>
    <t>TTC US Equity</t>
  </si>
  <si>
    <t>ROK US Equity</t>
  </si>
  <si>
    <t>CNA US Equity</t>
  </si>
  <si>
    <t>AGO US Equity</t>
  </si>
  <si>
    <t>CE US Equity</t>
  </si>
  <si>
    <t>GLW US Equity</t>
  </si>
  <si>
    <t>MSKCC US Equity</t>
  </si>
  <si>
    <t>BDX US Equity</t>
  </si>
  <si>
    <t>GPK US Equity</t>
  </si>
  <si>
    <t>RJF US Equity</t>
  </si>
  <si>
    <t>NOC US Equity</t>
  </si>
  <si>
    <t>ET US Equity</t>
  </si>
  <si>
    <t>LUV US Equity</t>
  </si>
  <si>
    <t>XEL US Equity</t>
  </si>
  <si>
    <t>VFC US Equity</t>
  </si>
  <si>
    <t>AFL US Equity</t>
  </si>
  <si>
    <t>BNSF US Equity</t>
  </si>
  <si>
    <t>ETN US Equity</t>
  </si>
  <si>
    <t>BX US Equity</t>
  </si>
  <si>
    <t>MCD US Equity</t>
  </si>
  <si>
    <t>CNHI US Equity</t>
  </si>
  <si>
    <t>SCI US Equity</t>
  </si>
  <si>
    <t>D US Equity</t>
  </si>
  <si>
    <t>TAP US Equity</t>
  </si>
  <si>
    <t>LNC US Equity</t>
  </si>
  <si>
    <t>CMI US Equity</t>
  </si>
  <si>
    <t>PSX US Equity</t>
  </si>
  <si>
    <t>MMLP US Equity</t>
  </si>
  <si>
    <t>EMACN US Equity</t>
  </si>
  <si>
    <t>ABIBB US Equity</t>
  </si>
  <si>
    <t>WRE US Equity</t>
  </si>
  <si>
    <t>AON US Equity</t>
  </si>
  <si>
    <t>KR US Equity</t>
  </si>
  <si>
    <t>DQE US Equity</t>
  </si>
  <si>
    <t>HD US Equity</t>
  </si>
  <si>
    <t>VOYA US Equity</t>
  </si>
  <si>
    <t>NRUC US Equity</t>
  </si>
  <si>
    <t>OI US Equity</t>
  </si>
  <si>
    <t>L US Equity</t>
  </si>
  <si>
    <t>MON US Equity</t>
  </si>
  <si>
    <t>TRV US Equity</t>
  </si>
  <si>
    <t>ATI US Equity</t>
  </si>
  <si>
    <t>CG US Equity</t>
  </si>
  <si>
    <t>ROSW US Equity</t>
  </si>
  <si>
    <t>HAS US Equity</t>
  </si>
  <si>
    <t>DGX US Equity</t>
  </si>
  <si>
    <t>GSK US Equity</t>
  </si>
  <si>
    <t>DVN US Equity</t>
  </si>
  <si>
    <t>OKE US Equity</t>
  </si>
  <si>
    <t>CB US Equity</t>
  </si>
  <si>
    <t>KPERM US Equity</t>
  </si>
  <si>
    <t>FYBR US Equity</t>
  </si>
  <si>
    <t>UPS US Equity</t>
  </si>
  <si>
    <t>MCK US Equity</t>
  </si>
  <si>
    <t>PNW US Equity</t>
  </si>
  <si>
    <t>MS US Equity</t>
  </si>
  <si>
    <t>IPG US Equity</t>
  </si>
  <si>
    <t>UNANA US Equity</t>
  </si>
  <si>
    <t>RKTLN US Equity</t>
  </si>
  <si>
    <t>NSANY US Equity</t>
  </si>
  <si>
    <t>PCAR US Equity</t>
  </si>
  <si>
    <t>NRG US Equity</t>
  </si>
  <si>
    <t>AEE US Equity</t>
  </si>
  <si>
    <t>FAF US Equity</t>
  </si>
  <si>
    <t>AES US Equity</t>
  </si>
  <si>
    <t>TGNA US Equity</t>
  </si>
  <si>
    <t>ALL US Equity</t>
  </si>
  <si>
    <t>AIZ US Equity</t>
  </si>
  <si>
    <t>RS US Equity</t>
  </si>
  <si>
    <t>SJM US Equity</t>
  </si>
  <si>
    <t>CCK US Equity</t>
  </si>
  <si>
    <t>CBS US Equity</t>
  </si>
  <si>
    <t>DD US Equity</t>
  </si>
  <si>
    <t>CVX US Equity</t>
  </si>
  <si>
    <t>KMB US Equity</t>
  </si>
  <si>
    <t>HSH US Equity</t>
  </si>
  <si>
    <t>PGR US Equity</t>
  </si>
  <si>
    <t>MKL US Equity</t>
  </si>
  <si>
    <t>NSC US Equity</t>
  </si>
  <si>
    <t>CNP US Equity</t>
  </si>
  <si>
    <t>CEMEX US Equity</t>
  </si>
  <si>
    <t>PSD US Equity</t>
  </si>
  <si>
    <t>PVH US Equity</t>
  </si>
  <si>
    <t>AMT US Equity</t>
  </si>
  <si>
    <t>OGE US Equity</t>
  </si>
  <si>
    <t>EGN US Equity</t>
  </si>
  <si>
    <t>DCP US Equity</t>
  </si>
  <si>
    <t>DRI US Equity</t>
  </si>
  <si>
    <t>MDLZ US Equity</t>
  </si>
  <si>
    <t>MAR US Equity</t>
  </si>
  <si>
    <t>ED US Equity</t>
  </si>
  <si>
    <t>MLM US Equity</t>
  </si>
  <si>
    <t>CI US Equity</t>
  </si>
  <si>
    <t>BPL US Equity</t>
  </si>
  <si>
    <t>AET US Equity</t>
  </si>
  <si>
    <t>CPB US Equity</t>
  </si>
  <si>
    <t>AEP US Equity</t>
  </si>
  <si>
    <t>CLW US Equity</t>
  </si>
  <si>
    <t>AYR US Equity</t>
  </si>
  <si>
    <t>LAZ US Equity</t>
  </si>
  <si>
    <t>SNA US Equity</t>
  </si>
  <si>
    <t>ANTM US Equity</t>
  </si>
  <si>
    <t>GIS US Equity</t>
  </si>
  <si>
    <t>ST US Equity</t>
  </si>
  <si>
    <t>ENIIM US Equity</t>
  </si>
  <si>
    <t>APO US Equity</t>
  </si>
  <si>
    <t>AMG US Equity</t>
  </si>
  <si>
    <t>STZ US Equity</t>
  </si>
  <si>
    <t>ECL US Equity</t>
  </si>
  <si>
    <t>ADNA US Equity</t>
  </si>
  <si>
    <t>MMC US Equity</t>
  </si>
  <si>
    <t>SYY US Equity</t>
  </si>
  <si>
    <t>DISCA US Equity</t>
  </si>
  <si>
    <t>TWX US Equity</t>
  </si>
  <si>
    <t>CSX US Equity</t>
  </si>
  <si>
    <t>EQT US Equity</t>
  </si>
  <si>
    <t>WBA US Equity</t>
  </si>
  <si>
    <t>BMY US Equity</t>
  </si>
  <si>
    <t>Y US Equity</t>
  </si>
  <si>
    <t>CAH US Equity</t>
  </si>
  <si>
    <t>MSFT US Equity</t>
  </si>
  <si>
    <t>AMAT US Equity</t>
  </si>
  <si>
    <t>NEM US Equity</t>
  </si>
  <si>
    <t>MA US Equity</t>
  </si>
  <si>
    <t>AVY US Equity</t>
  </si>
  <si>
    <t>ETR US Equity</t>
  </si>
  <si>
    <t>WES US Equity</t>
  </si>
  <si>
    <t>FCX US Equity</t>
  </si>
  <si>
    <t>WEC US Equity</t>
  </si>
  <si>
    <t>ADBE US Equity</t>
  </si>
  <si>
    <t>EE US Equity</t>
  </si>
  <si>
    <t>ACGL US Equity</t>
  </si>
  <si>
    <t>WHR US Equity</t>
  </si>
  <si>
    <t>ARW US Equity</t>
  </si>
  <si>
    <t>BEN US Equity</t>
  </si>
  <si>
    <t>JNPR US Equity</t>
  </si>
  <si>
    <t>ADM US Equity</t>
  </si>
  <si>
    <t>AVGO US Equity</t>
  </si>
  <si>
    <t>SHW US Equity</t>
  </si>
  <si>
    <t>CBT US Equity</t>
  </si>
  <si>
    <t>AMP US Equity</t>
  </si>
  <si>
    <t>EL US Equity</t>
  </si>
  <si>
    <t>ENBCN US Equity</t>
  </si>
  <si>
    <t>DGELN US Equity</t>
  </si>
  <si>
    <t>XIT US Equity</t>
  </si>
  <si>
    <t>THG US Equity</t>
  </si>
  <si>
    <t>PXD US Equity</t>
  </si>
  <si>
    <t>HON US Equity</t>
  </si>
  <si>
    <t>JCI US Equity</t>
  </si>
  <si>
    <t>TT US Equity</t>
  </si>
  <si>
    <t>UPENN US Equity</t>
  </si>
  <si>
    <t>AWK US Equity</t>
  </si>
  <si>
    <t>WM US Equity</t>
  </si>
  <si>
    <t>BALN US Equity</t>
  </si>
  <si>
    <t>XOM US Equity</t>
  </si>
  <si>
    <t>MFCCN US Equity</t>
  </si>
  <si>
    <t>TUFTS US Equity</t>
  </si>
  <si>
    <t>APC US Equity</t>
  </si>
  <si>
    <t>LLY US Equity</t>
  </si>
  <si>
    <t>BSX US Equity</t>
  </si>
  <si>
    <t>RELLN US Equity</t>
  </si>
  <si>
    <t>BHI US Equity</t>
  </si>
  <si>
    <t>FFHCN US Equity</t>
  </si>
  <si>
    <t>CINF US Equity</t>
  </si>
  <si>
    <t>PEG US Equity</t>
  </si>
  <si>
    <t>MCO US Equity</t>
  </si>
  <si>
    <t>TFCFA US Equity</t>
  </si>
  <si>
    <t>CRHID US Equity</t>
  </si>
  <si>
    <t>UNP US Equity</t>
  </si>
  <si>
    <t>VMC US Equity</t>
  </si>
  <si>
    <t>CNL US Equity</t>
  </si>
  <si>
    <t>DOV US Equity</t>
  </si>
  <si>
    <t>LHX US Equity</t>
  </si>
  <si>
    <t>HSY US Equity</t>
  </si>
  <si>
    <t>IDA US Equity</t>
  </si>
  <si>
    <t>RSG US Equity</t>
  </si>
  <si>
    <t>TDY US Equity</t>
  </si>
  <si>
    <t>HUM US Equity</t>
  </si>
  <si>
    <t>MUNRE US Equity</t>
  </si>
  <si>
    <t>RE US Equity</t>
  </si>
  <si>
    <t>WOR US Equity</t>
  </si>
  <si>
    <t>OC US Equity</t>
  </si>
  <si>
    <t>WSFIN US Equity</t>
  </si>
  <si>
    <t>EMR US Equity</t>
  </si>
  <si>
    <t>ZBH US Equity</t>
  </si>
  <si>
    <t>EDE US Equity</t>
  </si>
  <si>
    <t>ATO US Equity</t>
  </si>
  <si>
    <t>SYA US Equity</t>
  </si>
  <si>
    <t>MMP US Equity</t>
  </si>
  <si>
    <t>PPL US Equity</t>
  </si>
  <si>
    <t>PARHC US Equity</t>
  </si>
  <si>
    <t>SWK US Equity</t>
  </si>
  <si>
    <t>PH US Equity</t>
  </si>
  <si>
    <t>BAX US Equity</t>
  </si>
  <si>
    <t>PPG US Equity</t>
  </si>
  <si>
    <t>CTAS US Equity</t>
  </si>
  <si>
    <t>TTXCO US Equity</t>
  </si>
  <si>
    <t>SF US Equity</t>
  </si>
  <si>
    <t>BPLN US Equity</t>
  </si>
  <si>
    <t>SEP US Equity</t>
  </si>
  <si>
    <t>FR US Equity</t>
  </si>
  <si>
    <t>EOG US Equity</t>
  </si>
  <si>
    <t>AZN US Equity</t>
  </si>
  <si>
    <t>NI US Equity</t>
  </si>
  <si>
    <t>EMN US Equity</t>
  </si>
  <si>
    <t>SR US Equity</t>
  </si>
  <si>
    <t>SPGI US Equity</t>
  </si>
  <si>
    <t>TKR US Equity</t>
  </si>
  <si>
    <t>TSN US Equity</t>
  </si>
  <si>
    <t>WRB US Equity</t>
  </si>
  <si>
    <t>WGL US Equity</t>
  </si>
  <si>
    <t>NUE US Equity</t>
  </si>
  <si>
    <t>O US Equity</t>
  </si>
  <si>
    <t>BWP US Equity</t>
  </si>
  <si>
    <t>MOS US Equity</t>
  </si>
  <si>
    <t>HRC US Equity</t>
  </si>
  <si>
    <t>ES US Equity</t>
  </si>
  <si>
    <t>SWX US Equity</t>
  </si>
  <si>
    <t>FTSCN US Equity</t>
  </si>
  <si>
    <t>EEP US Equity</t>
  </si>
  <si>
    <t>R US Equity</t>
  </si>
  <si>
    <t>INGR US Equity</t>
  </si>
  <si>
    <t>NFG US Equity</t>
  </si>
  <si>
    <t>TE US Equity</t>
  </si>
  <si>
    <t>LNT US Equity</t>
  </si>
  <si>
    <t>PNM US Equity</t>
  </si>
  <si>
    <t>NBL US Equity</t>
  </si>
  <si>
    <t>NADB US Equity</t>
  </si>
  <si>
    <t>AXE US Equity</t>
  </si>
  <si>
    <t>AARP US Equity</t>
  </si>
  <si>
    <t>SIGI US Equity</t>
  </si>
  <si>
    <t>WLP US Equity</t>
  </si>
  <si>
    <t>ITC US Equity</t>
  </si>
  <si>
    <t>AGR US Equity</t>
  </si>
  <si>
    <t>ONEAM US Equity</t>
  </si>
  <si>
    <t>CAM US Equity</t>
  </si>
  <si>
    <t>CR US Equity</t>
  </si>
  <si>
    <t>BKH US Equity</t>
  </si>
  <si>
    <t>CMS US Equity</t>
  </si>
  <si>
    <t>TRPCN US Equity</t>
  </si>
  <si>
    <t>WFC US Equity</t>
  </si>
  <si>
    <t>AVA US Equity</t>
  </si>
  <si>
    <t>DRE US Equity</t>
  </si>
  <si>
    <t>APD US Equity</t>
  </si>
  <si>
    <t>AWR US Equity</t>
  </si>
  <si>
    <t>MDU US Equity</t>
  </si>
  <si>
    <t>POR US Equity</t>
  </si>
  <si>
    <t>EVRG US Equity</t>
  </si>
  <si>
    <t>NWN US Equity</t>
  </si>
  <si>
    <t>MGEE US Equity</t>
  </si>
  <si>
    <t>SJI US Equity</t>
  </si>
  <si>
    <t>UGI US Equity</t>
  </si>
  <si>
    <t>Free Cash Flow</t>
  </si>
  <si>
    <t>Short Debt</t>
  </si>
  <si>
    <t>Long Debt</t>
  </si>
  <si>
    <t>Net Income</t>
  </si>
  <si>
    <t>EBIDTA</t>
  </si>
  <si>
    <t>Interest Expense</t>
  </si>
  <si>
    <t>Equity</t>
  </si>
  <si>
    <t>Revenue</t>
  </si>
  <si>
    <t>#N/A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</si>
</sst>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AC09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9" fillId="3" borderId="0" applyNumberFormat="0" applyBorder="0" applyAlignment="0" applyProtection="0"/>
    <xf numFmtId="0" fontId="2" fillId="33" borderId="0"/>
    <xf numFmtId="0" fontId="1" fillId="0" borderId="0">
      <alignment horizontal="centerContinuous"/>
    </xf>
    <xf numFmtId="0" fontId="3" fillId="0" borderId="0" applyNumberFormat="0" applyFont="0" applyFill="0" applyBorder="0" applyProtection="0">
      <alignment wrapText="1"/>
    </xf>
    <xf numFmtId="0" fontId="1" fillId="34" borderId="0"/>
    <xf numFmtId="0" fontId="13" fillId="6" borderId="4" applyNumberFormat="0" applyAlignment="0" applyProtection="0"/>
    <xf numFmtId="0" fontId="15" fillId="7" borderId="7" applyNumberFormat="0" applyAlignment="0" applyProtection="0"/>
    <xf numFmtId="0" fontId="1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11" fillId="5" borderId="4" applyNumberFormat="0" applyAlignment="0" applyProtection="0"/>
    <xf numFmtId="0" fontId="14" fillId="0" borderId="6" applyNumberFormat="0" applyFill="0" applyAlignment="0" applyProtection="0"/>
    <xf numFmtId="0" fontId="10" fillId="4" borderId="0" applyNumberFormat="0" applyBorder="0" applyAlignment="0" applyProtection="0"/>
    <xf numFmtId="0" fontId="3" fillId="8" borderId="8" applyNumberFormat="0" applyFont="0" applyAlignment="0" applyProtection="0"/>
    <xf numFmtId="0" fontId="12" fillId="6" borderId="5" applyNumberFormat="0" applyAlignment="0" applyProtection="0"/>
    <xf numFmtId="0" fontId="4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6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2" fillId="33" borderId="0" xfId="26"/>
    <xf numFmtId="0" fontId="3" fillId="0" borderId="0" xfId="28" applyFont="1">
      <alignment wrapText="1"/>
    </xf>
    <xf numFmtId="0" fontId="0" fillId="0" borderId="0" xfId="0"/>
    <xf numFmtId="0" fontId="2" fillId="33" borderId="0" xfId="26"/>
    <xf numFmtId="0" fontId="1" fillId="0" borderId="0" xfId="27" applyAlignment="1">
      <alignment horizontal="center"/>
    </xf>
    <xf numFmtId="0" fontId="0" fillId="0" borderId="0" xfId="0"/>
    <xf numFmtId="0" fontId="2" fillId="33" borderId="0" xfId="26"/>
    <xf numFmtId="0" fontId="1" fillId="34" borderId="0" xfId="29"/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blp_financial_statement_name" xfId="27" xr:uid="{00000000-0005-0000-0000-00001A000000}"/>
    <cellStyle name="blp_multiline_cell" xfId="28" xr:uid="{00000000-0005-0000-0000-00001B000000}"/>
    <cellStyle name="blp_row_header" xfId="29" xr:uid="{00000000-0005-0000-0000-00001C000000}"/>
    <cellStyle name="Calculation" xfId="30" builtinId="22" customBuiltin="1"/>
    <cellStyle name="Check Cell" xfId="31" builtinId="23" customBuiltin="1"/>
    <cellStyle name="Explanatory Text" xfId="32" builtinId="53" customBuiltin="1"/>
    <cellStyle name="Good" xfId="33" builtinId="26" customBuiltin="1"/>
    <cellStyle name="Heading 1" xfId="34" builtinId="16" customBuiltin="1"/>
    <cellStyle name="Heading 2" xfId="35" builtinId="17" customBuiltin="1"/>
    <cellStyle name="Heading 3" xfId="36" builtinId="18" customBuiltin="1"/>
    <cellStyle name="Heading 4" xfId="37" builtinId="19" customBuiltin="1"/>
    <cellStyle name="Input" xfId="38" builtinId="20" customBuiltin="1"/>
    <cellStyle name="Linked Cell" xfId="39" builtinId="24" customBuiltin="1"/>
    <cellStyle name="Neutral" xfId="40" builtinId="28" customBuiltin="1"/>
    <cellStyle name="Normal" xfId="0" builtinId="0"/>
    <cellStyle name="Note" xfId="41" builtinId="10" customBuiltin="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BQL|12497741234118467156</stp>
        <tr r="H255" s="5"/>
      </tp>
      <tp t="s">
        <v>#N/A N/A</v>
        <stp/>
        <stp>BQL|11303829593168707700</stp>
        <tr r="F353" s="5"/>
      </tp>
      <tp t="s">
        <v>#N/A N/A</v>
        <stp/>
        <stp>BQL|17335909106441827084</stp>
        <tr r="H248" s="5"/>
      </tp>
      <tp t="s">
        <v>#N/A N/A</v>
        <stp/>
        <stp>BQL|17367443192744290129</stp>
        <tr r="G90" s="5"/>
      </tp>
      <tp t="s">
        <v>#N/A N/A</v>
        <stp/>
        <stp>BQL|14344663663913130836</stp>
        <tr r="L218" s="5"/>
      </tp>
      <tp t="s">
        <v>#N/A N/A</v>
        <stp/>
        <stp>BQL|13333288095001876625</stp>
        <tr r="H2" s="5"/>
      </tp>
      <tp t="s">
        <v>#N/A N/A</v>
        <stp/>
        <stp>BQL|12222714050808036772</stp>
        <tr r="K95" s="5"/>
      </tp>
      <tp t="s">
        <v>#N/A N/A</v>
        <stp/>
        <stp>BQL|10499439483770222327</stp>
        <tr r="E307" s="5"/>
      </tp>
      <tp t="s">
        <v>#N/A N/A</v>
        <stp/>
        <stp>BQL|13934535184698207981</stp>
        <tr r="J30" s="5"/>
      </tp>
      <tp t="s">
        <v>#N/A N/A</v>
        <stp/>
        <stp>BQL|10598457686562087124</stp>
        <tr r="K121" s="5"/>
      </tp>
      <tp t="s">
        <v>#N/A N/A</v>
        <stp/>
        <stp>BQL|10043520986713005105</stp>
        <tr r="J273" s="5"/>
      </tp>
      <tp t="s">
        <v>#N/A N/A</v>
        <stp/>
        <stp>BQL|16157502671712163953</stp>
        <tr r="K374" s="5"/>
      </tp>
      <tp t="s">
        <v>#N/A N/A</v>
        <stp/>
        <stp>BQL|13261391281920538785</stp>
        <tr r="F263" s="5"/>
      </tp>
      <tp t="s">
        <v>#N/A N/A</v>
        <stp/>
        <stp>BQL|12556374185430190614</stp>
        <tr r="L150" s="5"/>
      </tp>
      <tp t="s">
        <v>#N/A N/A</v>
        <stp/>
        <stp>BQL|17519623790802506555</stp>
        <tr r="I29" s="5"/>
      </tp>
      <tp t="s">
        <v>#N/A N/A</v>
        <stp/>
        <stp>BQL|13231877774016123578</stp>
        <tr r="I359" s="5"/>
      </tp>
      <tp t="s">
        <v>#N/A N/A</v>
        <stp/>
        <stp>BQL|11997697595033771257</stp>
        <tr r="E135" s="5"/>
      </tp>
      <tp t="s">
        <v>#N/A N/A</v>
        <stp/>
        <stp>BQL|12321434204200795940</stp>
        <tr r="F244" s="5"/>
      </tp>
      <tp t="s">
        <v>#N/A N/A</v>
        <stp/>
        <stp>BQL|13660009742441307908</stp>
        <tr r="E287" s="5"/>
      </tp>
      <tp t="s">
        <v>#N/A N/A</v>
        <stp/>
        <stp>BQL|15280804352815064271</stp>
        <tr r="E201" s="5"/>
      </tp>
      <tp t="s">
        <v>#N/A N/A</v>
        <stp/>
        <stp>BQL|14006239294816552655</stp>
        <tr r="J155" s="5"/>
      </tp>
      <tp t="s">
        <v>#N/A N/A</v>
        <stp/>
        <stp>BQL|15018138063749392447</stp>
        <tr r="K247" s="5"/>
      </tp>
      <tp t="s">
        <v>#N/A N/A</v>
        <stp/>
        <stp>BQL|14474772182975110164</stp>
        <tr r="K316" s="5"/>
      </tp>
      <tp t="s">
        <v>#N/A N/A</v>
        <stp/>
        <stp>BQL|14023357870097229819</stp>
        <tr r="J223" s="5"/>
      </tp>
      <tp t="s">
        <v>#N/A N/A</v>
        <stp/>
        <stp>BQL|11941961778532259236</stp>
        <tr r="H286" s="5"/>
      </tp>
      <tp t="s">
        <v>#N/A N/A</v>
        <stp/>
        <stp>BQL|11652343168703952857</stp>
        <tr r="L182" s="5"/>
      </tp>
      <tp t="s">
        <v>#N/A N/A</v>
        <stp/>
        <stp>BQL|10712470865224155921</stp>
        <tr r="F410" s="5"/>
      </tp>
      <tp t="s">
        <v>#N/A N/A</v>
        <stp/>
        <stp>BQL|12692690178694331857</stp>
        <tr r="G245" s="5"/>
      </tp>
      <tp t="s">
        <v>#N/A N/A</v>
        <stp/>
        <stp>BQL|14938999487068438222</stp>
        <tr r="E231" s="5"/>
      </tp>
      <tp t="s">
        <v>#N/A N/A</v>
        <stp/>
        <stp>BQL|17378006602911538952</stp>
        <tr r="G20" s="5"/>
      </tp>
      <tp t="s">
        <v>#N/A N/A</v>
        <stp/>
        <stp>BQL|14287218167586433918</stp>
        <tr r="I258" s="5"/>
      </tp>
      <tp t="s">
        <v>#N/A N/A</v>
        <stp/>
        <stp>BQL|15664577061389086019</stp>
        <tr r="J261" s="5"/>
      </tp>
      <tp t="s">
        <v>#N/A N/A</v>
        <stp/>
        <stp>BQL|15669932943333451431</stp>
        <tr r="I152" s="5"/>
      </tp>
      <tp t="s">
        <v>#N/A N/A</v>
        <stp/>
        <stp>BQL|13486065735839713616</stp>
        <tr r="I66" s="5"/>
      </tp>
      <tp t="s">
        <v>#N/A N/A</v>
        <stp/>
        <stp>BQL|16401025796167925786</stp>
        <tr r="H280" s="5"/>
      </tp>
      <tp t="s">
        <v>#N/A N/A</v>
        <stp/>
        <stp>BQL|13058763147296750971</stp>
        <tr r="I419" s="5"/>
      </tp>
      <tp t="s">
        <v>#N/A N/A</v>
        <stp/>
        <stp>BQL|16251118159158846538</stp>
        <tr r="J312" s="5"/>
      </tp>
      <tp t="s">
        <v>#N/A N/A</v>
        <stp/>
        <stp>BQL|14156306989309015995</stp>
        <tr r="E249" s="5"/>
      </tp>
      <tp t="s">
        <v>#N/A N/A</v>
        <stp/>
        <stp>BQL|12605680254129906738</stp>
        <tr r="E34" s="5"/>
      </tp>
      <tp t="s">
        <v>#N/A N/A</v>
        <stp/>
        <stp>BQL|17615247488742282086</stp>
        <tr r="H334" s="5"/>
      </tp>
      <tp t="s">
        <v>#N/A N/A</v>
        <stp/>
        <stp>BQL|11690650342454782863</stp>
        <tr r="K80" s="5"/>
      </tp>
      <tp t="s">
        <v>#N/A N/A</v>
        <stp/>
        <stp>BQL|18296580470917092291</stp>
        <tr r="G373" s="5"/>
      </tp>
      <tp t="s">
        <v>#N/A N/A</v>
        <stp/>
        <stp>BQL|10395995858083738062</stp>
        <tr r="I352" s="5"/>
      </tp>
      <tp t="s">
        <v>#N/A N/A</v>
        <stp/>
        <stp>BQL|12296111234599521612</stp>
        <tr r="I132" s="5"/>
      </tp>
      <tp t="s">
        <v>#N/A N/A</v>
        <stp/>
        <stp>BQL|13559830389179441582</stp>
        <tr r="J332" s="5"/>
      </tp>
      <tp t="s">
        <v>#N/A N/A</v>
        <stp/>
        <stp>BQL|17562017140708359446</stp>
        <tr r="K386" s="5"/>
      </tp>
      <tp t="s">
        <v>#N/A N/A</v>
        <stp/>
        <stp>BQL|15696672623427314934</stp>
        <tr r="F312" s="5"/>
      </tp>
      <tp t="s">
        <v>#N/A N/A</v>
        <stp/>
        <stp>BQL|15056047882970302276</stp>
        <tr r="G119" s="5"/>
      </tp>
      <tp t="s">
        <v>#N/A N/A</v>
        <stp/>
        <stp>BQL|16118774368898828043</stp>
        <tr r="I200" s="5"/>
      </tp>
      <tp t="s">
        <v>#N/A N/A</v>
        <stp/>
        <stp>BQL|15386975577035763169</stp>
        <tr r="F208" s="5"/>
      </tp>
      <tp t="s">
        <v>#N/A N/A</v>
        <stp/>
        <stp>BQL|16143418980493835651</stp>
        <tr r="I375" s="5"/>
      </tp>
      <tp t="s">
        <v>#N/A N/A</v>
        <stp/>
        <stp>BQL|16540682340482080903</stp>
        <tr r="I239" s="5"/>
      </tp>
      <tp t="s">
        <v>#N/A N/A</v>
        <stp/>
        <stp>BQL|17030531038397389957</stp>
        <tr r="L164" s="5"/>
      </tp>
      <tp t="s">
        <v>#N/A N/A</v>
        <stp/>
        <stp>BQL|14642060290037515584</stp>
        <tr r="K292" s="5"/>
      </tp>
      <tp t="s">
        <v>#N/A N/A</v>
        <stp/>
        <stp>BQL|10418084991830307638</stp>
        <tr r="J187" s="5"/>
      </tp>
      <tp t="s">
        <v>#N/A N/A</v>
        <stp/>
        <stp>BQL|15691801429805030538</stp>
        <tr r="J183" s="5"/>
      </tp>
      <tp t="s">
        <v>#N/A N/A</v>
        <stp/>
        <stp>BQL|17971263462995222930</stp>
        <tr r="F59" s="5"/>
      </tp>
      <tp t="s">
        <v>#N/A N/A</v>
        <stp/>
        <stp>BQL|10898057557938696208</stp>
        <tr r="G101" s="5"/>
      </tp>
      <tp t="s">
        <v>#N/A N/A</v>
        <stp/>
        <stp>BQL|10412068330869642580</stp>
        <tr r="E386" s="5"/>
      </tp>
      <tp t="s">
        <v>#N/A N/A</v>
        <stp/>
        <stp>BQL|11892381168233327843</stp>
        <tr r="F207" s="5"/>
      </tp>
      <tp t="s">
        <v>#N/A N/A</v>
        <stp/>
        <stp>BQL|15954343944948296545</stp>
        <tr r="L81" s="5"/>
      </tp>
      <tp t="s">
        <v>#N/A N/A</v>
        <stp/>
        <stp>BQL|10359475053048018692</stp>
        <tr r="H90" s="5"/>
      </tp>
      <tp t="s">
        <v>#N/A N/A</v>
        <stp/>
        <stp>BQL|10649925429724333000</stp>
        <tr r="J195" s="5"/>
      </tp>
      <tp t="s">
        <v>#N/A N/A</v>
        <stp/>
        <stp>BQL|17906148260457442801</stp>
        <tr r="K421" s="5"/>
      </tp>
      <tp t="s">
        <v>#N/A N/A</v>
        <stp/>
        <stp>BQL|12272629728479132001</stp>
        <tr r="K390" s="5"/>
      </tp>
      <tp t="s">
        <v>#N/A N/A</v>
        <stp/>
        <stp>BQL|17127869266511822703</stp>
        <tr r="I6" s="5"/>
      </tp>
      <tp t="s">
        <v>#N/A N/A</v>
        <stp/>
        <stp>BQL|18412318841916843652</stp>
        <tr r="E344" s="5"/>
      </tp>
      <tp t="s">
        <v>#N/A N/A</v>
        <stp/>
        <stp>BQL|17785183019401979970</stp>
        <tr r="G406" s="5"/>
      </tp>
      <tp t="s">
        <v>#N/A N/A</v>
        <stp/>
        <stp>BQL|11666007141809715387</stp>
        <tr r="J206" s="5"/>
      </tp>
      <tp t="s">
        <v>#N/A N/A</v>
        <stp/>
        <stp>BQL|16787786396795357220</stp>
        <tr r="I374" s="5"/>
      </tp>
      <tp t="s">
        <v>#N/A N/A</v>
        <stp/>
        <stp>BQL|11832533835579412127</stp>
        <tr r="F408" s="5"/>
      </tp>
      <tp t="s">
        <v>#N/A N/A</v>
        <stp/>
        <stp>BQL|11410467356706536991</stp>
        <tr r="H358" s="5"/>
      </tp>
      <tp t="s">
        <v>#N/A N/A</v>
        <stp/>
        <stp>BQL|10841518786980305240</stp>
        <tr r="J306" s="5"/>
      </tp>
      <tp t="s">
        <v>#N/A N/A</v>
        <stp/>
        <stp>BQL|13788974909263797659</stp>
        <tr r="E295" s="5"/>
      </tp>
      <tp t="s">
        <v>#N/A N/A</v>
        <stp/>
        <stp>BQL|10929992478447390600</stp>
        <tr r="H84" s="5"/>
      </tp>
      <tp t="s">
        <v>#N/A N/A</v>
        <stp/>
        <stp>BQL|16288936968272568479</stp>
        <tr r="E174" s="5"/>
      </tp>
      <tp t="s">
        <v>#N/A N/A</v>
        <stp/>
        <stp>BQL|18270109807353958579</stp>
        <tr r="E123" s="5"/>
      </tp>
      <tp t="s">
        <v>#N/A N/A</v>
        <stp/>
        <stp>BQL|18074447599289143372</stp>
        <tr r="H221" s="5"/>
      </tp>
      <tp t="s">
        <v>#N/A N/A</v>
        <stp/>
        <stp>BQL|11777671628659356301</stp>
        <tr r="H308" s="5"/>
      </tp>
      <tp t="s">
        <v>#N/A N/A</v>
        <stp/>
        <stp>BQL|11768308603254711992</stp>
        <tr r="F82" s="5"/>
      </tp>
      <tp t="s">
        <v>#N/A N/A</v>
        <stp/>
        <stp>BQL|10497067976009743194</stp>
        <tr r="H264" s="5"/>
      </tp>
      <tp t="s">
        <v>#N/A N/A</v>
        <stp/>
        <stp>BQL|14379406198280664678</stp>
        <tr r="H375" s="5"/>
      </tp>
      <tp t="s">
        <v>#N/A N/A</v>
        <stp/>
        <stp>BQL|16626908958881463408</stp>
        <tr r="H4" s="5"/>
      </tp>
      <tp t="s">
        <v>#N/A N/A</v>
        <stp/>
        <stp>BQL|13091789953956901888</stp>
        <tr r="H22" s="5"/>
      </tp>
      <tp t="s">
        <v>#N/A N/A</v>
        <stp/>
        <stp>BQL|16440423704058598426</stp>
        <tr r="K356" s="5"/>
      </tp>
      <tp t="s">
        <v>#N/A N/A</v>
        <stp/>
        <stp>BQL|17316945952901639462</stp>
        <tr r="K2" s="5"/>
      </tp>
      <tp t="s">
        <v>#N/A N/A</v>
        <stp/>
        <stp>BQL|10046655965618278671</stp>
        <tr r="J22" s="5"/>
      </tp>
      <tp t="s">
        <v>#N/A N/A</v>
        <stp/>
        <stp>BQL|14514605610314395925</stp>
        <tr r="F379" s="5"/>
      </tp>
      <tp t="s">
        <v>#N/A N/A</v>
        <stp/>
        <stp>BQL|11679409630430461862</stp>
        <tr r="I219" s="5"/>
      </tp>
      <tp t="s">
        <v>#N/A N/A</v>
        <stp/>
        <stp>BQL|13153277624804167970</stp>
        <tr r="G179" s="5"/>
      </tp>
      <tp t="s">
        <v>#N/A N/A</v>
        <stp/>
        <stp>BQL|14652910413515371734</stp>
        <tr r="I383" s="5"/>
      </tp>
      <tp t="s">
        <v>#N/A N/A</v>
        <stp/>
        <stp>BQL|13676612231498156033</stp>
        <tr r="K295" s="5"/>
      </tp>
      <tp t="s">
        <v>#N/A N/A</v>
        <stp/>
        <stp>BQL|14360815537783724263</stp>
        <tr r="J124" s="5"/>
      </tp>
      <tp t="s">
        <v>#N/A N/A</v>
        <stp/>
        <stp>BQL|11652235297183646701</stp>
        <tr r="F125" s="5"/>
      </tp>
      <tp t="s">
        <v>#N/A N/A</v>
        <stp/>
        <stp>BQL|11915823276767854714</stp>
        <tr r="I218" s="5"/>
      </tp>
      <tp t="s">
        <v>#N/A N/A</v>
        <stp/>
        <stp>BQL|11410651094008423856</stp>
        <tr r="J291" s="5"/>
      </tp>
      <tp t="s">
        <v>#N/A N/A</v>
        <stp/>
        <stp>BQL|13918957883909166592</stp>
        <tr r="J89" s="5"/>
      </tp>
      <tp t="s">
        <v>#N/A N/A</v>
        <stp/>
        <stp>BQL|16370673705889301756</stp>
        <tr r="E266" s="5"/>
      </tp>
      <tp t="s">
        <v>#N/A N/A</v>
        <stp/>
        <stp>BQL|15899203895428355893</stp>
        <tr r="E51" s="5"/>
      </tp>
      <tp t="s">
        <v>#N/A N/A</v>
        <stp/>
        <stp>BQL|14896046358159307601</stp>
        <tr r="E366" s="5"/>
      </tp>
      <tp t="s">
        <v>#N/A N/A</v>
        <stp/>
        <stp>BQL|13609101606268585429</stp>
        <tr r="F306" s="5"/>
      </tp>
      <tp t="s">
        <v>#N/A N/A</v>
        <stp/>
        <stp>BQL|17339135417670567956</stp>
        <tr r="F372" s="5"/>
      </tp>
      <tp t="s">
        <v>#N/A N/A</v>
        <stp/>
        <stp>BQL|11548974571585671424</stp>
        <tr r="H272" s="5"/>
      </tp>
      <tp t="s">
        <v>#N/A N/A</v>
        <stp/>
        <stp>BQL|13044784095080997322</stp>
        <tr r="G93" s="5"/>
      </tp>
      <tp t="s">
        <v>#N/A N/A</v>
        <stp/>
        <stp>BQL|18131744473377224129</stp>
        <tr r="F224" s="5"/>
      </tp>
      <tp t="s">
        <v>#N/A N/A</v>
        <stp/>
        <stp>BQL|14344165210102336801</stp>
        <tr r="E394" s="5"/>
      </tp>
      <tp t="s">
        <v>#N/A N/A</v>
        <stp/>
        <stp>BQL|14795592943942812933</stp>
        <tr r="G4" s="5"/>
      </tp>
      <tp t="s">
        <v>#N/A N/A</v>
        <stp/>
        <stp>BQL|11131420669998485584</stp>
        <tr r="I278" s="5"/>
      </tp>
      <tp t="s">
        <v>#N/A N/A</v>
        <stp/>
        <stp>BQL|12012407592472721336</stp>
        <tr r="I252" s="5"/>
      </tp>
      <tp t="s">
        <v>#N/A N/A</v>
        <stp/>
        <stp>BQL|15147848046280270703</stp>
        <tr r="K84" s="5"/>
      </tp>
      <tp t="s">
        <v>#N/A N/A</v>
        <stp/>
        <stp>BQL|10193918266856654714</stp>
        <tr r="L54" s="5"/>
      </tp>
      <tp t="s">
        <v>#N/A N/A</v>
        <stp/>
        <stp>BQL|13142916871996330530</stp>
        <tr r="F242" s="5"/>
      </tp>
      <tp t="s">
        <v>#N/A N/A</v>
        <stp/>
        <stp>BQL|14432974977325031159</stp>
        <tr r="K20" s="5"/>
      </tp>
      <tp t="s">
        <v>#N/A N/A</v>
        <stp/>
        <stp>BQL|14024125699032380091</stp>
        <tr r="K328" s="5"/>
      </tp>
      <tp t="s">
        <v>#N/A N/A</v>
        <stp/>
        <stp>BQL|10655337385432099712</stp>
        <tr r="E412" s="5"/>
      </tp>
      <tp t="s">
        <v>#N/A N/A</v>
        <stp/>
        <stp>BQL|10759024036674620949</stp>
        <tr r="F352" s="5"/>
      </tp>
      <tp t="s">
        <v>#N/A N/A</v>
        <stp/>
        <stp>BQL|17483850076886555037</stp>
        <tr r="J305" s="5"/>
      </tp>
      <tp t="s">
        <v>#N/A N/A</v>
        <stp/>
        <stp>BQL|17619439070448689225</stp>
        <tr r="E89" s="5"/>
      </tp>
      <tp t="s">
        <v>#N/A N/A</v>
        <stp/>
        <stp>BQL|13268921004090440412</stp>
        <tr r="K157" s="5"/>
      </tp>
      <tp t="s">
        <v>#N/A N/A</v>
        <stp/>
        <stp>BQL|11887220475073715999</stp>
        <tr r="J105" s="5"/>
      </tp>
      <tp t="s">
        <v>#N/A N/A</v>
        <stp/>
        <stp>BQL|16765819031787174479</stp>
        <tr r="F307" s="5"/>
      </tp>
      <tp t="s">
        <v>#N/A N/A</v>
        <stp/>
        <stp>BQL|15462356197070315159</stp>
        <tr r="L180" s="5"/>
      </tp>
      <tp t="s">
        <v>#N/A N/A</v>
        <stp/>
        <stp>BQL|13114858994988686464</stp>
        <tr r="H28" s="5"/>
      </tp>
      <tp t="s">
        <v>#N/A N/A</v>
        <stp/>
        <stp>BQL|18161230576406586516</stp>
        <tr r="E373" s="5"/>
      </tp>
      <tp t="s">
        <v>#N/A N/A</v>
        <stp/>
        <stp>BQL|11564800195429177716</stp>
        <tr r="F72" s="5"/>
      </tp>
      <tp t="s">
        <v>#N/A N/A</v>
        <stp/>
        <stp>BQL|17164206194667111544</stp>
        <tr r="F29" s="5"/>
      </tp>
      <tp t="s">
        <v>#N/A N/A</v>
        <stp/>
        <stp>BQL|10546629823249681321</stp>
        <tr r="F14" s="5"/>
      </tp>
      <tp t="s">
        <v>#N/A N/A</v>
        <stp/>
        <stp>BQL|12712763896710594213</stp>
        <tr r="K409" s="5"/>
      </tp>
      <tp t="s">
        <v>#N/A N/A</v>
        <stp/>
        <stp>BQL|13590510161718222641</stp>
        <tr r="K392" s="5"/>
      </tp>
      <tp t="s">
        <v>#N/A N/A</v>
        <stp/>
        <stp>BQL|11391033951659755355</stp>
        <tr r="K297" s="5"/>
      </tp>
      <tp t="s">
        <v>#N/A N/A</v>
        <stp/>
        <stp>BQL|10623105484975203239</stp>
        <tr r="E129" s="5"/>
      </tp>
      <tp t="s">
        <v>#N/A N/A</v>
        <stp/>
        <stp>BQL|10576347644808387155</stp>
        <tr r="K330" s="5"/>
      </tp>
      <tp t="s">
        <v>#N/A N/A</v>
        <stp/>
        <stp>BQL|10288032417657537815</stp>
        <tr r="I276" s="5"/>
      </tp>
      <tp t="s">
        <v>#N/A N/A</v>
        <stp/>
        <stp>BQL|17269359997727219400</stp>
        <tr r="H262" s="5"/>
      </tp>
      <tp t="s">
        <v>#N/A N/A</v>
        <stp/>
        <stp>BQL|11787097821109438491</stp>
        <tr r="H143" s="5"/>
      </tp>
      <tp t="s">
        <v>#N/A N/A</v>
        <stp/>
        <stp>BQL|16586011514128027126</stp>
        <tr r="L391" s="5"/>
      </tp>
      <tp t="s">
        <v>#N/A N/A</v>
        <stp/>
        <stp>BQL|17614106602781629901</stp>
        <tr r="E10" s="5"/>
      </tp>
      <tp t="s">
        <v>#N/A N/A</v>
        <stp/>
        <stp>BQL|12803732247318743797</stp>
        <tr r="F96" s="5"/>
      </tp>
      <tp t="s">
        <v>#N/A N/A</v>
        <stp/>
        <stp>BQL|11023951353745322677</stp>
        <tr r="E313" s="5"/>
      </tp>
      <tp t="s">
        <v>#N/A N/A</v>
        <stp/>
        <stp>BQL|17967149335923832825</stp>
        <tr r="H57" s="5"/>
      </tp>
      <tp t="s">
        <v>#N/A N/A</v>
        <stp/>
        <stp>BQL|12219457664657001916</stp>
        <tr r="J2" s="5"/>
      </tp>
      <tp t="s">
        <v>#N/A N/A</v>
        <stp/>
        <stp>BQL|12533473883438373805</stp>
        <tr r="K382" s="5"/>
      </tp>
      <tp t="s">
        <v>#N/A N/A</v>
        <stp/>
        <stp>BQL|16727288133789782090</stp>
        <tr r="J402" s="5"/>
      </tp>
      <tp t="s">
        <v>#N/A N/A</v>
        <stp/>
        <stp>BQL|15992074754598648614</stp>
        <tr r="H238" s="5"/>
      </tp>
      <tp t="s">
        <v>#N/A N/A</v>
        <stp/>
        <stp>BQL|12761588457838446414</stp>
        <tr r="I70" s="5"/>
      </tp>
      <tp t="s">
        <v>#N/A N/A</v>
        <stp/>
        <stp>BQL|10105057187866605096</stp>
        <tr r="L34" s="5"/>
      </tp>
      <tp t="s">
        <v>#N/A N/A</v>
        <stp/>
        <stp>BQL|10653581485906460532</stp>
        <tr r="F94" s="5"/>
      </tp>
      <tp t="s">
        <v>#N/A N/A</v>
        <stp/>
        <stp>BQL|14487035914809684293</stp>
        <tr r="F52" s="5"/>
      </tp>
      <tp t="s">
        <v>#N/A N/A</v>
        <stp/>
        <stp>BQL|15990477418327243984</stp>
        <tr r="G248" s="5"/>
      </tp>
      <tp t="s">
        <v>#N/A N/A</v>
        <stp/>
        <stp>BQL|18211216322413922543</stp>
        <tr r="K283" s="5"/>
      </tp>
      <tp t="s">
        <v>#N/A N/A</v>
        <stp/>
        <stp>BQL|14665021913353970822</stp>
        <tr r="K215" s="5"/>
      </tp>
      <tp t="s">
        <v>#N/A N/A</v>
        <stp/>
        <stp>BQL|15563762565968906207</stp>
        <tr r="H337" s="5"/>
      </tp>
      <tp t="s">
        <v>#N/A N/A</v>
        <stp/>
        <stp>BQL|16701650389862418407</stp>
        <tr r="J297" s="5"/>
      </tp>
      <tp t="s">
        <v>#N/A N/A</v>
        <stp/>
        <stp>BQL|10165999218687733186</stp>
        <tr r="H278" s="5"/>
      </tp>
      <tp t="s">
        <v>#N/A N/A</v>
        <stp/>
        <stp>BQL|12050781933709065144</stp>
        <tr r="J236" s="5"/>
      </tp>
      <tp t="s">
        <v>#N/A N/A</v>
        <stp/>
        <stp>BQL|12999142704448586537</stp>
        <tr r="F378" s="5"/>
      </tp>
      <tp t="s">
        <v>#N/A N/A</v>
        <stp/>
        <stp>BQL|12911836443196157675</stp>
        <tr r="L126" s="5"/>
      </tp>
      <tp t="s">
        <v>#N/A N/A</v>
        <stp/>
        <stp>BQL|12622306419819128704</stp>
        <tr r="I302" s="5"/>
      </tp>
      <tp t="s">
        <v>#N/A N/A</v>
        <stp/>
        <stp>BQL|18303200574922059192</stp>
        <tr r="L90" s="5"/>
      </tp>
      <tp t="s">
        <v>#N/A N/A</v>
        <stp/>
        <stp>BQL|13101244101288231788</stp>
        <tr r="H353" s="5"/>
      </tp>
      <tp t="s">
        <v>#N/A N/A</v>
        <stp/>
        <stp>BQL|14885128243899087673</stp>
        <tr r="K32" s="5"/>
      </tp>
      <tp t="s">
        <v>#N/A N/A</v>
        <stp/>
        <stp>BQL|15623985061325028114</stp>
        <tr r="K150" s="5"/>
      </tp>
      <tp t="s">
        <v>#N/A N/A</v>
        <stp/>
        <stp>BQL|15406848292748888240</stp>
        <tr r="I332" s="5"/>
      </tp>
      <tp t="s">
        <v>#N/A N/A</v>
        <stp/>
        <stp>BQL|14368774326908990755</stp>
        <tr r="F296" s="5"/>
      </tp>
      <tp t="s">
        <v>#N/A N/A</v>
        <stp/>
        <stp>BQL|13340987828965861321</stp>
        <tr r="J284" s="5"/>
      </tp>
      <tp t="s">
        <v>#N/A N/A</v>
        <stp/>
        <stp>BQL|10633830009723689530</stp>
        <tr r="F304" s="5"/>
      </tp>
      <tp t="s">
        <v>#N/A N/A</v>
        <stp/>
        <stp>BQL|13752283193441355761</stp>
        <tr r="H144" s="5"/>
      </tp>
      <tp t="s">
        <v>#N/A N/A</v>
        <stp/>
        <stp>BQL|12095903339756902085</stp>
        <tr r="K273" s="5"/>
      </tp>
      <tp t="s">
        <v>#N/A N/A</v>
        <stp/>
        <stp>BQL|17525210081777541489</stp>
        <tr r="I78" s="5"/>
      </tp>
      <tp t="s">
        <v>#N/A N/A</v>
        <stp/>
        <stp>BQL|16353882416607560608</stp>
        <tr r="K410" s="5"/>
      </tp>
      <tp t="s">
        <v>#N/A N/A</v>
        <stp/>
        <stp>BQL|10862523527858595104</stp>
        <tr r="L50" s="5"/>
      </tp>
      <tp t="s">
        <v>#N/A N/A</v>
        <stp/>
        <stp>BQL|14165221084645714584</stp>
        <tr r="F257" s="5"/>
      </tp>
      <tp t="s">
        <v>#N/A N/A</v>
        <stp/>
        <stp>BQL|13311165461869746382</stp>
        <tr r="E322" s="5"/>
      </tp>
      <tp t="s">
        <v>#N/A N/A</v>
        <stp/>
        <stp>BQL|18194732929061486240</stp>
        <tr r="L134" s="5"/>
      </tp>
      <tp t="s">
        <v>#N/A N/A</v>
        <stp/>
        <stp>BQL|13798854920730996701</stp>
        <tr r="G137" s="5"/>
      </tp>
      <tp t="s">
        <v>#N/A N/A</v>
        <stp/>
        <stp>BQL|10950243384525744152</stp>
        <tr r="E397" s="5"/>
      </tp>
      <tp t="s">
        <v>#N/A N/A</v>
        <stp/>
        <stp>BQL|17033838578363526543</stp>
        <tr r="K325" s="5"/>
      </tp>
      <tp t="s">
        <v>#N/A N/A</v>
        <stp/>
        <stp>BQL|14950670755679406051</stp>
        <tr r="F363" s="5"/>
      </tp>
      <tp t="s">
        <v>#N/A N/A</v>
        <stp/>
        <stp>BQL|14325134758597479966</stp>
        <tr r="E253" s="5"/>
      </tp>
      <tp t="s">
        <v>#N/A N/A</v>
        <stp/>
        <stp>BQL|15353714464089525394</stp>
        <tr r="K198" s="5"/>
      </tp>
      <tp t="s">
        <v>#N/A N/A</v>
        <stp/>
        <stp>BQL|11822406995992523029</stp>
        <tr r="E358" s="5"/>
      </tp>
      <tp t="s">
        <v>#N/A N/A</v>
        <stp/>
        <stp>BQL|15966553091437712005</stp>
        <tr r="F134" s="5"/>
      </tp>
      <tp t="s">
        <v>#N/A N/A</v>
        <stp/>
        <stp>BQL|18378026523391172590</stp>
        <tr r="L354" s="5"/>
      </tp>
      <tp t="s">
        <v>#N/A N/A</v>
        <stp/>
        <stp>BQL|10063075991203916454</stp>
        <tr r="E126" s="5"/>
      </tp>
      <tp t="s">
        <v>#N/A N/A</v>
        <stp/>
        <stp>BQL|16501017400972930987</stp>
        <tr r="H345" s="5"/>
      </tp>
      <tp t="s">
        <v>#N/A N/A</v>
        <stp/>
        <stp>BQL|15017669417549167652</stp>
        <tr r="L82" s="5"/>
      </tp>
      <tp t="s">
        <v>#N/A N/A</v>
        <stp/>
        <stp>BQL|10570037947788483101</stp>
        <tr r="F250" s="5"/>
      </tp>
      <tp t="s">
        <v>#N/A N/A</v>
        <stp/>
        <stp>BQL|11492234823724145803</stp>
        <tr r="G282" s="5"/>
      </tp>
      <tp t="s">
        <v>#N/A N/A</v>
        <stp/>
        <stp>BQL|13790549137971989982</stp>
        <tr r="I69" s="5"/>
      </tp>
      <tp t="s">
        <v>#N/A N/A</v>
        <stp/>
        <stp>BQL|18278679850940746673</stp>
        <tr r="K211" s="5"/>
      </tp>
      <tp t="s">
        <v>#N/A N/A</v>
        <stp/>
        <stp>BQL|14570473642978287170</stp>
        <tr r="G299" s="5"/>
      </tp>
      <tp t="s">
        <v>#N/A N/A</v>
        <stp/>
        <stp>BQL|10954362954168857367</stp>
        <tr r="K334" s="5"/>
      </tp>
      <tp t="s">
        <v>#N/A N/A</v>
        <stp/>
        <stp>BQL|16085750913319540475</stp>
        <tr r="E391" s="5"/>
      </tp>
      <tp t="s">
        <v>#N/A N/A</v>
        <stp/>
        <stp>BQL|13583499812302287983</stp>
        <tr r="G220" s="5"/>
      </tp>
      <tp t="s">
        <v>#N/A N/A</v>
        <stp/>
        <stp>BQL|12246143589463242595</stp>
        <tr r="J40" s="5"/>
      </tp>
      <tp t="s">
        <v>#N/A N/A</v>
        <stp/>
        <stp>BQL|16490836601654294702</stp>
        <tr r="H9" s="5"/>
      </tp>
      <tp t="s">
        <v>#N/A N/A</v>
        <stp/>
        <stp>BQL|11871477268426409872</stp>
        <tr r="I298" s="5"/>
      </tp>
      <tp t="s">
        <v>#N/A N/A</v>
        <stp/>
        <stp>BQL|17384349905879423013</stp>
        <tr r="F236" s="5"/>
      </tp>
      <tp t="s">
        <v>#N/A N/A</v>
        <stp/>
        <stp>BQL|14398922277513423454</stp>
        <tr r="G272" s="5"/>
      </tp>
      <tp t="s">
        <v>#N/A N/A</v>
        <stp/>
        <stp>BQL|10391900238985569294</stp>
        <tr r="H329" s="5"/>
      </tp>
      <tp t="s">
        <v>#N/A N/A</v>
        <stp/>
        <stp>BQL|16264257718630187898</stp>
        <tr r="F189" s="5"/>
      </tp>
      <tp t="s">
        <v>#N/A N/A</v>
        <stp/>
        <stp>BQL|12134867627025675008</stp>
        <tr r="L110" s="5"/>
      </tp>
      <tp t="s">
        <v>#N/A N/A</v>
        <stp/>
        <stp>BQL|17686411681666954091</stp>
        <tr r="L112" s="5"/>
      </tp>
      <tp t="s">
        <v>#N/A N/A</v>
        <stp/>
        <stp>BQL|12011558309202212883</stp>
        <tr r="K144" s="5"/>
      </tp>
      <tp t="s">
        <v>#N/A N/A</v>
        <stp/>
        <stp>BQL|13151383839788555635</stp>
        <tr r="K149" s="5"/>
      </tp>
      <tp t="s">
        <v>#N/A N/A</v>
        <stp/>
        <stp>BQL|16444582799354541360</stp>
        <tr r="J203" s="5"/>
      </tp>
      <tp t="s">
        <v>#N/A N/A</v>
        <stp/>
        <stp>BQL|13025138790957465114</stp>
        <tr r="I316" s="5"/>
      </tp>
      <tp t="s">
        <v>#N/A N/A</v>
        <stp/>
        <stp>BQL|15161605087323349530</stp>
        <tr r="L378" s="5"/>
      </tp>
      <tp t="s">
        <v>#N/A N/A</v>
        <stp/>
        <stp>BQL|17187845640054705236</stp>
        <tr r="K411" s="5"/>
      </tp>
      <tp t="s">
        <v>#N/A N/A</v>
        <stp/>
        <stp>BQL|15128992479836955094</stp>
        <tr r="F301" s="5"/>
      </tp>
      <tp t="s">
        <v>#N/A N/A</v>
        <stp/>
        <stp>BQL|10769920255603556248</stp>
        <tr r="L409" s="5"/>
      </tp>
      <tp t="s">
        <v>#N/A N/A</v>
        <stp/>
        <stp>BQL|12114742287186093639</stp>
        <tr r="E332" s="5"/>
      </tp>
      <tp t="s">
        <v>#N/A N/A</v>
        <stp/>
        <stp>BQL|17917978668910478536</stp>
        <tr r="L366" s="5"/>
      </tp>
      <tp t="s">
        <v>#N/A N/A</v>
        <stp/>
        <stp>BQL|14355515720476122827</stp>
        <tr r="G337" s="5"/>
      </tp>
      <tp t="s">
        <v>#N/A N/A</v>
        <stp/>
        <stp>BQL|14947821162260809707</stp>
        <tr r="L122" s="5"/>
      </tp>
      <tp t="s">
        <v>#N/A N/A</v>
        <stp/>
        <stp>BQL|12742418665558677555</stp>
        <tr r="I273" s="5"/>
      </tp>
      <tp t="s">
        <v>#N/A N/A</v>
        <stp/>
        <stp>BQL|12095059341653312874</stp>
        <tr r="F145" s="5"/>
      </tp>
      <tp t="s">
        <v>#N/A N/A</v>
        <stp/>
        <stp>BQL|11493878760776639457</stp>
        <tr r="J175" s="5"/>
      </tp>
      <tp t="s">
        <v>#N/A N/A</v>
        <stp/>
        <stp>BQL|12379507050759473671</stp>
        <tr r="J220" s="5"/>
      </tp>
      <tp t="s">
        <v>#N/A N/A</v>
        <stp/>
        <stp>BQL|14716803367010852787</stp>
        <tr r="K114" s="5"/>
      </tp>
      <tp t="s">
        <v>#N/A N/A</v>
        <stp/>
        <stp>BQL|18203521612430322110</stp>
        <tr r="K140" s="5"/>
      </tp>
      <tp t="s">
        <v>#N/A N/A</v>
        <stp/>
        <stp>BQL|12209478608288548388</stp>
        <tr r="H98" s="5"/>
      </tp>
      <tp t="s">
        <v>#N/A N/A</v>
        <stp/>
        <stp>BQL|13671759797972798238</stp>
        <tr r="I15" s="5"/>
      </tp>
      <tp t="s">
        <v>#N/A N/A</v>
        <stp/>
        <stp>BQL|18364903189152268684</stp>
        <tr r="L276" s="5"/>
      </tp>
      <tp t="s">
        <v>#N/A N/A</v>
        <stp/>
        <stp>BQL|14579926275840654772</stp>
        <tr r="E308" s="5"/>
      </tp>
      <tp t="s">
        <v>#N/A N/A</v>
        <stp/>
        <stp>BQL|11976917517111412581</stp>
        <tr r="G294" s="5"/>
      </tp>
      <tp t="s">
        <v>#N/A N/A</v>
        <stp/>
        <stp>BQL|16960790483241710575</stp>
        <tr r="K118" s="5"/>
      </tp>
      <tp t="s">
        <v>#N/A N/A</v>
        <stp/>
        <stp>BQL|13429575545008111741</stp>
        <tr r="I165" s="5"/>
      </tp>
      <tp t="s">
        <v>#N/A N/A</v>
        <stp/>
        <stp>BQL|14862452978058764215</stp>
        <tr r="K34" s="5"/>
      </tp>
      <tp t="s">
        <v>#N/A N/A</v>
        <stp/>
        <stp>BQL|13662108675808848098</stp>
        <tr r="I326" s="5"/>
      </tp>
      <tp t="s">
        <v>#N/A N/A</v>
        <stp/>
        <stp>BQL|17442535760068595101</stp>
        <tr r="H115" s="5"/>
      </tp>
      <tp t="s">
        <v>#N/A N/A</v>
        <stp/>
        <stp>BQL|10117994247697505784</stp>
        <tr r="H183" s="5"/>
      </tp>
      <tp t="s">
        <v>#N/A N/A</v>
        <stp/>
        <stp>BQL|10239607846388544735</stp>
        <tr r="I299" s="5"/>
      </tp>
      <tp t="s">
        <v>#N/A N/A</v>
        <stp/>
        <stp>BQL|12766684727168325366</stp>
        <tr r="L132" s="5"/>
      </tp>
      <tp t="s">
        <v>#N/A N/A</v>
        <stp/>
        <stp>BQL|12856917228946434291</stp>
        <tr r="K85" s="5"/>
      </tp>
      <tp t="s">
        <v>#N/A N/A</v>
        <stp/>
        <stp>BQL|11123682320269469113</stp>
        <tr r="I101" s="5"/>
      </tp>
      <tp t="s">
        <v>#N/A N/A</v>
        <stp/>
        <stp>BQL|16459575590501750686</stp>
        <tr r="E146" s="5"/>
      </tp>
      <tp t="s">
        <v>#N/A N/A</v>
        <stp/>
        <stp>BQL|17148698854119728047</stp>
        <tr r="L371" s="5"/>
      </tp>
      <tp t="s">
        <v>#N/A N/A</v>
        <stp/>
        <stp>BQL|17817820731321174059</stp>
        <tr r="E21" s="5"/>
      </tp>
      <tp t="s">
        <v>#N/A N/A</v>
        <stp/>
        <stp>BQL|17329705661038837357</stp>
        <tr r="F395" s="5"/>
      </tp>
      <tp t="s">
        <v>#N/A N/A</v>
        <stp/>
        <stp>BQL|10978894927792075581</stp>
        <tr r="G336" s="5"/>
      </tp>
      <tp t="s">
        <v>#N/A N/A</v>
        <stp/>
        <stp>BQL|18406081253325620561</stp>
        <tr r="G207" s="5"/>
      </tp>
      <tp t="s">
        <v>#N/A N/A</v>
        <stp/>
        <stp>BQL|10834276671470775866</stp>
        <tr r="H279" s="5"/>
      </tp>
      <tp t="s">
        <v>#N/A N/A</v>
        <stp/>
        <stp>BQL|11402984275012512031</stp>
        <tr r="E68" s="5"/>
      </tp>
      <tp t="s">
        <v>#N/A N/A</v>
        <stp/>
        <stp>BQL|14342890558195508195</stp>
        <tr r="J346" s="5"/>
      </tp>
      <tp t="s">
        <v>#N/A N/A</v>
        <stp/>
        <stp>BQL|14640098923483547806</stp>
        <tr r="G110" s="5"/>
      </tp>
      <tp t="s">
        <v>#N/A N/A</v>
        <stp/>
        <stp>BQL|15164994301433961299</stp>
        <tr r="J362" s="5"/>
      </tp>
      <tp t="s">
        <v>#N/A N/A</v>
        <stp/>
        <stp>BQL|15196708885662991542</stp>
        <tr r="E45" s="5"/>
      </tp>
      <tp t="s">
        <v>#N/A N/A</v>
        <stp/>
        <stp>BQL|15436325089073479024</stp>
        <tr r="E326" s="5"/>
      </tp>
      <tp t="s">
        <v>#N/A N/A</v>
        <stp/>
        <stp>BQL|16158051272808809467</stp>
        <tr r="G421" s="5"/>
      </tp>
      <tp t="s">
        <v>#N/A N/A</v>
        <stp/>
        <stp>BQL|11952106045458491107</stp>
        <tr r="G256" s="5"/>
      </tp>
      <tp t="s">
        <v>#N/A N/A</v>
        <stp/>
        <stp>BQL|10441235684040888736</stp>
        <tr r="E122" s="5"/>
      </tp>
      <tp t="s">
        <v>#N/A N/A</v>
        <stp/>
        <stp>BQL|16767060628519927083</stp>
        <tr r="G114" s="5"/>
      </tp>
      <tp t="s">
        <v>#N/A N/A</v>
        <stp/>
        <stp>BQL|12390759902028468081</stp>
        <tr r="E273" s="5"/>
      </tp>
      <tp t="s">
        <v>#N/A N/A</v>
        <stp/>
        <stp>BQL|14727825551702971667</stp>
        <tr r="E206" s="5"/>
      </tp>
      <tp t="s">
        <v>#N/A N/A</v>
        <stp/>
        <stp>BQL|17791701383070899577</stp>
        <tr r="G130" s="5"/>
      </tp>
      <tp t="s">
        <v>#N/A N/A</v>
        <stp/>
        <stp>BQL|14858370307963111937</stp>
        <tr r="E299" s="5"/>
      </tp>
      <tp t="s">
        <v>#N/A N/A</v>
        <stp/>
        <stp>BQL|12781063271078972036</stp>
        <tr r="I416" s="5"/>
      </tp>
      <tp t="s">
        <v>#N/A N/A</v>
        <stp/>
        <stp>BQL|14617510743808603080</stp>
        <tr r="G200" s="5"/>
      </tp>
      <tp t="s">
        <v>#N/A N/A</v>
        <stp/>
        <stp>BQL|10592691762028120555</stp>
        <tr r="E70" s="5"/>
      </tp>
      <tp t="s">
        <v>#N/A N/A</v>
        <stp/>
        <stp>BQL|13137895829744801032</stp>
        <tr r="H176" s="5"/>
      </tp>
      <tp t="s">
        <v>#N/A N/A</v>
        <stp/>
        <stp>BQL|15809976067203489591</stp>
        <tr r="K176" s="5"/>
      </tp>
      <tp t="s">
        <v>#N/A N/A</v>
        <stp/>
        <stp>BQL|16226727902348058570</stp>
        <tr r="G94" s="5"/>
      </tp>
      <tp t="s">
        <v>#N/A N/A</v>
        <stp/>
        <stp>BQL|10852509998919000955</stp>
        <tr r="L48" s="5"/>
      </tp>
      <tp t="s">
        <v>#N/A N/A</v>
        <stp/>
        <stp>BQL|16585710708124080994</stp>
        <tr r="K311" s="5"/>
      </tp>
      <tp t="s">
        <v>#N/A N/A</v>
        <stp/>
        <stp>BQL|14785729036225100977</stp>
        <tr r="I346" s="5"/>
      </tp>
      <tp t="s">
        <v>#N/A N/A</v>
        <stp/>
        <stp>BQL|11368431915948024017</stp>
        <tr r="G303" s="5"/>
      </tp>
      <tp t="s">
        <v>#N/A N/A</v>
        <stp/>
        <stp>BQL|14247001921942760803</stp>
        <tr r="K228" s="5"/>
      </tp>
      <tp t="s">
        <v>#N/A N/A</v>
        <stp/>
        <stp>BQL|14772978701297236676</stp>
        <tr r="H130" s="5"/>
      </tp>
      <tp t="s">
        <v>#N/A N/A</v>
        <stp/>
        <stp>BQL|13657613257654682825</stp>
        <tr r="F281" s="5"/>
      </tp>
      <tp t="s">
        <v>#N/A N/A</v>
        <stp/>
        <stp>BQL|14408522004188722516</stp>
        <tr r="I245" s="5"/>
      </tp>
      <tp t="s">
        <v>#N/A N/A</v>
        <stp/>
        <stp>BQL|15509331355239350643</stp>
        <tr r="I27" s="5"/>
      </tp>
      <tp t="s">
        <v>#N/A N/A</v>
        <stp/>
        <stp>BQL|12234577747039573636</stp>
        <tr r="F163" s="5"/>
      </tp>
      <tp t="s">
        <v>#N/A N/A</v>
        <stp/>
        <stp>BQL|13897917422041828546</stp>
        <tr r="K92" s="5"/>
      </tp>
      <tp t="s">
        <v>#N/A N/A</v>
        <stp/>
        <stp>BQL|10290309224365236839</stp>
        <tr r="G156" s="5"/>
      </tp>
      <tp t="s">
        <v>#N/A N/A</v>
        <stp/>
        <stp>BQL|16830358413840066897</stp>
        <tr r="J144" s="5"/>
      </tp>
      <tp t="s">
        <v>#N/A N/A</v>
        <stp/>
        <stp>BQL|18168190112675939158</stp>
        <tr r="E310" s="5"/>
      </tp>
      <tp t="s">
        <v>#N/A N/A</v>
        <stp/>
        <stp>BQL|15539134062076715856</stp>
        <tr r="J190" s="5"/>
      </tp>
      <tp t="s">
        <v>#N/A N/A</v>
        <stp/>
        <stp>BQL|10303334512377262964</stp>
        <tr r="F222" s="5"/>
      </tp>
      <tp t="s">
        <v>#N/A N/A</v>
        <stp/>
        <stp>BQL|14703068461939673778</stp>
        <tr r="K179" s="5"/>
      </tp>
      <tp t="s">
        <v>#N/A N/A</v>
        <stp/>
        <stp>BQL|10428324125309685440</stp>
        <tr r="F199" s="5"/>
      </tp>
      <tp t="s">
        <v>#N/A N/A</v>
        <stp/>
        <stp>BQL|13661997477389887818</stp>
        <tr r="I295" s="5"/>
      </tp>
      <tp t="s">
        <v>#N/A N/A</v>
        <stp/>
        <stp>BQL|10032663011713756810</stp>
        <tr r="F77" s="5"/>
      </tp>
      <tp t="s">
        <v>#N/A N/A</v>
        <stp/>
        <stp>BQL|14652963037914650608</stp>
        <tr r="F90" s="5"/>
      </tp>
      <tp t="s">
        <v>#N/A N/A</v>
        <stp/>
        <stp>BQL|11376915063217846585</stp>
        <tr r="H253" s="5"/>
      </tp>
      <tp t="s">
        <v>#N/A N/A</v>
        <stp/>
        <stp>BQL|13204351992586621322</stp>
        <tr r="F279" s="5"/>
      </tp>
      <tp t="s">
        <v>#N/A N/A</v>
        <stp/>
        <stp>BQL|17283785438618627744</stp>
        <tr r="H139" s="5"/>
      </tp>
      <tp t="s">
        <v>#N/A N/A</v>
        <stp/>
        <stp>BQL|18249489773756329197</stp>
        <tr r="J316" s="5"/>
      </tp>
      <tp t="s">
        <v>#N/A N/A</v>
        <stp/>
        <stp>BQL|15426348491382167131</stp>
        <tr r="E222" s="5"/>
      </tp>
      <tp t="s">
        <v>#N/A N/A</v>
        <stp/>
        <stp>BQL|11972239945008869349</stp>
        <tr r="H116" s="5"/>
      </tp>
      <tp t="s">
        <v>#N/A N/A</v>
        <stp/>
        <stp>BQL|12056911278766238680</stp>
        <tr r="I406" s="5"/>
      </tp>
      <tp t="s">
        <v>#N/A N/A</v>
        <stp/>
        <stp>BQL|15053228853888771657</stp>
        <tr r="J271" s="5"/>
      </tp>
      <tp t="s">
        <v>#N/A N/A</v>
        <stp/>
        <stp>BQL|16679028286546571456</stp>
        <tr r="I329" s="5"/>
      </tp>
      <tp t="s">
        <v>#N/A N/A</v>
        <stp/>
        <stp>BQL|18390570568994883367</stp>
        <tr r="L292" s="5"/>
      </tp>
      <tp t="s">
        <v>#N/A N/A</v>
        <stp/>
        <stp>BQL|10749878844667335757</stp>
        <tr r="F182" s="5"/>
      </tp>
      <tp t="s">
        <v>#N/A N/A</v>
        <stp/>
        <stp>BQL|17625353010680197903</stp>
        <tr r="G185" s="5"/>
      </tp>
      <tp t="s">
        <v>#N/A N/A</v>
        <stp/>
        <stp>BQL|15468945746804313079</stp>
        <tr r="I86" s="5"/>
      </tp>
      <tp t="s">
        <v>#N/A N/A</v>
        <stp/>
        <stp>BQL|16189331036972418821</stp>
        <tr r="J116" s="5"/>
      </tp>
      <tp t="s">
        <v>#N/A N/A</v>
        <stp/>
        <stp>BQL|10651010275679733277</stp>
        <tr r="J86" s="5"/>
      </tp>
      <tp t="s">
        <v>#N/A N/A</v>
        <stp/>
        <stp>BQL|16236837317161297268</stp>
        <tr r="I285" s="5"/>
      </tp>
      <tp t="s">
        <v>#N/A N/A</v>
        <stp/>
        <stp>BQL|10120986757811572166</stp>
        <tr r="J245" s="5"/>
      </tp>
      <tp t="s">
        <v>#N/A N/A</v>
        <stp/>
        <stp>BQL|11715688723840565945</stp>
        <tr r="K181" s="5"/>
      </tp>
      <tp t="s">
        <v>#N/A N/A</v>
        <stp/>
        <stp>BQL|12675800578191647053</stp>
        <tr r="K21" s="5"/>
      </tp>
      <tp t="s">
        <v>#N/A N/A</v>
        <stp/>
        <stp>BQL|14478070317488812109</stp>
        <tr r="G127" s="5"/>
      </tp>
      <tp t="s">
        <v>#N/A N/A</v>
        <stp/>
        <stp>BQL|15470944944052991612</stp>
        <tr r="H275" s="5"/>
      </tp>
      <tp t="s">
        <v>#N/A N/A</v>
        <stp/>
        <stp>BQL|11470071846260939908</stp>
        <tr r="H344" s="5"/>
      </tp>
      <tp t="s">
        <v>#N/A N/A</v>
        <stp/>
        <stp>BQL|11443373922678459499</stp>
        <tr r="F272" s="5"/>
      </tp>
      <tp t="s">
        <v>#N/A N/A</v>
        <stp/>
        <stp>BQL|10835972442062030310</stp>
        <tr r="F190" s="5"/>
      </tp>
      <tp t="s">
        <v>#N/A N/A</v>
        <stp/>
        <stp>BQL|15471333398875606664</stp>
        <tr r="G375" s="5"/>
      </tp>
      <tp t="s">
        <v>#N/A N/A</v>
        <stp/>
        <stp>BQL|14305842762940281681</stp>
        <tr r="E392" s="5"/>
      </tp>
      <tp t="s">
        <v>#N/A N/A</v>
        <stp/>
        <stp>BQL|11898716057129741671</stp>
        <tr r="J264" s="5"/>
      </tp>
      <tp t="s">
        <v>#N/A N/A</v>
        <stp/>
        <stp>BQL|17345794522827005960</stp>
        <tr r="G228" s="5"/>
      </tp>
      <tp t="s">
        <v>#N/A N/A</v>
        <stp/>
        <stp>BQL|10390648039128279128</stp>
        <tr r="G78" s="5"/>
      </tp>
      <tp t="s">
        <v>#N/A N/A</v>
        <stp/>
        <stp>BQL|12912188596386952002</stp>
        <tr r="J186" s="5"/>
      </tp>
      <tp t="s">
        <v>#N/A N/A</v>
        <stp/>
        <stp>BQL|10121316336209877507</stp>
        <tr r="L161" s="5"/>
      </tp>
      <tp t="s">
        <v>#N/A N/A</v>
        <stp/>
        <stp>BQL|17377568398161637659</stp>
        <tr r="H188" s="5"/>
      </tp>
      <tp t="s">
        <v>#N/A N/A</v>
        <stp/>
        <stp>BQL|15879099296097624785</stp>
        <tr r="K39" s="5"/>
      </tp>
      <tp t="s">
        <v>#N/A N/A</v>
        <stp/>
        <stp>BQL|18433493854263299624</stp>
        <tr r="K129" s="5"/>
      </tp>
      <tp t="s">
        <v>#N/A N/A</v>
        <stp/>
        <stp>BQL|13560472892395026796</stp>
        <tr r="J201" s="5"/>
      </tp>
      <tp t="s">
        <v>#N/A N/A</v>
        <stp/>
        <stp>BQL|12021240487657932335</stp>
        <tr r="L315" s="5"/>
      </tp>
      <tp t="s">
        <v>#N/A N/A</v>
        <stp/>
        <stp>BQL|11678350255112627995</stp>
        <tr r="K185" s="5"/>
      </tp>
      <tp t="s">
        <v>#N/A N/A</v>
        <stp/>
        <stp>BQL|17984841036287235712</stp>
        <tr r="I141" s="5"/>
      </tp>
      <tp t="s">
        <v>#N/A N/A</v>
        <stp/>
        <stp>BQL|14739379896490601286</stp>
        <tr r="H110" s="5"/>
      </tp>
      <tp t="s">
        <v>#N/A N/A</v>
        <stp/>
        <stp>BQL|15659719903558852643</stp>
        <tr r="H395" s="5"/>
      </tp>
      <tp t="s">
        <v>#N/A N/A</v>
        <stp/>
        <stp>BQL|13506530373549863450</stp>
        <tr r="J418" s="5"/>
      </tp>
      <tp t="s">
        <v>#N/A N/A</v>
        <stp/>
        <stp>BQL|10327052280284923071</stp>
        <tr r="G171" s="5"/>
      </tp>
      <tp t="s">
        <v>#N/A N/A</v>
        <stp/>
        <stp>BQL|18094872627306090885</stp>
        <tr r="E55" s="5"/>
      </tp>
      <tp t="s">
        <v>#N/A N/A</v>
        <stp/>
        <stp>BQL|12530563737160609899</stp>
        <tr r="H404" s="5"/>
      </tp>
      <tp t="s">
        <v>#N/A N/A</v>
        <stp/>
        <stp>BQL|14107201699901689258</stp>
        <tr r="F264" s="5"/>
      </tp>
      <tp t="s">
        <v>#N/A N/A</v>
        <stp/>
        <stp>BQL|10734945451739190986</stp>
        <tr r="H120" s="5"/>
      </tp>
      <tp t="s">
        <v>#N/A N/A</v>
        <stp/>
        <stp>BQL|15475342202499199384</stp>
        <tr r="L205" s="5"/>
      </tp>
      <tp t="s">
        <v>#N/A N/A</v>
        <stp/>
        <stp>BQL|16931410414018169766</stp>
        <tr r="H85" s="5"/>
      </tp>
      <tp t="s">
        <v>#N/A N/A</v>
        <stp/>
        <stp>BQL|14741441948100297834</stp>
        <tr r="K188" s="5"/>
      </tp>
      <tp t="s">
        <v>#N/A N/A</v>
        <stp/>
        <stp>BQL|14728720678048582022</stp>
        <tr r="I256" s="5"/>
      </tp>
      <tp t="s">
        <v>#N/A N/A</v>
        <stp/>
        <stp>BQL|10911948291708292449</stp>
        <tr r="L198" s="5"/>
      </tp>
      <tp t="s">
        <v>#N/A N/A</v>
        <stp/>
        <stp>BQL|18088426112103998237</stp>
        <tr r="G169" s="5"/>
      </tp>
      <tp t="s">
        <v>#N/A N/A</v>
        <stp/>
        <stp>BQL|14553885951977591236</stp>
        <tr r="G18" s="5"/>
      </tp>
      <tp t="s">
        <v>#N/A N/A</v>
        <stp/>
        <stp>BQL|12004786600568738155</stp>
        <tr r="I130" s="5"/>
      </tp>
      <tp t="s">
        <v>#N/A N/A</v>
        <stp/>
        <stp>BQL|15577912253185528083</stp>
        <tr r="F3" s="5"/>
      </tp>
      <tp t="s">
        <v>#N/A N/A</v>
        <stp/>
        <stp>BQL|17619728317562470820</stp>
        <tr r="J122" s="5"/>
      </tp>
      <tp t="s">
        <v>#N/A N/A</v>
        <stp/>
        <stp>BQL|17864474097696432794</stp>
        <tr r="J66" s="5"/>
      </tp>
      <tp t="s">
        <v>#N/A N/A</v>
        <stp/>
        <stp>BQL|14569937105035639303</stp>
        <tr r="I350" s="5"/>
      </tp>
      <tp t="s">
        <v>#N/A N/A</v>
        <stp/>
        <stp>BQL|11070812645253364539</stp>
        <tr r="J55" s="5"/>
      </tp>
      <tp t="s">
        <v>#N/A N/A</v>
        <stp/>
        <stp>BQL|12791785873748859103</stp>
        <tr r="I320" s="5"/>
      </tp>
      <tp t="s">
        <v>#N/A N/A</v>
        <stp/>
        <stp>BQL|18125116873432346747</stp>
        <tr r="J65" s="5"/>
      </tp>
      <tp t="s">
        <v>#N/A N/A</v>
        <stp/>
        <stp>BQL|16209871144644507504</stp>
        <tr r="H352" s="5"/>
      </tp>
      <tp t="s">
        <v>#N/A N/A</v>
        <stp/>
        <stp>BQL|15824783832159255344</stp>
        <tr r="I224" s="5"/>
      </tp>
      <tp t="s">
        <v>#N/A N/A</v>
        <stp/>
        <stp>BQL|18440590609654104214</stp>
        <tr r="G358" s="5"/>
      </tp>
      <tp t="s">
        <v>#N/A N/A</v>
        <stp/>
        <stp>BQL|16522579759824821977</stp>
        <tr r="G251" s="5"/>
      </tp>
      <tp t="s">
        <v>#N/A N/A</v>
        <stp/>
        <stp>BQL|12761596480752835621</stp>
        <tr r="K178" s="5"/>
      </tp>
      <tp t="s">
        <v>#N/A N/A</v>
        <stp/>
        <stp>BQL|15856104169059693003</stp>
        <tr r="I335" s="5"/>
      </tp>
      <tp t="s">
        <v>#N/A N/A</v>
        <stp/>
        <stp>BQL|16388336626155066910</stp>
        <tr r="J229" s="5"/>
      </tp>
      <tp t="s">
        <v>#N/A N/A</v>
        <stp/>
        <stp>BQL|17737915469314986714</stp>
        <tr r="L217" s="5"/>
      </tp>
      <tp t="s">
        <v>#N/A N/A</v>
        <stp/>
        <stp>BQL|18164800210233731918</stp>
        <tr r="G345" s="5"/>
      </tp>
      <tp t="s">
        <v>#N/A N/A</v>
        <stp/>
        <stp>BQL|15046495480442636088</stp>
        <tr r="G259" s="5"/>
      </tp>
      <tp t="s">
        <v>#N/A N/A</v>
        <stp/>
        <stp>BQL|12220801552196211252</stp>
        <tr r="H348" s="5"/>
      </tp>
      <tp t="s">
        <v>#N/A N/A</v>
        <stp/>
        <stp>BQL|10754193628478069014</stp>
        <tr r="J24" s="5"/>
      </tp>
      <tp t="s">
        <v>#N/A N/A</v>
        <stp/>
        <stp>BQL|18164716661645052766</stp>
        <tr r="I71" s="5"/>
      </tp>
      <tp t="s">
        <v>#N/A N/A</v>
        <stp/>
        <stp>BQL|12242040442578573563</stp>
        <tr r="I171" s="5"/>
      </tp>
      <tp t="s">
        <v>#N/A N/A</v>
        <stp/>
        <stp>BQL|10128599163440910844</stp>
        <tr r="E77" s="5"/>
      </tp>
      <tp t="s">
        <v>#N/A N/A</v>
        <stp/>
        <stp>BQL|11297549646029696201</stp>
        <tr r="E198" s="5"/>
      </tp>
      <tp t="s">
        <v>#N/A N/A</v>
        <stp/>
        <stp>BQL|11226032681814437623</stp>
        <tr r="I248" s="5"/>
      </tp>
      <tp t="s">
        <v>#N/A N/A</v>
        <stp/>
        <stp>BQL|14674641790476192653</stp>
        <tr r="L418" s="5"/>
      </tp>
      <tp t="s">
        <v>#N/A N/A</v>
        <stp/>
        <stp>BQL|15975189381273467427</stp>
        <tr r="K18" s="5"/>
      </tp>
      <tp t="s">
        <v>#N/A N/A</v>
        <stp/>
        <stp>BQL|16271270040539711241</stp>
        <tr r="K278" s="5"/>
      </tp>
      <tp t="s">
        <v>#N/A N/A</v>
        <stp/>
        <stp>BQL|11415610190504446172</stp>
        <tr r="H184" s="5"/>
      </tp>
      <tp t="s">
        <v>#N/A N/A</v>
        <stp/>
        <stp>BQL|11370713780136008343</stp>
        <tr r="G354" s="5"/>
      </tp>
      <tp t="s">
        <v>#N/A N/A</v>
        <stp/>
        <stp>BQL|12776934135046604517</stp>
        <tr r="J321" s="5"/>
      </tp>
      <tp t="s">
        <v>#N/A N/A</v>
        <stp/>
        <stp>BQL|17978478648319054573</stp>
        <tr r="L96" s="5"/>
      </tp>
      <tp t="s">
        <v>#N/A N/A</v>
        <stp/>
        <stp>BQL|18300909683541247331</stp>
        <tr r="K168" s="5"/>
      </tp>
      <tp t="s">
        <v>#N/A N/A</v>
        <stp/>
        <stp>BQL|15783124871398372060</stp>
        <tr r="E407" s="5"/>
      </tp>
      <tp t="s">
        <v>#N/A N/A</v>
        <stp/>
        <stp>BQL|16233903015692112774</stp>
        <tr r="G144" s="5"/>
      </tp>
      <tp t="s">
        <v>#N/A N/A</v>
        <stp/>
        <stp>BQL|15116920211075475376</stp>
        <tr r="G295" s="5"/>
      </tp>
      <tp t="s">
        <v>#N/A N/A</v>
        <stp/>
        <stp>BQL|18302610085438391546</stp>
        <tr r="F350" s="5"/>
      </tp>
      <tp t="s">
        <v>#N/A N/A</v>
        <stp/>
        <stp>BQL|15296970232190573420</stp>
        <tr r="F297" s="5"/>
      </tp>
      <tp t="s">
        <v>#N/A N/A</v>
        <stp/>
        <stp>BQL|17786446335993161872</stp>
        <tr r="K365" s="5"/>
      </tp>
      <tp t="s">
        <v>#N/A N/A</v>
        <stp/>
        <stp>BQL|18259928102058758263</stp>
        <tr r="K344" s="5"/>
      </tp>
      <tp t="s">
        <v>#N/A N/A</v>
        <stp/>
        <stp>BQL|12149427236779183775</stp>
        <tr r="L291" s="5"/>
      </tp>
      <tp t="s">
        <v>#N/A N/A</v>
        <stp/>
        <stp>BQL|15307614086803230353</stp>
        <tr r="F268" s="5"/>
      </tp>
      <tp t="s">
        <v>#N/A N/A</v>
        <stp/>
        <stp>BQL|13282671195510510761</stp>
        <tr r="G132" s="5"/>
      </tp>
      <tp t="s">
        <v>#N/A N/A</v>
        <stp/>
        <stp>BQL|18043355356125010002</stp>
        <tr r="H47" s="5"/>
      </tp>
      <tp t="s">
        <v>#N/A N/A</v>
        <stp/>
        <stp>BQL|13135851937405719675</stp>
        <tr r="H226" s="5"/>
      </tp>
      <tp t="s">
        <v>#N/A N/A</v>
        <stp/>
        <stp>BQL|15628012274151333834</stp>
        <tr r="G308" s="5"/>
      </tp>
      <tp t="s">
        <v>#N/A N/A</v>
        <stp/>
        <stp>BQL|15434569278019962515</stp>
        <tr r="J237" s="5"/>
      </tp>
      <tp t="s">
        <v>#N/A N/A</v>
        <stp/>
        <stp>BQL|16631285695434928202</stp>
        <tr r="I242" s="5"/>
      </tp>
      <tp t="s">
        <v>#N/A N/A</v>
        <stp/>
        <stp>BQL|17327469351724386953</stp>
        <tr r="H300" s="5"/>
      </tp>
      <tp t="s">
        <v>#N/A N/A</v>
        <stp/>
        <stp>BQL|10288246093827004770</stp>
        <tr r="L273" s="5"/>
      </tp>
      <tp t="s">
        <v>#N/A N/A</v>
        <stp/>
        <stp>BQL|17041333548419101279</stp>
        <tr r="G204" s="5"/>
      </tp>
      <tp t="s">
        <v>#N/A N/A</v>
        <stp/>
        <stp>BQL|14121942254551832244</stp>
        <tr r="L267" s="5"/>
      </tp>
      <tp t="s">
        <v>#N/A N/A</v>
        <stp/>
        <stp>BQL|16711814357680888049</stp>
        <tr r="E240" s="5"/>
      </tp>
      <tp t="s">
        <v>#N/A N/A</v>
        <stp/>
        <stp>BQL|15746629788935077502</stp>
        <tr r="L389" s="5"/>
      </tp>
      <tp t="s">
        <v>#N/A N/A</v>
        <stp/>
        <stp>BQL|18150737196329952405</stp>
        <tr r="L74" s="5"/>
      </tp>
      <tp t="s">
        <v>#N/A N/A</v>
        <stp/>
        <stp>BQL|15968052572149336006</stp>
        <tr r="L4" s="5"/>
      </tp>
      <tp t="s">
        <v>#N/A N/A</v>
        <stp/>
        <stp>BQL|16604528329288054217</stp>
        <tr r="I133" s="5"/>
      </tp>
      <tp t="s">
        <v>#N/A N/A</v>
        <stp/>
        <stp>BQL|11391020091023467082</stp>
        <tr r="G346" s="5"/>
      </tp>
      <tp t="s">
        <v>#N/A N/A</v>
        <stp/>
        <stp>BQL|10188010088591231263</stp>
        <tr r="K331" s="5"/>
      </tp>
      <tp t="s">
        <v>#N/A N/A</v>
        <stp/>
        <stp>BQL|13233716580535995251</stp>
        <tr r="H119" s="5"/>
      </tp>
      <tp t="s">
        <v>#N/A N/A</v>
        <stp/>
        <stp>BQL|17884706710229171364</stp>
        <tr r="I25" s="5"/>
      </tp>
      <tp t="s">
        <v>#N/A N/A</v>
        <stp/>
        <stp>BQL|18308668339001493772</stp>
        <tr r="H117" s="5"/>
      </tp>
      <tp t="s">
        <v>#N/A N/A</v>
        <stp/>
        <stp>BQL|12451834257006779285</stp>
        <tr r="F370" s="5"/>
      </tp>
      <tp t="s">
        <v>#N/A N/A</v>
        <stp/>
        <stp>BQL|17578641592795872647</stp>
        <tr r="L373" s="5"/>
      </tp>
      <tp t="s">
        <v>#N/A N/A</v>
        <stp/>
        <stp>BQL|11679813901557944502</stp>
        <tr r="G68" s="5"/>
      </tp>
      <tp t="s">
        <v>#N/A N/A</v>
        <stp/>
        <stp>BQL|10925754097561642439</stp>
        <tr r="L319" s="5"/>
      </tp>
      <tp t="s">
        <v>#N/A N/A</v>
        <stp/>
        <stp>BQL|16345696955299145705</stp>
        <tr r="L22" s="5"/>
      </tp>
      <tp t="s">
        <v>#N/A N/A</v>
        <stp/>
        <stp>BQL|11905001454679664657</stp>
        <tr r="K355" s="5"/>
      </tp>
      <tp t="s">
        <v>#N/A N/A</v>
        <stp/>
        <stp>BQL|12046817719520711013</stp>
        <tr r="I102" s="5"/>
      </tp>
      <tp t="s">
        <v>#N/A N/A</v>
        <stp/>
        <stp>BQL|17890694449317570943</stp>
        <tr r="L362" s="5"/>
      </tp>
      <tp t="s">
        <v>#N/A N/A</v>
        <stp/>
        <stp>BQL|12560401106285384893</stp>
        <tr r="F162" s="5"/>
      </tp>
      <tp t="s">
        <v>#N/A N/A</v>
        <stp/>
        <stp>BQL|11809329852975544949</stp>
        <tr r="G214" s="5"/>
      </tp>
      <tp t="s">
        <v>#N/A N/A</v>
        <stp/>
        <stp>BQL|17321568910788442088</stp>
        <tr r="I214" s="5"/>
      </tp>
      <tp t="s">
        <v>#N/A N/A</v>
        <stp/>
        <stp>BQL|11601837514711133293</stp>
        <tr r="L43" s="5"/>
      </tp>
      <tp t="s">
        <v>#N/A N/A</v>
        <stp/>
        <stp>BQL|11161122719772479872</stp>
        <tr r="E4" s="5"/>
      </tp>
      <tp t="s">
        <v>#N/A N/A</v>
        <stp/>
        <stp>BQL|10468308099637473615</stp>
        <tr r="J173" s="5"/>
      </tp>
      <tp t="s">
        <v>#N/A N/A</v>
        <stp/>
        <stp>BQL|15848378943380773936</stp>
        <tr r="K54" s="5"/>
      </tp>
      <tp t="s">
        <v>#N/A N/A</v>
        <stp/>
        <stp>BQL|15129841527363240784</stp>
        <tr r="H350" s="5"/>
      </tp>
      <tp t="s">
        <v>#N/A N/A</v>
        <stp/>
        <stp>BQL|18007019614301911371</stp>
        <tr r="J106" s="5"/>
      </tp>
      <tp t="s">
        <v>#N/A N/A</v>
        <stp/>
        <stp>BQL|16565649985032797188</stp>
        <tr r="J92" s="5"/>
      </tp>
      <tp t="s">
        <v>#N/A N/A</v>
        <stp/>
        <stp>BQL|14397891016041419738</stp>
        <tr r="H356" s="5"/>
      </tp>
      <tp t="s">
        <v>#N/A N/A</v>
        <stp/>
        <stp>BQL|16510664099275833795</stp>
        <tr r="J281" s="5"/>
      </tp>
      <tp t="s">
        <v>#N/A N/A</v>
        <stp/>
        <stp>BQL|11894048580213452130</stp>
        <tr r="E177" s="5"/>
      </tp>
      <tp t="s">
        <v>#N/A N/A</v>
        <stp/>
        <stp>BQL|12355324931778352186</stp>
        <tr r="E244" s="5"/>
      </tp>
      <tp t="s">
        <v>#N/A N/A</v>
        <stp/>
        <stp>BQL|15010774476018290695</stp>
        <tr r="H207" s="5"/>
      </tp>
      <tp t="s">
        <v>#N/A N/A</v>
        <stp/>
        <stp>BQL|11870969850704193258</stp>
        <tr r="I287" s="5"/>
      </tp>
      <tp t="s">
        <v>#N/A N/A</v>
        <stp/>
        <stp>BQL|12644892736937573560</stp>
        <tr r="K98" s="5"/>
      </tp>
      <tp t="s">
        <v>#N/A N/A</v>
        <stp/>
        <stp>BQL|17000693884914245651</stp>
        <tr r="K403" s="5"/>
      </tp>
      <tp t="s">
        <v>#N/A N/A</v>
        <stp/>
        <stp>BQL|11597084903622676821</stp>
        <tr r="F191" s="5"/>
      </tp>
      <tp t="s">
        <v>#N/A N/A</v>
        <stp/>
        <stp>BQL|11835536631458542456</stp>
        <tr r="K362" s="5"/>
      </tp>
      <tp t="s">
        <v>#N/A N/A</v>
        <stp/>
        <stp>BQL|16949765576164725944</stp>
        <tr r="K175" s="5"/>
      </tp>
      <tp t="s">
        <v>#N/A N/A</v>
        <stp/>
        <stp>BQL|16680452101208982115</stp>
        <tr r="K122" s="5"/>
      </tp>
      <tp t="s">
        <v>#N/A N/A</v>
        <stp/>
        <stp>BQL|17884969119007610249</stp>
        <tr r="H51" s="5"/>
      </tp>
      <tp t="s">
        <v>#N/A N/A</v>
        <stp/>
        <stp>BQL|10134911777731192530</stp>
        <tr r="H178" s="5"/>
      </tp>
      <tp t="s">
        <v>#N/A N/A</v>
        <stp/>
        <stp>BQL|11508837703135954692</stp>
        <tr r="I43" s="5"/>
      </tp>
      <tp t="s">
        <v>#N/A N/A</v>
        <stp/>
        <stp>BQL|11541644830278546608</stp>
        <tr r="F267" s="5"/>
      </tp>
      <tp t="s">
        <v>#N/A N/A</v>
        <stp/>
        <stp>BQL|12000709732038216472</stp>
        <tr r="I189" s="5"/>
      </tp>
      <tp t="s">
        <v>#N/A N/A</v>
        <stp/>
        <stp>BQL|16224971102787697265</stp>
        <tr r="L318" s="5"/>
      </tp>
      <tp t="s">
        <v>#N/A N/A</v>
        <stp/>
        <stp>BQL|12951049984686916674</stp>
        <tr r="G194" s="5"/>
      </tp>
      <tp t="s">
        <v>#N/A N/A</v>
        <stp/>
        <stp>BQL|12095195239152758805</stp>
        <tr r="K67" s="5"/>
      </tp>
      <tp t="s">
        <v>#N/A N/A</v>
        <stp/>
        <stp>BQL|12002663375470523919</stp>
        <tr r="J351" s="5"/>
      </tp>
      <tp t="s">
        <v>#N/A N/A</v>
        <stp/>
        <stp>BQL|12759306742146497968</stp>
        <tr r="L186" s="5"/>
      </tp>
      <tp t="s">
        <v>#N/A N/A</v>
        <stp/>
        <stp>BQL|10945423618678660724</stp>
        <tr r="E156" s="5"/>
      </tp>
      <tp t="s">
        <v>#N/A N/A</v>
        <stp/>
        <stp>BQL|13529066640114512916</stp>
        <tr r="E416" s="5"/>
      </tp>
      <tp t="s">
        <v>#N/A N/A</v>
        <stp/>
        <stp>BQL|18361121037840593041</stp>
        <tr r="J257" s="5"/>
      </tp>
      <tp t="s">
        <v>#N/A N/A</v>
        <stp/>
        <stp>BQL|18427505836131233571</stp>
        <tr r="H213" s="5"/>
      </tp>
      <tp t="s">
        <v>#N/A N/A</v>
        <stp/>
        <stp>BQL|18409204223834749663</stp>
        <tr r="F178" s="5"/>
      </tp>
      <tp t="s">
        <v>#N/A N/A</v>
        <stp/>
        <stp>BQL|16637163142019241066</stp>
        <tr r="L365" s="5"/>
      </tp>
      <tp t="s">
        <v>#N/A N/A</v>
        <stp/>
        <stp>BQL|15062521436650238902</stp>
        <tr r="K52" s="5"/>
      </tp>
      <tp t="s">
        <v>#N/A N/A</v>
        <stp/>
        <stp>BQL|16227640481326407456</stp>
        <tr r="I46" s="5"/>
      </tp>
      <tp t="s">
        <v>#N/A N/A</v>
        <stp/>
        <stp>BQL|11711824411492384067</stp>
        <tr r="H29" s="5"/>
      </tp>
      <tp t="s">
        <v>#N/A N/A</v>
        <stp/>
        <stp>BQL|12558232022391106949</stp>
        <tr r="L75" s="5"/>
      </tp>
      <tp t="s">
        <v>#N/A N/A</v>
        <stp/>
        <stp>BQL|14972744292292609281</stp>
        <tr r="J177" s="5"/>
      </tp>
      <tp t="s">
        <v>#N/A N/A</v>
        <stp/>
        <stp>BQL|18108341684938769179</stp>
        <tr r="L100" s="5"/>
      </tp>
      <tp t="s">
        <v>#N/A N/A</v>
        <stp/>
        <stp>BQL|15473946661546568657</stp>
        <tr r="E220" s="5"/>
      </tp>
      <tp t="s">
        <v>#N/A N/A</v>
        <stp/>
        <stp>BQL|15043819413637607143</stp>
        <tr r="J189" s="5"/>
      </tp>
      <tp t="s">
        <v>#N/A N/A</v>
        <stp/>
        <stp>BQL|13776649996757501105</stp>
        <tr r="G312" s="5"/>
      </tp>
      <tp t="s">
        <v>#N/A N/A</v>
        <stp/>
        <stp>BQL|16309957151007710704</stp>
        <tr r="I21" s="5"/>
      </tp>
      <tp t="s">
        <v>#N/A N/A</v>
        <stp/>
        <stp>BQL|18225000670580291509</stp>
        <tr r="G325" s="5"/>
      </tp>
      <tp t="s">
        <v>#N/A N/A</v>
        <stp/>
        <stp>BQL|16453459732133387802</stp>
        <tr r="G32" s="5"/>
      </tp>
      <tp t="s">
        <v>#N/A N/A</v>
        <stp/>
        <stp>BQL|18025076151792748513</stp>
        <tr r="J374" s="5"/>
      </tp>
      <tp t="s">
        <v>#N/A N/A</v>
        <stp/>
        <stp>BQL|15994202309584438976</stp>
        <tr r="E165" s="5"/>
      </tp>
      <tp t="s">
        <v>#N/A N/A</v>
        <stp/>
        <stp>BQL|15111072153308122278</stp>
        <tr r="E268" s="5"/>
      </tp>
      <tp t="s">
        <v>#N/A N/A</v>
        <stp/>
        <stp>BQL|10156866944371611768</stp>
        <tr r="I230" s="5"/>
      </tp>
      <tp t="s">
        <v>#N/A N/A</v>
        <stp/>
        <stp>BQL|13350700819647987802</stp>
        <tr r="E168" s="5"/>
      </tp>
      <tp t="s">
        <v>#N/A N/A</v>
        <stp/>
        <stp>BQL|15160767281768419818</stp>
        <tr r="F23" s="5"/>
      </tp>
      <tp t="s">
        <v>#N/A N/A</v>
        <stp/>
        <stp>BQL|14838912417920538691</stp>
        <tr r="G310" s="5"/>
      </tp>
      <tp t="s">
        <v>#N/A N/A</v>
        <stp/>
        <stp>BQL|18232511111783621568</stp>
        <tr r="J76" s="5"/>
      </tp>
      <tp t="s">
        <v>#N/A N/A</v>
        <stp/>
        <stp>BQL|17025875304243327626</stp>
        <tr r="H380" s="5"/>
      </tp>
      <tp t="s">
        <v>#N/A N/A</v>
        <stp/>
        <stp>BQL|14203412350378828793</stp>
        <tr r="H95" s="5"/>
      </tp>
      <tp t="s">
        <v>#N/A N/A</v>
        <stp/>
        <stp>BQL|13179670786206609145</stp>
        <tr r="F63" s="5"/>
      </tp>
      <tp t="s">
        <v>#N/A N/A</v>
        <stp/>
        <stp>BQL|12042972914284614472</stp>
        <tr r="L215" s="5"/>
      </tp>
      <tp t="s">
        <v>#N/A N/A</v>
        <stp/>
        <stp>BQL|14297114787636486126</stp>
        <tr r="H314" s="5"/>
      </tp>
      <tp t="s">
        <v>#N/A N/A</v>
        <stp/>
        <stp>BQL|10613240999078944901</stp>
        <tr r="F184" s="5"/>
      </tp>
      <tp t="s">
        <v>#N/A N/A</v>
        <stp/>
        <stp>BQL|17865236895897653156</stp>
        <tr r="G122" s="5"/>
      </tp>
      <tp t="s">
        <v>#N/A N/A</v>
        <stp/>
        <stp>BQL|17331586053468285573</stp>
        <tr r="H199" s="5"/>
      </tp>
      <tp t="s">
        <v>#N/A N/A</v>
        <stp/>
        <stp>BQL|12260921579927628122</stp>
        <tr r="H191" s="5"/>
      </tp>
      <tp t="s">
        <v>#N/A N/A</v>
        <stp/>
        <stp>BQL|15420547882937758585</stp>
        <tr r="J334" s="5"/>
      </tp>
      <tp t="s">
        <v>#N/A N/A</v>
        <stp/>
        <stp>BQL|18277395874304256205</stp>
        <tr r="F35" s="5"/>
      </tp>
      <tp t="s">
        <v>#N/A N/A</v>
        <stp/>
        <stp>BQL|18377981772449330576</stp>
        <tr r="K15" s="5"/>
      </tp>
      <tp t="s">
        <v>#N/A N/A</v>
        <stp/>
        <stp>BQL|18301406978887631608</stp>
        <tr r="G146" s="5"/>
      </tp>
      <tp t="s">
        <v>#N/A N/A</v>
        <stp/>
        <stp>BQL|10644164924201134885</stp>
        <tr r="G52" s="5"/>
      </tp>
      <tp t="s">
        <v>#N/A N/A</v>
        <stp/>
        <stp>BQL|12776982853876083211</stp>
        <tr r="E91" s="5"/>
      </tp>
      <tp t="s">
        <v>#N/A N/A</v>
        <stp/>
        <stp>BQL|13588283917358047263</stp>
        <tr r="E130" s="5"/>
      </tp>
      <tp t="s">
        <v>#N/A N/A</v>
        <stp/>
        <stp>BQL|13024305375795977809</stp>
        <tr r="K399" s="5"/>
      </tp>
      <tp t="s">
        <v>#N/A N/A</v>
        <stp/>
        <stp>BQL|11718827938283931386</stp>
        <tr r="G283" s="5"/>
      </tp>
      <tp t="s">
        <v>#N/A N/A</v>
        <stp/>
        <stp>BQL|13972084580705400493</stp>
        <tr r="L341" s="5"/>
      </tp>
      <tp t="s">
        <v>#N/A N/A</v>
        <stp/>
        <stp>BQL|12364252433820887910</stp>
        <tr r="E88" s="5"/>
      </tp>
      <tp t="s">
        <v>#N/A N/A</v>
        <stp/>
        <stp>BQL|11854166139621393888</stp>
        <tr r="F9" s="5"/>
      </tp>
      <tp t="s">
        <v>#N/A N/A</v>
        <stp/>
        <stp>BQL|13473698674838040057</stp>
        <tr r="G63" s="5"/>
      </tp>
      <tp t="s">
        <v>#N/A N/A</v>
        <stp/>
        <stp>BQL|16663888306951271553</stp>
        <tr r="K366" s="5"/>
      </tp>
      <tp t="s">
        <v>#N/A N/A</v>
        <stp/>
        <stp>BQL|12714462494140912528</stp>
        <tr r="J289" s="5"/>
      </tp>
      <tp t="s">
        <v>#N/A N/A</v>
        <stp/>
        <stp>BQL|17410471985566841709</stp>
        <tr r="E234" s="5"/>
      </tp>
      <tp t="s">
        <v>#N/A N/A</v>
        <stp/>
        <stp>BQL|14141099983105053351</stp>
        <tr r="H403" s="5"/>
      </tp>
      <tp t="s">
        <v>#N/A N/A</v>
        <stp/>
        <stp>BQL|17946258690620455667</stp>
        <tr r="G39" s="5"/>
      </tp>
      <tp t="s">
        <v>#N/A N/A</v>
        <stp/>
        <stp>BQL|14922156922318191510</stp>
        <tr r="H101" s="5"/>
      </tp>
      <tp t="s">
        <v>#N/A N/A</v>
        <stp/>
        <stp>BQL|13888290918273456931</stp>
        <tr r="I96" s="5"/>
      </tp>
      <tp t="s">
        <v>#N/A N/A</v>
        <stp/>
        <stp>BQL|18419913199936682443</stp>
        <tr r="F15" s="5"/>
      </tp>
      <tp t="s">
        <v>#N/A N/A</v>
        <stp/>
        <stp>BQL|12938754106237129857</stp>
        <tr r="H364" s="5"/>
      </tp>
      <tp t="s">
        <v>#N/A N/A</v>
        <stp/>
        <stp>BQL|15563794885505033570</stp>
        <tr r="K302" s="5"/>
      </tp>
      <tp t="s">
        <v>#N/A N/A</v>
        <stp/>
        <stp>BQL|18107290161634171218</stp>
        <tr r="L115" s="5"/>
      </tp>
      <tp t="s">
        <v>#N/A N/A</v>
        <stp/>
        <stp>BQL|17451479043498112587</stp>
        <tr r="I342" s="5"/>
      </tp>
      <tp t="s">
        <v>#N/A N/A</v>
        <stp/>
        <stp>BQL|15704123726629800528</stp>
        <tr r="F234" s="5"/>
      </tp>
      <tp t="s">
        <v>#N/A N/A</v>
        <stp/>
        <stp>BQL|13907482256988644083</stp>
        <tr r="H91" s="5"/>
      </tp>
      <tp t="s">
        <v>#N/A N/A</v>
        <stp/>
        <stp>BQL|12501165581358250996</stp>
        <tr r="I379" s="5"/>
      </tp>
      <tp t="s">
        <v>#N/A N/A</v>
        <stp/>
        <stp>BQL|11770489733115463906</stp>
        <tr r="J9" s="5"/>
      </tp>
      <tp t="s">
        <v>#N/A N/A</v>
        <stp/>
        <stp>BQL|10357018618312413963</stp>
        <tr r="K202" s="5"/>
      </tp>
      <tp t="s">
        <v>#N/A N/A</v>
        <stp/>
        <stp>BQL|14039014115128510794</stp>
        <tr r="J359" s="5"/>
      </tp>
      <tp t="s">
        <v>#N/A N/A</v>
        <stp/>
        <stp>BQL|14303380585103466625</stp>
        <tr r="F415" s="5"/>
      </tp>
      <tp t="s">
        <v>#N/A N/A</v>
        <stp/>
        <stp>BQL|11566053578329960591</stp>
        <tr r="J109" s="5"/>
      </tp>
      <tp t="s">
        <v>#N/A N/A</v>
        <stp/>
        <stp>BQL|18309993464078104576</stp>
        <tr r="J147" s="5"/>
      </tp>
      <tp t="s">
        <v>#N/A N/A</v>
        <stp/>
        <stp>BQL|12342883182199001129</stp>
        <tr r="K70" s="5"/>
      </tp>
      <tp t="s">
        <v>#N/A N/A</v>
        <stp/>
        <stp>BQL|16386630456109526688</stp>
        <tr r="I412" s="5"/>
      </tp>
      <tp t="s">
        <v>#N/A N/A</v>
        <stp/>
        <stp>BQL|11262790480432016600</stp>
        <tr r="G322" s="5"/>
      </tp>
      <tp t="s">
        <v>#N/A N/A</v>
        <stp/>
        <stp>BQL|17118896425605155276</stp>
        <tr r="I160" s="5"/>
      </tp>
      <tp t="s">
        <v>#N/A N/A</v>
        <stp/>
        <stp>BQL|14259632527528572284</stp>
        <tr r="F373" s="5"/>
      </tp>
      <tp t="s">
        <v>#N/A N/A</v>
        <stp/>
        <stp>BQL|11850879214933654166</stp>
        <tr r="H310" s="5"/>
      </tp>
      <tp t="s">
        <v>#N/A N/A</v>
        <stp/>
        <stp>BQL|13964160231762516904</stp>
        <tr r="H237" s="5"/>
      </tp>
      <tp t="s">
        <v>#N/A N/A</v>
        <stp/>
        <stp>BQL|13252096490458122811</stp>
        <tr r="J369" s="5"/>
      </tp>
      <tp t="s">
        <v>#N/A N/A</v>
        <stp/>
        <stp>BQL|16882526929203174884</stp>
        <tr r="F135" s="5"/>
      </tp>
      <tp t="s">
        <v>#N/A N/A</v>
        <stp/>
        <stp>BQL|18401484432120180551</stp>
        <tr r="J164" s="5"/>
      </tp>
      <tp t="s">
        <v>#N/A N/A</v>
        <stp/>
        <stp>BQL|13825507799917882238</stp>
        <tr r="L98" s="5"/>
      </tp>
      <tp t="s">
        <v>#N/A N/A</v>
        <stp/>
        <stp>BQL|14652628152445880846</stp>
        <tr r="E357" s="5"/>
      </tp>
      <tp t="s">
        <v>#N/A N/A</v>
        <stp/>
        <stp>BQL|17813742377448241537</stp>
        <tr r="H233" s="5"/>
      </tp>
      <tp t="s">
        <v>#N/A N/A</v>
        <stp/>
        <stp>BQL|10120839431260558234</stp>
        <tr r="J327" s="5"/>
      </tp>
      <tp t="s">
        <v>#N/A N/A</v>
        <stp/>
        <stp>BQL|13777042245968551664</stp>
        <tr r="F85" s="5"/>
      </tp>
      <tp t="s">
        <v>#N/A N/A</v>
        <stp/>
        <stp>BQL|15489931353674661475</stp>
        <tr r="K91" s="5"/>
      </tp>
      <tp t="s">
        <v>#N/A N/A</v>
        <stp/>
        <stp>BQL|17640794999369278917</stp>
        <tr r="L240" s="5"/>
      </tp>
      <tp t="s">
        <v>#N/A N/A</v>
        <stp/>
        <stp>BQL|10484178868789819761</stp>
        <tr r="I207" s="5"/>
      </tp>
      <tp t="s">
        <v>#N/A N/A</v>
        <stp/>
        <stp>BQL|13350274973538194738</stp>
        <tr r="J74" s="5"/>
      </tp>
      <tp t="s">
        <v>#N/A N/A</v>
        <stp/>
        <stp>BQL|13930312618930221861</stp>
        <tr r="J381" s="5"/>
      </tp>
      <tp t="s">
        <v>#N/A N/A</v>
        <stp/>
        <stp>BQL|14779382828119589566</stp>
        <tr r="L403" s="5"/>
      </tp>
      <tp t="s">
        <v>#N/A N/A</v>
        <stp/>
        <stp>BQL|10984894178644428281</stp>
        <tr r="G69" s="5"/>
      </tp>
      <tp t="s">
        <v>#N/A N/A</v>
        <stp/>
        <stp>BQL|15402449989122842250</stp>
        <tr r="F201" s="5"/>
      </tp>
      <tp t="s">
        <v>#N/A N/A</v>
        <stp/>
        <stp>BQL|12080026776874776873</stp>
        <tr r="G370" s="5"/>
      </tp>
      <tp t="s">
        <v>#N/A N/A</v>
        <stp/>
        <stp>BQL|15330917963804095753</stp>
        <tr r="E387" s="5"/>
      </tp>
      <tp t="s">
        <v>#N/A N/A</v>
        <stp/>
        <stp>BQL|16777170584415252314</stp>
        <tr r="H133" s="5"/>
      </tp>
      <tp t="s">
        <v>#N/A N/A</v>
        <stp/>
        <stp>BQL|11793638893551922696</stp>
        <tr r="H80" s="5"/>
      </tp>
      <tp t="s">
        <v>#N/A N/A</v>
        <stp/>
        <stp>BQL|17710265465093065936</stp>
        <tr r="J71" s="5"/>
      </tp>
      <tp t="s">
        <v>#N/A N/A</v>
        <stp/>
        <stp>BQL|14767904042938513862</stp>
        <tr r="K73" s="5"/>
      </tp>
      <tp t="s">
        <v>#N/A N/A</v>
        <stp/>
        <stp>BQL|10063612253628792233</stp>
        <tr r="L388" s="5"/>
      </tp>
      <tp t="s">
        <v>#N/A N/A</v>
        <stp/>
        <stp>BQL|10469173428758558289</stp>
        <tr r="G166" s="5"/>
      </tp>
      <tp t="s">
        <v>#N/A N/A</v>
        <stp/>
        <stp>BQL|13684316390141690178</stp>
        <tr r="H309" s="5"/>
      </tp>
      <tp t="s">
        <v>#N/A N/A</v>
        <stp/>
        <stp>BQL|10458398488091010331</stp>
        <tr r="E59" s="5"/>
      </tp>
      <tp t="s">
        <v>#N/A N/A</v>
        <stp/>
        <stp>BQL|12500926471117464242</stp>
        <tr r="H257" s="5"/>
      </tp>
      <tp t="s">
        <v>#N/A N/A</v>
        <stp/>
        <stp>BQL|10050514816264719960</stp>
        <tr r="J259" s="5"/>
      </tp>
      <tp t="s">
        <v>#N/A N/A</v>
        <stp/>
        <stp>BQL|17365842548484841611</stp>
        <tr r="G419" s="5"/>
      </tp>
      <tp t="s">
        <v>#N/A N/A</v>
        <stp/>
        <stp>BQL|10178514331929374635</stp>
        <tr r="F338" s="5"/>
      </tp>
      <tp t="s">
        <v>#N/A N/A</v>
        <stp/>
        <stp>BQL|15488987069740575312</stp>
        <tr r="H379" s="5"/>
      </tp>
      <tp t="s">
        <v>#N/A N/A</v>
        <stp/>
        <stp>BQL|15558216366208333002</stp>
        <tr r="H48" s="5"/>
      </tp>
      <tp t="s">
        <v>#N/A N/A</v>
        <stp/>
        <stp>BQL|16503172096874093355</stp>
        <tr r="G306" s="5"/>
      </tp>
      <tp t="s">
        <v>#N/A N/A</v>
        <stp/>
        <stp>BQL|12268484180734208393</stp>
        <tr r="J142" s="5"/>
      </tp>
      <tp t="s">
        <v>#N/A N/A</v>
        <stp/>
        <stp>BQL|11398991415362801271</stp>
        <tr r="I338" s="5"/>
      </tp>
      <tp t="s">
        <v>#N/A N/A</v>
        <stp/>
        <stp>BQL|10043069106668246120</stp>
        <tr r="E312" s="5"/>
      </tp>
      <tp t="s">
        <v>#N/A N/A</v>
        <stp/>
        <stp>BQL|16829810849423845080</stp>
        <tr r="F369" s="5"/>
      </tp>
      <tp t="s">
        <v>#N/A N/A</v>
        <stp/>
        <stp>BQL|11133055340688183462</stp>
        <tr r="F176" s="5"/>
      </tp>
      <tp t="s">
        <v>#N/A N/A</v>
        <stp/>
        <stp>BQL|14704200541232393965</stp>
        <tr r="K300" s="5"/>
      </tp>
      <tp t="s">
        <v>#N/A N/A</v>
        <stp/>
        <stp>BQL|17185858501954491220</stp>
        <tr r="J8" s="5"/>
      </tp>
      <tp t="s">
        <v>#N/A N/A</v>
        <stp/>
        <stp>BQL|18050027550475821192</stp>
        <tr r="G366" s="5"/>
      </tp>
      <tp t="s">
        <v>#N/A N/A</v>
        <stp/>
        <stp>BQL|15714164788072216781</stp>
        <tr r="G67" s="5"/>
      </tp>
      <tp t="s">
        <v>#N/A N/A</v>
        <stp/>
        <stp>BQL|11961734831855135982</stp>
        <tr r="G147" s="5"/>
      </tp>
      <tp t="s">
        <v>#N/A N/A</v>
        <stp/>
        <stp>BQL|14549821557065429568</stp>
        <tr r="E413" s="5"/>
      </tp>
      <tp t="s">
        <v>#N/A N/A</v>
        <stp/>
        <stp>BQL|11506034645304064812</stp>
        <tr r="K11" s="5"/>
      </tp>
      <tp t="s">
        <v>#N/A N/A</v>
        <stp/>
        <stp>BQL|18119667211861011749</stp>
        <tr r="H382" s="5"/>
      </tp>
      <tp t="s">
        <v>#N/A N/A</v>
        <stp/>
        <stp>BQL|14986581388523211398</stp>
        <tr r="G203" s="5"/>
      </tp>
      <tp t="s">
        <v>#N/A N/A</v>
        <stp/>
        <stp>BQL|16372091695015287305</stp>
        <tr r="E15" s="5"/>
      </tp>
      <tp t="s">
        <v>#N/A N/A</v>
        <stp/>
        <stp>BQL|12926883118041186355</stp>
        <tr r="I250" s="5"/>
      </tp>
      <tp t="s">
        <v>#N/A N/A</v>
        <stp/>
        <stp>BQL|13253116254876879837</stp>
        <tr r="H419" s="5"/>
      </tp>
      <tp t="s">
        <v>#N/A N/A</v>
        <stp/>
        <stp>BQL|12975551817539418639</stp>
        <tr r="F58" s="5"/>
      </tp>
      <tp t="s">
        <v>#N/A N/A</v>
        <stp/>
        <stp>BQL|12964693387780237598</stp>
        <tr r="E261" s="5"/>
      </tp>
      <tp t="s">
        <v>#N/A N/A</v>
        <stp/>
        <stp>BQL|11873210843926164876</stp>
        <tr r="L370" s="5"/>
      </tp>
      <tp t="s">
        <v>#N/A N/A</v>
        <stp/>
        <stp>BQL|12554159696416018594</stp>
        <tr r="G163" s="5"/>
      </tp>
      <tp t="s">
        <v>#N/A N/A</v>
        <stp/>
        <stp>BQL|13433223091514886501</stp>
        <tr r="F40" s="5"/>
      </tp>
      <tp t="s">
        <v>#N/A N/A</v>
        <stp/>
        <stp>BQL|12338128714793202888</stp>
        <tr r="I185" s="5"/>
      </tp>
      <tp t="s">
        <v>#N/A N/A</v>
        <stp/>
        <stp>BQL|12797790497932715708</stp>
        <tr r="I88" s="5"/>
      </tp>
      <tp t="s">
        <v>#N/A N/A</v>
        <stp/>
        <stp>BQL|15835073435829421606</stp>
        <tr r="K218" s="5"/>
      </tp>
      <tp t="s">
        <v>#N/A N/A</v>
        <stp/>
        <stp>BQL|16623295190784229030</stp>
        <tr r="H79" s="5"/>
      </tp>
      <tp t="s">
        <v>#N/A N/A</v>
        <stp/>
        <stp>BQL|16235295038738434692</stp>
        <tr r="L337" s="5"/>
      </tp>
      <tp t="s">
        <v>#N/A N/A</v>
        <stp/>
        <stp>BQL|16405015748218653355</stp>
        <tr r="L396" s="5"/>
      </tp>
      <tp t="s">
        <v>#N/A N/A</v>
        <stp/>
        <stp>BQL|16110356753429846010</stp>
        <tr r="K55" s="5"/>
      </tp>
      <tp t="s">
        <v>#N/A N/A</v>
        <stp/>
        <stp>BQL|18424340846760097689</stp>
        <tr r="G356" s="5"/>
      </tp>
      <tp t="s">
        <v>#N/A N/A</v>
        <stp/>
        <stp>BQL|13148644920556811831</stp>
        <tr r="H385" s="5"/>
      </tp>
      <tp t="s">
        <v>#N/A N/A</v>
        <stp/>
        <stp>BQL|14875403586873622215</stp>
        <tr r="E121" s="5"/>
      </tp>
      <tp t="s">
        <v>#N/A N/A</v>
        <stp/>
        <stp>BQL|17586810079253297268</stp>
        <tr r="F270" s="5"/>
      </tp>
      <tp t="s">
        <v>#N/A N/A</v>
        <stp/>
        <stp>BQL|13353284982864710472</stp>
        <tr r="L421" s="5"/>
      </tp>
      <tp t="s">
        <v>#N/A N/A</v>
        <stp/>
        <stp>BQL|15617858228813439562</stp>
        <tr r="K53" s="5"/>
      </tp>
      <tp t="s">
        <v>#N/A N/A</v>
        <stp/>
        <stp>BQL|10580743988676096003</stp>
        <tr r="G243" s="5"/>
      </tp>
      <tp t="s">
        <v>#N/A N/A</v>
        <stp/>
        <stp>BQL|16529020747418822312</stp>
        <tr r="G210" s="5"/>
      </tp>
      <tp t="s">
        <v>#N/A N/A</v>
        <stp/>
        <stp>BQL|10794621666018844136</stp>
        <tr r="F383" s="5"/>
      </tp>
      <tp t="s">
        <v>#N/A N/A</v>
        <stp/>
        <stp>BQL|14358718014889909277</stp>
        <tr r="G134" s="5"/>
      </tp>
      <tp t="s">
        <v>#N/A N/A</v>
        <stp/>
        <stp>BQL|14182774109249181366</stp>
        <tr r="H269" s="5"/>
      </tp>
      <tp t="s">
        <v>#N/A N/A</v>
        <stp/>
        <stp>BQL|10180003089817213622</stp>
        <tr r="E371" s="5"/>
      </tp>
      <tp t="s">
        <v>#N/A N/A</v>
        <stp/>
        <stp>BQL|14221942001516819273</stp>
        <tr r="E239" s="5"/>
      </tp>
      <tp t="s">
        <v>#N/A N/A</v>
        <stp/>
        <stp>BQL|12271164815623881827</stp>
        <tr r="L195" s="5"/>
      </tp>
      <tp t="s">
        <v>#N/A N/A</v>
        <stp/>
        <stp>BQL|17988380643648974101</stp>
        <tr r="G145" s="5"/>
      </tp>
      <tp t="s">
        <v>#N/A N/A</v>
        <stp/>
        <stp>BQL|16559436528281550807</stp>
        <tr r="H397" s="5"/>
      </tp>
      <tp t="s">
        <v>#N/A N/A</v>
        <stp/>
        <stp>BQL|10111674846129998236</stp>
        <tr r="G193" s="5"/>
      </tp>
      <tp t="s">
        <v>#N/A N/A</v>
        <stp/>
        <stp>BQL|12984216386476566714</stp>
        <tr r="I267" s="5"/>
      </tp>
      <tp t="s">
        <v>#N/A N/A</v>
        <stp/>
        <stp>BQL|15241693111432291924</stp>
        <tr r="F198" s="5"/>
      </tp>
      <tp t="s">
        <v>#N/A N/A</v>
        <stp/>
        <stp>BQL|13657594890533542503</stp>
        <tr r="H218" s="5"/>
      </tp>
      <tp t="s">
        <v>#N/A N/A</v>
        <stp/>
        <stp>BQL|13811314123629516255</stp>
        <tr r="L39" s="5"/>
      </tp>
      <tp t="s">
        <v>#N/A N/A</v>
        <stp/>
        <stp>BQL|13398979826531496133</stp>
        <tr r="G61" s="5"/>
      </tp>
      <tp t="s">
        <v>#N/A N/A</v>
        <stp/>
        <stp>BQL|12929406486012222484</stp>
        <tr r="K383" s="5"/>
      </tp>
      <tp t="s">
        <v>#N/A N/A</v>
        <stp/>
        <stp>BQL|14873280552449037272</stp>
        <tr r="F209" s="5"/>
      </tp>
      <tp t="s">
        <v>#N/A N/A</v>
        <stp/>
        <stp>BQL|18415768055847051524</stp>
        <tr r="E169" s="5"/>
      </tp>
      <tp t="s">
        <v>#N/A N/A</v>
        <stp/>
        <stp>BQL|18239062571786936191</stp>
        <tr r="E188" s="5"/>
      </tp>
      <tp t="s">
        <v>#N/A N/A</v>
        <stp/>
        <stp>BQL|14660871067445509779</stp>
        <tr r="J403" s="5"/>
      </tp>
      <tp t="s">
        <v>#N/A N/A</v>
        <stp/>
        <stp>BQL|16333778599285993508</stp>
        <tr r="E17" s="5"/>
      </tp>
      <tp t="s">
        <v>#N/A N/A</v>
        <stp/>
        <stp>BQL|12560240783429547939</stp>
        <tr r="G250" s="5"/>
      </tp>
      <tp t="s">
        <v>#N/A N/A</v>
        <stp/>
        <stp>BQL|15657591041088895420</stp>
        <tr r="E329" s="5"/>
      </tp>
      <tp t="s">
        <v>#N/A N/A</v>
        <stp/>
        <stp>BQL|16266096407267976918</stp>
        <tr r="F46" s="5"/>
      </tp>
      <tp t="s">
        <v>#N/A N/A</v>
        <stp/>
        <stp>BQL|17162049256652598823</stp>
        <tr r="L241" s="5"/>
      </tp>
      <tp t="s">
        <v>#N/A N/A</v>
        <stp/>
        <stp>BQL|17613804908311963633</stp>
        <tr r="F88" s="5"/>
      </tp>
      <tp t="s">
        <v>#N/A N/A</v>
        <stp/>
        <stp>BQL|13909396426689135331</stp>
        <tr r="F47" s="5"/>
      </tp>
      <tp t="s">
        <v>#N/A N/A</v>
        <stp/>
        <stp>BQL|13160833682463283869</stp>
        <tr r="F157" s="5"/>
      </tp>
      <tp t="s">
        <v>#N/A N/A</v>
        <stp/>
        <stp>BQL|16408205072368733352</stp>
        <tr r="E133" s="5"/>
      </tp>
      <tp t="s">
        <v>#N/A N/A</v>
        <stp/>
        <stp>BQL|15711845176637346520</stp>
        <tr r="E33" s="5"/>
      </tp>
      <tp t="s">
        <v>#N/A N/A</v>
        <stp/>
        <stp>BQL|17661671401428512114</stp>
        <tr r="J148" s="5"/>
      </tp>
      <tp t="s">
        <v>#N/A N/A</v>
        <stp/>
        <stp>BQL|16314903243500609318</stp>
        <tr r="I414" s="5"/>
      </tp>
      <tp t="s">
        <v>#N/A N/A</v>
        <stp/>
        <stp>BQL|15546397988787387100</stp>
        <tr r="L358" s="5"/>
      </tp>
      <tp t="s">
        <v>#N/A N/A</v>
        <stp/>
        <stp>BQL|18142595935570865623</stp>
        <tr r="G167" s="5"/>
      </tp>
      <tp t="s">
        <v>#N/A N/A</v>
        <stp/>
        <stp>BQL|15933846632192157497</stp>
        <tr r="H214" s="5"/>
      </tp>
      <tp t="s">
        <v>#N/A N/A</v>
        <stp/>
        <stp>BQL|12109800046047220127</stp>
        <tr r="F138" s="5"/>
      </tp>
      <tp t="s">
        <v>#N/A N/A</v>
        <stp/>
        <stp>BQL|11714827672531892793</stp>
        <tr r="L101" s="5"/>
      </tp>
      <tp t="s">
        <v>#N/A N/A</v>
        <stp/>
        <stp>BQL|14913896114841064421</stp>
        <tr r="I300" s="5"/>
      </tp>
      <tp t="s">
        <v>#N/A N/A</v>
        <stp/>
        <stp>BQL|16907724014719888114</stp>
        <tr r="H366" s="5"/>
      </tp>
      <tp t="s">
        <v>#N/A N/A</v>
        <stp/>
        <stp>BQL|16434860457235206613</stp>
        <tr r="F262" s="5"/>
      </tp>
      <tp t="s">
        <v>#N/A N/A</v>
        <stp/>
        <stp>BQL|10515144847638370535</stp>
        <tr r="G267" s="5"/>
      </tp>
      <tp t="s">
        <v>#N/A N/A</v>
        <stp/>
        <stp>BQL|16773450924589627164</stp>
        <tr r="E318" s="5"/>
      </tp>
      <tp t="s">
        <v>#N/A N/A</v>
        <stp/>
        <stp>BQL|11613652579569340189</stp>
        <tr r="K117" s="5"/>
      </tp>
      <tp t="s">
        <v>#N/A N/A</v>
        <stp/>
        <stp>BQL|15291814850151263109</stp>
        <tr r="G111" s="5"/>
      </tp>
      <tp t="s">
        <v>#N/A N/A</v>
        <stp/>
        <stp>BQL|17313751357874183913</stp>
        <tr r="K22" s="5"/>
      </tp>
      <tp t="s">
        <v>#N/A N/A</v>
        <stp/>
        <stp>BQL|16120219201655395933</stp>
        <tr r="I228" s="5"/>
      </tp>
      <tp t="s">
        <v>#N/A N/A</v>
        <stp/>
        <stp>BQL|12069401797056040166</stp>
        <tr r="E197" s="5"/>
      </tp>
      <tp t="s">
        <v>#N/A N/A</v>
        <stp/>
        <stp>BQL|11609993325555259788</stp>
        <tr r="J3" s="5"/>
      </tp>
      <tp t="s">
        <v>#N/A N/A</v>
        <stp/>
        <stp>BQL|13116935067074225074</stp>
        <tr r="E81" s="5"/>
      </tp>
      <tp t="s">
        <v>#N/A N/A</v>
        <stp/>
        <stp>BQL|18057772469635827461</stp>
        <tr r="J151" s="5"/>
      </tp>
      <tp t="s">
        <v>#N/A N/A</v>
        <stp/>
        <stp>BQL|14689239691753354472</stp>
        <tr r="J233" s="5"/>
      </tp>
      <tp t="s">
        <v>#N/A N/A</v>
        <stp/>
        <stp>BQL|17513944379054057584</stp>
        <tr r="G106" s="5"/>
      </tp>
      <tp t="s">
        <v>#N/A N/A</v>
        <stp/>
        <stp>BQL|15928309608759373712</stp>
        <tr r="H10" s="5"/>
      </tp>
      <tp t="s">
        <v>#N/A N/A</v>
        <stp/>
        <stp>BQL|10575879288728048093</stp>
        <tr r="L160" s="5"/>
      </tp>
      <tp t="s">
        <v>#N/A N/A</v>
        <stp/>
        <stp>BQL|11899664712918614698</stp>
        <tr r="K40" s="5"/>
      </tp>
      <tp t="s">
        <v>#N/A N/A</v>
        <stp/>
        <stp>BQL|18136708972006609669</stp>
        <tr r="J126" s="5"/>
      </tp>
      <tp t="s">
        <v>#N/A N/A</v>
        <stp/>
        <stp>BQL|18378708963172640358</stp>
        <tr r="F60" s="5"/>
      </tp>
      <tp t="s">
        <v>#N/A N/A</v>
        <stp/>
        <stp>BQL|13151251036919980384</stp>
        <tr r="G72" s="5"/>
      </tp>
      <tp t="s">
        <v>#N/A N/A</v>
        <stp/>
        <stp>BQL|17911545078699016463</stp>
        <tr r="F313" s="5"/>
      </tp>
      <tp t="s">
        <v>#N/A N/A</v>
        <stp/>
        <stp>BQL|16445938947845070637</stp>
        <tr r="L351" s="5"/>
      </tp>
      <tp t="s">
        <v>#N/A N/A</v>
        <stp/>
        <stp>BQL|11904365846479295792</stp>
        <tr r="I93" s="5"/>
      </tp>
      <tp t="s">
        <v>#N/A N/A</v>
        <stp/>
        <stp>BQL|14964782342298169708</stp>
        <tr r="L274" s="5"/>
      </tp>
      <tp t="s">
        <v>#N/A N/A</v>
        <stp/>
        <stp>BQL|13747219958168556498</stp>
        <tr r="J396" s="5"/>
      </tp>
      <tp t="s">
        <v>#N/A N/A</v>
        <stp/>
        <stp>BQL|12236777810045562927</stp>
        <tr r="F67" s="5"/>
      </tp>
      <tp t="s">
        <v>#N/A N/A</v>
        <stp/>
        <stp>BQL|13486520027959117525</stp>
        <tr r="I154" s="5"/>
      </tp>
      <tp t="s">
        <v>#N/A N/A</v>
        <stp/>
        <stp>BQL|12779385099862913224</stp>
        <tr r="I129" s="5"/>
      </tp>
      <tp t="s">
        <v>#N/A N/A</v>
        <stp/>
        <stp>BQL|10253870189198807097</stp>
        <tr r="J93" s="5"/>
      </tp>
      <tp t="s">
        <v>#N/A N/A</v>
        <stp/>
        <stp>BQL|14182536888506581721</stp>
        <tr r="G317" s="5"/>
      </tp>
      <tp t="s">
        <v>#N/A N/A</v>
        <stp/>
        <stp>BQL|16707558389146690500</stp>
        <tr r="I349" s="5"/>
      </tp>
      <tp t="s">
        <v>#N/A N/A</v>
        <stp/>
        <stp>BQL|11638355925969232198</stp>
        <tr r="K50" s="5"/>
      </tp>
      <tp t="s">
        <v>#N/A N/A</v>
        <stp/>
        <stp>BQL|10816698288347745125</stp>
        <tr r="L59" s="5"/>
      </tp>
      <tp t="s">
        <v>#N/A N/A</v>
        <stp/>
        <stp>BQL|13414875269427272248</stp>
        <tr r="F118" s="5"/>
      </tp>
      <tp t="s">
        <v>#N/A N/A</v>
        <stp/>
        <stp>BQL|12374793483743505602</stp>
        <tr r="H194" s="5"/>
      </tp>
      <tp t="s">
        <v>#N/A N/A</v>
        <stp/>
        <stp>BQL|15201590286761279136</stp>
        <tr r="H23" s="5"/>
      </tp>
      <tp t="s">
        <v>#N/A N/A</v>
        <stp/>
        <stp>BQL|16831812927130124436</stp>
        <tr r="K346" s="5"/>
      </tp>
      <tp t="s">
        <v>#N/A N/A</v>
        <stp/>
        <stp>BQL|17870339195705150006</stp>
        <tr r="F359" s="5"/>
      </tp>
      <tp t="s">
        <v>#N/A N/A</v>
        <stp/>
        <stp>BQL|13124898063493384675</stp>
        <tr r="G360" s="5"/>
      </tp>
      <tp t="s">
        <v>#N/A N/A</v>
        <stp/>
        <stp>BQL|15227059097316883274</stp>
        <tr r="K145" s="5"/>
      </tp>
      <tp t="s">
        <v>#N/A N/A</v>
        <stp/>
        <stp>BQL|18401439019324272139</stp>
        <tr r="G404" s="5"/>
      </tp>
      <tp t="s">
        <v>#N/A N/A</v>
        <stp/>
        <stp>BQL|15455618291137940533</stp>
        <tr r="G139" s="5"/>
      </tp>
      <tp t="s">
        <v>#N/A N/A</v>
        <stp/>
        <stp>BQL|11336892376623371518</stp>
        <tr r="E296" s="5"/>
      </tp>
      <tp t="s">
        <v>#N/A N/A</v>
        <stp/>
        <stp>BQL|15067887040984126578</stp>
        <tr r="I81" s="5"/>
      </tp>
      <tp t="s">
        <v>#N/A N/A</v>
        <stp/>
        <stp>BQL|17450582244746551832</stp>
        <tr r="I275" s="5"/>
      </tp>
      <tp t="s">
        <v>#N/A N/A</v>
        <stp/>
        <stp>BQL|14421290552269559241</stp>
        <tr r="K30" s="5"/>
      </tp>
      <tp t="s">
        <v>#N/A N/A</v>
        <stp/>
        <stp>BQL|10677469059388426140</stp>
        <tr r="E353" s="5"/>
      </tp>
      <tp t="s">
        <v>#N/A N/A</v>
        <stp/>
        <stp>BQL|18419356670277105387</stp>
        <tr r="I356" s="5"/>
      </tp>
      <tp t="s">
        <v>#N/A N/A</v>
        <stp/>
        <stp>BQL|12398797716448080442</stp>
        <tr r="L385" s="5"/>
      </tp>
      <tp t="s">
        <v>#N/A N/A</v>
        <stp/>
        <stp>BQL|17177116778911160826</stp>
        <tr r="F81" s="5"/>
      </tp>
      <tp t="s">
        <v>#N/A N/A</v>
        <stp/>
        <stp>BQL|15551822843942737380</stp>
        <tr r="L108" s="5"/>
      </tp>
      <tp t="s">
        <v>#N/A N/A</v>
        <stp/>
        <stp>BQL|11693472229126795940</stp>
        <tr r="J204" s="5"/>
      </tp>
      <tp t="s">
        <v>#N/A N/A</v>
        <stp/>
        <stp>BQL|13543134865714919813</stp>
        <tr r="H406" s="5"/>
      </tp>
      <tp t="s">
        <v>#N/A N/A</v>
        <stp/>
        <stp>BQL|18307352337922867235</stp>
        <tr r="L113" s="5"/>
      </tp>
      <tp t="s">
        <v>#N/A N/A</v>
        <stp/>
        <stp>BQL|12352333931219970323</stp>
        <tr r="L357" s="5"/>
      </tp>
      <tp t="s">
        <v>#N/A N/A</v>
        <stp/>
        <stp>BQL|10963456860319319352</stp>
        <tr r="L224" s="5"/>
      </tp>
      <tp t="s">
        <v>#N/A N/A</v>
        <stp/>
        <stp>BQL|18102225892312249994</stp>
        <tr r="L353" s="5"/>
      </tp>
      <tp t="s">
        <v>#N/A N/A</v>
        <stp/>
        <stp>BQL|14459570703037789126</stp>
        <tr r="J198" s="5"/>
      </tp>
      <tp t="s">
        <v>#N/A N/A</v>
        <stp/>
        <stp>BQL|10222296208001795417</stp>
        <tr r="L361" s="5"/>
      </tp>
      <tp t="s">
        <v>#N/A N/A</v>
        <stp/>
        <stp>BQL|11100262646869126952</stp>
        <tr r="K46" s="5"/>
      </tp>
      <tp t="s">
        <v>#N/A N/A</v>
        <stp/>
        <stp>BQL|11707456471282381753</stp>
        <tr r="F387" s="5"/>
      </tp>
      <tp t="s">
        <v>#N/A N/A</v>
        <stp/>
        <stp>BQL|11874045015377458089</stp>
        <tr r="K48" s="5"/>
      </tp>
      <tp t="s">
        <v>#N/A N/A</v>
        <stp/>
        <stp>BQL|17015234420951304150</stp>
        <tr r="K28" s="5"/>
      </tp>
      <tp t="s">
        <v>#N/A N/A</v>
        <stp/>
        <stp>BQL|12591678657384296229</stp>
        <tr r="L188" s="5"/>
      </tp>
      <tp t="s">
        <v>#N/A N/A</v>
        <stp/>
        <stp>BQL|16082256754253682526</stp>
        <tr r="F5" s="5"/>
      </tp>
      <tp t="s">
        <v>#N/A N/A</v>
        <stp/>
        <stp>BQL|10412775410143324250</stp>
        <tr r="F172" s="5"/>
      </tp>
      <tp t="s">
        <v>#N/A N/A</v>
        <stp/>
        <stp>BQL|17418381659922700467</stp>
        <tr r="K172" s="5"/>
      </tp>
      <tp t="s">
        <v>#N/A N/A</v>
        <stp/>
        <stp>BQL|15412050504687680573</stp>
        <tr r="L346" s="5"/>
      </tp>
      <tp t="s">
        <v>#N/A N/A</v>
        <stp/>
        <stp>BQL|10370499539530006077</stp>
        <tr r="G239" s="5"/>
      </tp>
      <tp t="s">
        <v>#N/A N/A</v>
        <stp/>
        <stp>BQL|10356035267601002037</stp>
        <tr r="L259" s="5"/>
      </tp>
      <tp t="s">
        <v>#N/A N/A</v>
        <stp/>
        <stp>BQL|17941793998229559791</stp>
        <tr r="H32" s="5"/>
      </tp>
      <tp t="s">
        <v>#N/A N/A</v>
        <stp/>
        <stp>BQL|16337529583934054863</stp>
        <tr r="G363" s="5"/>
      </tp>
      <tp t="s">
        <v>#N/A N/A</v>
        <stp/>
        <stp>BQL|14470333020016728442</stp>
        <tr r="H31" s="5"/>
      </tp>
      <tp t="s">
        <v>#N/A N/A</v>
        <stp/>
        <stp>BQL|15520877644868763660</stp>
        <tr r="I193" s="5"/>
      </tp>
      <tp t="s">
        <v>#N/A N/A</v>
        <stp/>
        <stp>BQL|13467673126086463669</stp>
        <tr r="J205" s="5"/>
      </tp>
      <tp t="s">
        <v>#N/A N/A</v>
        <stp/>
        <stp>BQL|15208321394269696152</stp>
        <tr r="L56" s="5"/>
      </tp>
      <tp t="s">
        <v>#N/A N/A</v>
        <stp/>
        <stp>BQL|15788081436028807966</stp>
        <tr r="F146" s="5"/>
      </tp>
      <tp t="s">
        <v>#N/A N/A</v>
        <stp/>
        <stp>BQL|15926521215444884212</stp>
        <tr r="E319" s="5"/>
      </tp>
      <tp t="s">
        <v>#N/A N/A</v>
        <stp/>
        <stp>BQL|15085630720945179354</stp>
        <tr r="K125" s="5"/>
      </tp>
      <tp t="s">
        <v>#N/A N/A</v>
        <stp/>
        <stp>BQL|15399870790286606559</stp>
        <tr r="J123" s="5"/>
      </tp>
      <tp t="s">
        <v>#N/A N/A</v>
        <stp/>
        <stp>BQL|18092838321071129442</stp>
        <tr r="J31" s="5"/>
      </tp>
      <tp t="s">
        <v>#N/A N/A</v>
        <stp/>
        <stp>BQL|14553371208380406090</stp>
        <tr r="F167" s="5"/>
      </tp>
      <tp t="s">
        <v>#N/A N/A</v>
        <stp/>
        <stp>BQL|17438266701103750128</stp>
        <tr r="L226" s="5"/>
      </tp>
      <tp t="s">
        <v>#N/A N/A</v>
        <stp/>
        <stp>BQL|16095718203955796339</stp>
        <tr r="I59" s="5"/>
      </tp>
      <tp t="s">
        <v>#N/A N/A</v>
        <stp/>
        <stp>BQL|10452671474661962786</stp>
        <tr r="L270" s="5"/>
      </tp>
      <tp t="s">
        <v>#N/A N/A</v>
        <stp/>
        <stp>BQL|17937572668780821385</stp>
        <tr r="H396" s="5"/>
      </tp>
      <tp t="s">
        <v>#N/A N/A</v>
        <stp/>
        <stp>BQL|18022404083252378163</stp>
        <tr r="J364" s="5"/>
      </tp>
      <tp t="s">
        <v>#N/A N/A</v>
        <stp/>
        <stp>BQL|16134085529101314251</stp>
        <tr r="H58" s="5"/>
      </tp>
      <tp t="s">
        <v>#N/A N/A</v>
        <stp/>
        <stp>BQL|13601197259506821686</stp>
        <tr r="E173" s="5"/>
      </tp>
      <tp t="s">
        <v>#N/A N/A</v>
        <stp/>
        <stp>BQL|14790861285333764058</stp>
        <tr r="I370" s="5"/>
      </tp>
      <tp t="s">
        <v>#N/A N/A</v>
        <stp/>
        <stp>BQL|16539965902769373142</stp>
        <tr r="G123" s="5"/>
      </tp>
      <tp t="s">
        <v>#N/A N/A</v>
        <stp/>
        <stp>BQL|15526164806336637529</stp>
        <tr r="E277" s="5"/>
      </tp>
      <tp t="s">
        <v>#N/A N/A</v>
        <stp/>
        <stp>BQL|16672652557535043759</stp>
        <tr r="I104" s="5"/>
      </tp>
      <tp t="s">
        <v>#N/A N/A</v>
        <stp/>
        <stp>BQL|11255023171392110318</stp>
        <tr r="L15" s="5"/>
      </tp>
      <tp t="s">
        <v>#N/A N/A</v>
        <stp/>
        <stp>BQL|10483373719290815534</stp>
        <tr r="I312" s="5"/>
      </tp>
      <tp t="s">
        <v>#N/A N/A</v>
        <stp/>
        <stp>BQL|14874611189954612972</stp>
        <tr r="F211" s="5"/>
      </tp>
      <tp t="s">
        <v>#N/A N/A</v>
        <stp/>
        <stp>BQL|11523706085510911983</stp>
        <tr r="I113" s="5"/>
      </tp>
      <tp t="s">
        <v>#N/A N/A</v>
        <stp/>
        <stp>BQL|17923477536962950508</stp>
        <tr r="H367" s="5"/>
      </tp>
      <tp t="s">
        <v>#N/A N/A</v>
        <stp/>
        <stp>BQL|16481562848805376582</stp>
        <tr r="H405" s="5"/>
      </tp>
      <tp t="s">
        <v>#N/A N/A</v>
        <stp/>
        <stp>BQL|15676384442554437193</stp>
        <tr r="I146" s="5"/>
      </tp>
      <tp t="s">
        <v>#N/A N/A</v>
        <stp/>
        <stp>BQL|16002359065382432642</stp>
        <tr r="J196" s="5"/>
      </tp>
      <tp t="s">
        <v>#N/A N/A</v>
        <stp/>
        <stp>BQL|14267023667057688212</stp>
        <tr r="L141" s="5"/>
      </tp>
      <tp t="s">
        <v>#N/A N/A</v>
        <stp/>
        <stp>BQL|14979865034179270192</stp>
        <tr r="K6" s="5"/>
      </tp>
      <tp t="s">
        <v>#N/A N/A</v>
        <stp/>
        <stp>BQL|18352353401679601514</stp>
        <tr r="E328" s="5"/>
      </tp>
      <tp t="s">
        <v>#N/A N/A</v>
        <stp/>
        <stp>BQL|14120404631613538768</stp>
        <tr r="I156" s="5"/>
      </tp>
      <tp t="s">
        <v>#N/A N/A</v>
        <stp/>
        <stp>BQL|12486609083823774835</stp>
        <tr r="E315" s="5"/>
      </tp>
      <tp t="s">
        <v>#N/A N/A</v>
        <stp/>
        <stp>BQL|11585532159752813447</stp>
        <tr r="J263" s="5"/>
      </tp>
      <tp t="s">
        <v>#N/A N/A</v>
        <stp/>
        <stp>BQL|13188432927482765010</stp>
        <tr r="K323" s="5"/>
      </tp>
      <tp t="s">
        <v>#N/A N/A</v>
        <stp/>
        <stp>BQL|17613431328662920477</stp>
        <tr r="E153" s="5"/>
      </tp>
      <tp t="s">
        <v>#N/A N/A</v>
        <stp/>
        <stp>BQL|15177084224264735490</stp>
        <tr r="J207" s="5"/>
      </tp>
      <tp t="s">
        <v>#N/A N/A</v>
        <stp/>
        <stp>BQL|15535530744660605374</stp>
        <tr r="J377" s="5"/>
      </tp>
      <tp t="s">
        <v>#N/A N/A</v>
        <stp/>
        <stp>BQL|15610755308234029183</stp>
        <tr r="E316" s="5"/>
      </tp>
      <tp t="s">
        <v>#N/A N/A</v>
        <stp/>
        <stp>BQL|17308894726523832974</stp>
        <tr r="F251" s="5"/>
      </tp>
      <tp t="s">
        <v>#N/A N/A</v>
        <stp/>
        <stp>BQL|10661558036347382653</stp>
        <tr r="J361" s="5"/>
      </tp>
      <tp t="s">
        <v>#N/A N/A</v>
        <stp/>
        <stp>BQL|14291269230806510432</stp>
        <tr r="F120" s="5"/>
      </tp>
      <tp t="s">
        <v>#N/A N/A</v>
        <stp/>
        <stp>BQL|15171734256902180278</stp>
        <tr r="K279" s="5"/>
      </tp>
      <tp t="s">
        <v>#N/A N/A</v>
        <stp/>
        <stp>BQL|15282694042836235698</stp>
        <tr r="E250" s="5"/>
      </tp>
      <tp t="s">
        <v>#N/A N/A</v>
        <stp/>
        <stp>BQL|11923443451977668083</stp>
        <tr r="H270" s="5"/>
      </tp>
      <tp t="s">
        <v>#N/A N/A</v>
        <stp/>
        <stp>BQL|14079186839828438977</stp>
        <tr r="I65" s="5"/>
      </tp>
      <tp t="s">
        <v>#N/A N/A</v>
        <stp/>
        <stp>BQL|14442038992663719907</stp>
        <tr r="L117" s="5"/>
      </tp>
      <tp t="s">
        <v>#N/A N/A</v>
        <stp/>
        <stp>BQL|14552179947767674119</stp>
        <tr r="I378" s="5"/>
      </tp>
      <tp t="s">
        <v>#N/A N/A</v>
        <stp/>
        <stp>BQL|14235250949145789044</stp>
        <tr r="J385" s="5"/>
      </tp>
      <tp t="s">
        <v>#N/A N/A</v>
        <stp/>
        <stp>BQL|18367737236098840338</stp>
        <tr r="H368" s="5"/>
      </tp>
      <tp t="s">
        <v>#N/A N/A</v>
        <stp/>
        <stp>BQL|14949628018041835568</stp>
        <tr r="F187" s="5"/>
      </tp>
      <tp t="s">
        <v>#N/A N/A</v>
        <stp/>
        <stp>BQL|10340432946851911629</stp>
        <tr r="G95" s="5"/>
      </tp>
      <tp t="s">
        <v>#N/A N/A</v>
        <stp/>
        <stp>BQL|11527957218988179653</stp>
        <tr r="K123" s="5"/>
      </tp>
      <tp t="s">
        <v>#N/A N/A</v>
        <stp/>
        <stp>BQL|17982032516909221827</stp>
        <tr r="I167" s="5"/>
      </tp>
      <tp t="s">
        <v>#N/A N/A</v>
        <stp/>
        <stp>BQL|14020088120417745603</stp>
        <tr r="F62" s="5"/>
      </tp>
      <tp t="s">
        <v>#N/A N/A</v>
        <stp/>
        <stp>BQL|16780580474733507012</stp>
        <tr r="G183" s="5"/>
      </tp>
      <tp t="s">
        <v>#N/A N/A</v>
        <stp/>
        <stp>BQL|14704577845424842624</stp>
        <tr r="J19" s="5"/>
      </tp>
      <tp t="s">
        <v>#N/A N/A</v>
        <stp/>
        <stp>BQL|16507621201741057694</stp>
        <tr r="J67" s="5"/>
      </tp>
      <tp t="s">
        <v>#N/A N/A</v>
        <stp/>
        <stp>BQL|15934467867391194175</stp>
        <tr r="I166" s="5"/>
      </tp>
      <tp t="s">
        <v>#N/A N/A</v>
        <stp/>
        <stp>BQL|12461442176547108199</stp>
        <tr r="F105" s="5"/>
      </tp>
      <tp t="s">
        <v>#N/A N/A</v>
        <stp/>
        <stp>BQL|17968922037019432369</stp>
        <tr r="K79" s="5"/>
      </tp>
      <tp t="s">
        <v>#N/A N/A</v>
        <stp/>
        <stp>BQL|11704974982613954454</stp>
        <tr r="I315" s="5"/>
      </tp>
      <tp t="s">
        <v>#N/A N/A</v>
        <stp/>
        <stp>BQL|14336340962100275697</stp>
        <tr r="L179" s="5"/>
      </tp>
      <tp t="s">
        <v>#N/A N/A</v>
        <stp/>
        <stp>BQL|13679907280667877204</stp>
        <tr r="I124" s="5"/>
      </tp>
      <tp t="s">
        <v>#N/A N/A</v>
        <stp/>
        <stp>BQL|16213530120443626593</stp>
        <tr r="G374" s="5"/>
      </tp>
      <tp t="s">
        <v>#N/A N/A</v>
        <stp/>
        <stp>BQL|17773302738255349559</stp>
        <tr r="K329" s="5"/>
      </tp>
      <tp t="s">
        <v>#N/A N/A</v>
        <stp/>
        <stp>BQL|13378045440169874967</stp>
        <tr r="F26" s="5"/>
      </tp>
      <tp t="s">
        <v>#N/A N/A</v>
        <stp/>
        <stp>BQL|12072492802581648047</stp>
        <tr r="K352" s="5"/>
      </tp>
      <tp t="s">
        <v>#N/A N/A</v>
        <stp/>
        <stp>BQL|18305625929569803291</stp>
        <tr r="F326" s="5"/>
      </tp>
      <tp t="s">
        <v>#N/A N/A</v>
        <stp/>
        <stp>BQL|16165895225792571915</stp>
        <tr r="E57" s="5"/>
      </tp>
      <tp t="s">
        <v>#N/A N/A</v>
        <stp/>
        <stp>BQL|16674134534526889508</stp>
        <tr r="K7" s="5"/>
      </tp>
      <tp t="s">
        <v>#N/A N/A</v>
        <stp/>
        <stp>BQL|12443455506438770994</stp>
        <tr r="K262" s="5"/>
      </tp>
      <tp t="s">
        <v>#N/A N/A</v>
        <stp/>
        <stp>BQL|14689987730838002172</stp>
        <tr r="E161" s="5"/>
      </tp>
      <tp t="s">
        <v>#N/A N/A</v>
        <stp/>
        <stp>BQL|14465056077502632689</stp>
        <tr r="I112" s="5"/>
      </tp>
      <tp t="s">
        <v>#N/A N/A</v>
        <stp/>
        <stp>BQL|11119814498051451643</stp>
        <tr r="K146" s="5"/>
      </tp>
      <tp t="s">
        <v>#N/A N/A</v>
        <stp/>
        <stp>BQL|11489189932726770216</stp>
        <tr r="F271" s="5"/>
      </tp>
      <tp t="s">
        <v>#N/A N/A</v>
        <stp/>
        <stp>BQL|14682124745751968736</stp>
        <tr r="F388" s="5"/>
      </tp>
      <tp t="s">
        <v>#N/A N/A</v>
        <stp/>
        <stp>BQL|13490250689887681950</stp>
        <tr r="E170" s="5"/>
      </tp>
      <tp t="s">
        <v>#N/A N/A</v>
        <stp/>
        <stp>BQL|15467419613006864150</stp>
        <tr r="I95" s="5"/>
      </tp>
      <tp t="s">
        <v>#N/A N/A</v>
        <stp/>
        <stp>BQL|16731097932471696314</stp>
        <tr r="H360" s="5"/>
      </tp>
      <tp t="s">
        <v>#N/A N/A</v>
        <stp/>
        <stp>BQL|17750562715812786687</stp>
        <tr r="G395" s="5"/>
      </tp>
      <tp t="s">
        <v>#N/A N/A</v>
        <stp/>
        <stp>BQL|17784089183030268852</stp>
        <tr r="E113" s="5"/>
      </tp>
      <tp t="s">
        <v>#N/A N/A</v>
        <stp/>
        <stp>BQL|11987496135557868676</stp>
        <tr r="H317" s="5"/>
      </tp>
      <tp t="s">
        <v>#N/A N/A</v>
        <stp/>
        <stp>BQL|10486464774525406184</stp>
        <tr r="E339" s="5"/>
      </tp>
      <tp t="s">
        <v>#N/A N/A</v>
        <stp/>
        <stp>BQL|18370644865819855602</stp>
        <tr r="L31" s="5"/>
      </tp>
      <tp t="s">
        <v>#N/A N/A</v>
        <stp/>
        <stp>BQL|14415520331526561380</stp>
        <tr r="K381" s="5"/>
      </tp>
      <tp t="s">
        <v>#N/A N/A</v>
        <stp/>
        <stp>BQL|15646912088717277471</stp>
        <tr r="J39" s="5"/>
      </tp>
      <tp t="s">
        <v>#N/A N/A</v>
        <stp/>
        <stp>BQL|11187410962272724703</stp>
        <tr r="L176" s="5"/>
      </tp>
      <tp t="s">
        <v>#N/A N/A</v>
        <stp/>
        <stp>BQL|17383981891221690098</stp>
        <tr r="H363" s="5"/>
      </tp>
      <tp t="s">
        <v>#N/A N/A</v>
        <stp/>
        <stp>BQL|15259099913095966747</stp>
        <tr r="J162" s="5"/>
      </tp>
      <tp t="s">
        <v>#N/A N/A</v>
        <stp/>
        <stp>BQL|15721331851947732274</stp>
        <tr r="F21" s="5"/>
      </tp>
      <tp t="s">
        <v>#N/A N/A</v>
        <stp/>
        <stp>BQL|12056379821562017738</stp>
        <tr r="J406" s="5"/>
      </tp>
      <tp t="s">
        <v>#N/A N/A</v>
        <stp/>
        <stp>BQL|10404175403642401514</stp>
        <tr r="E421" s="5"/>
      </tp>
      <tp t="s">
        <v>#N/A N/A</v>
        <stp/>
        <stp>BQL|14361136132818143868</stp>
        <tr r="G92" s="5"/>
      </tp>
      <tp t="s">
        <v>#N/A N/A</v>
        <stp/>
        <stp>BQL|16344837641928710422</stp>
        <tr r="E44" s="5"/>
      </tp>
      <tp t="s">
        <v>#N/A N/A</v>
        <stp/>
        <stp>BQL|12413675874601797444</stp>
        <tr r="H92" s="5"/>
      </tp>
      <tp t="s">
        <v>#N/A N/A</v>
        <stp/>
        <stp>BQL|17982392393519654218</stp>
        <tr r="I317" s="5"/>
      </tp>
      <tp t="s">
        <v>#N/A N/A</v>
        <stp/>
        <stp>BQL|10106343355578036844</stp>
        <tr r="H52" s="5"/>
      </tp>
      <tp t="s">
        <v>#N/A N/A</v>
        <stp/>
        <stp>BQL|13308650544171422626</stp>
        <tr r="E271" s="5"/>
      </tp>
      <tp t="s">
        <v>#N/A N/A</v>
        <stp/>
        <stp>BQL|16432019325813138155</stp>
        <tr r="E64" s="5"/>
      </tp>
      <tp t="s">
        <v>#N/A N/A</v>
        <stp/>
        <stp>BQL|12068597710194934478</stp>
        <tr r="F280" s="5"/>
      </tp>
      <tp t="s">
        <v>#N/A N/A</v>
        <stp/>
        <stp>BQL|17087123139141476285</stp>
        <tr r="J262" s="5"/>
      </tp>
      <tp t="s">
        <v>#N/A N/A</v>
        <stp/>
        <stp>BQL|16471031489621001998</stp>
        <tr r="L29" s="5"/>
      </tp>
      <tp t="s">
        <v>#N/A N/A</v>
        <stp/>
        <stp>BQL|10671426815800019360</stp>
        <tr r="H102" s="5"/>
      </tp>
      <tp t="s">
        <v>#N/A N/A</v>
        <stp/>
        <stp>BQL|16475329608717168480</stp>
        <tr r="H118" s="5"/>
      </tp>
      <tp t="s">
        <v>#N/A N/A</v>
        <stp/>
        <stp>BQL|10205641107460229049</stp>
        <tr r="J329" s="5"/>
      </tp>
      <tp t="s">
        <v>#N/A N/A</v>
        <stp/>
        <stp>BQL|16384141644795370077</stp>
        <tr r="E72" s="5"/>
      </tp>
      <tp t="s">
        <v>#N/A N/A</v>
        <stp/>
        <stp>BQL|17137505622182176453</stp>
        <tr r="L342" s="5"/>
      </tp>
      <tp t="s">
        <v>#N/A N/A</v>
        <stp/>
        <stp>BQL|11127712716286565746</stp>
        <tr r="F151" s="5"/>
      </tp>
      <tp t="s">
        <v>#N/A N/A</v>
        <stp/>
        <stp>BQL|14573917269559979433</stp>
        <tr r="K130" s="5"/>
      </tp>
      <tp t="s">
        <v>#N/A N/A</v>
        <stp/>
        <stp>BQL|17048200245540591779</stp>
        <tr r="G8" s="5"/>
      </tp>
      <tp t="s">
        <v>#N/A N/A</v>
        <stp/>
        <stp>BQL|10953621654692939710</stp>
        <tr r="I212" s="5"/>
      </tp>
      <tp t="s">
        <v>#N/A N/A</v>
        <stp/>
        <stp>BQL|10950529066803365697</stp>
        <tr r="E192" s="5"/>
      </tp>
      <tp t="s">
        <v>#N/A N/A</v>
        <stp/>
        <stp>BQL|15398515775803970297</stp>
        <tr r="J13" s="5"/>
      </tp>
      <tp t="s">
        <v>#N/A N/A</v>
        <stp/>
        <stp>BQL|14293635361464439627</stp>
        <tr r="K58" s="5"/>
      </tp>
      <tp t="s">
        <v>#N/A N/A</v>
        <stp/>
        <stp>BQL|11355100765138985890</stp>
        <tr r="E420" s="5"/>
      </tp>
      <tp t="s">
        <v>#N/A N/A</v>
        <stp/>
        <stp>BQL|16318211304387154514</stp>
        <tr r="G409" s="5"/>
      </tp>
      <tp t="s">
        <v>#N/A N/A</v>
        <stp/>
        <stp>BQL|15646723657305341465</stp>
        <tr r="L303" s="5"/>
      </tp>
      <tp t="s">
        <v>#N/A N/A</v>
        <stp/>
        <stp>BQL|14548605096914033920</stp>
        <tr r="G44" s="5"/>
      </tp>
      <tp t="s">
        <v>#N/A N/A</v>
        <stp/>
        <stp>BQL|12715708924518530975</stp>
        <tr r="H71" s="5"/>
      </tp>
      <tp t="s">
        <v>#N/A N/A</v>
        <stp/>
        <stp>BQL|17606150716838216966</stp>
        <tr r="E338" s="5"/>
      </tp>
      <tp t="s">
        <v>#N/A N/A</v>
        <stp/>
        <stp>BQL|12787078335553004448</stp>
        <tr r="I305" s="5"/>
      </tp>
      <tp t="s">
        <v>#N/A N/A</v>
        <stp/>
        <stp>BQL|11036262651134029462</stp>
        <tr r="L99" s="5"/>
      </tp>
      <tp t="s">
        <v>#N/A N/A</v>
        <stp/>
        <stp>BQL|15219104347333417501</stp>
        <tr r="I325" s="5"/>
      </tp>
      <tp t="s">
        <v>#N/A N/A</v>
        <stp/>
        <stp>BQL|17085696473005377593</stp>
        <tr r="I7" s="5"/>
      </tp>
      <tp t="s">
        <v>#N/A N/A</v>
        <stp/>
        <stp>BQL|17190499872623397192</stp>
        <tr r="F115" s="5"/>
      </tp>
      <tp t="s">
        <v>#N/A N/A</v>
        <stp/>
        <stp>BQL|13789518144477671340</stp>
        <tr r="K321" s="5"/>
      </tp>
      <tp t="s">
        <v>#N/A N/A</v>
        <stp/>
        <stp>BQL|14836631779877301418</stp>
        <tr r="G357" s="5"/>
      </tp>
      <tp t="s">
        <v>#N/A N/A</v>
        <stp/>
        <stp>BQL|11461016379981975158</stp>
        <tr r="E20" s="5"/>
      </tp>
      <tp t="s">
        <v>#N/A N/A</v>
        <stp/>
        <stp>BQL|14942295863352526464</stp>
        <tr r="H164" s="5"/>
      </tp>
      <tp t="s">
        <v>#N/A N/A</v>
        <stp/>
        <stp>BQL|17581962682598667842</stp>
        <tr r="E219" s="5"/>
      </tp>
      <tp t="s">
        <v>#N/A N/A</v>
        <stp/>
        <stp>BQL|14594743656988198857</stp>
        <tr r="L177" s="5"/>
      </tp>
      <tp t="s">
        <v>#N/A N/A</v>
        <stp/>
        <stp>BQL|14705067762337936394</stp>
        <tr r="J279" s="5"/>
      </tp>
      <tp t="s">
        <v>#N/A N/A</v>
        <stp/>
        <stp>BQL|12832186948328243990</stp>
        <tr r="I215" s="5"/>
      </tp>
      <tp t="s">
        <v>#N/A N/A</v>
        <stp/>
        <stp>BQL|12180264466135130538</stp>
        <tr r="I389" s="5"/>
      </tp>
      <tp t="s">
        <v>#N/A N/A</v>
        <stp/>
        <stp>BQL|13649283922116736398</stp>
        <tr r="F206" s="5"/>
      </tp>
      <tp t="s">
        <v>#N/A N/A</v>
        <stp/>
        <stp>BQL|18139032769720939806</stp>
        <tr r="F362" s="5"/>
      </tp>
      <tp t="s">
        <v>#N/A N/A</v>
        <stp/>
        <stp>BQL|11035481533100946005</stp>
        <tr r="J98" s="5"/>
      </tp>
      <tp t="s">
        <v>#N/A N/A</v>
        <stp/>
        <stp>BQL|17393019822102207101</stp>
        <tr r="H239" s="5"/>
      </tp>
      <tp t="s">
        <v>#N/A N/A</v>
        <stp/>
        <stp>BQL|14409281935691838234</stp>
        <tr r="E79" s="5"/>
      </tp>
      <tp t="s">
        <v>#N/A N/A</v>
        <stp/>
        <stp>BQL|11737745546001615512</stp>
        <tr r="J15" s="5"/>
      </tp>
      <tp t="s">
        <v>#N/A N/A</v>
        <stp/>
        <stp>BQL|14016952350086096883</stp>
        <tr r="H347" s="5"/>
      </tp>
      <tp t="s">
        <v>#N/A N/A</v>
        <stp/>
        <stp>BQL|15115260330483390192</stp>
        <tr r="K393" s="5"/>
      </tp>
      <tp t="s">
        <v>#N/A N/A</v>
        <stp/>
        <stp>BQL|17919829115039797142</stp>
        <tr r="H410" s="5"/>
      </tp>
      <tp t="s">
        <v>#N/A N/A</v>
        <stp/>
        <stp>BQL|15261295506111053001</stp>
        <tr r="I197" s="5"/>
      </tp>
      <tp t="s">
        <v>#N/A N/A</v>
        <stp/>
        <stp>BQL|17484308062787941327</stp>
        <tr r="H417" s="5"/>
      </tp>
      <tp t="s">
        <v>#N/A N/A</v>
        <stp/>
        <stp>BQL|14305280660177071162</stp>
        <tr r="I417" s="5"/>
      </tp>
      <tp t="s">
        <v>#N/A N/A</v>
        <stp/>
        <stp>BQL|17406824265769945668</stp>
        <tr r="F291" s="5"/>
      </tp>
      <tp t="s">
        <v>#N/A N/A</v>
        <stp/>
        <stp>BQL|13481698114312034056</stp>
        <tr r="K336" s="5"/>
      </tp>
      <tp t="s">
        <v>#N/A N/A</v>
        <stp/>
        <stp>BQL|11051278114316540290</stp>
        <tr r="J172" s="5"/>
      </tp>
      <tp t="s">
        <v>#N/A N/A</v>
        <stp/>
        <stp>BQL|17530978312411861871</stp>
        <tr r="J367" s="5"/>
      </tp>
      <tp t="s">
        <v>#N/A N/A</v>
        <stp/>
        <stp>BQL|15545004748883143432</stp>
        <tr r="J188" s="5"/>
      </tp>
      <tp t="s">
        <v>#N/A N/A</v>
        <stp/>
        <stp>BQL|12448401724163689191</stp>
        <tr r="I36" s="5"/>
      </tp>
      <tp t="s">
        <v>#N/A N/A</v>
        <stp/>
        <stp>BQL|13097633251775814359</stp>
        <tr r="F132" s="5"/>
      </tp>
      <tp t="s">
        <v>#N/A N/A</v>
        <stp/>
        <stp>BQL|16951239267850054424</stp>
        <tr r="K164" s="5"/>
      </tp>
      <tp t="s">
        <v>#N/A N/A</v>
        <stp/>
        <stp>BQL|17575957207791066998</stp>
        <tr r="I216" s="5"/>
      </tp>
      <tp t="s">
        <v>#N/A N/A</v>
        <stp/>
        <stp>BQL|14329107427214382590</stp>
        <tr r="L210" s="5"/>
      </tp>
      <tp t="s">
        <v>#N/A N/A</v>
        <stp/>
        <stp>BQL|16551987674918179662</stp>
        <tr r="F278" s="5"/>
      </tp>
      <tp t="s">
        <v>#N/A N/A</v>
        <stp/>
        <stp>BQL|10042491951291287642</stp>
        <tr r="G237" s="5"/>
      </tp>
      <tp t="s">
        <v>#N/A N/A</v>
        <stp/>
        <stp>BQL|17234598923065108377</stp>
        <tr r="F180" s="5"/>
      </tp>
      <tp t="s">
        <v>#N/A N/A</v>
        <stp/>
        <stp>BQL|16806045914846333759</stp>
        <tr r="J295" s="5"/>
      </tp>
      <tp t="s">
        <v>#N/A N/A</v>
        <stp/>
        <stp>BQL|14649760020872625589</stp>
        <tr r="J397" s="5"/>
      </tp>
      <tp t="s">
        <v>#N/A N/A</v>
        <stp/>
        <stp>BQL|10581114151003880130</stp>
        <tr r="G129" s="5"/>
      </tp>
      <tp t="s">
        <v>#N/A N/A</v>
        <stp/>
        <stp>BQL|16358366903754735784</stp>
        <tr r="J242" s="5"/>
      </tp>
      <tp t="s">
        <v>#N/A N/A</v>
        <stp/>
        <stp>BQL|15183086849440892711</stp>
        <tr r="L419" s="5"/>
      </tp>
      <tp t="s">
        <v>#N/A N/A</v>
        <stp/>
        <stp>BQL|13822638432145357539</stp>
        <tr r="H105" s="5"/>
      </tp>
      <tp t="s">
        <v>#N/A N/A</v>
        <stp/>
        <stp>BQL|14729389067410627779</stp>
        <tr r="H167" s="5"/>
      </tp>
      <tp t="s">
        <v>#N/A N/A</v>
        <stp/>
        <stp>BQL|11590366430397916027</stp>
        <tr r="K173" s="5"/>
      </tp>
      <tp t="s">
        <v>#N/A N/A</v>
        <stp/>
        <stp>BQL|16623418878730764308</stp>
        <tr r="G115" s="5"/>
      </tp>
      <tp t="s">
        <v>#N/A N/A</v>
        <stp/>
        <stp>BQL|11553095514042311430</stp>
        <tr r="E415" s="5"/>
      </tp>
      <tp t="s">
        <v>#N/A N/A</v>
        <stp/>
        <stp>BQL|13698795852864557307</stp>
        <tr r="G65" s="5"/>
      </tp>
      <tp t="s">
        <v>#N/A N/A</v>
        <stp/>
        <stp>BQL|10381688845283115776</stp>
        <tr r="J58" s="5"/>
      </tp>
      <tp t="s">
        <v>#N/A N/A</v>
        <stp/>
        <stp>BQL|12793454568972243433</stp>
        <tr r="E204" s="5"/>
      </tp>
      <tp t="s">
        <v>#N/A N/A</v>
        <stp/>
        <stp>BQL|12435663028627606774</stp>
        <tr r="J181" s="5"/>
      </tp>
      <tp t="s">
        <v>#N/A N/A</v>
        <stp/>
        <stp>BQL|17578537199019584419</stp>
        <tr r="F274" s="5"/>
      </tp>
      <tp t="s">
        <v>#N/A N/A</v>
        <stp/>
        <stp>BQL|14036008334183998263</stp>
        <tr r="H137" s="5"/>
      </tp>
      <tp t="s">
        <v>#N/A N/A</v>
        <stp/>
        <stp>BQL|10874552146664904397</stp>
        <tr r="G398" s="5"/>
      </tp>
      <tp t="s">
        <v>#N/A N/A</v>
        <stp/>
        <stp>BQL|10988533573792029634</stp>
        <tr r="I92" s="5"/>
      </tp>
      <tp t="s">
        <v>#N/A N/A</v>
        <stp/>
        <stp>BQL|11364282753405583575</stp>
        <tr r="J265" s="5"/>
      </tp>
      <tp t="s">
        <v>#N/A N/A</v>
        <stp/>
        <stp>BQL|13158777439044368568</stp>
        <tr r="H386" s="5"/>
      </tp>
      <tp t="s">
        <v>#N/A N/A</v>
        <stp/>
        <stp>BQL|17463565606025876165</stp>
        <tr r="H335" s="5"/>
      </tp>
      <tp t="s">
        <v>#N/A N/A</v>
        <stp/>
        <stp>BQL|17957515198208195640</stp>
        <tr r="I4" s="5"/>
      </tp>
      <tp t="s">
        <v>#N/A N/A</v>
        <stp/>
        <stp>BQL|13690781954427625394</stp>
        <tr r="J270" s="5"/>
      </tp>
      <tp t="s">
        <v>#N/A N/A</v>
        <stp/>
        <stp>BQL|15361723296168536679</stp>
        <tr r="G164" s="5"/>
      </tp>
      <tp t="s">
        <v>#N/A N/A</v>
        <stp/>
        <stp>BQL|18003962111890537575</stp>
        <tr r="I400" s="5"/>
      </tp>
      <tp t="s">
        <v>#N/A N/A</v>
        <stp/>
        <stp>BQL|16731845301013324846</stp>
        <tr r="F123" s="5"/>
      </tp>
      <tp t="s">
        <v>#N/A N/A</v>
        <stp/>
        <stp>BQL|10497047657921246104</stp>
        <tr r="E48" s="5"/>
      </tp>
      <tp t="s">
        <v>#N/A N/A</v>
        <stp/>
        <stp>BQL|16211291169240546720</stp>
        <tr r="E95" s="5"/>
      </tp>
      <tp t="s">
        <v>#N/A N/A</v>
        <stp/>
        <stp>BQL|11756282548026606443</stp>
        <tr r="F332" s="5"/>
      </tp>
      <tp t="s">
        <v>#N/A N/A</v>
        <stp/>
        <stp>BQL|14371107119695954478</stp>
        <tr r="E93" s="5"/>
      </tp>
      <tp t="s">
        <v>#N/A N/A</v>
        <stp/>
        <stp>BQL|11653460534135681665</stp>
        <tr r="L64" s="5"/>
      </tp>
      <tp t="s">
        <v>#N/A N/A</v>
        <stp/>
        <stp>BQL|12271346212090495540</stp>
        <tr r="G133" s="5"/>
      </tp>
      <tp t="s">
        <v>#N/A N/A</v>
        <stp/>
        <stp>BQL|13194352190789560555</stp>
        <tr r="E9" s="5"/>
      </tp>
      <tp t="s">
        <v>#N/A N/A</v>
        <stp/>
        <stp>BQL|16393450916222217466</stp>
        <tr r="K270" s="5"/>
      </tp>
      <tp t="s">
        <v>#N/A N/A</v>
        <stp/>
        <stp>BQL|15343933335512083818</stp>
        <tr r="F334" s="5"/>
      </tp>
      <tp t="s">
        <v>#N/A N/A</v>
        <stp/>
        <stp>BQL|15604903230323372916</stp>
        <tr r="F247" s="5"/>
      </tp>
      <tp t="s">
        <v>#N/A N/A</v>
        <stp/>
        <stp>BQL|14956502959728506910</stp>
        <tr r="L42" s="5"/>
      </tp>
      <tp t="s">
        <v>#N/A N/A</v>
        <stp/>
        <stp>BQL|11717907637339315773</stp>
        <tr r="E114" s="5"/>
      </tp>
      <tp t="s">
        <v>#N/A N/A</v>
        <stp/>
        <stp>BQL|16002518134674821198</stp>
        <tr r="H333" s="5"/>
      </tp>
      <tp t="s">
        <v>#N/A N/A</v>
        <stp/>
        <stp>BQL|17295072300582349010</stp>
        <tr r="E13" s="5"/>
      </tp>
      <tp t="s">
        <v>#N/A N/A</v>
        <stp/>
        <stp>BQL|14358776771905440460</stp>
        <tr r="L393" s="5"/>
      </tp>
      <tp t="s">
        <v>#N/A N/A</v>
        <stp/>
        <stp>BQL|17121577527975388058</stp>
        <tr r="G174" s="5"/>
      </tp>
      <tp t="s">
        <v>#N/A N/A</v>
        <stp/>
        <stp>BQL|16300607357358472877</stp>
        <tr r="F269" s="5"/>
      </tp>
      <tp t="s">
        <v>#N/A N/A</v>
        <stp/>
        <stp>BQL|16435559763289585919</stp>
        <tr r="L228" s="5"/>
      </tp>
      <tp t="s">
        <v>#N/A N/A</v>
        <stp/>
        <stp>BQL|16185531365127012714</stp>
        <tr r="F289" s="5"/>
      </tp>
      <tp t="s">
        <v>#N/A N/A</v>
        <stp/>
        <stp>BQL|14388623064105380401</stp>
        <tr r="G305" s="5"/>
      </tp>
      <tp t="s">
        <v>#N/A N/A</v>
        <stp/>
        <stp>BQL|11550744098118623293</stp>
        <tr r="K65" s="5"/>
      </tp>
      <tp t="s">
        <v>#N/A N/A</v>
        <stp/>
        <stp>BQL|17170373651016440250</stp>
        <tr r="G89" s="5"/>
      </tp>
      <tp t="s">
        <v>#N/A N/A</v>
        <stp/>
        <stp>BQL|11005849044058311058</stp>
        <tr r="H121" s="5"/>
      </tp>
      <tp t="s">
        <v>#N/A N/A</v>
        <stp/>
        <stp>BQL|10190748129773904336</stp>
        <tr r="F203" s="5"/>
      </tp>
      <tp t="s">
        <v>#N/A N/A</v>
        <stp/>
        <stp>BQL|10455189907307819325</stp>
        <tr r="H247" s="5"/>
      </tp>
      <tp t="s">
        <v>#N/A N/A</v>
        <stp/>
        <stp>BQL|16171063813774033658</stp>
        <tr r="G71" s="5"/>
      </tp>
      <tp t="s">
        <v>#N/A N/A</v>
        <stp/>
        <stp>BQL|14455280960546488394</stp>
        <tr r="G324" s="5"/>
      </tp>
      <tp t="s">
        <v>#N/A N/A</v>
        <stp/>
        <stp>BQL|17393329367344678312</stp>
        <tr r="E360" s="5"/>
      </tp>
      <tp t="s">
        <v>#N/A N/A</v>
        <stp/>
        <stp>BQL|17018346130133179144</stp>
        <tr r="H362" s="5"/>
      </tp>
      <tp t="s">
        <v>#N/A N/A</v>
        <stp/>
        <stp>BQL|13717573876133681702</stp>
        <tr r="I82" s="5"/>
      </tp>
      <tp t="s">
        <v>#N/A N/A</v>
        <stp/>
        <stp>BQL|15914156577882334485</stp>
        <tr r="H414" s="5"/>
      </tp>
      <tp t="s">
        <v>#N/A N/A</v>
        <stp/>
        <stp>BQL|17242523167277782600</stp>
        <tr r="H44" s="5"/>
      </tp>
      <tp t="s">
        <v>#N/A N/A</v>
        <stp/>
        <stp>BQL|15111890313730954927</stp>
        <tr r="H175" s="5"/>
      </tp>
      <tp t="s">
        <v>#N/A N/A</v>
        <stp/>
        <stp>BQL|18336429521363382835</stp>
        <tr r="H244" s="5"/>
      </tp>
      <tp t="s">
        <v>#N/A N/A</v>
        <stp/>
        <stp>BQL|14739066435094494631</stp>
        <tr r="I390" s="5"/>
      </tp>
      <tp t="s">
        <v>#N/A N/A</v>
        <stp/>
        <stp>BQL|16386087254941998746</stp>
        <tr r="H388" s="5"/>
      </tp>
      <tp t="s">
        <v>#N/A N/A</v>
        <stp/>
        <stp>BQL|16029849169169956462</stp>
        <tr r="H291" s="5"/>
      </tp>
      <tp t="s">
        <v>#N/A N/A</v>
        <stp/>
        <stp>BQL|14578461758655836515</stp>
        <tr r="L32" s="5"/>
      </tp>
      <tp t="s">
        <v>#N/A N/A</v>
        <stp/>
        <stp>BQL|12578384425021908735</stp>
        <tr r="H274" s="5"/>
      </tp>
      <tp t="s">
        <v>#N/A N/A</v>
        <stp/>
        <stp>BQL|17337381982300806934</stp>
        <tr r="L156" s="5"/>
      </tp>
      <tp t="s">
        <v>#N/A N/A</v>
        <stp/>
        <stp>BQL|18268368168709373127</stp>
        <tr r="H302" s="5"/>
      </tp>
      <tp t="s">
        <v>#N/A N/A</v>
        <stp/>
        <stp>BQL|14376398837002589359</stp>
        <tr r="L331" s="5"/>
      </tp>
      <tp t="s">
        <v>#N/A N/A</v>
        <stp/>
        <stp>BQL|13421188634513377766</stp>
        <tr r="L262" s="5"/>
      </tp>
      <tp t="s">
        <v>#N/A N/A</v>
        <stp/>
        <stp>BQL|14244538214306968314</stp>
        <tr r="G359" s="5"/>
      </tp>
      <tp t="s">
        <v>#N/A N/A</v>
        <stp/>
        <stp>BQL|15407755767850355184</stp>
        <tr r="H365" s="5"/>
      </tp>
      <tp t="s">
        <v>#N/A N/A</v>
        <stp/>
        <stp>BQL|13865587735563971312</stp>
        <tr r="J33" s="5"/>
      </tp>
      <tp t="s">
        <v>#N/A N/A</v>
        <stp/>
        <stp>BQL|17165104126470917136</stp>
        <tr r="G162" s="5"/>
      </tp>
      <tp t="s">
        <v>#N/A N/A</v>
        <stp/>
        <stp>BQL|16564092691568279221</stp>
        <tr r="L70" s="5"/>
      </tp>
      <tp t="s">
        <v>#N/A N/A</v>
        <stp/>
        <stp>BQL|16328291037126413444</stp>
        <tr r="E60" s="5"/>
      </tp>
      <tp t="s">
        <v>#N/A N/A</v>
        <stp/>
        <stp>BQL|14900625342604759730</stp>
        <tr r="E331" s="5"/>
      </tp>
      <tp t="s">
        <v>#N/A N/A</v>
        <stp/>
        <stp>BQL|15560844237982281996</stp>
        <tr r="L411" s="5"/>
      </tp>
      <tp t="s">
        <v>#N/A N/A</v>
        <stp/>
        <stp>BQL|14252656769410993185</stp>
        <tr r="H46" s="5"/>
      </tp>
      <tp t="s">
        <v>#N/A N/A</v>
        <stp/>
        <stp>BQL|15157406559323535229</stp>
        <tr r="G362" s="5"/>
      </tp>
      <tp t="s">
        <v>#N/A N/A</v>
        <stp/>
        <stp>BQL|10422325937934652184</stp>
        <tr r="L406" s="5"/>
      </tp>
      <tp t="s">
        <v>#N/A N/A</v>
        <stp/>
        <stp>BQL|12782710082061217996</stp>
        <tr r="L183" s="5"/>
      </tp>
      <tp t="s">
        <v>#N/A N/A</v>
        <stp/>
        <stp>BQL|10257553008462248226</stp>
        <tr r="H132" s="5"/>
      </tp>
      <tp t="s">
        <v>#N/A N/A</v>
        <stp/>
        <stp>BQL|12246583766223138726</stp>
        <tr r="H55" s="5"/>
      </tp>
      <tp t="s">
        <v>#N/A N/A</v>
        <stp/>
        <stp>BQL|17743391020282062114</stp>
        <tr r="L325" s="5"/>
      </tp>
      <tp t="s">
        <v>#N/A N/A</v>
        <stp/>
        <stp>BQL|11728397231983378723</stp>
        <tr r="J247" s="5"/>
      </tp>
      <tp t="s">
        <v>#N/A N/A</v>
        <stp/>
        <stp>BQL|13348683771303438409</stp>
        <tr r="K404" s="5"/>
      </tp>
      <tp t="s">
        <v>#N/A N/A</v>
        <stp/>
        <stp>BQL|11912400154180747548</stp>
        <tr r="I127" s="5"/>
      </tp>
      <tp t="s">
        <v>#N/A N/A</v>
        <stp/>
        <stp>BQL|15068802426042809801</stp>
        <tr r="I314" s="5"/>
      </tp>
      <tp t="s">
        <v>#N/A N/A</v>
        <stp/>
        <stp>BQL|10551941440008886006</stp>
        <tr r="F53" s="5"/>
      </tp>
      <tp t="s">
        <v>#N/A N/A</v>
        <stp/>
        <stp>BQL|11332036276255700689</stp>
        <tr r="I271" s="5"/>
      </tp>
      <tp t="s">
        <v>#N/A N/A</v>
        <stp/>
        <stp>BQL|17283883647146174850</stp>
        <tr r="E186" s="5"/>
      </tp>
      <tp t="s">
        <v>#N/A N/A</v>
        <stp/>
        <stp>BQL|12614155339255484079</stp>
        <tr r="G3" s="5"/>
      </tp>
      <tp t="s">
        <v>#N/A N/A</v>
        <stp/>
        <stp>BQL|10919771115531396219</stp>
        <tr r="K171" s="5"/>
      </tp>
      <tp t="s">
        <v>#N/A N/A</v>
        <stp/>
        <stp>BQL|17861962227451092812</stp>
        <tr r="E139" s="5"/>
      </tp>
      <tp t="s">
        <v>#N/A N/A</v>
        <stp/>
        <stp>BQL|12760769543236248280</stp>
        <tr r="H266" s="5"/>
      </tp>
      <tp t="s">
        <v>#N/A N/A</v>
        <stp/>
        <stp>BQL|10034966409534211858</stp>
        <tr r="G405" s="5"/>
      </tp>
      <tp t="s">
        <v>#N/A N/A</v>
        <stp/>
        <stp>BQL|16031026423137093695</stp>
        <tr r="E246" s="5"/>
      </tp>
      <tp t="s">
        <v>#N/A N/A</v>
        <stp/>
        <stp>BQL|13370394643809533847</stp>
        <tr r="L36" s="5"/>
      </tp>
      <tp t="s">
        <v>#N/A N/A</v>
        <stp/>
        <stp>BQL|14557832893255488590</stp>
        <tr r="J95" s="5"/>
      </tp>
      <tp t="s">
        <v>#N/A N/A</v>
        <stp/>
        <stp>BQL|13164700318665868595</stp>
        <tr r="J69" s="5"/>
      </tp>
      <tp t="s">
        <v>#N/A N/A</v>
        <stp/>
        <stp>BQL|14016613659674447642</stp>
        <tr r="L298" s="5"/>
      </tp>
      <tp t="s">
        <v>#N/A N/A</v>
        <stp/>
        <stp>BQL|10285120542978905830</stp>
        <tr r="L83" s="5"/>
      </tp>
      <tp t="s">
        <v>#N/A N/A</v>
        <stp/>
        <stp>BQL|12236157365067883729</stp>
        <tr r="H177" s="5"/>
      </tp>
      <tp t="s">
        <v>#N/A N/A</v>
        <stp/>
        <stp>BQL|13145286090874575974</stp>
        <tr r="H109" s="5"/>
      </tp>
      <tp t="s">
        <v>#N/A N/A</v>
        <stp/>
        <stp>BQL|17854453337633026616</stp>
        <tr r="K153" s="5"/>
      </tp>
      <tp t="s">
        <v>#N/A N/A</v>
        <stp/>
        <stp>BQL|12105198559307920422</stp>
        <tr r="K147" s="5"/>
      </tp>
      <tp t="s">
        <v>#N/A N/A</v>
        <stp/>
        <stp>BQL|14117759717237900001</stp>
        <tr r="G45" s="5"/>
      </tp>
      <tp t="s">
        <v>#N/A N/A</v>
        <stp/>
        <stp>BQL|16624175229237398710</stp>
        <tr r="K349" s="5"/>
      </tp>
      <tp t="s">
        <v>#N/A N/A</v>
        <stp/>
        <stp>BQL|13132245008971555526</stp>
        <tr r="F100" s="5"/>
      </tp>
      <tp t="s">
        <v>#N/A N/A</v>
        <stp/>
        <stp>BQL|13712526869634746116</stp>
        <tr r="F32" s="5"/>
      </tp>
      <tp t="s">
        <v>#N/A N/A</v>
        <stp/>
        <stp>BQL|13950424216457657410</stp>
        <tr r="L157" s="5"/>
      </tp>
      <tp t="s">
        <v>#N/A N/A</v>
        <stp/>
        <stp>BQL|10126057804464673034</stp>
        <tr r="G190" s="5"/>
      </tp>
      <tp t="s">
        <v>#N/A N/A</v>
        <stp/>
        <stp>BQL|16539923494183102176</stp>
        <tr r="H37" s="5"/>
      </tp>
      <tp t="s">
        <v>#N/A N/A</v>
        <stp/>
        <stp>BQL|17114702536753515472</stp>
        <tr r="H203" s="5"/>
      </tp>
      <tp t="s">
        <v>#N/A N/A</v>
        <stp/>
        <stp>BQL|13736422930303167310</stp>
        <tr r="H407" s="5"/>
      </tp>
      <tp t="s">
        <v>#N/A N/A</v>
        <stp/>
        <stp>BQL|15265797077289090881</stp>
        <tr r="J176" s="5"/>
      </tp>
      <tp t="s">
        <v>#N/A N/A</v>
        <stp/>
        <stp>BQL|11218046148960316194</stp>
        <tr r="G236" s="5"/>
      </tp>
      <tp t="s">
        <v>#N/A N/A</v>
        <stp/>
        <stp>BQL|15064130618846642794</stp>
        <tr r="J368" s="5"/>
      </tp>
      <tp t="s">
        <v>#N/A N/A</v>
        <stp/>
        <stp>BQL|12443231132124021316</stp>
        <tr r="G26" s="5"/>
      </tp>
      <tp t="s">
        <v>#N/A N/A</v>
        <stp/>
        <stp>BQL|14967728322814570186</stp>
        <tr r="H135" s="5"/>
      </tp>
      <tp t="s">
        <v>#N/A N/A</v>
        <stp/>
        <stp>BQL|16328922507798694349</stp>
        <tr r="I235" s="5"/>
      </tp>
      <tp t="s">
        <v>#N/A N/A</v>
        <stp/>
        <stp>BQL|14574719101711098615</stp>
        <tr r="H332" s="5"/>
      </tp>
      <tp t="s">
        <v>#N/A N/A</v>
        <stp/>
        <stp>BQL|17010163334476611702</stp>
        <tr r="L213" s="5"/>
      </tp>
      <tp t="s">
        <v>#N/A N/A</v>
        <stp/>
        <stp>BQL|17257902572968525519</stp>
        <tr r="K229" s="5"/>
      </tp>
      <tp t="s">
        <v>#N/A N/A</v>
        <stp/>
        <stp>BQL|14022425415745511064</stp>
        <tr r="L174" s="5"/>
      </tp>
      <tp t="s">
        <v>#N/A N/A</v>
        <stp/>
        <stp>BQL|16047432076113290204</stp>
        <tr r="I310" s="5"/>
      </tp>
      <tp t="s">
        <v>#N/A N/A</v>
        <stp/>
        <stp>BQL|15041838666307584878</stp>
        <tr r="E364" s="5"/>
      </tp>
      <tp t="s">
        <v>#N/A N/A</v>
        <stp/>
        <stp>BQL|17652577907532011418</stp>
        <tr r="J47" s="5"/>
      </tp>
      <tp t="s">
        <v>#N/A N/A</v>
        <stp/>
        <stp>BQL|14117449156716036741</stp>
        <tr r="E117" s="5"/>
      </tp>
      <tp t="s">
        <v>#N/A N/A</v>
        <stp/>
        <stp>BQL|11067861454600647836</stp>
        <tr r="G226" s="5"/>
      </tp>
      <tp t="s">
        <v>#N/A N/A</v>
        <stp/>
        <stp>BQL|13126694041526858367</stp>
        <tr r="G224" s="5"/>
      </tp>
      <tp t="s">
        <v>#N/A N/A</v>
        <stp/>
        <stp>BQL|14257055927190539222</stp>
        <tr r="F8" s="5"/>
      </tp>
      <tp t="s">
        <v>#N/A N/A</v>
        <stp/>
        <stp>BQL|17267404310640769627</stp>
        <tr r="K259" s="5"/>
      </tp>
      <tp t="s">
        <v>#N/A N/A</v>
        <stp/>
        <stp>BQL|10826785362872425719</stp>
        <tr r="J78" s="5"/>
      </tp>
      <tp t="s">
        <v>#N/A N/A</v>
        <stp/>
        <stp>BQL|13450241876140666268</stp>
        <tr r="I261" s="5"/>
      </tp>
      <tp t="s">
        <v>#N/A N/A</v>
        <stp/>
        <stp>BQL|12516030761045817599</stp>
        <tr r="I263" s="5"/>
      </tp>
      <tp t="s">
        <v>#N/A N/A</v>
        <stp/>
        <stp>BQL|12970567667742889763</stp>
        <tr r="H359" s="5"/>
      </tp>
      <tp t="s">
        <v>#N/A N/A</v>
        <stp/>
        <stp>BQL|10609059734824431352</stp>
        <tr r="H186" s="5"/>
      </tp>
      <tp t="s">
        <v>#N/A N/A</v>
        <stp/>
        <stp>BQL|14766130205391063073</stp>
        <tr r="J146" s="5"/>
      </tp>
      <tp t="s">
        <v>#N/A N/A</v>
        <stp/>
        <stp>BQL|17484052425589766821</stp>
        <tr r="I340" s="5"/>
      </tp>
      <tp t="s">
        <v>#N/A N/A</v>
        <stp/>
        <stp>BQL|11199755745530305636</stp>
        <tr r="L307" s="5"/>
      </tp>
      <tp t="s">
        <v>#N/A N/A</v>
        <stp/>
        <stp>BQL|11270563130521784224</stp>
        <tr r="E184" s="5"/>
      </tp>
      <tp t="s">
        <v>#N/A N/A</v>
        <stp/>
        <stp>BQL|17512299132747716589</stp>
        <tr r="G289" s="5"/>
      </tp>
      <tp t="s">
        <v>#N/A N/A</v>
        <stp/>
        <stp>BQL|12223764287301087832</stp>
        <tr r="H305" s="5"/>
      </tp>
      <tp t="s">
        <v>#N/A N/A</v>
        <stp/>
        <stp>BQL|13293560801767600533</stp>
        <tr r="I331" s="5"/>
      </tp>
      <tp t="s">
        <v>#N/A N/A</v>
        <stp/>
        <stp>BQL|16035305820526354534</stp>
        <tr r="E418" s="5"/>
      </tp>
      <tp t="s">
        <v>#N/A N/A</v>
        <stp/>
        <stp>BQL|16691476674839747824</stp>
        <tr r="I22" s="5"/>
      </tp>
      <tp t="s">
        <v>#N/A N/A</v>
        <stp/>
        <stp>BQL|14648938479176998851</stp>
        <tr r="H236" s="5"/>
      </tp>
      <tp t="s">
        <v>#N/A N/A</v>
        <stp/>
        <stp>BQL|10563865603075820985</stp>
        <tr r="J129" s="5"/>
      </tp>
      <tp t="s">
        <v>#N/A N/A</v>
        <stp/>
        <stp>BQL|12804028428245270137</stp>
        <tr r="I202" s="5"/>
      </tp>
      <tp t="s">
        <v>#N/A N/A</v>
        <stp/>
        <stp>BQL|11528110553163788235</stp>
        <tr r="H97" s="5"/>
      </tp>
      <tp t="s">
        <v>#N/A N/A</v>
        <stp/>
        <stp>BQL|13015027301447575059</stp>
        <tr r="J166" s="5"/>
      </tp>
      <tp t="s">
        <v>#N/A N/A</v>
        <stp/>
        <stp>BQL|10425742362555269030</stp>
        <tr r="G100" s="5"/>
      </tp>
      <tp t="s">
        <v>#N/A N/A</v>
        <stp/>
        <stp>BQL|18440432624483315934</stp>
        <tr r="K184" s="5"/>
      </tp>
      <tp t="s">
        <v>#N/A N/A</v>
        <stp/>
        <stp>BQL|10342608967983627710</stp>
        <tr r="L67" s="5"/>
      </tp>
      <tp t="s">
        <v>#N/A N/A</v>
        <stp/>
        <stp>BQL|14862243507161021380</stp>
        <tr r="L138" s="5"/>
      </tp>
      <tp t="s">
        <v>#N/A N/A</v>
        <stp/>
        <stp>BQL|14409500407466902390</stp>
        <tr r="K240" s="5"/>
      </tp>
      <tp t="s">
        <v>#N/A N/A</v>
        <stp/>
        <stp>BQL|12612382672106698480</stp>
        <tr r="J118" s="5"/>
      </tp>
      <tp t="s">
        <v>#N/A N/A</v>
        <stp/>
        <stp>BQL|10251266993547085855</stp>
        <tr r="E209" s="5"/>
      </tp>
      <tp t="s">
        <v>#N/A N/A</v>
        <stp/>
        <stp>BQL|15935336589323889996</stp>
        <tr r="F129" s="5"/>
      </tp>
      <tp t="s">
        <v>#N/A N/A</v>
        <stp/>
        <stp>BQL|17229240151337397364</stp>
        <tr r="I20" s="5"/>
      </tp>
      <tp t="s">
        <v>#N/A N/A</v>
        <stp/>
        <stp>BQL|16266016990508815398</stp>
        <tr r="J387" s="5"/>
      </tp>
      <tp t="s">
        <v>#N/A N/A</v>
        <stp/>
        <stp>BQL|15177460474570076216</stp>
        <tr r="G233" s="5"/>
      </tp>
      <tp t="s">
        <v>#N/A N/A</v>
        <stp/>
        <stp>BQL|14315481253801396090</stp>
        <tr r="E210" s="5"/>
      </tp>
      <tp t="s">
        <v>#N/A N/A</v>
        <stp/>
        <stp>BQL|10956627755236884148</stp>
        <tr r="I413" s="5"/>
      </tp>
      <tp t="s">
        <v>#N/A N/A</v>
        <stp/>
        <stp>BQL|13052069815804428253</stp>
        <tr r="E211" s="5"/>
      </tp>
      <tp t="s">
        <v>#N/A N/A</v>
        <stp/>
        <stp>BQL|16596592935895388175</stp>
        <tr r="J392" s="5"/>
      </tp>
      <tp t="s">
        <v>#N/A N/A</v>
        <stp/>
        <stp>BQL|12065730565876274194</stp>
        <tr r="E282" s="5"/>
      </tp>
      <tp t="s">
        <v>#N/A N/A</v>
        <stp/>
        <stp>BQL|11832147466446661415</stp>
        <tr r="H131" s="5"/>
      </tp>
      <tp t="s">
        <v>#N/A N/A</v>
        <stp/>
        <stp>BQL|11872613238040521096</stp>
        <tr r="F215" s="5"/>
      </tp>
      <tp t="s">
        <v>#N/A N/A</v>
        <stp/>
        <stp>BQL|14116767408437543070</stp>
        <tr r="G80" s="5"/>
      </tp>
      <tp t="s">
        <v>#N/A N/A</v>
        <stp/>
        <stp>BQL|11795996074193125873</stp>
        <tr r="L350" s="5"/>
      </tp>
      <tp t="s">
        <v>#N/A N/A</v>
        <stp/>
        <stp>BQL|12885604415677022616</stp>
        <tr r="G9" s="5"/>
      </tp>
      <tp t="s">
        <v>#N/A N/A</v>
        <stp/>
        <stp>BQL|12063411164370965401</stp>
        <tr r="J404" s="5"/>
      </tp>
      <tp t="s">
        <v>#N/A N/A</v>
        <stp/>
        <stp>BQL|14036360528315579477</stp>
        <tr r="E230" s="5"/>
      </tp>
      <tp t="s">
        <v>#N/A N/A</v>
        <stp/>
        <stp>BQL|18352233637365370882</stp>
        <tr r="F112" s="5"/>
      </tp>
      <tp t="s">
        <v>#N/A N/A</v>
        <stp/>
        <stp>BQL|13820740361072844491</stp>
        <tr r="L261" s="5"/>
      </tp>
      <tp t="s">
        <v>#N/A N/A</v>
        <stp/>
        <stp>BQL|12643231128467099125</stp>
        <tr r="G53" s="5"/>
      </tp>
      <tp t="s">
        <v>#N/A N/A</v>
        <stp/>
        <stp>BQL|17204362756623507688</stp>
        <tr r="J153" s="5"/>
      </tp>
      <tp t="s">
        <v>#N/A N/A</v>
        <stp/>
        <stp>BQL|14722501839914309229</stp>
        <tr r="E395" s="5"/>
      </tp>
      <tp t="s">
        <v>#N/A N/A</v>
        <stp/>
        <stp>BQL|12444648869830259640</stp>
        <tr r="I394" s="5"/>
      </tp>
      <tp t="s">
        <v>#N/A N/A</v>
        <stp/>
        <stp>BQL|16214557679538709879</stp>
        <tr r="I32" s="5"/>
      </tp>
      <tp t="s">
        <v>#N/A N/A</v>
        <stp/>
        <stp>BQL|12277603670820857741</stp>
        <tr r="I209" s="5"/>
      </tp>
      <tp t="s">
        <v>#N/A N/A</v>
        <stp/>
        <stp>BQL|17154641211947312394</stp>
        <tr r="G276" s="5"/>
      </tp>
      <tp t="s">
        <v>#N/A N/A</v>
        <stp/>
        <stp>BQL|15303443912772329689</stp>
        <tr r="H76" s="5"/>
      </tp>
      <tp t="s">
        <v>#N/A N/A</v>
        <stp/>
        <stp>BQL|12941455327916726626</stp>
        <tr r="L392" s="5"/>
      </tp>
      <tp t="s">
        <v>#N/A N/A</v>
        <stp/>
        <stp>BQL|13540793744687379351</stp>
        <tr r="I97" s="5"/>
      </tp>
      <tp t="s">
        <v>#N/A N/A</v>
        <stp/>
        <stp>BQL|15704664739147299349</stp>
        <tr r="H416" s="5"/>
      </tp>
      <tp t="s">
        <v>#N/A N/A</v>
        <stp/>
        <stp>BQL|10175374850230158290</stp>
        <tr r="F305" s="5"/>
      </tp>
      <tp t="s">
        <v>#N/A N/A</v>
        <stp/>
        <stp>BQL|15716599518774749180</stp>
        <tr r="H153" s="5"/>
      </tp>
      <tp t="s">
        <v>#N/A N/A</v>
        <stp/>
        <stp>BQL|16609679856497817666</stp>
        <tr r="J16" s="5"/>
      </tp>
      <tp t="s">
        <v>#N/A N/A</v>
        <stp/>
        <stp>BQL|12781886870339144070</stp>
        <tr r="L185" s="5"/>
      </tp>
      <tp t="s">
        <v>#N/A N/A</v>
        <stp/>
        <stp>BQL|17940287933745311788</stp>
        <tr r="E101" s="5"/>
      </tp>
      <tp t="s">
        <v>#N/A N/A</v>
        <stp/>
        <stp>BQL|11540106840097567797</stp>
        <tr r="H107" s="5"/>
      </tp>
      <tp t="s">
        <v>#N/A N/A</v>
        <stp/>
        <stp>BQL|16180114722813903226</stp>
        <tr r="I91" s="5"/>
      </tp>
      <tp t="s">
        <v>#N/A N/A</v>
        <stp/>
        <stp>BQL|18294050669812506823</stp>
        <tr r="K326" s="5"/>
      </tp>
      <tp t="s">
        <v>#N/A N/A</v>
        <stp/>
        <stp>BQL|15993306407030787207</stp>
        <tr r="L60" s="5"/>
      </tp>
      <tp t="s">
        <v>#N/A N/A</v>
        <stp/>
        <stp>BQL|16828634245420072071</stp>
        <tr r="I89" s="5"/>
      </tp>
      <tp t="s">
        <v>#N/A N/A</v>
        <stp/>
        <stp>BQL|15696875864896816941</stp>
        <tr r="J81" s="5"/>
      </tp>
      <tp t="s">
        <v>#N/A N/A</v>
        <stp/>
        <stp>BQL|10870761751815612314</stp>
        <tr r="E180" s="5"/>
      </tp>
      <tp t="s">
        <v>#N/A N/A</v>
        <stp/>
        <stp>BQL|16291186233535753564</stp>
        <tr r="L38" s="5"/>
      </tp>
      <tp t="s">
        <v>#N/A N/A</v>
        <stp/>
        <stp>BQL|16458446605986476091</stp>
        <tr r="F324" s="5"/>
      </tp>
      <tp t="s">
        <v>#N/A N/A</v>
        <stp/>
        <stp>BQL|11705346213062808505</stp>
        <tr r="I39" s="5"/>
      </tp>
      <tp t="s">
        <v>#N/A N/A</v>
        <stp/>
        <stp>BQL|15154538365264692694</stp>
        <tr r="F319" s="5"/>
      </tp>
      <tp t="s">
        <v>#N/A N/A</v>
        <stp/>
        <stp>BQL|14069361692489820340</stp>
        <tr r="K158" s="5"/>
      </tp>
      <tp t="s">
        <v>#N/A N/A</v>
        <stp/>
        <stp>BQL|11551290606467105036</stp>
        <tr r="K5" s="5"/>
      </tp>
      <tp t="s">
        <v>#N/A N/A</v>
        <stp/>
        <stp>BQL|18275052666912834819</stp>
        <tr r="K169" s="5"/>
      </tp>
      <tp t="s">
        <v>#N/A N/A</v>
        <stp/>
        <stp>BQL|17687226381979733095</stp>
        <tr r="J54" s="5"/>
      </tp>
      <tp t="s">
        <v>#N/A N/A</v>
        <stp/>
        <stp>BQL|13250883895510644627</stp>
        <tr r="F65" s="5"/>
      </tp>
      <tp t="s">
        <v>#N/A N/A</v>
        <stp/>
        <stp>BQL|14572631240392834051</stp>
        <tr r="L282" s="5"/>
      </tp>
      <tp t="s">
        <v>#N/A N/A</v>
        <stp/>
        <stp>BQL|10991423412950200119</stp>
        <tr r="I377" s="5"/>
      </tp>
      <tp t="s">
        <v>#N/A N/A</v>
        <stp/>
        <stp>BQL|17683578876983574286</stp>
        <tr r="G400" s="5"/>
      </tp>
      <tp t="s">
        <v>#N/A N/A</v>
        <stp/>
        <stp>BQL|11692766522579829906</stp>
        <tr r="F288" s="5"/>
      </tp>
      <tp t="s">
        <v>#N/A N/A</v>
        <stp/>
        <stp>BQL|15724493211296112240</stp>
        <tr r="I265" s="5"/>
      </tp>
      <tp t="s">
        <v>#N/A N/A</v>
        <stp/>
        <stp>BQL|16759478773634870519</stp>
        <tr r="K249" s="5"/>
      </tp>
      <tp t="s">
        <v>#N/A N/A</v>
        <stp/>
        <stp>BQL|13814446327470476150</stp>
        <tr r="I301" s="5"/>
      </tp>
      <tp t="s">
        <v>#N/A N/A</v>
        <stp/>
        <stp>BQL|11077407660170514005</stp>
        <tr r="F393" s="5"/>
      </tp>
      <tp t="s">
        <v>#N/A N/A</v>
        <stp/>
        <stp>BQL|12189950767037041977</stp>
        <tr r="H60" s="5"/>
      </tp>
      <tp t="s">
        <v>#N/A N/A</v>
        <stp/>
        <stp>BQL|12199907823482115871</stp>
        <tr r="L311" s="5"/>
      </tp>
      <tp t="s">
        <v>#N/A N/A</v>
        <stp/>
        <stp>BQL|10314427010487341169</stp>
        <tr r="E365" s="5"/>
      </tp>
      <tp t="s">
        <v>#N/A N/A</v>
        <stp/>
        <stp>BQL|13271229093302492938</stp>
        <tr r="E378" s="5"/>
      </tp>
      <tp t="s">
        <v>#N/A N/A</v>
        <stp/>
        <stp>BQL|14333227531470262665</stp>
        <tr r="G364" s="5"/>
      </tp>
      <tp t="s">
        <v>#N/A N/A</v>
        <stp/>
        <stp>BQL|15571708211517105718</stp>
        <tr r="L51" s="5"/>
      </tp>
      <tp t="s">
        <v>#N/A N/A</v>
        <stp/>
        <stp>BQL|16108257670176918697</stp>
        <tr r="J227" s="5"/>
      </tp>
      <tp t="s">
        <v>#N/A N/A</v>
        <stp/>
        <stp>BQL|11101789208976147344</stp>
        <tr r="G401" s="5"/>
      </tp>
      <tp t="s">
        <v>#N/A N/A</v>
        <stp/>
        <stp>BQL|13903928298363782306</stp>
        <tr r="G182" s="5"/>
      </tp>
      <tp t="s">
        <v>#N/A N/A</v>
        <stp/>
        <stp>BQL|17876587626543569077</stp>
        <tr r="I208" s="5"/>
      </tp>
      <tp t="s">
        <v>#N/A N/A</v>
        <stp/>
        <stp>BQL|12137614931915716115</stp>
        <tr r="E330" s="5"/>
      </tp>
      <tp t="s">
        <v>#N/A N/A</v>
        <stp/>
        <stp>BQL|11270460660816781648</stp>
        <tr r="I68" s="5"/>
      </tp>
      <tp t="s">
        <v>#N/A N/A</v>
        <stp/>
        <stp>BQL|11944285200465155573</stp>
        <tr r="H196" s="5"/>
      </tp>
      <tp t="s">
        <v>#N/A N/A</v>
        <stp/>
        <stp>BQL|13175302640361716616</stp>
        <tr r="L413" s="5"/>
      </tp>
      <tp t="s">
        <v>#N/A N/A</v>
        <stp/>
        <stp>BQL|11700876464969581560</stp>
        <tr r="E152" s="5"/>
      </tp>
      <tp t="s">
        <v>#N/A N/A</v>
        <stp/>
        <stp>BQL|16577279337886211201</stp>
        <tr r="E410" s="5"/>
      </tp>
      <tp t="s">
        <v>#N/A N/A</v>
        <stp/>
        <stp>BQL|14035606411405435524</stp>
        <tr r="I279" s="5"/>
      </tp>
      <tp t="s">
        <v>#N/A N/A</v>
        <stp/>
        <stp>BQL|11271109491648258269</stp>
        <tr r="J158" s="5"/>
      </tp>
      <tp t="s">
        <v>#N/A N/A</v>
        <stp/>
        <stp>BQL|15721870944718627249</stp>
        <tr r="E35" s="5"/>
      </tp>
      <tp t="s">
        <v>#N/A N/A</v>
        <stp/>
        <stp>BQL|18296076694691340340</stp>
        <tr r="H251" s="5"/>
      </tp>
      <tp t="s">
        <v>#N/A N/A</v>
        <stp/>
        <stp>BQL|11960336638552680020</stp>
        <tr r="L165" s="5"/>
      </tp>
      <tp t="s">
        <v>#N/A N/A</v>
        <stp/>
        <stp>BQL|13889630140490891256</stp>
        <tr r="L379" s="5"/>
      </tp>
      <tp t="s">
        <v>#N/A N/A</v>
        <stp/>
        <stp>BQL|10827509402295515398</stp>
        <tr r="F55" s="5"/>
      </tp>
      <tp t="s">
        <v>#N/A N/A</v>
        <stp/>
        <stp>BQL|10682117254205584200</stp>
        <tr r="I34" s="5"/>
      </tp>
      <tp t="s">
        <v>#N/A N/A</v>
        <stp/>
        <stp>BQL|15328063832947458225</stp>
        <tr r="H293" s="5"/>
      </tp>
      <tp t="s">
        <v>#N/A N/A</v>
        <stp/>
        <stp>BQL|16229577885218178003</stp>
        <tr r="L105" s="5"/>
      </tp>
      <tp t="s">
        <v>#N/A N/A</v>
        <stp/>
        <stp>BQL|14334368511815517000</stp>
        <tr r="G107" s="5"/>
      </tp>
      <tp t="s">
        <v>#N/A N/A</v>
        <stp/>
        <stp>BQL|16637202536247603373</stp>
        <tr r="I26" s="5"/>
      </tp>
      <tp t="s">
        <v>#N/A N/A</v>
        <stp/>
        <stp>BQL|14115463511724657617</stp>
        <tr r="H390" s="5"/>
      </tp>
      <tp t="s">
        <v>#N/A N/A</v>
        <stp/>
        <stp>BQL|16224751921275325547</stp>
        <tr r="G81" s="5"/>
      </tp>
      <tp t="s">
        <v>#N/A N/A</v>
        <stp/>
        <stp>BQL|14770399507707939301</stp>
        <tr r="G335" s="5"/>
      </tp>
      <tp t="s">
        <v>#N/A N/A</v>
        <stp/>
        <stp>BQL|17107843331828441704</stp>
        <tr r="I135" s="5"/>
      </tp>
      <tp t="s">
        <v>#N/A N/A</v>
        <stp/>
        <stp>BQL|15925004639572111718</stp>
        <tr r="K277" s="5"/>
      </tp>
      <tp t="s">
        <v>#N/A N/A</v>
        <stp/>
        <stp>BQL|11925619326122667486</stp>
        <tr r="K139" s="5"/>
      </tp>
      <tp t="s">
        <v>#N/A N/A</v>
        <stp/>
        <stp>BQL|18070741560528657229</stp>
        <tr r="F226" s="5"/>
      </tp>
      <tp t="s">
        <v>#N/A N/A</v>
        <stp/>
        <stp>BQL|18276616312174862898</stp>
        <tr r="H258" s="5"/>
      </tp>
      <tp t="s">
        <v>#N/A N/A</v>
        <stp/>
        <stp>BQL|10971510523405970129</stp>
        <tr r="J115" s="5"/>
      </tp>
      <tp t="s">
        <v>#N/A N/A</v>
        <stp/>
        <stp>BQL|14337550910800421325</stp>
        <tr r="J269" s="5"/>
      </tp>
      <tp t="s">
        <v>#N/A N/A</v>
        <stp/>
        <stp>BQL|15069628808922248282</stp>
        <tr r="H392" s="5"/>
      </tp>
      <tp t="s">
        <v>#N/A N/A</v>
        <stp/>
        <stp>BQL|14482533125630091025</stp>
        <tr r="F354" s="5"/>
      </tp>
      <tp t="s">
        <v>#N/A N/A</v>
        <stp/>
        <stp>BQL|14718086853652467080</stp>
        <tr r="E242" s="5"/>
      </tp>
      <tp t="s">
        <v>#N/A N/A</v>
        <stp/>
        <stp>BQL|10176158604102529059</stp>
        <tr r="I223" s="5"/>
      </tp>
      <tp t="s">
        <v>#N/A N/A</v>
        <stp/>
        <stp>BQL|18379090609129436271</stp>
        <tr r="E243" s="5"/>
      </tp>
      <tp t="s">
        <v>#N/A N/A</v>
        <stp/>
        <stp>BQL|13469758700802050529</stp>
        <tr r="H172" s="5"/>
      </tp>
      <tp t="s">
        <v>#N/A N/A</v>
        <stp/>
        <stp>BQL|12403999619269459034</stp>
        <tr r="G117" s="5"/>
      </tp>
      <tp t="s">
        <v>#N/A N/A</v>
        <stp/>
        <stp>BQL|12489512777203854094</stp>
        <tr r="K59" s="5"/>
      </tp>
      <tp t="s">
        <v>#N/A N/A</v>
        <stp/>
        <stp>BQL|14460358952052737375</stp>
        <tr r="G108" s="5"/>
      </tp>
      <tp t="s">
        <v>#N/A N/A</v>
        <stp/>
        <stp>BQL|12425923830852250973</stp>
        <tr r="F368" s="5"/>
      </tp>
      <tp t="s">
        <v>#N/A N/A</v>
        <stp/>
        <stp>BQL|12879244570013883778</stp>
        <tr r="E419" s="5"/>
      </tp>
      <tp t="s">
        <v>#N/A N/A</v>
        <stp/>
        <stp>BQL|10988624148470284121</stp>
        <tr r="L92" s="5"/>
      </tp>
      <tp t="s">
        <v>#N/A N/A</v>
        <stp/>
        <stp>BQL|11509578476744586427</stp>
        <tr r="I75" s="5"/>
      </tp>
      <tp t="s">
        <v>#N/A N/A</v>
        <stp/>
        <stp>BQL|15945304583129974406</stp>
        <tr r="K57" s="5"/>
      </tp>
      <tp t="s">
        <v>#N/A N/A</v>
        <stp/>
        <stp>BQL|14798848036639731513</stp>
        <tr r="G42" s="5"/>
      </tp>
      <tp t="s">
        <v>#N/A N/A</v>
        <stp/>
        <stp>BQL|14155501317065633631</stp>
        <tr r="E69" s="5"/>
      </tp>
      <tp t="s">
        <v>#N/A N/A</v>
        <stp/>
        <stp>BQL|17373826608175956931</stp>
        <tr r="G186" s="5"/>
      </tp>
      <tp t="s">
        <v>#N/A N/A</v>
        <stp/>
        <stp>BQL|15958798405033115267</stp>
        <tr r="K220" s="5"/>
      </tp>
      <tp t="s">
        <v>#N/A N/A</v>
        <stp/>
        <stp>BQL|11059409427433290778</stp>
        <tr r="I139" s="5"/>
      </tp>
      <tp t="s">
        <v>#N/A N/A</v>
        <stp/>
        <stp>BQL|11349448963393297348</stp>
        <tr r="J313" s="5"/>
      </tp>
      <tp t="s">
        <v>#N/A N/A</v>
        <stp/>
        <stp>BQL|17182142878782659096</stp>
        <tr r="F382" s="5"/>
      </tp>
      <tp t="s">
        <v>#N/A N/A</v>
        <stp/>
        <stp>BQL|14235838985682259545</stp>
        <tr r="F246" s="5"/>
      </tp>
      <tp t="s">
        <v>#N/A N/A</v>
        <stp/>
        <stp>BQL|10343217816303224343</stp>
        <tr r="H160" s="5"/>
      </tp>
      <tp t="s">
        <v>#N/A N/A</v>
        <stp/>
        <stp>BQL|11694669808282950636</stp>
        <tr r="J282" s="5"/>
      </tp>
      <tp t="s">
        <v>#N/A N/A</v>
        <stp/>
        <stp>BQL|11827488223411366529</stp>
        <tr r="H252" s="5"/>
      </tp>
      <tp t="s">
        <v>#N/A N/A</v>
        <stp/>
        <stp>BQL|11436056434820050181</stp>
        <tr r="J353" s="5"/>
      </tp>
      <tp t="s">
        <v>#N/A N/A</v>
        <stp/>
        <stp>BQL|13375099776692672570</stp>
        <tr r="E343" s="5"/>
      </tp>
      <tp t="s">
        <v>#N/A N/A</v>
        <stp/>
        <stp>BQL|13895315656876125039</stp>
        <tr r="L129" s="5"/>
      </tp>
      <tp t="s">
        <v>#N/A N/A</v>
        <stp/>
        <stp>BQL|10847731866132843081</stp>
        <tr r="G321" s="5"/>
      </tp>
      <tp t="s">
        <v>#N/A N/A</v>
        <stp/>
        <stp>BQL|13637104958304276013</stp>
        <tr r="E106" s="5"/>
      </tp>
      <tp t="s">
        <v>#N/A N/A</v>
        <stp/>
        <stp>BQL|12241195760887061169</stp>
        <tr r="K276" s="5"/>
      </tp>
      <tp t="s">
        <v>#N/A N/A</v>
        <stp/>
        <stp>BQL|15670379110744585097</stp>
        <tr r="G331" s="5"/>
      </tp>
      <tp t="s">
        <v>#N/A N/A</v>
        <stp/>
        <stp>BQL|16545098681475077809</stp>
        <tr r="L194" s="5"/>
      </tp>
      <tp t="s">
        <v>#N/A N/A</v>
        <stp/>
        <stp>BQL|13461813099954794560</stp>
        <tr r="J191" s="5"/>
      </tp>
      <tp t="s">
        <v>#N/A N/A</v>
        <stp/>
        <stp>BQL|10082754549159331937</stp>
        <tr r="E342" s="5"/>
      </tp>
      <tp t="s">
        <v>#N/A N/A</v>
        <stp/>
        <stp>BQL|16844846761389485255</stp>
        <tr r="J235" s="5"/>
      </tp>
      <tp t="s">
        <v>#N/A N/A</v>
        <stp/>
        <stp>BQL|11523640417386891328</stp>
        <tr r="J340" s="5"/>
      </tp>
      <tp t="s">
        <v>#N/A N/A</v>
        <stp/>
        <stp>BQL|18205938838919283843</stp>
        <tr r="E380" s="5"/>
      </tp>
      <tp t="s">
        <v>#N/A N/A</v>
        <stp/>
        <stp>BQL|11806490605004859235</stp>
        <tr r="H217" s="5"/>
      </tp>
      <tp t="s">
        <v>#N/A N/A</v>
        <stp/>
        <stp>BQL|12574382255132747507</stp>
        <tr r="G348" s="5"/>
      </tp>
      <tp t="s">
        <v>#N/A N/A</v>
        <stp/>
        <stp>BQL|12643619549224916788</stp>
        <tr r="I246" s="5"/>
      </tp>
      <tp t="s">
        <v>#N/A N/A</v>
        <stp/>
        <stp>BQL|11930626799005496887</stp>
        <tr r="K235" s="5"/>
      </tp>
      <tp t="s">
        <v>#N/A N/A</v>
        <stp/>
        <stp>BQL|15174399217524704060</stp>
        <tr r="F253" s="5"/>
      </tp>
      <tp t="s">
        <v>#N/A N/A</v>
        <stp/>
        <stp>BQL|17762110252755895522</stp>
        <tr r="F216" s="5"/>
      </tp>
      <tp t="s">
        <v>#N/A N/A</v>
        <stp/>
        <stp>BQL|12669728562927088787</stp>
        <tr r="I77" s="5"/>
      </tp>
      <tp t="s">
        <v>#N/A N/A</v>
        <stp/>
        <stp>BQL|15271127566631809009</stp>
        <tr r="F142" s="5"/>
      </tp>
      <tp t="s">
        <v>#N/A N/A</v>
        <stp/>
        <stp>BQL|16862559245293676707</stp>
        <tr r="H62" s="5"/>
      </tp>
      <tp t="s">
        <v>#N/A N/A</v>
        <stp/>
        <stp>BQL|14357364228902447471</stp>
        <tr r="K170" s="5"/>
      </tp>
      <tp t="s">
        <v>#N/A N/A</v>
        <stp/>
        <stp>BQL|17607156284114939906</stp>
        <tr r="J35" s="5"/>
      </tp>
      <tp t="s">
        <v>#N/A N/A</v>
        <stp/>
        <stp>BQL|10305225269872458529</stp>
        <tr r="H369" s="5"/>
      </tp>
      <tp t="s">
        <v>#N/A N/A</v>
        <stp/>
        <stp>BQL|17196945873882165893</stp>
        <tr r="L133" s="5"/>
      </tp>
      <tp t="s">
        <v>#N/A N/A</v>
        <stp/>
        <stp>BQL|15668769937130018299</stp>
        <tr r="G230" s="5"/>
      </tp>
      <tp t="s">
        <v>#N/A N/A</v>
        <stp/>
        <stp>BQL|10842908790836383521</stp>
        <tr r="L398" s="5"/>
      </tp>
      <tp t="s">
        <v>#N/A N/A</v>
        <stp/>
        <stp>BQL|16239521873495320297</stp>
        <tr r="H413" s="5"/>
      </tp>
      <tp t="s">
        <v>#N/A N/A</v>
        <stp/>
        <stp>BQL|17513992112389742501</stp>
        <tr r="H249" s="5"/>
      </tp>
      <tp t="s">
        <v>#N/A N/A</v>
        <stp/>
        <stp>BQL|12924542342557126769</stp>
        <tr r="L345" s="5"/>
      </tp>
      <tp t="s">
        <v>#N/A N/A</v>
        <stp/>
        <stp>BQL|17999030642145363533</stp>
        <tr r="E92" s="5"/>
      </tp>
      <tp t="s">
        <v>#N/A N/A</v>
        <stp/>
        <stp>BQL|15701152322420102597</stp>
        <tr r="I35" s="5"/>
      </tp>
      <tp t="s">
        <v>#N/A N/A</v>
        <stp/>
        <stp>BQL|17967494217279757880</stp>
        <tr r="I363" s="5"/>
      </tp>
      <tp t="s">
        <v>#N/A N/A</v>
        <stp/>
        <stp>BQL|15732497403424045651</stp>
        <tr r="H284" s="5"/>
      </tp>
      <tp t="s">
        <v>#N/A N/A</v>
        <stp/>
        <stp>BQL|15864055270292007360</stp>
        <tr r="G414" s="5"/>
      </tp>
      <tp t="s">
        <v>#N/A N/A</v>
        <stp/>
        <stp>BQL|17965704824559365856</stp>
        <tr r="K206" s="5"/>
      </tp>
      <tp t="s">
        <v>#N/A N/A</v>
        <stp/>
        <stp>BQL|12276953396688895932</stp>
        <tr r="E388" s="5"/>
      </tp>
      <tp t="s">
        <v>#N/A N/A</v>
        <stp/>
        <stp>BQL|15414308392075916951</stp>
        <tr r="I42" s="5"/>
      </tp>
      <tp t="s">
        <v>#N/A N/A</v>
        <stp/>
        <stp>BQL|10238034759560293605</stp>
        <tr r="L78" s="5"/>
      </tp>
      <tp t="s">
        <v>#N/A N/A</v>
        <stp/>
        <stp>BQL|13995013633112478152</stp>
        <tr r="I391" s="5"/>
      </tp>
      <tp t="s">
        <v>#N/A N/A</v>
        <stp/>
        <stp>BQL|17569373932041351590</stp>
        <tr r="L196" s="5"/>
      </tp>
      <tp t="s">
        <v>#N/A N/A</v>
        <stp/>
        <stp>BQL|12192349679081278447</stp>
        <tr r="G264" s="5"/>
      </tp>
      <tp t="s">
        <v>#N/A N/A</v>
        <stp/>
        <stp>BQL|11390336248087678248</stp>
        <tr r="E97" s="5"/>
      </tp>
      <tp t="s">
        <v>#N/A N/A</v>
        <stp/>
        <stp>BQL|13962007723220652261</stp>
        <tr r="K267" s="5"/>
      </tp>
      <tp t="s">
        <v>#N/A N/A</v>
        <stp/>
        <stp>BQL|14201594710760452351</stp>
        <tr r="G384" s="5"/>
      </tp>
      <tp t="s">
        <v>#N/A N/A</v>
        <stp/>
        <stp>BQL|13674710559171947228</stp>
        <tr r="F413" s="5"/>
      </tp>
      <tp t="s">
        <v>#N/A N/A</v>
        <stp/>
        <stp>BQL|13767954173888140757</stp>
        <tr r="K400" s="5"/>
      </tp>
      <tp t="s">
        <v>#N/A N/A</v>
        <stp/>
        <stp>BQL|17414419115804616438</stp>
        <tr r="E200" s="5"/>
      </tp>
      <tp t="s">
        <v>#N/A N/A</v>
        <stp/>
        <stp>BQL|14983076117615567296</stp>
        <tr r="K301" s="5"/>
      </tp>
      <tp t="s">
        <v>#N/A N/A</v>
        <stp/>
        <stp>BQL|11889150558562637563</stp>
        <tr r="H70" s="5"/>
      </tp>
      <tp t="s">
        <v>#N/A N/A</v>
        <stp/>
        <stp>BQL|13029292518307591517</stp>
        <tr r="K10" s="5"/>
      </tp>
      <tp t="s">
        <v>#N/A N/A</v>
        <stp/>
        <stp>BQL|17453113346264552430</stp>
        <tr r="I62" s="5"/>
      </tp>
      <tp t="s">
        <v>#N/A N/A</v>
        <stp/>
        <stp>BQL|16682220350536991580</stp>
        <tr r="G38" s="5"/>
      </tp>
      <tp t="s">
        <v>#N/A N/A</v>
        <stp/>
        <stp>BQL|14464142107094109325</stp>
        <tr r="J375" s="5"/>
      </tp>
      <tp t="s">
        <v>#N/A N/A</v>
        <stp/>
        <stp>BQL|10454374415082505271</stp>
        <tr r="J211" s="5"/>
      </tp>
      <tp t="s">
        <v>#N/A N/A</v>
        <stp/>
        <stp>BQL|10214360905540009150</stp>
        <tr r="E155" s="5"/>
      </tp>
      <tp t="s">
        <v>#N/A N/A</v>
        <stp/>
        <stp>BQL|17558239592977563968</stp>
        <tr r="J140" s="5"/>
      </tp>
      <tp t="s">
        <v>#N/A N/A</v>
        <stp/>
        <stp>BQL|14365617380411286974</stp>
        <tr r="I386" s="5"/>
      </tp>
      <tp t="s">
        <v>#N/A N/A</v>
        <stp/>
        <stp>BQL|15915737641837849345</stp>
        <tr r="H420" s="5"/>
      </tp>
      <tp t="s">
        <v>#N/A N/A</v>
        <stp/>
        <stp>BQL|11265215038347499587</stp>
        <tr r="L304" s="5"/>
      </tp>
      <tp t="s">
        <v>#N/A N/A</v>
        <stp/>
        <stp>BQL|16887210074105968432</stp>
        <tr r="I122" s="5"/>
      </tp>
      <tp t="s">
        <v>#N/A N/A</v>
        <stp/>
        <stp>BQL|14575901192617969194</stp>
        <tr r="L111" s="5"/>
      </tp>
      <tp t="s">
        <v>#N/A N/A</v>
        <stp/>
        <stp>BQL|12974569638072699466</stp>
        <tr r="J184" s="5"/>
      </tp>
      <tp t="s">
        <v>#N/A N/A</v>
        <stp/>
        <stp>BQL|11512974302212514821</stp>
        <tr r="F398" s="5"/>
      </tp>
      <tp t="s">
        <v>#N/A N/A</v>
        <stp/>
        <stp>BQL|13034503211685514032</stp>
        <tr r="J138" s="5"/>
      </tp>
      <tp t="s">
        <v>#N/A N/A</v>
        <stp/>
        <stp>BQL|12706122527594647737</stp>
        <tr r="K161" s="5"/>
      </tp>
      <tp t="s">
        <v>#N/A N/A</v>
        <stp/>
        <stp>BQL|15557273910740681420</stp>
        <tr r="L263" s="5"/>
      </tp>
      <tp t="s">
        <v>#N/A N/A</v>
        <stp/>
        <stp>BQL|13589377401996798427</stp>
        <tr r="I199" s="5"/>
      </tp>
      <tp t="s">
        <v>#N/A N/A</v>
        <stp/>
        <stp>BQL|15936619825153257091</stp>
        <tr r="G342" s="5"/>
      </tp>
      <tp t="s">
        <v>#N/A N/A</v>
        <stp/>
        <stp>BQL|17682476541563555633</stp>
        <tr r="L328" s="5"/>
      </tp>
      <tp t="s">
        <v>#N/A N/A</v>
        <stp/>
        <stp>BQL|11419335705080495000</stp>
        <tr r="E175" s="5"/>
      </tp>
      <tp t="s">
        <v>#N/A N/A</v>
        <stp/>
        <stp>BQL|10252414926883294710</stp>
        <tr r="K94" s="5"/>
      </tp>
      <tp t="s">
        <v>#N/A N/A</v>
        <stp/>
        <stp>BQL|10474163107355671657</stp>
        <tr r="K312" s="5"/>
      </tp>
      <tp t="s">
        <v>#N/A N/A</v>
        <stp/>
        <stp>BQL|15881823418599008748</stp>
        <tr r="K307" s="5"/>
      </tp>
      <tp t="s">
        <v>#N/A N/A</v>
        <stp/>
        <stp>BQL|15181593823893415396</stp>
        <tr r="F265" s="5"/>
      </tp>
      <tp t="s">
        <v>#N/A N/A</v>
        <stp/>
        <stp>BQL|15039667814500309008</stp>
        <tr r="L169" s="5"/>
      </tp>
      <tp t="s">
        <v>#N/A N/A</v>
        <stp/>
        <stp>BQL|16016721415971575331</stp>
        <tr r="J179" s="5"/>
      </tp>
      <tp t="s">
        <v>#N/A N/A</v>
        <stp/>
        <stp>BQL|13800405068585918685</stp>
        <tr r="L312" s="5"/>
      </tp>
      <tp t="s">
        <v>#N/A N/A</v>
        <stp/>
        <stp>BQL|16516515126740184332</stp>
        <tr r="G19" s="5"/>
      </tp>
      <tp t="s">
        <v>#N/A N/A</v>
        <stp/>
        <stp>BQL|12552024103011370179</stp>
        <tr r="J302" s="5"/>
      </tp>
      <tp t="s">
        <v>#N/A N/A</v>
        <stp/>
        <stp>BQL|14010325403735131002</stp>
        <tr r="J337" s="5"/>
      </tp>
      <tp t="s">
        <v>#N/A N/A</v>
        <stp/>
        <stp>BQL|13357844289231867063</stp>
        <tr r="K253" s="5"/>
      </tp>
      <tp t="s">
        <v>#N/A N/A</v>
        <stp/>
        <stp>BQL|18183638903345013917</stp>
        <tr r="I357" s="5"/>
      </tp>
      <tp t="s">
        <v>#N/A N/A</v>
        <stp/>
        <stp>BQL|16746200268840935056</stp>
        <tr r="H154" s="5"/>
      </tp>
      <tp t="s">
        <v>#N/A N/A</v>
        <stp/>
        <stp>BQL|11665459973040440073</stp>
        <tr r="I168" s="5"/>
      </tp>
      <tp t="s">
        <v>#N/A N/A</v>
        <stp/>
        <stp>BQL|10230503076840538024</stp>
        <tr r="K135" s="5"/>
      </tp>
      <tp t="s">
        <v>#N/A N/A</v>
        <stp/>
        <stp>BQL|13834439044457475686</stp>
        <tr r="F419" s="5"/>
      </tp>
      <tp t="s">
        <v>#N/A N/A</v>
        <stp/>
        <stp>BQL|13193637714330431611</stp>
        <tr r="L104" s="5"/>
      </tp>
      <tp t="s">
        <v>#N/A N/A</v>
        <stp/>
        <stp>BQL|15057343457425232422</stp>
        <tr r="F345" s="5"/>
      </tp>
      <tp t="s">
        <v>#N/A N/A</v>
        <stp/>
        <stp>BQL|17142027789679114484</stp>
        <tr r="G216" s="5"/>
      </tp>
      <tp t="s">
        <v>#N/A N/A</v>
        <stp/>
        <stp>BQL|10907083836528561916</stp>
        <tr r="F389" s="5"/>
      </tp>
      <tp t="s">
        <v>#N/A N/A</v>
        <stp/>
        <stp>BQL|11168302986379725130</stp>
        <tr r="K420" s="5"/>
      </tp>
      <tp t="s">
        <v>#N/A N/A</v>
        <stp/>
        <stp>BQL|14762025827094117006</stp>
        <tr r="F342" s="5"/>
      </tp>
      <tp t="s">
        <v>#N/A N/A</v>
        <stp/>
        <stp>BQL|17805324695727400899</stp>
        <tr r="I3" s="5"/>
      </tp>
      <tp t="s">
        <v>#N/A N/A</v>
        <stp/>
        <stp>BQL|15182514661141230514</stp>
        <tr r="H327" s="5"/>
      </tp>
      <tp t="s">
        <v>#N/A N/A</v>
        <stp/>
        <stp>BQL|18129280666646497895</stp>
        <tr r="L408" s="5"/>
      </tp>
      <tp t="s">
        <v>#N/A N/A</v>
        <stp/>
        <stp>BQL|17445539933331337255</stp>
        <tr r="F240" s="5"/>
      </tp>
      <tp t="s">
        <v>#N/A N/A</v>
        <stp/>
        <stp>BQL|14384617918624139596</stp>
        <tr r="J300" s="5"/>
      </tp>
      <tp t="s">
        <v>#N/A N/A</v>
        <stp/>
        <stp>BQL|12320429506951656534</stp>
        <tr r="G293" s="5"/>
      </tp>
      <tp t="s">
        <v>#N/A N/A</v>
        <stp/>
        <stp>BQL|13560837990924188450</stp>
        <tr r="I128" s="5"/>
      </tp>
      <tp t="s">
        <v>#N/A N/A</v>
        <stp/>
        <stp>BQL|17565503061207136174</stp>
        <tr r="L9" s="5"/>
      </tp>
      <tp t="s">
        <v>#N/A N/A</v>
        <stp/>
        <stp>BQL|15576702541453402724</stp>
        <tr r="G48" s="5"/>
      </tp>
      <tp t="s">
        <v>#N/A N/A</v>
        <stp/>
        <stp>BQL|14317923138925742934</stp>
        <tr r="F248" s="5"/>
      </tp>
      <tp t="s">
        <v>#N/A N/A</v>
        <stp/>
        <stp>BQL|16190208069397387765</stp>
        <tr r="I372" s="5"/>
      </tp>
      <tp t="s">
        <v>#N/A N/A</v>
        <stp/>
        <stp>BQL|13849493870095529798</stp>
        <tr r="F79" s="5"/>
      </tp>
      <tp t="s">
        <v>#N/A N/A</v>
        <stp/>
        <stp>BQL|15493204858617963781</stp>
        <tr r="E227" s="5"/>
      </tp>
      <tp t="s">
        <v>#N/A N/A</v>
        <stp/>
        <stp>BQL|10543103709983691077</stp>
        <tr r="H100" s="5"/>
      </tp>
      <tp t="s">
        <v>#N/A N/A</v>
        <stp/>
        <stp>BQL|10845798546490360199</stp>
        <tr r="L338" s="5"/>
      </tp>
      <tp t="s">
        <v>#N/A N/A</v>
        <stp/>
        <stp>BQL|15553189651614579749</stp>
        <tr r="L171" s="5"/>
      </tp>
      <tp t="s">
        <v>#N/A N/A</v>
        <stp/>
        <stp>BQL|15959751752817464261</stp>
        <tr r="J87" s="5"/>
      </tp>
      <tp t="s">
        <v>#N/A N/A</v>
        <stp/>
        <stp>BQL|16398241749854329619</stp>
        <tr r="E281" s="5"/>
      </tp>
      <tp t="s">
        <v>#N/A N/A</v>
        <stp/>
        <stp>BQL|11194097810900290264</stp>
        <tr r="L137" s="5"/>
      </tp>
      <tp t="s">
        <v>#N/A N/A</v>
        <stp/>
        <stp>BQL|15170850832415217984</stp>
        <tr r="I110" s="5"/>
      </tp>
      <tp t="s">
        <v>#N/A N/A</v>
        <stp/>
        <stp>BQL|17190218061632869368</stp>
        <tr r="F171" s="5"/>
      </tp>
      <tp t="s">
        <v>#N/A N/A</v>
        <stp/>
        <stp>BQL|16322374401663987431</stp>
        <tr r="H11" s="5"/>
      </tp>
      <tp t="s">
        <v>#N/A N/A</v>
        <stp/>
        <stp>BQL|13872199277281865615</stp>
        <tr r="L230" s="5"/>
      </tp>
      <tp t="s">
        <v>#N/A N/A</v>
        <stp/>
        <stp>BQL|15991743735822546129</stp>
        <tr r="J20" s="5"/>
      </tp>
      <tp t="s">
        <v>#N/A N/A</v>
        <stp/>
        <stp>BQL|17412326995639816642</stp>
        <tr r="K415" s="5"/>
      </tp>
      <tp t="s">
        <v>#N/A N/A</v>
        <stp/>
        <stp>BQL|11128118926438959809</stp>
        <tr r="H204" s="5"/>
      </tp>
      <tp t="s">
        <v>#N/A N/A</v>
        <stp/>
        <stp>BQL|16655255234075803007</stp>
        <tr r="F114" s="5"/>
      </tp>
      <tp t="s">
        <v>#N/A N/A</v>
        <stp/>
        <stp>BQL|13806379631894915585</stp>
        <tr r="E276" s="5"/>
      </tp>
      <tp t="s">
        <v>#N/A N/A</v>
        <stp/>
        <stp>BQL|16095804286216870207</stp>
        <tr r="E376" s="5"/>
      </tp>
      <tp t="s">
        <v>#N/A N/A</v>
        <stp/>
        <stp>BQL|10327363921694362793</stp>
        <tr r="H418" s="5"/>
      </tp>
      <tp t="s">
        <v>#N/A N/A</v>
        <stp/>
        <stp>BQL|16633029368356514478</stp>
        <tr r="I254" s="5"/>
      </tp>
      <tp t="s">
        <v>#N/A N/A</v>
        <stp/>
        <stp>BQL|10686630946629582983</stp>
        <tr r="I327" s="5"/>
      </tp>
      <tp t="s">
        <v>#N/A N/A</v>
        <stp/>
        <stp>BQL|11996392368225012312</stp>
        <tr r="K264" s="5"/>
      </tp>
      <tp t="s">
        <v>#N/A N/A</v>
        <stp/>
        <stp>BQL|10873830273365093817</stp>
        <tr r="G396" s="5"/>
      </tp>
      <tp t="s">
        <v>#N/A N/A</v>
        <stp/>
        <stp>BQL|14735642804225997577</stp>
        <tr r="F252" s="5"/>
      </tp>
      <tp t="s">
        <v>#N/A N/A</v>
        <stp/>
        <stp>BQL|16085573216990949014</stp>
        <tr r="K190" s="5"/>
      </tp>
      <tp t="s">
        <v>#N/A N/A</v>
        <stp/>
        <stp>BQL|10196626864150980277</stp>
        <tr r="I231" s="5"/>
      </tp>
      <tp t="s">
        <v>#N/A N/A</v>
        <stp/>
        <stp>BQL|10328107676685533191</stp>
        <tr r="E167" s="5"/>
      </tp>
      <tp t="s">
        <v>#N/A N/A</v>
        <stp/>
        <stp>BQL|11135133948616638052</stp>
        <tr r="I241" s="5"/>
      </tp>
      <tp t="s">
        <v>#N/A N/A</v>
        <stp/>
        <stp>BQL|14635762968510374739</stp>
        <tr r="L155" s="5"/>
      </tp>
      <tp t="s">
        <v>#N/A N/A</v>
        <stp/>
        <stp>BQL|17006556713743688287</stp>
        <tr r="L136" s="5"/>
      </tp>
      <tp t="s">
        <v>#N/A N/A</v>
        <stp/>
        <stp>BQL|10256141269576104362</stp>
        <tr r="L114" s="5"/>
      </tp>
      <tp t="s">
        <v>#N/A N/A</v>
        <stp/>
        <stp>BQL|14219391970510700240</stp>
        <tr r="H370" s="5"/>
      </tp>
      <tp t="s">
        <v>#N/A N/A</v>
        <stp/>
        <stp>BQL|15809012397037093952</stp>
        <tr r="L400" s="5"/>
      </tp>
      <tp t="s">
        <v>#N/A N/A</v>
        <stp/>
        <stp>BQL|11813858260064399951</stp>
        <tr r="H159" s="5"/>
      </tp>
      <tp t="s">
        <v>#N/A N/A</v>
        <stp/>
        <stp>BQL|16813049617077581256</stp>
        <tr r="H145" s="5"/>
      </tp>
      <tp t="s">
        <v>#N/A N/A</v>
        <stp/>
        <stp>BQL|17428595055557266211</stp>
        <tr r="G234" s="5"/>
      </tp>
      <tp t="s">
        <v>#N/A N/A</v>
        <stp/>
        <stp>BQL|12411154774957958166</stp>
        <tr r="E411" s="5"/>
      </tp>
      <tp t="s">
        <v>#N/A N/A</v>
        <stp/>
        <stp>BQL|14748636239817018475</stp>
        <tr r="I410" s="5"/>
      </tp>
      <tp t="s">
        <v>#N/A N/A</v>
        <stp/>
        <stp>BQL|17242050288784783928</stp>
        <tr r="F37" s="5"/>
      </tp>
      <tp t="s">
        <v>#N/A N/A</v>
        <stp/>
        <stp>BQL|14955266398405424896</stp>
        <tr r="E46" s="5"/>
      </tp>
      <tp t="s">
        <v>#N/A N/A</v>
        <stp/>
        <stp>BQL|16356193441065746799</stp>
        <tr r="H389" s="5"/>
      </tp>
      <tp t="s">
        <v>#N/A N/A</v>
        <stp/>
        <stp>BQL|14075751632853440260</stp>
        <tr r="K192" s="5"/>
      </tp>
      <tp t="s">
        <v>#N/A N/A</v>
        <stp/>
        <stp>BQL|15007372649572989126</stp>
        <tr r="L11" s="5"/>
      </tp>
      <tp t="s">
        <v>#N/A N/A</v>
        <stp/>
        <stp>BQL|14867177657946981749</stp>
        <tr r="G240" s="5"/>
      </tp>
      <tp t="s">
        <v>#N/A N/A</v>
        <stp/>
        <stp>BQL|14633624925343694225</stp>
        <tr r="F110" s="5"/>
      </tp>
      <tp t="s">
        <v>#N/A N/A</v>
        <stp/>
        <stp>BQL|12389532001741499709</stp>
        <tr r="K397" s="5"/>
      </tp>
      <tp t="s">
        <v>#N/A N/A</v>
        <stp/>
        <stp>BQL|15401206720904334020</stp>
        <tr r="F314" s="5"/>
      </tp>
      <tp t="s">
        <v>#N/A N/A</v>
        <stp/>
        <stp>BQL|11798347631694793402</stp>
        <tr r="K271" s="5"/>
      </tp>
      <tp t="s">
        <v>#N/A N/A</v>
        <stp/>
        <stp>BQL|11816749420990848513</stp>
        <tr r="I366" s="5"/>
      </tp>
      <tp t="s">
        <v>#N/A N/A</v>
        <stp/>
        <stp>BQL|12266043011367713552</stp>
        <tr r="K26" s="5"/>
      </tp>
      <tp t="s">
        <v>#N/A N/A</v>
        <stp/>
        <stp>BQL|15012671758294843334</stp>
        <tr r="I313" s="5"/>
      </tp>
      <tp t="s">
        <v>#N/A N/A</v>
        <stp/>
        <stp>BQL|13334372071386918084</stp>
        <tr r="L364" s="5"/>
      </tp>
      <tp t="s">
        <v>#N/A N/A</v>
        <stp/>
        <stp>BQL|12955962938151499878</stp>
        <tr r="L336" s="5"/>
      </tp>
      <tp t="s">
        <v>#N/A N/A</v>
        <stp/>
        <stp>BQL|15963399721104082150</stp>
        <tr r="E212" s="5"/>
      </tp>
      <tp t="s">
        <v>#N/A N/A</v>
        <stp/>
        <stp>BQL|15298140702074314101</stp>
        <tr r="J343" s="5"/>
      </tp>
      <tp t="s">
        <v>#N/A N/A</v>
        <stp/>
        <stp>BQL|10402015313801355121</stp>
        <tr r="G13" s="5"/>
      </tp>
      <tp t="s">
        <v>#N/A N/A</v>
        <stp/>
        <stp>BQL|10611134664827453121</stp>
        <tr r="K263" s="5"/>
      </tp>
      <tp t="s">
        <v>#N/A N/A</v>
        <stp/>
        <stp>BQL|15229578310679606944</stp>
        <tr r="K258" s="5"/>
      </tp>
      <tp t="s">
        <v>#N/A N/A</v>
        <stp/>
        <stp>BQL|14549267433555310144</stp>
        <tr r="G84" s="5"/>
      </tp>
      <tp t="s">
        <v>#N/A N/A</v>
        <stp/>
        <stp>BQL|17776922162409179014</stp>
        <tr r="K305" s="5"/>
      </tp>
      <tp t="s">
        <v>#N/A N/A</v>
        <stp/>
        <stp>BQL|13726026481048295219</stp>
        <tr r="F315" s="5"/>
      </tp>
      <tp t="s">
        <v>#N/A N/A</v>
        <stp/>
        <stp>BQL|11418463127914120222</stp>
        <tr r="E207" s="5"/>
      </tp>
      <tp t="s">
        <v>#N/A N/A</v>
        <stp/>
        <stp>BQL|16977282186819741461</stp>
        <tr r="H354" s="5"/>
      </tp>
      <tp t="s">
        <v>#N/A N/A</v>
        <stp/>
        <stp>BQL|14450067206131253409</stp>
        <tr r="G298" s="5"/>
      </tp>
      <tp t="s">
        <v>#N/A N/A</v>
        <stp/>
        <stp>BQL|17948369178186085417</stp>
        <tr r="G418" s="5"/>
      </tp>
      <tp t="s">
        <v>#N/A N/A</v>
        <stp/>
        <stp>BQL|17208919996864601252</stp>
        <tr r="G113" s="5"/>
      </tp>
      <tp t="s">
        <v>#N/A N/A</v>
        <stp/>
        <stp>BQL|10988593902942355674</stp>
        <tr r="E377" s="5"/>
      </tp>
      <tp t="s">
        <v>#N/A N/A</v>
        <stp/>
        <stp>BQL|10030745020743562777</stp>
        <tr r="I304" s="5"/>
      </tp>
      <tp t="s">
        <v>#N/A N/A</v>
        <stp/>
        <stp>BQL|15974153911064215092</stp>
        <tr r="I355" s="5"/>
      </tp>
      <tp t="s">
        <v>#N/A N/A</v>
        <stp/>
        <stp>BQL|12502000876471766527</stp>
        <tr r="J412" s="5"/>
      </tp>
      <tp t="s">
        <v>#N/A N/A</v>
        <stp/>
        <stp>BQL|13548265967673571574</stp>
        <tr r="H399" s="5"/>
      </tp>
      <tp t="s">
        <v>#N/A N/A</v>
        <stp/>
        <stp>BQL|18128175244945715944</stp>
        <tr r="G249" s="5"/>
      </tp>
      <tp t="s">
        <v>#N/A N/A</v>
        <stp/>
        <stp>BQL|15971494689859800100</stp>
        <tr r="F7" s="5"/>
      </tp>
      <tp t="s">
        <v>#N/A N/A</v>
        <stp/>
        <stp>BQL|14241469718631576186</stp>
        <tr r="J292" s="5"/>
      </tp>
      <tp t="s">
        <v>#N/A N/A</v>
        <stp/>
        <stp>BQL|12543164803206653478</stp>
        <tr r="G128" s="5"/>
      </tp>
      <tp t="s">
        <v>#N/A N/A</v>
        <stp/>
        <stp>BQL|16953653573532886465</stp>
        <tr r="I172" s="5"/>
      </tp>
      <tp t="s">
        <v>#N/A N/A</v>
        <stp/>
        <stp>BQL|16993546835003148285</stp>
        <tr r="H182" s="5"/>
      </tp>
      <tp t="s">
        <v>#N/A N/A</v>
        <stp/>
        <stp>BQL|12942399769722156492</stp>
        <tr r="I307" s="5"/>
      </tp>
      <tp t="s">
        <v>#N/A N/A</v>
        <stp/>
        <stp>BQL|11468855487388558829</stp>
        <tr r="H88" s="5"/>
      </tp>
      <tp t="s">
        <v>#N/A N/A</v>
        <stp/>
        <stp>BQL|14504802785485421058</stp>
        <tr r="I272" s="5"/>
      </tp>
      <tp t="s">
        <v>#N/A N/A</v>
        <stp/>
        <stp>BQL|11882000238510984387</stp>
        <tr r="L310" s="5"/>
      </tp>
      <tp t="s">
        <v>#N/A N/A</v>
        <stp/>
        <stp>BQL|11856514879625729765</stp>
        <tr r="G49" s="5"/>
      </tp>
      <tp t="s">
        <v>#N/A N/A</v>
        <stp/>
        <stp>BQL|11374732771400793063</stp>
        <tr r="F153" s="5"/>
      </tp>
      <tp t="s">
        <v>#N/A N/A</v>
        <stp/>
        <stp>BQL|16107021868854283599</stp>
        <tr r="K313" s="5"/>
      </tp>
      <tp t="s">
        <v>#N/A N/A</v>
        <stp/>
        <stp>BQL|17490723901044777505</stp>
        <tr r="G96" s="5"/>
      </tp>
      <tp t="s">
        <v>#N/A N/A</v>
        <stp/>
        <stp>BQL|11058702737025010179</stp>
        <tr r="J304" s="5"/>
      </tp>
      <tp t="s">
        <v>#N/A N/A</v>
        <stp/>
        <stp>BQL|13440861754186002969</stp>
        <tr r="F144" s="5"/>
      </tp>
      <tp t="s">
        <v>#N/A N/A</v>
        <stp/>
        <stp>BQL|14459502850507412201</stp>
        <tr r="L131" s="5"/>
      </tp>
      <tp t="s">
        <v>#N/A N/A</v>
        <stp/>
        <stp>BQL|10227526357337458636</stp>
        <tr r="J174" s="5"/>
      </tp>
      <tp t="s">
        <v>#N/A N/A</v>
        <stp/>
        <stp>BQL|15278036535574453338</stp>
        <tr r="E335" s="5"/>
      </tp>
      <tp t="s">
        <v>#N/A N/A</v>
        <stp/>
        <stp>BQL|17580862494377743032</stp>
        <tr r="G330" s="5"/>
      </tp>
      <tp t="s">
        <v>#N/A N/A</v>
        <stp/>
        <stp>BQL|16333559741680300670</stp>
        <tr r="K371" s="5"/>
      </tp>
      <tp t="s">
        <v>#N/A N/A</v>
        <stp/>
        <stp>BQL|12449404938694683092</stp>
        <tr r="F357" s="5"/>
      </tp>
      <tp t="s">
        <v>#N/A N/A</v>
        <stp/>
        <stp>BQL|10853663200363413498</stp>
        <tr r="J216" s="5"/>
      </tp>
      <tp t="s">
        <v>#N/A N/A</v>
        <stp/>
        <stp>BQL|16300647421424589708</stp>
        <tr r="G206" s="5"/>
      </tp>
      <tp t="s">
        <v>#N/A N/A</v>
        <stp/>
        <stp>BQL|14954139495445974859</stp>
        <tr r="I257" s="5"/>
      </tp>
      <tp t="s">
        <v>#N/A N/A</v>
        <stp/>
        <stp>BQL|10041220210380342232</stp>
        <tr r="G328" s="5"/>
      </tp>
      <tp t="s">
        <v>#N/A N/A</v>
        <stp/>
        <stp>BQL|12038975291713130052</stp>
        <tr r="J389" s="5"/>
      </tp>
      <tp t="s">
        <v>#N/A N/A</v>
        <stp/>
        <stp>BQL|11191076703862641213</stp>
        <tr r="F316" s="5"/>
      </tp>
      <tp t="s">
        <v>#N/A N/A</v>
        <stp/>
        <stp>BQL|15195836577302733909</stp>
        <tr r="H163" s="5"/>
      </tp>
      <tp t="s">
        <v>#N/A N/A</v>
        <stp/>
        <stp>BQL|14813691339258827825</stp>
        <tr r="I323" s="5"/>
      </tp>
      <tp t="s">
        <v>#N/A N/A</v>
        <stp/>
        <stp>BQL|16459465611715547747</stp>
        <tr r="J277" s="5"/>
      </tp>
      <tp t="s">
        <v>#N/A N/A</v>
        <stp/>
        <stp>BQL|12127149283009353384</stp>
        <tr r="K83" s="5"/>
      </tp>
      <tp t="s">
        <v>#N/A N/A</v>
        <stp/>
        <stp>BQL|17106929675788335084</stp>
        <tr r="J4" s="5"/>
      </tp>
      <tp t="s">
        <v>#N/A N/A</v>
        <stp/>
        <stp>BQL|12838717113773779609</stp>
        <tr r="G91" s="5"/>
      </tp>
      <tp t="s">
        <v>#N/A N/A</v>
        <stp/>
        <stp>BQL|14983001185469004410</stp>
        <tr r="H312" s="5"/>
      </tp>
      <tp t="s">
        <v>#N/A N/A</v>
        <stp/>
        <stp>BQL|16174742138611777277</stp>
        <tr r="L343" s="5"/>
      </tp>
      <tp t="s">
        <v>#N/A N/A</v>
        <stp/>
        <stp>BQL|12939338523140209268</stp>
        <tr r="I180" s="5"/>
      </tp>
      <tp t="s">
        <v>#N/A N/A</v>
        <stp/>
        <stp>BQL|14797371779173619228</stp>
        <tr r="E2" s="5"/>
      </tp>
      <tp t="s">
        <v>#N/A N/A</v>
        <stp/>
        <stp>BQL|10488184452426284317</stp>
        <tr r="H242" s="5"/>
      </tp>
      <tp t="s">
        <v>#N/A N/A</v>
        <stp/>
        <stp>BQL|17094864164370960872</stp>
        <tr r="H72" s="5"/>
      </tp>
      <tp t="s">
        <v>#N/A N/A</v>
        <stp/>
        <stp>BQL|13983244987129010160</stp>
        <tr r="F404" s="5"/>
      </tp>
      <tp t="s">
        <v>#N/A N/A</v>
        <stp/>
        <stp>BQL|15586581881949382034</stp>
        <tr r="H415" s="5"/>
      </tp>
      <tp t="s">
        <v>#N/A N/A</v>
        <stp/>
        <stp>BQL|10230912294608207994</stp>
        <tr r="F329" s="5"/>
      </tp>
      <tp t="s">
        <v>#N/A N/A</v>
        <stp/>
        <stp>BQL|10506794357734654715</stp>
        <tr r="H240" s="5"/>
      </tp>
      <tp t="s">
        <v>#N/A N/A</v>
        <stp/>
        <stp>BQL|15614796568684860137</stp>
        <tr r="I164" s="5"/>
      </tp>
      <tp t="s">
        <v>#N/A N/A</v>
        <stp/>
        <stp>BQL|15827646440713152511</stp>
        <tr r="F358" s="5"/>
      </tp>
      <tp t="s">
        <v>#N/A N/A</v>
        <stp/>
        <stp>BQL|10027742819545473257</stp>
        <tr r="J231" s="5"/>
      </tp>
      <tp t="s">
        <v>#N/A N/A</v>
        <stp/>
        <stp>BQL|16626966514046276998</stp>
        <tr r="F333" s="5"/>
      </tp>
      <tp t="s">
        <v>#N/A N/A</v>
        <stp/>
        <stp>BQL|17167009993319853651</stp>
        <tr r="K387" s="5"/>
      </tp>
      <tp t="s">
        <v>#N/A N/A</v>
        <stp/>
        <stp>BQL|18195394595791327215</stp>
        <tr r="J160" s="5"/>
      </tp>
      <tp t="s">
        <v>#N/A N/A</v>
        <stp/>
        <stp>BQL|17615203120736148087</stp>
        <tr r="G246" s="5"/>
      </tp>
      <tp t="s">
        <v>#N/A N/A</v>
        <stp/>
        <stp>BQL|10860748317946069145</stp>
        <tr r="G22" s="5"/>
      </tp>
      <tp t="s">
        <v>#N/A N/A</v>
        <stp/>
        <stp>BQL|10454371408453224166</stp>
        <tr r="E363" s="5"/>
      </tp>
      <tp t="s">
        <v>#N/A N/A</v>
        <stp/>
        <stp>BQL|11963511040018323941</stp>
        <tr r="J293" s="5"/>
      </tp>
      <tp t="s">
        <v>#N/A N/A</v>
        <stp/>
        <stp>BQL|15141699331224338546</stp>
        <tr r="E280" s="5"/>
      </tp>
      <tp t="s">
        <v>#N/A N/A</v>
        <stp/>
        <stp>BQL|18090944058222549776</stp>
        <tr r="J225" s="5"/>
      </tp>
      <tp t="s">
        <v>#N/A N/A</v>
        <stp/>
        <stp>BQL|15351152758647416742</stp>
        <tr r="J241" s="5"/>
      </tp>
      <tp t="s">
        <v>#N/A N/A</v>
        <stp/>
        <stp>BQL|12891821183552381142</stp>
        <tr r="K16" s="5"/>
      </tp>
      <tp t="s">
        <v>#N/A N/A</v>
        <stp/>
        <stp>BQL|16454779074910877717</stp>
        <tr r="L252" s="5"/>
      </tp>
      <tp t="s">
        <v>#N/A N/A</v>
        <stp/>
        <stp>BQL|17557152543093944047</stp>
        <tr r="L281" s="5"/>
      </tp>
      <tp t="s">
        <v>#N/A N/A</v>
        <stp/>
        <stp>BQL|13624387490959116119</stp>
        <tr r="L295" s="5"/>
      </tp>
      <tp t="s">
        <v>#N/A N/A</v>
        <stp/>
        <stp>BQL|17386293757124560513</stp>
        <tr r="I269" s="5"/>
      </tp>
      <tp t="s">
        <v>#N/A N/A</v>
        <stp/>
        <stp>BQL|16724283290378345458</stp>
        <tr r="F213" s="5"/>
      </tp>
      <tp t="s">
        <v>#N/A N/A</v>
        <stp/>
        <stp>BQL|17263624258141827492</stp>
        <tr r="L222" s="5"/>
      </tp>
      <tp t="s">
        <v>#N/A N/A</v>
        <stp/>
        <stp>BQL|15904781360726956315</stp>
        <tr r="E110" s="5"/>
      </tp>
      <tp t="s">
        <v>#N/A N/A</v>
        <stp/>
        <stp>BQL|10443387551214061343</stp>
        <tr r="H87" s="5"/>
      </tp>
      <tp t="s">
        <v>#N/A N/A</v>
        <stp/>
        <stp>BQL|17846155642010788302</stp>
        <tr r="H171" s="5"/>
      </tp>
      <tp t="s">
        <v>#N/A N/A</v>
        <stp/>
        <stp>BQL|16004233422475114289</stp>
        <tr r="L288" s="5"/>
      </tp>
      <tp t="s">
        <v>#N/A N/A</v>
        <stp/>
        <stp>BQL|14700079680034926918</stp>
        <tr r="I63" s="5"/>
      </tp>
      <tp t="s">
        <v>#N/A N/A</v>
        <stp/>
        <stp>BQL|11897083419296023718</stp>
        <tr r="H43" s="5"/>
      </tp>
      <tp t="s">
        <v>#N/A N/A</v>
        <stp/>
        <stp>BQL|15338662937327326692</stp>
        <tr r="I134" s="5"/>
      </tp>
      <tp t="s">
        <v>#N/A N/A</v>
        <stp/>
        <stp>BQL|17143814319009461657</stp>
        <tr r="J75" s="5"/>
      </tp>
      <tp t="s">
        <v>#N/A N/A</v>
        <stp/>
        <stp>BQL|13328723323052218584</stp>
        <tr r="G50" s="5"/>
      </tp>
      <tp t="s">
        <v>#N/A N/A</v>
        <stp/>
        <stp>BQL|17402737738163765104</stp>
        <tr r="F175" s="5"/>
      </tp>
      <tp t="s">
        <v>#N/A N/A</v>
        <stp/>
        <stp>BQL|15171016094934762984</stp>
        <tr r="I318" s="5"/>
      </tp>
      <tp t="s">
        <v>#N/A N/A</v>
        <stp/>
        <stp>BQL|11940388671126875234</stp>
        <tr r="K243" s="5"/>
      </tp>
      <tp t="s">
        <v>#N/A N/A</v>
        <stp/>
        <stp>BQL|15545681426682845287</stp>
        <tr r="H208" s="5"/>
      </tp>
      <tp t="s">
        <v>#N/A N/A</v>
        <stp/>
        <stp>BQL|12128007398399775351</stp>
        <tr r="I19" s="5"/>
      </tp>
      <tp t="s">
        <v>#N/A N/A</v>
        <stp/>
        <stp>BQL|10153636142833347089</stp>
        <tr r="F205" s="5"/>
      </tp>
      <tp t="s">
        <v>#N/A N/A</v>
        <stp/>
        <stp>BQL|15483736876447377383</stp>
        <tr r="H81" s="5"/>
      </tp>
      <tp t="s">
        <v>#N/A N/A</v>
        <stp/>
        <stp>BQL|16000910637434286817</stp>
        <tr r="K413" s="5"/>
      </tp>
      <tp t="s">
        <v>#N/A N/A</v>
        <stp/>
        <stp>BQL|13238420805722697565</stp>
        <tr r="K210" s="5"/>
      </tp>
      <tp t="s">
        <v>#N/A N/A</v>
        <stp/>
        <stp>BQL|17393541629425806531</stp>
        <tr r="F356" s="5"/>
      </tp>
      <tp t="s">
        <v>#N/A N/A</v>
        <stp/>
        <stp>BQL|15874209827321380496</stp>
        <tr r="H56" s="5"/>
      </tp>
      <tp t="s">
        <v>#N/A N/A</v>
        <stp/>
        <stp>BQL|16503257512847490235</stp>
        <tr r="F390" s="5"/>
      </tp>
      <tp t="s">
        <v>#N/A N/A</v>
        <stp/>
        <stp>BQL|12648574403617124061</stp>
        <tr r="I54" s="5"/>
      </tp>
      <tp t="s">
        <v>#N/A N/A</v>
        <stp/>
        <stp>BQL|12223584961332686389</stp>
        <tr r="K174" s="5"/>
      </tp>
      <tp t="s">
        <v>#N/A N/A</v>
        <stp/>
        <stp>BQL|12064961152477405948</stp>
        <tr r="H201" s="5"/>
      </tp>
      <tp t="s">
        <v>#N/A N/A</v>
        <stp/>
        <stp>BQL|15417782814621559299</stp>
        <tr r="E381" s="5"/>
      </tp>
      <tp t="s">
        <v>#N/A N/A</v>
        <stp/>
        <stp>BQL|14681891228479648756</stp>
        <tr r="L206" s="5"/>
      </tp>
      <tp t="s">
        <v>#N/A N/A</v>
        <stp/>
        <stp>BQL|14091076107886486201</stp>
        <tr r="F292" s="5"/>
      </tp>
      <tp t="s">
        <v>#N/A N/A</v>
        <stp/>
        <stp>BQL|17809453071333846709</stp>
        <tr r="J84" s="5"/>
      </tp>
      <tp t="s">
        <v>#N/A N/A</v>
        <stp/>
        <stp>BQL|17509566561577385359</stp>
        <tr r="J267" s="5"/>
      </tp>
      <tp t="s">
        <v>#N/A N/A</v>
        <stp/>
        <stp>BQL|16211916792345442311</stp>
        <tr r="K167" s="5"/>
      </tp>
      <tp t="s">
        <v>#N/A N/A</v>
        <stp/>
        <stp>BQL|16418114252033679154</stp>
        <tr r="I126" s="5"/>
      </tp>
      <tp t="s">
        <v>#N/A N/A</v>
        <stp/>
        <stp>BQL|16583185638173701755</stp>
        <tr r="J137" s="5"/>
      </tp>
      <tp t="s">
        <v>#N/A N/A</v>
        <stp/>
        <stp>BQL|13125223589050859959</stp>
        <tr r="I403" s="5"/>
      </tp>
      <tp t="s">
        <v>#N/A N/A</v>
        <stp/>
        <stp>BQL|17589156576750487151</stp>
        <tr r="I319" s="5"/>
      </tp>
      <tp t="s">
        <v>#N/A N/A</v>
        <stp/>
        <stp>BQL|11537277594412958885</stp>
        <tr r="E86" s="5"/>
      </tp>
      <tp t="s">
        <v>#N/A N/A</v>
        <stp/>
        <stp>BQL|17546751507251945197</stp>
        <tr r="K101" s="5"/>
      </tp>
      <tp t="s">
        <v>#N/A N/A</v>
        <stp/>
        <stp>BQL|11279666992206916898</stp>
        <tr r="L246" s="5"/>
      </tp>
      <tp t="s">
        <v>#N/A N/A</v>
        <stp/>
        <stp>BQL|11344837432982718831</stp>
        <tr r="F331" s="5"/>
      </tp>
      <tp t="s">
        <v>#N/A N/A</v>
        <stp/>
        <stp>BQL|11125774402690397611</stp>
        <tr r="H180" s="5"/>
      </tp>
      <tp t="s">
        <v>#N/A N/A</v>
        <stp/>
        <stp>BQL|10363344274192772629</stp>
        <tr r="G334" s="5"/>
      </tp>
      <tp t="s">
        <v>#N/A N/A</v>
        <stp/>
        <stp>BQL|13613233050772694651</stp>
        <tr r="J60" s="5"/>
      </tp>
      <tp t="s">
        <v>#N/A N/A</v>
        <stp/>
        <stp>BQL|16479787552201901513</stp>
        <tr r="L314" s="5"/>
      </tp>
      <tp t="s">
        <v>#N/A N/A</v>
        <stp/>
        <stp>BQL|14979957085516805373</stp>
        <tr r="E178" s="5"/>
      </tp>
      <tp t="s">
        <v>#N/A N/A</v>
        <stp/>
        <stp>BQL|10689674756576797564</stp>
        <tr r="E269" s="5"/>
      </tp>
      <tp t="s">
        <v>#N/A N/A</v>
        <stp/>
        <stp>BQL|16039106427687973280</stp>
        <tr r="G247" s="5"/>
      </tp>
      <tp t="s">
        <v>#N/A N/A</v>
        <stp/>
        <stp>BQL|16039049154160914385</stp>
        <tr r="E109" s="5"/>
      </tp>
      <tp t="s">
        <v>#N/A N/A</v>
        <stp/>
        <stp>BQL|15856798160807221328</stp>
        <tr r="K309" s="5"/>
      </tp>
      <tp t="s">
        <v>#N/A N/A</v>
        <stp/>
        <stp>BQL|14801630679177003236</stp>
        <tr r="H185" s="5"/>
      </tp>
      <tp t="s">
        <v>#N/A N/A</v>
        <stp/>
        <stp>BQL|11348323605041061354</stp>
        <tr r="H408" s="5"/>
      </tp>
      <tp t="s">
        <v>#N/A N/A</v>
        <stp/>
        <stp>BQL|15652334918131943651</stp>
        <tr r="J90" s="5"/>
      </tp>
      <tp t="s">
        <v>#N/A N/A</v>
        <stp/>
        <stp>BQL|12466865822690580848</stp>
        <tr r="F78" s="5"/>
      </tp>
      <tp t="s">
        <v>#N/A N/A</v>
        <stp/>
        <stp>BQL|15665300161993416335</stp>
        <tr r="J378" s="5"/>
      </tp>
      <tp t="s">
        <v>#N/A N/A</v>
        <stp/>
        <stp>BQL|12239754421517081060</stp>
        <tr r="E65" s="5"/>
      </tp>
      <tp t="s">
        <v>#N/A N/A</v>
        <stp/>
        <stp>BQL|11428158767033719513</stp>
        <tr r="E30" s="5"/>
      </tp>
      <tp t="s">
        <v>#N/A N/A</v>
        <stp/>
        <stp>BQL|15630209385378256714</stp>
        <tr r="J38" s="5"/>
      </tp>
      <tp t="s">
        <v>#N/A N/A</v>
        <stp/>
        <stp>BQL|11699362052037703057</stp>
        <tr r="K368" s="5"/>
      </tp>
      <tp t="s">
        <v>#N/A N/A</v>
        <stp/>
        <stp>BQL|18141338763205761864</stp>
        <tr r="J230" s="5"/>
      </tp>
      <tp t="s">
        <v>#N/A N/A</v>
        <stp/>
        <stp>BQL|16007766547722521742</stp>
        <tr r="F111" s="5"/>
      </tp>
      <tp t="s">
        <v>#N/A N/A</v>
        <stp/>
        <stp>BQL|17152402533762643245</stp>
        <tr r="L163" s="5"/>
      </tp>
      <tp t="s">
        <v>#N/A N/A</v>
        <stp/>
        <stp>BQL|13724466670786945680</stp>
        <tr r="H263" s="5"/>
      </tp>
      <tp t="s">
        <v>#N/A N/A</v>
        <stp/>
        <stp>BQL|11920865599222538233</stp>
        <tr r="K49" s="5"/>
      </tp>
      <tp t="s">
        <v>#N/A N/A</v>
        <stp/>
        <stp>BQL|12124169552832107446</stp>
        <tr r="I137" s="5"/>
      </tp>
      <tp t="s">
        <v>#N/A N/A</v>
        <stp/>
        <stp>BQL|15332578254373575666</stp>
        <tr r="F140" s="5"/>
      </tp>
      <tp t="s">
        <v>#N/A N/A</v>
        <stp/>
        <stp>BQL|18053954622105386670</stp>
        <tr r="G30" s="5"/>
      </tp>
      <tp t="s">
        <v>#N/A N/A</v>
        <stp/>
        <stp>BQL|11782762941727563565</stp>
        <tr r="F45" s="5"/>
      </tp>
      <tp t="s">
        <v>#N/A N/A</v>
        <stp/>
        <stp>BQL|15097080152098020896</stp>
        <tr r="I73" s="5"/>
      </tp>
      <tp t="s">
        <v>#N/A N/A</v>
        <stp/>
        <stp>BQL|16453227024700905688</stp>
        <tr r="H114" s="5"/>
      </tp>
      <tp t="s">
        <v>#N/A N/A</v>
        <stp/>
        <stp>BQL|11128500320005586376</stp>
        <tr r="J108" s="5"/>
      </tp>
      <tp t="s">
        <v>#N/A N/A</v>
        <stp/>
        <stp>BQL|13624547331982703770</stp>
        <tr r="J10" s="5"/>
      </tp>
      <tp t="s">
        <v>#N/A N/A</v>
        <stp/>
        <stp>BQL|17884144229606604209</stp>
        <tr r="E404" s="5"/>
      </tp>
      <tp t="s">
        <v>#N/A N/A</v>
        <stp/>
        <stp>BQL|14534766824051149050</stp>
        <tr r="G260" s="5"/>
      </tp>
      <tp t="s">
        <v>#N/A N/A</v>
        <stp/>
        <stp>BQL|15839644036872083290</stp>
        <tr r="G143" s="5"/>
      </tp>
      <tp t="s">
        <v>#N/A N/A</v>
        <stp/>
        <stp>BQL|15776715311035369673</stp>
        <tr r="G265" s="5"/>
      </tp>
      <tp t="s">
        <v>#N/A N/A</v>
        <stp/>
        <stp>BQL|11115791719250463762</stp>
        <tr r="L286" s="5"/>
      </tp>
      <tp t="s">
        <v>#N/A N/A</v>
        <stp/>
        <stp>BQL|14537963076149614306</stp>
        <tr r="G131" s="5"/>
      </tp>
      <tp t="s">
        <v>#N/A N/A</v>
        <stp/>
        <stp>BQL|10782751716291620703</stp>
        <tr r="J97" s="5"/>
      </tp>
      <tp t="s">
        <v>#N/A N/A</v>
        <stp/>
        <stp>BQL|16310729042203786668</stp>
        <tr r="E311" s="5"/>
      </tp>
      <tp t="s">
        <v>#N/A N/A</v>
        <stp/>
        <stp>BQL|13368106917956236540</stp>
        <tr r="J117" s="5"/>
      </tp>
      <tp t="s">
        <v>#N/A N/A</v>
        <stp/>
        <stp>BQL|17725569723793001304</stp>
        <tr r="J96" s="5"/>
      </tp>
      <tp t="s">
        <v>#N/A N/A</v>
        <stp/>
        <stp>BQL|12721107055005183313</stp>
        <tr r="E368" s="5"/>
      </tp>
      <tp t="s">
        <v>#N/A N/A</v>
        <stp/>
        <stp>BQL|16098069704474523255</stp>
        <tr r="J348" s="5"/>
      </tp>
      <tp t="s">
        <v>#N/A N/A</v>
        <stp/>
        <stp>BQL|18052187501219278095</stp>
        <tr r="L390" s="5"/>
      </tp>
      <tp t="s">
        <v>#N/A N/A</v>
        <stp/>
        <stp>BQL|12185201452241214438</stp>
        <tr r="K208" s="5"/>
      </tp>
      <tp t="s">
        <v>#N/A N/A</v>
        <stp/>
        <stp>BQL|18237026390544454565</stp>
        <tr r="G125" s="5"/>
      </tp>
      <tp t="s">
        <v>#N/A N/A</v>
        <stp/>
        <stp>BQL|18327234593047490458</stp>
        <tr r="I123" s="5"/>
      </tp>
      <tp t="s">
        <v>#N/A N/A</v>
        <stp/>
        <stp>BQL|11005631050722711061</stp>
        <tr r="L152" s="5"/>
      </tp>
      <tp t="s">
        <v>#N/A N/A</v>
        <stp/>
        <stp>BQL|17780092246666363565</stp>
        <tr r="G175" s="5"/>
      </tp>
      <tp t="s">
        <v>#N/A N/A</v>
        <stp/>
        <stp>BQL|17949258596334266858</stp>
        <tr r="F367" s="5"/>
      </tp>
      <tp t="s">
        <v>#N/A N/A</v>
        <stp/>
        <stp>BQL|17673203908381142424</stp>
        <tr r="F349" s="5"/>
      </tp>
      <tp t="s">
        <v>#N/A N/A</v>
        <stp/>
        <stp>BQL|12023693388465551996</stp>
        <tr r="I44" s="5"/>
      </tp>
      <tp t="s">
        <v>#N/A N/A</v>
        <stp/>
        <stp>BQL|11091325544867854137</stp>
        <tr r="I173" s="5"/>
      </tp>
      <tp t="s">
        <v>#N/A N/A</v>
        <stp/>
        <stp>BQL|13210895020379146075</stp>
        <tr r="K377" s="5"/>
      </tp>
      <tp t="s">
        <v>#N/A N/A</v>
        <stp/>
        <stp>BQL|14313791871334155073</stp>
        <tr r="L237" s="5"/>
      </tp>
      <tp t="s">
        <v>#N/A N/A</v>
        <stp/>
        <stp>BQL|12545811369739620578</stp>
        <tr r="E179" s="5"/>
      </tp>
      <tp t="s">
        <v>#N/A N/A</v>
        <stp/>
        <stp>BQL|13594764519334556138</stp>
        <tr r="E31" s="5"/>
      </tp>
      <tp t="s">
        <v>#N/A N/A</v>
        <stp/>
        <stp>BQL|17652189454404232748</stp>
        <tr r="F396" s="5"/>
      </tp>
      <tp t="s">
        <v>#N/A N/A</v>
        <stp/>
        <stp>BQL|14170472748742304611</stp>
        <tr r="K99" s="5"/>
      </tp>
      <tp t="s">
        <v>#N/A N/A</v>
        <stp/>
        <stp>BQL|14219276293006822921</stp>
        <tr r="E259" s="5"/>
      </tp>
      <tp t="s">
        <v>#N/A N/A</v>
        <stp/>
        <stp>BQL|16191712049882603737</stp>
        <tr r="H304" s="5"/>
      </tp>
      <tp t="s">
        <v>#N/A N/A</v>
        <stp/>
        <stp>BQL|16984606905414558465</stp>
        <tr r="I213" s="5"/>
      </tp>
      <tp t="s">
        <v>#N/A N/A</v>
        <stp/>
        <stp>BQL|15206409507138907930</stp>
        <tr r="L127" s="5"/>
      </tp>
      <tp t="s">
        <v>#N/A N/A</v>
        <stp/>
        <stp>BQL|10848119277332238433</stp>
        <tr r="G270" s="5"/>
      </tp>
      <tp t="s">
        <v>#N/A N/A</v>
        <stp/>
        <stp>BQL|11259906020672565880</stp>
        <tr r="J199" s="5"/>
      </tp>
      <tp t="s">
        <v>#N/A N/A</v>
        <stp/>
        <stp>BQL|11657906597701661081</stp>
        <tr r="H67" s="5"/>
      </tp>
      <tp t="s">
        <v>#N/A N/A</v>
        <stp/>
        <stp>BQL|16854576570161054504</stp>
        <tr r="K394" s="5"/>
      </tp>
      <tp t="s">
        <v>#N/A N/A</v>
        <stp/>
        <stp>BQL|16986808300737153970</stp>
        <tr r="G27" s="5"/>
      </tp>
      <tp t="s">
        <v>#N/A N/A</v>
        <stp/>
        <stp>BQL|13177922087012303085</stp>
        <tr r="J383" s="5"/>
      </tp>
      <tp t="s">
        <v>#N/A N/A</v>
        <stp/>
        <stp>BQL|13366335754402238791</stp>
        <tr r="F229" s="5"/>
      </tp>
      <tp t="s">
        <v>#N/A N/A</v>
        <stp/>
        <stp>BQL|17972106810442288549</stp>
        <tr r="G197" s="5"/>
      </tp>
      <tp t="s">
        <v>#N/A N/A</v>
        <stp/>
        <stp>BQL|11236478959615200504</stp>
        <tr r="G242" s="5"/>
      </tp>
      <tp t="s">
        <v>#N/A N/A</v>
        <stp/>
        <stp>BQL|17081342291704960928</stp>
        <tr r="J26" s="5"/>
      </tp>
      <tp t="s">
        <v>#N/A N/A</v>
        <stp/>
        <stp>BQL|15353257168755015403</stp>
        <tr r="L72" s="5"/>
      </tp>
      <tp t="s">
        <v>#N/A N/A</v>
        <stp/>
        <stp>BQL|15696485379436143088</stp>
        <tr r="K324" s="5"/>
      </tp>
      <tp t="s">
        <v>#N/A N/A</v>
        <stp/>
        <stp>BQL|10953327024655172479</stp>
        <tr r="G64" s="5"/>
      </tp>
      <tp t="s">
        <v>#N/A N/A</v>
        <stp/>
        <stp>BQL|12731029040634574293</stp>
        <tr r="F227" s="5"/>
      </tp>
      <tp t="s">
        <v>#N/A N/A</v>
        <stp/>
        <stp>BQL|14106476321845757793</stp>
        <tr r="K280" s="5"/>
      </tp>
      <tp t="s">
        <v>#N/A N/A</v>
        <stp/>
        <stp>BQL|11073762761619840969</stp>
        <tr r="L377" s="5"/>
      </tp>
      <tp t="s">
        <v>#N/A N/A</v>
        <stp/>
        <stp>BQL|17335062696998858621</stp>
        <tr r="I286" s="5"/>
      </tp>
      <tp t="s">
        <v>#N/A N/A</v>
        <stp/>
        <stp>BQL|13187661179496427438</stp>
        <tr r="K63" s="5"/>
      </tp>
      <tp t="s">
        <v>#N/A N/A</v>
        <stp/>
        <stp>BQL|17112988210247596856</stp>
        <tr r="L86" s="5"/>
      </tp>
      <tp t="s">
        <v>#N/A N/A</v>
        <stp/>
        <stp>BQL|14376596879485965328</stp>
        <tr r="L269" s="5"/>
      </tp>
      <tp t="s">
        <v>#N/A N/A</v>
        <stp/>
        <stp>BQL|12739748908215696058</stp>
        <tr r="J260" s="5"/>
      </tp>
      <tp t="s">
        <v>#N/A N/A</v>
        <stp/>
        <stp>BQL|17729514879155595021</stp>
        <tr r="H53" s="5"/>
      </tp>
      <tp t="s">
        <v>#N/A N/A</v>
        <stp/>
        <stp>BQL|17326380767635516719</stp>
        <tr r="F41" s="5"/>
      </tp>
      <tp t="s">
        <v>#N/A N/A</v>
        <stp/>
        <stp>BQL|15682390774050416178</stp>
        <tr r="F347" s="5"/>
      </tp>
      <tp t="s">
        <v>#N/A N/A</v>
        <stp/>
        <stp>BQL|10679332248557652032</stp>
        <tr r="F34" s="5"/>
      </tp>
      <tp t="s">
        <v>#N/A N/A</v>
        <stp/>
        <stp>BQL|18381281905889178373</stp>
        <tr r="K265" s="5"/>
      </tp>
      <tp t="s">
        <v>#N/A N/A</v>
        <stp/>
        <stp>BQL|17822745477625242210</stp>
        <tr r="G161" s="5"/>
      </tp>
      <tp t="s">
        <v>#N/A N/A</v>
        <stp/>
        <stp>BQL|12504012883963539993</stp>
        <tr r="F49" s="5"/>
      </tp>
      <tp t="s">
        <v>#N/A N/A</v>
        <stp/>
        <stp>BQL|18345249221549572186</stp>
        <tr r="L264" s="5"/>
      </tp>
      <tp t="s">
        <v>#N/A N/A</v>
        <stp/>
        <stp>BQL|10791642100056146091</stp>
        <tr r="E19" s="5"/>
      </tp>
      <tp t="s">
        <v>#N/A N/A</v>
        <stp/>
        <stp>BQL|16194797431565705756</stp>
        <tr r="G141" s="5"/>
      </tp>
      <tp t="s">
        <v>#N/A N/A</v>
        <stp/>
        <stp>BQL|12986492745932727094</stp>
        <tr r="J27" s="5"/>
      </tp>
      <tp t="s">
        <v>#N/A N/A</v>
        <stp/>
        <stp>BQL|15723053360424872717</stp>
        <tr r="F391" s="5"/>
      </tp>
      <tp t="s">
        <v>#N/A N/A</v>
        <stp/>
        <stp>BQL|15925001956825608530</stp>
        <tr r="F339" s="5"/>
      </tp>
      <tp t="s">
        <v>#N/A N/A</v>
        <stp/>
        <stp>BQL|10964751647182180104</stp>
        <tr r="K380" s="5"/>
      </tp>
      <tp t="s">
        <v>#N/A N/A</v>
        <stp/>
        <stp>BQL|12016973782663778085</stp>
        <tr r="J159" s="5"/>
      </tp>
    </main>
    <main first="bofaddin.rtdserver">
      <tp t="s">
        <v>#N/A N/A</v>
        <stp/>
        <stp>BQL|8449695185100896</stp>
        <tr r="J409" s="5"/>
      </tp>
      <tp t="s">
        <v>#N/A N/A</v>
        <stp/>
        <stp>BQL|3709924823330019493</stp>
        <tr r="K320" s="5"/>
      </tp>
      <tp t="s">
        <v>#N/A N/A</v>
        <stp/>
        <stp>BQL|6688034296297991453</stp>
        <tr r="I174" s="5"/>
      </tp>
      <tp t="s">
        <v>#N/A N/A</v>
        <stp/>
        <stp>BQL|8414326628267070213</stp>
        <tr r="G372" s="5"/>
      </tp>
      <tp t="s">
        <v>#N/A N/A</v>
        <stp/>
        <stp>BQL|1455065952108903060</stp>
        <tr r="H357" s="5"/>
      </tp>
      <tp t="s">
        <v>#N/A N/A</v>
        <stp/>
        <stp>BQL|1249151489645441156</stp>
        <tr r="E406" s="5"/>
      </tp>
      <tp t="s">
        <v>#N/A N/A</v>
        <stp/>
        <stp>BQL|9558162634633884404</stp>
        <tr r="L356" s="5"/>
      </tp>
      <tp t="s">
        <v>#N/A N/A</v>
        <stp/>
        <stp>BQL|9095326211316861143</stp>
        <tr r="J110" s="5"/>
      </tp>
      <tp t="s">
        <v>#N/A N/A</v>
        <stp/>
        <stp>BQL|3895635900909791034</stp>
        <tr r="I52" s="5"/>
      </tp>
      <tp t="s">
        <v>#N/A N/A</v>
        <stp/>
        <stp>BQL|7526062058677216970</stp>
        <tr r="K290" s="5"/>
      </tp>
      <tp t="s">
        <v>#N/A N/A</v>
        <stp/>
        <stp>BQL|9866120250220459101</stp>
        <tr r="E103" s="5"/>
      </tp>
      <tp t="s">
        <v>#N/A N/A</v>
        <stp/>
        <stp>BQL|4472826419068538941</stp>
        <tr r="G105" s="5"/>
      </tp>
      <tp t="s">
        <v>#N/A N/A</v>
        <stp/>
        <stp>BQL|8814901990144093065</stp>
        <tr r="I117" s="5"/>
      </tp>
      <tp t="s">
        <v>#N/A N/A</v>
        <stp/>
        <stp>BQL|3961823762905068473</stp>
        <tr r="K77" s="5"/>
      </tp>
      <tp t="s">
        <v>#N/A N/A</v>
        <stp/>
        <stp>BQL|3486899640153338008</stp>
        <tr r="F194" s="5"/>
      </tp>
      <tp t="s">
        <v>#N/A N/A</v>
        <stp/>
        <stp>BQL|1664648212338897255</stp>
        <tr r="H340" s="5"/>
      </tp>
      <tp t="s">
        <v>#N/A N/A</v>
        <stp/>
        <stp>BQL|2254573260308974512</stp>
        <tr r="K8" s="5"/>
      </tp>
      <tp t="s">
        <v>#N/A N/A</v>
        <stp/>
        <stp>BQL|8876032235166660152</stp>
        <tr r="I237" s="5"/>
      </tp>
      <tp t="s">
        <v>#N/A N/A</v>
        <stp/>
        <stp>BQL|2520927900726268187</stp>
        <tr r="G378" s="5"/>
      </tp>
      <tp t="s">
        <v>#N/A N/A</v>
        <stp/>
        <stp>BQL|4434606198002786565</stp>
        <tr r="H341" s="5"/>
      </tp>
      <tp t="s">
        <v>#N/A N/A</v>
        <stp/>
        <stp>BQL|3064119074061128895</stp>
        <tr r="E309" s="5"/>
      </tp>
      <tp t="s">
        <v>#N/A N/A</v>
        <stp/>
        <stp>BQL|1621012378758040237</stp>
        <tr r="J28" s="5"/>
      </tp>
      <tp t="s">
        <v>#N/A N/A</v>
        <stp/>
        <stp>BQL|3233894711560005666</stp>
        <tr r="E218" s="5"/>
      </tp>
      <tp t="s">
        <v>#N/A N/A</v>
        <stp/>
        <stp>BQL|7902749792801522460</stp>
        <tr r="J82" s="5"/>
      </tp>
      <tp t="s">
        <v>#N/A N/A</v>
        <stp/>
        <stp>BQL|8072669463810866413</stp>
        <tr r="I181" s="5"/>
      </tp>
      <tp t="s">
        <v>#N/A N/A</v>
        <stp/>
        <stp>BQL|8435397913787317111</stp>
        <tr r="H343" s="5"/>
      </tp>
      <tp t="s">
        <v>#N/A N/A</v>
        <stp/>
        <stp>BQL|6425463326785802908</stp>
        <tr r="G5" s="5"/>
      </tp>
      <tp t="s">
        <v>#N/A N/A</v>
        <stp/>
        <stp>BQL|8596184324066057153</stp>
        <tr r="H35" s="5"/>
      </tp>
      <tp t="s">
        <v>#N/A N/A</v>
        <stp/>
        <stp>BQL|8819182547545985459</stp>
        <tr r="L416" s="5"/>
      </tp>
      <tp t="s">
        <v>#N/A N/A</v>
        <stp/>
        <stp>BQL|6571780194737259303</stp>
        <tr r="F261" s="5"/>
      </tp>
      <tp t="s">
        <v>#N/A N/A</v>
        <stp/>
        <stp>BQL|5819755266210040813</stp>
        <tr r="G399" s="5"/>
      </tp>
      <tp t="s">
        <v>#N/A N/A</v>
        <stp/>
        <stp>BQL|4752584414578071413</stp>
        <tr r="I12" s="5"/>
      </tp>
      <tp t="s">
        <v>#N/A N/A</v>
        <stp/>
        <stp>BQL|3692897000064359363</stp>
        <tr r="G279" s="5"/>
      </tp>
      <tp t="s">
        <v>#N/A N/A</v>
        <stp/>
        <stp>BQL|5574833059967019357</stp>
        <tr r="E290" s="5"/>
      </tp>
      <tp t="s">
        <v>#N/A N/A</v>
        <stp/>
        <stp>BQL|1533114289052145655</stp>
        <tr r="K294" s="5"/>
      </tp>
      <tp t="s">
        <v>#N/A N/A</v>
        <stp/>
        <stp>BQL|9816487719662545255</stp>
        <tr r="J393" s="5"/>
      </tp>
      <tp t="s">
        <v>#N/A N/A</v>
        <stp/>
        <stp>BQL|2769397562032056955</stp>
        <tr r="F91" s="5"/>
      </tp>
      <tp t="s">
        <v>#N/A N/A</v>
        <stp/>
        <stp>BQL|9682650840390993730</stp>
        <tr r="J41" s="5"/>
      </tp>
      <tp t="s">
        <v>#N/A N/A</v>
        <stp/>
        <stp>BQL|3334975148567221573</stp>
        <tr r="G168" s="5"/>
      </tp>
      <tp t="s">
        <v>#N/A N/A</v>
        <stp/>
        <stp>BQL|5873360754509596667</stp>
        <tr r="J303" s="5"/>
      </tp>
      <tp t="s">
        <v>#N/A N/A</v>
        <stp/>
        <stp>BQL|7572206014720014888</stp>
        <tr r="G126" s="5"/>
      </tp>
      <tp t="s">
        <v>#N/A N/A</v>
        <stp/>
        <stp>BQL|4198877239640766311</stp>
        <tr r="H297" s="5"/>
      </tp>
      <tp t="s">
        <v>#N/A N/A</v>
        <stp/>
        <stp>BQL|9012278991517962963</stp>
        <tr r="J268" s="5"/>
      </tp>
      <tp t="s">
        <v>#N/A N/A</v>
        <stp/>
        <stp>BQL|9156705670912132790</stp>
        <tr r="H298" s="5"/>
      </tp>
      <tp t="s">
        <v>#N/A N/A</v>
        <stp/>
        <stp>BQL|5015134657518840541</stp>
        <tr r="J222" s="5"/>
      </tp>
      <tp t="s">
        <v>#N/A N/A</v>
        <stp/>
        <stp>BQL|4782527774509179388</stp>
        <tr r="J133" s="5"/>
      </tp>
      <tp t="s">
        <v>#N/A N/A</v>
        <stp/>
        <stp>BQL|9771335216097249082</stp>
        <tr r="F235" s="5"/>
      </tp>
      <tp t="s">
        <v>#N/A N/A</v>
        <stp/>
        <stp>BQL|3953713880904078408</stp>
        <tr r="J298" s="5"/>
      </tp>
      <tp t="s">
        <v>#N/A N/A</v>
        <stp/>
        <stp>BQL|8087523568907687048</stp>
        <tr r="K143" s="5"/>
      </tp>
      <tp t="s">
        <v>#N/A N/A</v>
        <stp/>
        <stp>BQL|7907939736737451604</stp>
        <tr r="I13" s="5"/>
      </tp>
      <tp t="s">
        <v>#N/A N/A</v>
        <stp/>
        <stp>BQL|2400339257481954917</stp>
        <tr r="G152" s="5"/>
      </tp>
      <tp t="s">
        <v>#N/A N/A</v>
        <stp/>
        <stp>BQL|2717712995225648525</stp>
        <tr r="I107" s="5"/>
      </tp>
      <tp t="s">
        <v>#N/A N/A</v>
        <stp/>
        <stp>BQL|1589890450788967829</stp>
        <tr r="J91" s="5"/>
      </tp>
      <tp t="s">
        <v>#N/A N/A</v>
        <stp/>
        <stp>BQL|8730216941501748361</stp>
        <tr r="E272" s="5"/>
      </tp>
      <tp t="s">
        <v>#N/A N/A</v>
        <stp/>
        <stp>BQL|5705952470152138559</stp>
        <tr r="L62" s="5"/>
      </tp>
      <tp t="s">
        <v>#N/A N/A</v>
        <stp/>
        <stp>BQL|6136443985416403011</stp>
        <tr r="L330" s="5"/>
      </tp>
      <tp t="s">
        <v>#N/A N/A</v>
        <stp/>
        <stp>BQL|2110481482737690589</stp>
        <tr r="H150" s="5"/>
      </tp>
      <tp t="s">
        <v>#N/A N/A</v>
        <stp/>
        <stp>BQL|8644829615148490504</stp>
        <tr r="L293" s="5"/>
      </tp>
      <tp t="s">
        <v>#N/A N/A</v>
        <stp/>
        <stp>BQL|2007717367506764945</stp>
        <tr r="I380" s="5"/>
      </tp>
      <tp t="s">
        <v>#N/A N/A</v>
        <stp/>
        <stp>BQL|3654307016305339863</stp>
        <tr r="J178" s="5"/>
      </tp>
      <tp t="s">
        <v>#N/A N/A</v>
        <stp/>
        <stp>BQL|8810395447752330100</stp>
        <tr r="G209" s="5"/>
      </tp>
      <tp t="s">
        <v>#N/A N/A</v>
        <stp/>
        <stp>BQL|9977484889169994048</stp>
        <tr r="F336" s="5"/>
      </tp>
      <tp t="s">
        <v>#N/A N/A</v>
        <stp/>
        <stp>BQL|9440134383244300820</stp>
        <tr r="H307" s="5"/>
      </tp>
      <tp t="s">
        <v>#N/A N/A</v>
        <stp/>
        <stp>BQL|8585747466385006020</stp>
        <tr r="G172" s="5"/>
      </tp>
      <tp t="s">
        <v>#N/A N/A</v>
        <stp/>
        <stp>BQL|4983602129395069956</stp>
        <tr r="J405" s="5"/>
      </tp>
      <tp t="s">
        <v>#N/A N/A</v>
        <stp/>
        <stp>BQL|8058900421236587917</stp>
        <tr r="I344" s="5"/>
      </tp>
      <tp t="s">
        <v>#N/A N/A</v>
        <stp/>
        <stp>BQL|2398716264959257618</stp>
        <tr r="G180" s="5"/>
      </tp>
      <tp t="s">
        <v>#N/A N/A</v>
        <stp/>
        <stp>BQL|8171446062577183128</stp>
        <tr r="E354" s="5"/>
      </tp>
      <tp t="s">
        <v>#N/A N/A</v>
        <stp/>
        <stp>BQL|1406706561528461451</stp>
        <tr r="I367" s="5"/>
      </tp>
      <tp t="s">
        <v>#N/A N/A</v>
        <stp/>
        <stp>BQL|5375141583520211024</stp>
        <tr r="H197" s="5"/>
      </tp>
      <tp t="s">
        <v>#N/A N/A</v>
        <stp/>
        <stp>BQL|7069151155279314675</stp>
        <tr r="K203" s="5"/>
      </tp>
      <tp t="s">
        <v>#N/A N/A</v>
        <stp/>
        <stp>BQL|9262200351771168367</stp>
        <tr r="J355" s="5"/>
      </tp>
      <tp t="s">
        <v>#N/A N/A</v>
        <stp/>
        <stp>BQL|1796055011345177965</stp>
        <tr r="L85" s="5"/>
      </tp>
      <tp t="s">
        <v>#N/A N/A</v>
        <stp/>
        <stp>BQL|7097302925772578846</stp>
        <tr r="H158" s="5"/>
      </tp>
      <tp t="s">
        <v>#N/A N/A</v>
        <stp/>
        <stp>BQL|4194665955529653203</stp>
        <tr r="G410" s="5"/>
      </tp>
      <tp t="s">
        <v>#N/A N/A</v>
        <stp/>
        <stp>BQL|7476952846903407573</stp>
        <tr r="I74" s="5"/>
      </tp>
      <tp t="s">
        <v>#N/A N/A</v>
        <stp/>
        <stp>BQL|1676520054909458405</stp>
        <tr r="I337" s="5"/>
      </tp>
      <tp t="s">
        <v>#N/A N/A</v>
        <stp/>
        <stp>BQL|3551535071264388903</stp>
        <tr r="J112" s="5"/>
      </tp>
      <tp t="s">
        <v>#N/A N/A</v>
        <stp/>
        <stp>BQL|4688938491968294028</stp>
        <tr r="E28" s="5"/>
      </tp>
      <tp t="s">
        <v>#N/A N/A</v>
        <stp/>
        <stp>BQL|9289846560632631943</stp>
        <tr r="H234" s="5"/>
      </tp>
      <tp t="s">
        <v>#N/A N/A</v>
        <stp/>
        <stp>BQL|9794681761551974430</stp>
        <tr r="H106" s="5"/>
      </tp>
      <tp t="s">
        <v>#N/A N/A</v>
        <stp/>
        <stp>BQL|6905861647384343281</stp>
        <tr r="F2" s="5"/>
      </tp>
      <tp t="s">
        <v>#N/A N/A</v>
        <stp/>
        <stp>BQL|5461563204739753521</stp>
        <tr r="G173" s="5"/>
      </tp>
      <tp t="s">
        <v>#N/A N/A</v>
        <stp/>
        <stp>BQL|2913811124980812478</stp>
        <tr r="I283" s="5"/>
      </tp>
      <tp t="s">
        <v>#N/A N/A</v>
        <stp/>
        <stp>BQL|4279941343257256241</stp>
        <tr r="J197" s="5"/>
      </tp>
      <tp t="s">
        <v>#N/A N/A</v>
        <stp/>
        <stp>BQL|5222810632006634443</stp>
        <tr r="K266" s="5"/>
      </tp>
      <tp t="s">
        <v>#N/A N/A</v>
        <stp/>
        <stp>BQL|7680377858724342991</stp>
        <tr r="L235" s="5"/>
      </tp>
      <tp t="s">
        <v>#N/A N/A</v>
        <stp/>
        <stp>BQL|3149916180529795741</stp>
        <tr r="G213" s="5"/>
      </tp>
      <tp t="s">
        <v>#N/A N/A</v>
        <stp/>
        <stp>BQL|3314777642708388479</stp>
        <tr r="G211" s="5"/>
      </tp>
      <tp t="s">
        <v>#N/A N/A</v>
        <stp/>
        <stp>BQL|5281839697809727138</stp>
        <tr r="J145" s="5"/>
      </tp>
      <tp t="s">
        <v>#N/A N/A</v>
        <stp/>
        <stp>BQL|7251779356211940889</stp>
        <tr r="H104" s="5"/>
      </tp>
      <tp t="s">
        <v>#N/A N/A</v>
        <stp/>
        <stp>BQL|8551304427763925696</stp>
        <tr r="F103" s="5"/>
      </tp>
      <tp t="s">
        <v>#N/A N/A</v>
        <stp/>
        <stp>BQL|8200748051082252470</stp>
        <tr r="I282" s="5"/>
      </tp>
      <tp t="s">
        <v>#N/A N/A</v>
        <stp/>
        <stp>BQL|3099217216309477515</stp>
        <tr r="F386" s="5"/>
      </tp>
      <tp t="s">
        <v>#N/A N/A</v>
        <stp/>
        <stp>BQL|5619960626121509319</stp>
        <tr r="G416" s="5"/>
      </tp>
      <tp t="s">
        <v>#N/A N/A</v>
        <stp/>
        <stp>BQL|8457407713842751327</stp>
        <tr r="F166" s="5"/>
      </tp>
      <tp t="s">
        <v>#N/A N/A</v>
        <stp/>
        <stp>BQL|5049341491740243360</stp>
        <tr r="L144" s="5"/>
      </tp>
      <tp t="s">
        <v>#N/A N/A</v>
        <stp/>
        <stp>BQL|2934541977519369581</stp>
        <tr r="J246" s="5"/>
      </tp>
      <tp t="s">
        <v>#N/A N/A</v>
        <stp/>
        <stp>BQL|7266906430304159524</stp>
        <tr r="E99" s="5"/>
      </tp>
      <tp t="s">
        <v>#N/A N/A</v>
        <stp/>
        <stp>BQL|6081734232396209822</stp>
        <tr r="F411" s="5"/>
      </tp>
      <tp t="s">
        <v>#N/A N/A</v>
        <stp/>
        <stp>BQL|3914996423055490160</stp>
        <tr r="J307" s="5"/>
      </tp>
      <tp t="s">
        <v>#N/A N/A</v>
        <stp/>
        <stp>BQL|8163055050984271575</stp>
        <tr r="F318" s="5"/>
      </tp>
      <tp t="s">
        <v>#N/A N/A</v>
        <stp/>
        <stp>BQL|6473592398080100641</stp>
        <tr r="L57" s="5"/>
      </tp>
      <tp t="s">
        <v>#N/A N/A</v>
        <stp/>
        <stp>BQL|5230285318148610241</stp>
        <tr r="F24" s="5"/>
      </tp>
      <tp t="s">
        <v>#N/A N/A</v>
        <stp/>
        <stp>BQL|3912654414159910116</stp>
        <tr r="I227" s="5"/>
      </tp>
      <tp t="s">
        <v>#N/A N/A</v>
        <stp/>
        <stp>BQL|4675467093361493474</stp>
        <tr r="H149" s="5"/>
      </tp>
      <tp t="s">
        <v>#N/A N/A</v>
        <stp/>
        <stp>BQL|3619124521424597801</stp>
        <tr r="J414" s="5"/>
      </tp>
      <tp t="s">
        <v>#N/A N/A</v>
        <stp/>
        <stp>BQL|85595411117080678</stp>
        <tr r="I186" s="5"/>
      </tp>
      <tp t="s">
        <v>#N/A N/A</v>
        <stp/>
        <stp>BQL|1816917528015641286</stp>
        <tr r="K126" s="5"/>
      </tp>
      <tp t="s">
        <v>#N/A N/A</v>
        <stp/>
        <stp>BQL|7647191838318952014</stp>
        <tr r="F6" s="5"/>
      </tp>
      <tp t="s">
        <v>#N/A N/A</v>
        <stp/>
        <stp>BQL|2832430641068315760</stp>
        <tr r="F273" s="5"/>
      </tp>
      <tp t="s">
        <v>#N/A N/A</v>
        <stp/>
        <stp>BQL|4306311668445191941</stp>
        <tr r="I284" s="5"/>
      </tp>
      <tp t="s">
        <v>#N/A N/A</v>
        <stp/>
        <stp>BQL|9541139055979861948</stp>
        <tr r="F365" s="5"/>
      </tp>
      <tp t="s">
        <v>#N/A N/A</v>
        <stp/>
        <stp>BQL|4385198385490459054</stp>
        <tr r="F223" s="5"/>
      </tp>
      <tp t="s">
        <v>#N/A N/A</v>
        <stp/>
        <stp>BQL|3752951989717741821</stp>
        <tr r="H168" s="5"/>
      </tp>
      <tp t="s">
        <v>#N/A N/A</v>
        <stp/>
        <stp>BQL|8910342761290359015</stp>
        <tr r="G371" s="5"/>
      </tp>
      <tp t="s">
        <v>#N/A N/A</v>
        <stp/>
        <stp>BQL|5014386594812307013</stp>
        <tr r="H402" s="5"/>
      </tp>
      <tp t="s">
        <v>#N/A N/A</v>
        <stp/>
        <stp>BQL|1234125516048099487</stp>
        <tr r="K231" s="5"/>
      </tp>
      <tp t="s">
        <v>#N/A N/A</v>
        <stp/>
        <stp>BQL|1828163770119349300</stp>
        <tr r="I121" s="5"/>
      </tp>
      <tp t="s">
        <v>#N/A N/A</v>
        <stp/>
        <stp>BQL|3516968250834729697</stp>
        <tr r="I341" s="5"/>
      </tp>
      <tp t="s">
        <v>#N/A N/A</v>
        <stp/>
        <stp>BQL|4664809596921899959</stp>
        <tr r="G34" s="5"/>
      </tp>
      <tp t="s">
        <v>#N/A N/A</v>
        <stp/>
        <stp>BQL|5847505571689750331</stp>
        <tr r="L68" s="5"/>
      </tp>
      <tp t="s">
        <v>#N/A N/A</v>
        <stp/>
        <stp>BQL|2974027960500711918</stp>
        <tr r="H224" s="5"/>
      </tp>
      <tp t="s">
        <v>#N/A N/A</v>
        <stp/>
        <stp>BQL|9890743103031115234</stp>
        <tr r="I220" s="5"/>
      </tp>
      <tp t="s">
        <v>#N/A N/A</v>
        <stp/>
        <stp>BQL|1439323760891356882</stp>
        <tr r="I17" s="5"/>
      </tp>
      <tp t="s">
        <v>#N/A N/A</v>
        <stp/>
        <stp>BQL|1373176600349042499</stp>
        <tr r="G339" s="5"/>
      </tp>
      <tp t="s">
        <v>#N/A N/A</v>
        <stp/>
        <stp>BQL|5956712287500313719</stp>
        <tr r="L125" s="5"/>
      </tp>
      <tp t="s">
        <v>#N/A N/A</v>
        <stp/>
        <stp>BQL|5897134339879686388</stp>
        <tr r="I108" s="5"/>
      </tp>
      <tp t="s">
        <v>#N/A N/A</v>
        <stp/>
        <stp>BQL|4571987345984694024</stp>
        <tr r="E127" s="5"/>
      </tp>
      <tp t="s">
        <v>#N/A N/A</v>
        <stp/>
        <stp>BQL|1890928487005934882</stp>
        <tr r="H336" s="5"/>
      </tp>
      <tp t="s">
        <v>#N/A N/A</v>
        <stp/>
        <stp>BQL|7461494886872083472</stp>
        <tr r="L243" s="5"/>
      </tp>
      <tp t="s">
        <v>#N/A N/A</v>
        <stp/>
        <stp>BQL|4265081582488699929</stp>
        <tr r="L386" s="5"/>
      </tp>
      <tp t="s">
        <v>#N/A N/A</v>
        <stp/>
        <stp>BQL|4369280665975540878</stp>
        <tr r="H74" s="5"/>
      </tp>
      <tp t="s">
        <v>#N/A N/A</v>
        <stp/>
        <stp>BQL|3838884950257487482</stp>
        <tr r="F245" s="5"/>
      </tp>
      <tp t="s">
        <v>#N/A N/A</v>
        <stp/>
        <stp>BQL|3958267667803553916</stp>
        <tr r="E187" s="5"/>
      </tp>
      <tp t="s">
        <v>#N/A N/A</v>
        <stp/>
        <stp>BQL|5958964932350168275</stp>
        <tr r="G229" s="5"/>
      </tp>
      <tp t="s">
        <v>#N/A N/A</v>
        <stp/>
        <stp>BQL|6581284796538409848</stp>
        <tr r="E264" s="5"/>
      </tp>
      <tp t="s">
        <v>#N/A N/A</v>
        <stp/>
        <stp>BQL|5761236296855909605</stp>
        <tr r="I297" s="5"/>
      </tp>
      <tp t="s">
        <v>#N/A N/A</v>
        <stp/>
        <stp>BQL|2694064077680879844</stp>
        <tr r="K113" s="5"/>
      </tp>
      <tp t="s">
        <v>#N/A N/A</v>
        <stp/>
        <stp>BQL|3486920009804790333</stp>
        <tr r="G415" s="5"/>
      </tp>
      <tp t="s">
        <v>#N/A N/A</v>
        <stp/>
        <stp>BQL|3520773423309998228</stp>
        <tr r="F200" s="5"/>
      </tp>
      <tp t="s">
        <v>#N/A N/A</v>
        <stp/>
        <stp>BQL|1014957438014351241</stp>
        <tr r="E417" s="5"/>
      </tp>
      <tp t="s">
        <v>#N/A N/A</v>
        <stp/>
        <stp>BQL|4078092934248665218</stp>
        <tr r="G323" s="5"/>
      </tp>
      <tp t="s">
        <v>#N/A N/A</v>
        <stp/>
        <stp>BQL|4381969525633997137</stp>
        <tr r="L238" s="5"/>
      </tp>
      <tp t="s">
        <v>#N/A N/A</v>
        <stp/>
        <stp>BQL|1496838162411975356</stp>
        <tr r="F116" s="5"/>
      </tp>
      <tp t="s">
        <v>#N/A N/A</v>
        <stp/>
        <stp>BQL|5700854805458623882</stp>
        <tr r="J156" s="5"/>
      </tp>
      <tp t="s">
        <v>#N/A N/A</v>
        <stp/>
        <stp>BQL|1845497918770984994</stp>
        <tr r="F19" s="5"/>
      </tp>
      <tp t="s">
        <v>#N/A N/A</v>
        <stp/>
        <stp>BQL|8402132303181822559</stp>
        <tr r="F10" s="5"/>
      </tp>
      <tp t="s">
        <v>#N/A N/A</v>
        <stp/>
        <stp>BQL|9659206590356911977</stp>
        <tr r="I61" s="5"/>
      </tp>
      <tp t="s">
        <v>#N/A N/A</v>
        <stp/>
        <stp>BQL|1712892642763007349</stp>
        <tr r="E390" s="5"/>
      </tp>
      <tp t="s">
        <v>#N/A N/A</v>
        <stp/>
        <stp>BQL|7151996424067760638</stp>
        <tr r="F170" s="5"/>
      </tp>
      <tp t="s">
        <v>#N/A N/A</v>
        <stp/>
        <stp>BQL|5926930814001668108</stp>
        <tr r="G208" s="5"/>
      </tp>
      <tp t="s">
        <v>#N/A N/A</v>
        <stp/>
        <stp>BQL|9442016809840055444</stp>
        <tr r="G138" s="5"/>
      </tp>
      <tp t="s">
        <v>#N/A N/A</v>
        <stp/>
        <stp>BQL|5571363352277223943</stp>
        <tr r="E409" s="5"/>
      </tp>
      <tp t="s">
        <v>#N/A N/A</v>
        <stp/>
        <stp>BQL|4243851257057775305</stp>
        <tr r="K256" s="5"/>
      </tp>
      <tp t="s">
        <v>#N/A N/A</v>
        <stp/>
        <stp>BQL|8196815644959476075</stp>
        <tr r="K166" s="5"/>
      </tp>
      <tp t="s">
        <v>#N/A N/A</v>
        <stp/>
        <stp>BQL|1616404284512231275</stp>
        <tr r="K109" s="5"/>
      </tp>
      <tp t="s">
        <v>#N/A N/A</v>
        <stp/>
        <stp>BQL|7394900800333352079</stp>
        <tr r="L123" s="5"/>
      </tp>
      <tp t="s">
        <v>#N/A N/A</v>
        <stp/>
        <stp>BQL|8221869653101506959</stp>
        <tr r="L208" s="5"/>
      </tp>
      <tp t="s">
        <v>#N/A N/A</v>
        <stp/>
        <stp>BQL|9604411221484564641</stp>
        <tr r="E194" s="5"/>
      </tp>
      <tp t="s">
        <v>#N/A N/A</v>
        <stp/>
        <stp>BQL|1903311265868915135</stp>
        <tr r="F260" s="5"/>
      </tp>
      <tp t="s">
        <v>#N/A N/A</v>
        <stp/>
        <stp>BQL|6480104861764306815</stp>
        <tr r="J113" s="5"/>
      </tp>
      <tp t="s">
        <v>#N/A N/A</v>
        <stp/>
        <stp>BQL|4352294761294887942</stp>
        <tr r="J256" s="5"/>
      </tp>
      <tp t="s">
        <v>#N/A N/A</v>
        <stp/>
        <stp>BQL|5809481024778243618</stp>
        <tr r="F71" s="5"/>
      </tp>
      <tp t="s">
        <v>#N/A N/A</v>
        <stp/>
        <stp>BQL|4900189856878381533</stp>
        <tr r="F89" s="5"/>
      </tp>
      <tp t="s">
        <v>#N/A N/A</v>
        <stp/>
        <stp>BQL|3977646412028098199</stp>
        <tr r="H285" s="5"/>
      </tp>
      <tp t="s">
        <v>#N/A N/A</v>
        <stp/>
        <stp>BQL|3215544327660110961</stp>
        <tr r="J314" s="5"/>
      </tp>
      <tp t="s">
        <v>#N/A N/A</v>
        <stp/>
        <stp>BQL|8467525828955982711</stp>
        <tr r="I48" s="5"/>
      </tp>
      <tp t="s">
        <v>#N/A N/A</v>
        <stp/>
        <stp>BQL|6924674391452095694</stp>
        <tr r="H195" s="5"/>
      </tp>
      <tp t="s">
        <v>#N/A N/A</v>
        <stp/>
        <stp>BQL|8058449351551402571</stp>
        <tr r="L384" s="5"/>
      </tp>
      <tp t="s">
        <v>#N/A N/A</v>
        <stp/>
        <stp>BQL|1170579623813458879</stp>
        <tr r="L71" s="5"/>
      </tp>
      <tp t="s">
        <v>#N/A N/A</v>
        <stp/>
        <stp>BQL|3352902343263606031</stp>
        <tr r="F174" s="5"/>
      </tp>
      <tp t="s">
        <v>#N/A N/A</v>
        <stp/>
        <stp>BQL|8011050148182076386</stp>
        <tr r="J400" s="5"/>
      </tp>
      <tp t="s">
        <v>#N/A N/A</v>
        <stp/>
        <stp>BQL|6451792338659600668</stp>
        <tr r="K38" s="5"/>
      </tp>
      <tp t="s">
        <v>#N/A N/A</v>
        <stp/>
        <stp>BQL|5839155159098762474</stp>
        <tr r="E53" s="5"/>
      </tp>
      <tp t="s">
        <v>#N/A N/A</v>
        <stp/>
        <stp>BQL|2450750532503578823</stp>
        <tr r="I420" s="5"/>
      </tp>
      <tp t="s">
        <v>#N/A N/A</v>
        <stp/>
        <stp>BQL|6806296629079523295</stp>
        <tr r="F374" s="5"/>
      </tp>
      <tp t="s">
        <v>#N/A N/A</v>
        <stp/>
        <stp>BQL|6224076695796303470</stp>
        <tr r="K72" s="5"/>
      </tp>
      <tp t="s">
        <v>#N/A N/A</v>
        <stp/>
        <stp>BQL|5753539506835096863</stp>
        <tr r="L26" s="5"/>
      </tp>
      <tp t="s">
        <v>#N/A N/A</v>
        <stp/>
        <stp>BQL|5516308451347882989</stp>
        <tr r="H254" s="5"/>
      </tp>
      <tp t="s">
        <v>#N/A N/A</v>
        <stp/>
        <stp>BQL|3751076348982412881</stp>
        <tr r="E232" s="5"/>
      </tp>
      <tp t="s">
        <v>#N/A N/A</v>
        <stp/>
        <stp>BQL|9825234708874984291</stp>
        <tr r="L277" s="5"/>
      </tp>
      <tp t="s">
        <v>#N/A N/A</v>
        <stp/>
        <stp>BQL|3225711287014448530</stp>
        <tr r="I388" s="5"/>
      </tp>
      <tp t="s">
        <v>#N/A N/A</v>
        <stp/>
        <stp>BQL|1997805966443460182</stp>
        <tr r="E370" s="5"/>
      </tp>
      <tp t="s">
        <v>#N/A N/A</v>
        <stp/>
        <stp>BQL|7021918673722117603</stp>
        <tr r="L124" s="5"/>
      </tp>
      <tp t="s">
        <v>#N/A N/A</v>
        <stp/>
        <stp>BQL|8911652424345899429</stp>
        <tr r="G266" s="5"/>
      </tp>
      <tp t="s">
        <v>#N/A N/A</v>
        <stp/>
        <stp>BQL|7397624662843607976</stp>
        <tr r="K254" s="5"/>
      </tp>
      <tp t="s">
        <v>#N/A N/A</v>
        <stp/>
        <stp>BQL|3551407023929167150</stp>
        <tr r="J37" s="5"/>
      </tp>
      <tp t="s">
        <v>#N/A N/A</v>
        <stp/>
        <stp>BQL|2743878207687550005</stp>
        <tr r="E25" s="5"/>
      </tp>
      <tp t="s">
        <v>#N/A N/A</v>
        <stp/>
        <stp>BQL|2415705202228637012</stp>
        <tr r="K314" s="5"/>
      </tp>
      <tp t="s">
        <v>#N/A N/A</v>
        <stp/>
        <stp>BQL|3786601196124188513</stp>
        <tr r="F99" s="5"/>
      </tp>
      <tp t="s">
        <v>#N/A N/A</v>
        <stp/>
        <stp>BQL|9165891188333451753</stp>
        <tr r="E292" s="5"/>
      </tp>
      <tp t="s">
        <v>#N/A N/A</v>
        <stp/>
        <stp>BQL|2966820953720856216</stp>
        <tr r="F320" s="5"/>
      </tp>
      <tp t="s">
        <v>#N/A N/A</v>
        <stp/>
        <stp>BQL|9596104328162944556</stp>
        <tr r="G340" s="5"/>
      </tp>
      <tp t="s">
        <v>#N/A N/A</v>
        <stp/>
        <stp>BQL|6889392699670806107</stp>
        <tr r="K289" s="5"/>
      </tp>
      <tp t="s">
        <v>#N/A N/A</v>
        <stp/>
        <stp>BQL|11730810433585146</stp>
        <tr r="L172" s="5"/>
      </tp>
      <tp t="s">
        <v>#N/A N/A</v>
        <stp/>
        <stp>BQL|26618948562463445</stp>
        <tr r="F183" s="5"/>
      </tp>
      <tp t="s">
        <v>#N/A N/A</v>
        <stp/>
        <stp>BQL|8432194471034770444</stp>
        <tr r="G318" s="5"/>
      </tp>
      <tp t="s">
        <v>#N/A N/A</v>
        <stp/>
        <stp>BQL|2482210052142973919</stp>
        <tr r="E337" s="5"/>
      </tp>
      <tp t="s">
        <v>#N/A N/A</v>
        <stp/>
        <stp>BQL|7573771828335235971</stp>
        <tr r="L28" s="5"/>
      </tp>
      <tp t="s">
        <v>#N/A N/A</v>
        <stp/>
        <stp>BQL|1643901369280807085</stp>
        <tr r="F30" s="5"/>
      </tp>
      <tp t="s">
        <v>#N/A N/A</v>
        <stp/>
        <stp>BQL|8308512773022803669</stp>
        <tr r="L247" s="5"/>
      </tp>
      <tp t="s">
        <v>#N/A N/A</v>
        <stp/>
        <stp>BQL|9030092790599755704</stp>
        <tr r="G73" s="5"/>
      </tp>
      <tp t="s">
        <v>#N/A N/A</v>
        <stp/>
        <stp>BQL|3529703351027879826</stp>
        <tr r="I60" s="5"/>
      </tp>
      <tp t="s">
        <v>#N/A N/A</v>
        <stp/>
        <stp>BQL|1769690640325076802</stp>
        <tr r="E283" s="5"/>
      </tp>
      <tp t="s">
        <v>#N/A N/A</v>
        <stp/>
        <stp>BQL|4359328591206966671</stp>
        <tr r="K180" s="5"/>
      </tp>
      <tp t="s">
        <v>#N/A N/A</v>
        <stp/>
        <stp>BQL|6503027783814949430</stp>
        <tr r="J373" s="5"/>
      </tp>
      <tp t="s">
        <v>#N/A N/A</v>
        <stp/>
        <stp>BQL|9458273224273879427</stp>
        <tr r="F68" s="5"/>
      </tp>
      <tp t="s">
        <v>#N/A N/A</v>
        <stp/>
        <stp>BQL|7860746067361668901</stp>
        <tr r="G135" s="5"/>
      </tp>
      <tp t="s">
        <v>#N/A N/A</v>
        <stp/>
        <stp>BQL|5196927179660284552</stp>
        <tr r="G300" s="5"/>
      </tp>
      <tp t="s">
        <v>#N/A N/A</v>
        <stp/>
        <stp>BQL|3219912812946953350</stp>
        <tr r="F420" s="5"/>
      </tp>
      <tp t="s">
        <v>#N/A N/A</v>
        <stp/>
        <stp>BQL|5892254680416435743</stp>
        <tr r="H259" s="5"/>
      </tp>
      <tp t="s">
        <v>#N/A N/A</v>
        <stp/>
        <stp>BQL|6116086182037774718</stp>
        <tr r="K332" s="5"/>
      </tp>
      <tp t="s">
        <v>#N/A N/A</v>
        <stp/>
        <stp>BQL|9899228674172223007</stp>
        <tr r="E96" s="5"/>
      </tp>
      <tp t="s">
        <v>#N/A N/A</v>
        <stp/>
        <stp>BQL|7624914448666271211</stp>
        <tr r="J5" s="5"/>
      </tp>
      <tp t="s">
        <v>#N/A N/A</v>
        <stp/>
        <stp>BQL|5136013133539968160</stp>
        <tr r="G390" s="5"/>
      </tp>
      <tp t="s">
        <v>#N/A N/A</v>
        <stp/>
        <stp>BQL|6448281182890170238</stp>
        <tr r="L313" s="5"/>
      </tp>
      <tp t="s">
        <v>#N/A N/A</v>
        <stp/>
        <stp>BQL|9328185470992265356</stp>
        <tr r="E182" s="5"/>
      </tp>
      <tp t="s">
        <v>#N/A N/A</v>
        <stp/>
        <stp>BQL|8186020425653854725</stp>
        <tr r="J132" s="5"/>
      </tp>
      <tp t="s">
        <v>#N/A N/A</v>
        <stp/>
        <stp>BQL|7959779783413425553</stp>
        <tr r="K159" s="5"/>
      </tp>
      <tp t="s">
        <v>#N/A N/A</v>
        <stp/>
        <stp>BQL|3616570468408245600</stp>
        <tr r="E196" s="5"/>
      </tp>
      <tp t="s">
        <v>#N/A N/A</v>
        <stp/>
        <stp>BQL|7247194454524118957</stp>
        <tr r="I238" s="5"/>
      </tp>
      <tp t="s">
        <v>#N/A N/A</v>
        <stp/>
        <stp>BQL|3624187038557448899</stp>
        <tr r="L394" s="5"/>
      </tp>
      <tp t="s">
        <v>#N/A N/A</v>
        <stp/>
        <stp>BQL|9156202523136195180</stp>
        <tr r="J131" s="5"/>
      </tp>
      <tp t="s">
        <v>#N/A N/A</v>
        <stp/>
        <stp>BQL|1940260777152540868</stp>
        <tr r="K250" s="5"/>
      </tp>
      <tp t="s">
        <v>#N/A N/A</v>
        <stp/>
        <stp>BQL|1852434960059580451</stp>
        <tr r="I100" s="5"/>
      </tp>
      <tp t="s">
        <v>#N/A N/A</v>
        <stp/>
        <stp>BQL|4650217982384783488</stp>
        <tr r="I339" s="5"/>
      </tp>
      <tp t="s">
        <v>#N/A N/A</v>
        <stp/>
        <stp>BQL|3684058086497923266</stp>
        <tr r="H27" s="5"/>
      </tp>
      <tp t="s">
        <v>#N/A N/A</v>
        <stp/>
        <stp>BQL|7970848978796699093</stp>
        <tr r="L173" s="5"/>
      </tp>
      <tp t="s">
        <v>#N/A N/A</v>
        <stp/>
        <stp>BQL|8245279766364083699</stp>
        <tr r="G284" s="5"/>
      </tp>
      <tp t="s">
        <v>#N/A N/A</v>
        <stp/>
        <stp>BQL|6199718553348925209</stp>
        <tr r="E235" s="5"/>
      </tp>
      <tp t="s">
        <v>#N/A N/A</v>
        <stp/>
        <stp>BQL|7589574077682984968</stp>
        <tr r="L374" s="5"/>
      </tp>
      <tp t="s">
        <v>#N/A N/A</v>
        <stp/>
        <stp>BQL|9355960201298913647</stp>
        <tr r="F394" s="5"/>
      </tp>
      <tp t="s">
        <v>#N/A N/A</v>
        <stp/>
        <stp>BQL|4684982400177662413</stp>
        <tr r="H142" s="5"/>
      </tp>
      <tp t="s">
        <v>#N/A N/A</v>
        <stp/>
        <stp>BQL|9850268006945390024</stp>
        <tr r="K375" s="5"/>
      </tp>
      <tp t="s">
        <v>#N/A N/A</v>
        <stp/>
        <stp>BQL|1116231612559036581</stp>
        <tr r="G118" s="5"/>
      </tp>
      <tp t="s">
        <v>#N/A N/A</v>
        <stp/>
        <stp>BQL|6037862264913999536</stp>
        <tr r="L87" s="5"/>
      </tp>
      <tp t="s">
        <v>#N/A N/A</v>
        <stp/>
        <stp>BQL|1167438289776516569</stp>
        <tr r="F188" s="5"/>
      </tp>
      <tp t="s">
        <v>#N/A N/A</v>
        <stp/>
        <stp>BQL|2785446827279493385</stp>
        <tr r="J32" s="5"/>
      </tp>
      <tp t="s">
        <v>#N/A N/A</v>
        <stp/>
        <stp>BQL|3596893344178226924</stp>
        <tr r="F127" s="5"/>
      </tp>
      <tp t="s">
        <v>#N/A N/A</v>
        <stp/>
        <stp>BQL|7009295302409364208</stp>
        <tr r="I393" s="5"/>
      </tp>
      <tp t="s">
        <v>#N/A N/A</v>
        <stp/>
        <stp>BQL|9289305684348692488</stp>
        <tr r="E224" s="5"/>
      </tp>
      <tp t="s">
        <v>#N/A N/A</v>
        <stp/>
        <stp>BQL|9767618729223067070</stp>
        <tr r="K261" s="5"/>
      </tp>
      <tp t="s">
        <v>#N/A N/A</v>
        <stp/>
        <stp>BQL|6329327617798441253</stp>
        <tr r="L271" s="5"/>
      </tp>
      <tp t="s">
        <v>#N/A N/A</v>
        <stp/>
        <stp>BQL|3024110566843391935</stp>
        <tr r="I2" s="5"/>
      </tp>
      <tp t="s">
        <v>#N/A N/A</v>
        <stp/>
        <stp>BQL|4262755259710905802</stp>
        <tr r="E27" s="5"/>
      </tp>
      <tp t="s">
        <v>#N/A N/A</v>
        <stp/>
        <stp>BQL|1990492807719565257</stp>
        <tr r="I281" s="5"/>
      </tp>
      <tp t="s">
        <v>#N/A N/A</v>
        <stp/>
        <stp>BQL|7268962303603750378</stp>
        <tr r="G56" s="5"/>
      </tp>
      <tp t="s">
        <v>#N/A N/A</v>
        <stp/>
        <stp>BQL|8321750737374174678</stp>
        <tr r="H261" s="5"/>
      </tp>
      <tp t="s">
        <v>#N/A N/A</v>
        <stp/>
        <stp>BQL|9890032006076947131</stp>
        <tr r="H205" s="5"/>
      </tp>
      <tp t="s">
        <v>#N/A N/A</v>
        <stp/>
        <stp>BQL|3489893047129974843</stp>
        <tr r="F405" s="5"/>
      </tp>
      <tp t="s">
        <v>#N/A N/A</v>
        <stp/>
        <stp>BQL|2567405795486596727</stp>
        <tr r="H8" s="5"/>
      </tp>
      <tp t="s">
        <v>#N/A N/A</v>
        <stp/>
        <stp>BQL|6184322688121476287</stp>
        <tr r="F220" s="5"/>
      </tp>
      <tp t="s">
        <v>#N/A N/A</v>
        <stp/>
        <stp>BQL|3118757517702325966</stp>
        <tr r="G307" s="5"/>
      </tp>
      <tp t="s">
        <v>#N/A N/A</v>
        <stp/>
        <stp>BQL|7275571102148577441</stp>
        <tr r="F421" s="5"/>
      </tp>
      <tp t="s">
        <v>#N/A N/A</v>
        <stp/>
        <stp>BQL|4734645374289647270</stp>
        <tr r="J149" s="5"/>
      </tp>
      <tp t="s">
        <v>#N/A N/A</v>
        <stp/>
        <stp>BQL|8667388749123294234</stp>
        <tr r="H282" s="5"/>
      </tp>
      <tp t="s">
        <v>#N/A N/A</v>
        <stp/>
        <stp>BQL|4665836141797506147</stp>
        <tr r="K31" s="5"/>
      </tp>
      <tp t="s">
        <v>#N/A N/A</v>
        <stp/>
        <stp>BQL|6835474027999590785</stp>
        <tr r="E233" s="5"/>
      </tp>
      <tp t="s">
        <v>#N/A N/A</v>
        <stp/>
        <stp>BQL|9555515658053855419</stp>
        <tr r="I49" s="5"/>
      </tp>
      <tp t="s">
        <v>#N/A N/A</v>
        <stp/>
        <stp>BQL|1001454973668388400</stp>
        <tr r="K252" s="5"/>
      </tp>
      <tp t="s">
        <v>#N/A N/A</v>
        <stp/>
        <stp>BQL|2722238042878352214</stp>
        <tr r="J419" s="5"/>
      </tp>
      <tp t="s">
        <v>#N/A N/A</v>
        <stp/>
        <stp>BQL|1053319696420233516</stp>
        <tr r="L380" s="5"/>
      </tp>
      <tp t="s">
        <v>#N/A N/A</v>
        <stp/>
        <stp>BQL|8214840570078650148</stp>
        <tr r="I382" s="5"/>
      </tp>
      <tp t="s">
        <v>#N/A N/A</v>
        <stp/>
        <stp>BQL|2040509488934893543</stp>
        <tr r="K369" s="5"/>
      </tp>
      <tp t="s">
        <v>#N/A N/A</v>
        <stp/>
        <stp>BQL|9795404296062206873</stp>
        <tr r="I30" s="5"/>
      </tp>
      <tp t="s">
        <v>#N/A N/A</v>
        <stp/>
        <stp>BQL|5715947832080498117</stp>
        <tr r="F300" s="5"/>
      </tp>
      <tp t="s">
        <v>#N/A N/A</v>
        <stp/>
        <stp>BQL|9701748416684554541</stp>
        <tr r="K257" s="5"/>
      </tp>
      <tp t="s">
        <v>#N/A N/A</v>
        <stp/>
        <stp>BQL|9963131935223843644</stp>
        <tr r="I266" s="5"/>
      </tp>
      <tp t="s">
        <v>#N/A N/A</v>
        <stp/>
        <stp>BQL|6519525546311479867</stp>
        <tr r="I401" s="5"/>
      </tp>
      <tp t="s">
        <v>#N/A N/A</v>
        <stp/>
        <stp>BQL|9665688906101291096</stp>
        <tr r="E270" s="5"/>
      </tp>
      <tp t="s">
        <v>#N/A N/A</v>
        <stp/>
        <stp>BQL|1119889938167753350</stp>
        <tr r="J250" s="5"/>
      </tp>
      <tp t="s">
        <v>#N/A N/A</v>
        <stp/>
        <stp>BQL|9288296900465922017</stp>
        <tr r="G192" s="5"/>
      </tp>
      <tp t="s">
        <v>#N/A N/A</v>
        <stp/>
        <stp>BQL|4013328081272666366</stp>
        <tr r="E7" s="5"/>
      </tp>
      <tp t="s">
        <v>#N/A N/A</v>
        <stp/>
        <stp>BQL|2246459318060544993</stp>
        <tr r="G313" s="5"/>
      </tp>
      <tp t="s">
        <v>#N/A N/A</v>
        <stp/>
        <stp>BQL|3202032347779332073</stp>
        <tr r="F202" s="5"/>
      </tp>
      <tp t="s">
        <v>#N/A N/A</v>
        <stp/>
        <stp>BQL|5360670780280107573</stp>
        <tr r="L254" s="5"/>
      </tp>
      <tp t="s">
        <v>#N/A N/A</v>
        <stp/>
        <stp>BQL|7901118366708917658</stp>
        <tr r="I170" s="5"/>
      </tp>
      <tp t="s">
        <v>#N/A N/A</v>
        <stp/>
        <stp>BQL|4388201715811366876</stp>
        <tr r="J120" s="5"/>
      </tp>
      <tp t="s">
        <v>#N/A N/A</v>
        <stp/>
        <stp>BQL|6738216392487357454</stp>
        <tr r="L355" s="5"/>
      </tp>
      <tp t="s">
        <v>#N/A N/A</v>
        <stp/>
        <stp>BQL|1490501270615320852</stp>
        <tr r="J319" s="5"/>
      </tp>
      <tp t="s">
        <v>#N/A N/A</v>
        <stp/>
        <stp>BQL|8235411867061546538</stp>
        <tr r="G413" s="5"/>
      </tp>
      <tp t="s">
        <v>#N/A N/A</v>
        <stp/>
        <stp>BQL|9479293846313311293</stp>
        <tr r="I94" s="5"/>
      </tp>
      <tp t="s">
        <v>#N/A N/A</v>
        <stp/>
        <stp>BQL|3379846858457662787</stp>
        <tr r="K132" s="5"/>
      </tp>
      <tp t="s">
        <v>#N/A N/A</v>
        <stp/>
        <stp>BQL|4878703694463463791</stp>
        <tr r="G268" s="5"/>
      </tp>
      <tp t="s">
        <v>#N/A N/A</v>
        <stp/>
        <stp>BQL|1568804263469634819</stp>
        <tr r="G47" s="5"/>
      </tp>
      <tp t="s">
        <v>#N/A N/A</v>
        <stp/>
        <stp>BQL|8359260454417467649</stp>
        <tr r="L352" s="5"/>
      </tp>
      <tp t="s">
        <v>#N/A N/A</v>
        <stp/>
        <stp>BQL|1788616837359626364</stp>
        <tr r="L154" s="5"/>
      </tp>
      <tp t="s">
        <v>#N/A N/A</v>
        <stp/>
        <stp>BQL|3451283503309701680</stp>
        <tr r="L190" s="5"/>
      </tp>
      <tp t="s">
        <v>#N/A N/A</v>
        <stp/>
        <stp>BQL|6195216767744256858</stp>
        <tr r="F173" s="5"/>
      </tp>
      <tp t="s">
        <v>#N/A N/A</v>
        <stp/>
        <stp>BQL|9235913993130815786</stp>
        <tr r="J56" s="5"/>
      </tp>
      <tp t="s">
        <v>#N/A N/A</v>
        <stp/>
        <stp>BQL|3107792925258468097</stp>
        <tr r="G219" s="5"/>
      </tp>
      <tp t="s">
        <v>#N/A N/A</v>
        <stp/>
        <stp>BQL|5811173238151219853</stp>
        <tr r="G202" s="5"/>
      </tp>
      <tp t="s">
        <v>#N/A N/A</v>
        <stp/>
        <stp>BQL|1125863671938694802</stp>
        <tr r="H206" s="5"/>
      </tp>
      <tp t="s">
        <v>#N/A N/A</v>
        <stp/>
        <stp>BQL|3530576194152636304</stp>
        <tr r="G88" s="5"/>
      </tp>
      <tp t="s">
        <v>#N/A N/A</v>
        <stp/>
        <stp>BQL|7884890942621270414</stp>
        <tr r="L145" s="5"/>
      </tp>
      <tp t="s">
        <v>#N/A N/A</v>
        <stp/>
        <stp>BQL|4472764954861273945</stp>
        <tr r="J380" s="5"/>
      </tp>
      <tp t="s">
        <v>#N/A N/A</v>
        <stp/>
        <stp>BQL|23284525113202475</stp>
        <tr r="E400" s="5"/>
      </tp>
      <tp t="s">
        <v>#N/A N/A</v>
        <stp/>
        <stp>BQL|66716312850869127</stp>
        <tr r="F42" s="5"/>
      </tp>
      <tp t="s">
        <v>#N/A N/A</v>
        <stp/>
        <stp>BQL|2669400190212165287</stp>
        <tr r="H45" s="5"/>
      </tp>
      <tp t="s">
        <v>#N/A N/A</v>
        <stp/>
        <stp>BQL|4081797182821016542</stp>
        <tr r="L35" s="5"/>
      </tp>
      <tp t="s">
        <v>#N/A N/A</v>
        <stp/>
        <stp>BQL|7229798001767591800</stp>
        <tr r="H61" s="5"/>
      </tp>
      <tp t="s">
        <v>#N/A N/A</v>
        <stp/>
        <stp>BQL|9969870375480180954</stp>
        <tr r="J356" s="5"/>
      </tp>
      <tp t="s">
        <v>#N/A N/A</v>
        <stp/>
        <stp>BQL|6720209401523175887</stp>
        <tr r="H325" s="5"/>
      </tp>
      <tp t="s">
        <v>#N/A N/A</v>
        <stp/>
        <stp>BQL|8395227103930580585</stp>
        <tr r="K340" s="5"/>
      </tp>
      <tp t="s">
        <v>#N/A N/A</v>
        <stp/>
        <stp>BQL|7447970023480730397</stp>
        <tr r="G70" s="5"/>
      </tp>
      <tp t="s">
        <v>#N/A N/A</v>
        <stp/>
        <stp>BQL|4876401827214916982</stp>
        <tr r="L250" s="5"/>
      </tp>
      <tp t="s">
        <v>#N/A N/A</v>
        <stp/>
        <stp>BQL|5770092033161242811</stp>
        <tr r="I140" s="5"/>
      </tp>
      <tp t="s">
        <v>#N/A N/A</v>
        <stp/>
        <stp>BQL|7482415026389532782</stp>
        <tr r="F4" s="5"/>
      </tp>
      <tp t="s">
        <v>#N/A N/A</v>
        <stp/>
        <stp>BQL|7394534054599824125</stp>
        <tr r="J221" s="5"/>
      </tp>
      <tp t="s">
        <v>#N/A N/A</v>
        <stp/>
        <stp>BQL|5112279503491254992</stp>
        <tr r="H36" s="5"/>
      </tp>
      <tp t="s">
        <v>#N/A N/A</v>
        <stp/>
        <stp>BQL|4885988539396012778</stp>
        <tr r="I415" s="5"/>
      </tp>
      <tp t="s">
        <v>#N/A N/A</v>
        <stp/>
        <stp>BQL|5519797843900781952</stp>
        <tr r="K71" s="5"/>
      </tp>
      <tp t="s">
        <v>#N/A N/A</v>
        <stp/>
        <stp>BQL|5558190785066522516</stp>
        <tr r="K131" s="5"/>
      </tp>
      <tp t="s">
        <v>#N/A N/A</v>
        <stp/>
        <stp>BQL|3647350454362200885</stp>
        <tr r="F204" s="5"/>
      </tp>
      <tp t="s">
        <v>#N/A N/A</v>
        <stp/>
        <stp>BQL|4394023381393804054</stp>
        <tr r="I347" s="5"/>
      </tp>
      <tp t="s">
        <v>#N/A N/A</v>
        <stp/>
        <stp>BQL|3514879630723822473</stp>
        <tr r="E304" s="5"/>
      </tp>
      <tp t="s">
        <v>#N/A N/A</v>
        <stp/>
        <stp>BQL|2689617300463319891</stp>
        <tr r="I322" s="5"/>
      </tp>
      <tp t="s">
        <v>#N/A N/A</v>
        <stp/>
        <stp>BQL|5409891955246185140</stp>
        <tr r="E63" s="5"/>
      </tp>
      <tp t="s">
        <v>#N/A N/A</v>
        <stp/>
        <stp>BQL|8170507749957313178</stp>
        <tr r="K296" s="5"/>
      </tp>
      <tp t="s">
        <v>#N/A N/A</v>
        <stp/>
        <stp>BQL|8048153921477054386</stp>
        <tr r="J252" s="5"/>
      </tp>
      <tp t="s">
        <v>#N/A N/A</v>
        <stp/>
        <stp>BQL|1986937260112237342</stp>
        <tr r="G155" s="5"/>
      </tp>
      <tp t="s">
        <v>#N/A N/A</v>
        <stp/>
        <stp>BQL|8316117155400936354</stp>
        <tr r="L41" s="5"/>
      </tp>
      <tp t="s">
        <v>#N/A N/A</v>
        <stp/>
        <stp>BQL|2939862350721671124</stp>
        <tr r="L395" s="5"/>
      </tp>
      <tp t="s">
        <v>#N/A N/A</v>
        <stp/>
        <stp>BQL|2898848144207752644</stp>
        <tr r="E382" s="5"/>
      </tp>
      <tp t="s">
        <v>#N/A N/A</v>
        <stp/>
        <stp>BQL|3449181302068225566</stp>
        <tr r="G153" s="5"/>
      </tp>
      <tp t="s">
        <v>#N/A N/A</v>
        <stp/>
        <stp>BQL|2743140577248610385</stp>
        <tr r="I351" s="5"/>
      </tp>
      <tp t="s">
        <v>#N/A N/A</v>
        <stp/>
        <stp>BQL|9091793222075354620</stp>
        <tr r="F70" s="5"/>
      </tp>
      <tp t="s">
        <v>#N/A N/A</v>
        <stp/>
        <stp>BQL|1234739190344381489</stp>
        <tr r="L410" s="5"/>
      </tp>
      <tp t="s">
        <v>#N/A N/A</v>
        <stp/>
        <stp>BQL|5875445281055564311</stp>
        <tr r="K102" s="5"/>
      </tp>
      <tp t="s">
        <v>#N/A N/A</v>
        <stp/>
        <stp>BQL|1290937419223588543</stp>
        <tr r="J219" s="5"/>
      </tp>
      <tp t="s">
        <v>#N/A N/A</v>
        <stp/>
        <stp>BQL|9426996471099229175</stp>
        <tr r="E398" s="5"/>
      </tp>
      <tp t="s">
        <v>#N/A N/A</v>
        <stp/>
        <stp>BQL|4663572354643447889</stp>
        <tr r="E150" s="5"/>
      </tp>
      <tp t="s">
        <v>#N/A N/A</v>
        <stp/>
        <stp>BQL|5125649128338111650</stp>
        <tr r="K37" s="5"/>
      </tp>
      <tp t="s">
        <v>#N/A N/A</v>
        <stp/>
        <stp>BQL|9328273631552957559</stp>
        <tr r="I64" s="5"/>
      </tp>
      <tp t="s">
        <v>#N/A N/A</v>
        <stp/>
        <stp>BQL|6913579562083456915</stp>
        <tr r="K298" s="5"/>
      </tp>
      <tp t="s">
        <v>#N/A N/A</v>
        <stp/>
        <stp>BQL|1686896124977780355</stp>
        <tr r="F217" s="5"/>
      </tp>
      <tp t="s">
        <v>#N/A N/A</v>
        <stp/>
        <stp>BQL|4340852468943690602</stp>
        <tr r="F93" s="5"/>
      </tp>
      <tp t="s">
        <v>#N/A N/A</v>
        <stp/>
        <stp>BQL|9314049678808127965</stp>
        <tr r="L148" s="5"/>
      </tp>
      <tp t="s">
        <v>#N/A N/A</v>
        <stp/>
        <stp>BQL|8861846154498935290</stp>
        <tr r="H30" s="5"/>
      </tp>
      <tp t="s">
        <v>#N/A N/A</v>
        <stp/>
        <stp>BQL|9027483754474167350</stp>
        <tr r="I184" s="5"/>
      </tp>
      <tp t="s">
        <v>#N/A N/A</v>
        <stp/>
        <stp>BQL|8108721702108963805</stp>
        <tr r="E289" s="5"/>
      </tp>
      <tp t="s">
        <v>#N/A N/A</v>
        <stp/>
        <stp>BQL|5990593241539154288</stp>
        <tr r="L95" s="5"/>
      </tp>
      <tp t="s">
        <v>#N/A N/A</v>
        <stp/>
        <stp>BQL|7725979078446012003</stp>
        <tr r="F351" s="5"/>
      </tp>
      <tp t="s">
        <v>#N/A N/A</v>
        <stp/>
        <stp>BQL|7499952325745501693</stp>
        <tr r="J59" s="5"/>
      </tp>
      <tp t="s">
        <v>#N/A N/A</v>
        <stp/>
        <stp>BQL|8430293216842470676</stp>
        <tr r="H200" s="5"/>
      </tp>
      <tp t="s">
        <v>#N/A N/A</v>
        <stp/>
        <stp>BQL|8486042306613960472</stp>
        <tr r="F31" s="5"/>
      </tp>
      <tp t="s">
        <v>#N/A N/A</v>
        <stp/>
        <stp>BQL|3516347462798174153</stp>
        <tr r="F384" s="5"/>
      </tp>
      <tp t="s">
        <v>#N/A N/A</v>
        <stp/>
        <stp>BQL|1063230640479026147</stp>
        <tr r="G40" s="5"/>
      </tp>
      <tp t="s">
        <v>#N/A N/A</v>
        <stp/>
        <stp>BQL|8900254528514632354</stp>
        <tr r="E320" s="5"/>
      </tp>
      <tp t="s">
        <v>#N/A N/A</v>
        <stp/>
        <stp>BQL|1045098184964277280</stp>
        <tr r="G332" s="5"/>
      </tp>
      <tp t="s">
        <v>#N/A N/A</v>
        <stp/>
        <stp>BQL|3968123758798430003</stp>
        <tr r="F259" s="5"/>
      </tp>
      <tp t="s">
        <v>#N/A N/A</v>
        <stp/>
        <stp>BQL|5800219988749127974</stp>
        <tr r="J339" s="5"/>
      </tp>
      <tp t="s">
        <v>#N/A N/A</v>
        <stp/>
        <stp>BQL|5371466848709387394</stp>
        <tr r="G195" s="5"/>
      </tp>
      <tp t="s">
        <v>#N/A N/A</v>
        <stp/>
        <stp>BQL|2170218645138734348</stp>
        <tr r="J325" s="5"/>
      </tp>
      <tp t="s">
        <v>#N/A N/A</v>
        <stp/>
        <stp>BQL|2669798141356044889</stp>
        <tr r="F407" s="5"/>
      </tp>
      <tp t="s">
        <v>#N/A N/A</v>
        <stp/>
        <stp>BQL|9981732067946964129</stp>
        <tr r="I114" s="5"/>
      </tp>
      <tp t="s">
        <v>#N/A N/A</v>
        <stp/>
        <stp>BQL|1963580697917984598</stp>
        <tr r="H66" s="5"/>
      </tp>
      <tp t="s">
        <v>#N/A N/A</v>
        <stp/>
        <stp>BQL|2853439484855189483</stp>
        <tr r="E108" s="5"/>
      </tp>
      <tp t="s">
        <v>#N/A N/A</v>
        <stp/>
        <stp>BQL|8410691846182822758</stp>
        <tr r="G304" s="5"/>
      </tp>
      <tp t="s">
        <v>#N/A N/A</v>
        <stp/>
        <stp>BQL|8563368400320046453</stp>
        <tr r="L221" s="5"/>
      </tp>
      <tp t="s">
        <v>#N/A N/A</v>
        <stp/>
        <stp>BQL|2714823565453389069</stp>
        <tr r="H17" s="5"/>
      </tp>
      <tp t="s">
        <v>#N/A N/A</v>
        <stp/>
        <stp>BQL|2997093053960253844</stp>
        <tr r="I291" s="5"/>
      </tp>
      <tp t="s">
        <v>#N/A N/A</v>
        <stp/>
        <stp>BQL|2572740092280146365</stp>
        <tr r="K388" s="5"/>
      </tp>
      <tp t="s">
        <v>#N/A N/A</v>
        <stp/>
        <stp>BQL|2839044117309664594</stp>
        <tr r="J167" s="5"/>
      </tp>
      <tp t="s">
        <v>#N/A N/A</v>
        <stp/>
        <stp>BQL|6032773023128543454</stp>
        <tr r="H54" s="5"/>
      </tp>
      <tp t="s">
        <v>#N/A N/A</v>
        <stp/>
        <stp>BQL|4940344905189850146</stp>
        <tr r="H5" s="5"/>
      </tp>
      <tp t="s">
        <v>#N/A N/A</v>
        <stp/>
        <stp>BQL|7499221197802359167</stp>
        <tr r="G140" s="5"/>
      </tp>
      <tp t="s">
        <v>#N/A N/A</v>
        <stp/>
        <stp>BQL|9656160257805311705</stp>
        <tr r="F76" s="5"/>
      </tp>
      <tp t="s">
        <v>#N/A N/A</v>
        <stp/>
        <stp>BQL|3660040896135663068</stp>
        <tr r="H338" s="5"/>
      </tp>
      <tp t="s">
        <v>#N/A N/A</v>
        <stp/>
        <stp>BQL|4464723774653720819</stp>
        <tr r="I191" s="5"/>
      </tp>
      <tp t="s">
        <v>#N/A N/A</v>
        <stp/>
        <stp>BQL|4293831032420185011</stp>
        <tr r="L220" s="5"/>
      </tp>
      <tp t="s">
        <v>#N/A N/A</v>
        <stp/>
        <stp>BQL|8925321479907680475</stp>
        <tr r="L37" s="5"/>
      </tp>
      <tp t="s">
        <v>#N/A N/A</v>
        <stp/>
        <stp>BQL|5618828380282774801</stp>
        <tr r="I294" s="5"/>
      </tp>
      <tp t="s">
        <v>#N/A N/A</v>
        <stp/>
        <stp>BQL|6001079586224623545</stp>
        <tr r="H232" s="5"/>
      </tp>
      <tp t="s">
        <v>#N/A N/A</v>
        <stp/>
        <stp>BQL|5472447093577697063</stp>
        <tr r="G316" s="5"/>
      </tp>
      <tp t="s">
        <v>#N/A N/A</v>
        <stp/>
        <stp>BQL|1309384299032086612</stp>
        <tr r="F290" s="5"/>
      </tp>
      <tp t="s">
        <v>#N/A N/A</v>
        <stp/>
        <stp>BQL|2547861927791021665</stp>
        <tr r="I311" s="5"/>
      </tp>
      <tp t="s">
        <v>#N/A N/A</v>
        <stp/>
        <stp>BQL|1213763091834073478</stp>
        <tr r="H14" s="5"/>
      </tp>
      <tp t="s">
        <v>#N/A N/A</v>
        <stp/>
        <stp>BQL|9759292362275964772</stp>
        <tr r="J83" s="5"/>
      </tp>
      <tp t="s">
        <v>#N/A N/A</v>
        <stp/>
        <stp>BQL|5454036065395058906</stp>
        <tr r="I251" s="5"/>
      </tp>
      <tp t="s">
        <v>#N/A N/A</v>
        <stp/>
        <stp>BQL|7462198992198454899</stp>
        <tr r="E263" s="5"/>
      </tp>
      <tp t="s">
        <v>#N/A N/A</v>
        <stp/>
        <stp>BQL|2123752123189457117</stp>
        <tr r="E50" s="5"/>
      </tp>
      <tp t="s">
        <v>#N/A N/A</v>
        <stp/>
        <stp>BQL|3220966770050662200</stp>
        <tr r="K245" s="5"/>
      </tp>
      <tp t="s">
        <v>#N/A N/A</v>
        <stp/>
        <stp>BQL|5613878274561034473</stp>
        <tr r="H387" s="5"/>
      </tp>
      <tp t="s">
        <v>#N/A N/A</v>
        <stp/>
        <stp>BQL|2620680571478528488</stp>
        <tr r="K35" s="5"/>
      </tp>
      <tp t="s">
        <v>#N/A N/A</v>
        <stp/>
        <stp>BQL|9885144131020660494</stp>
        <tr r="I115" s="5"/>
      </tp>
      <tp t="s">
        <v>#N/A N/A</v>
        <stp/>
        <stp>BQL|8871587981573266918</stp>
        <tr r="I229" s="5"/>
      </tp>
      <tp t="s">
        <v>#N/A N/A</v>
        <stp/>
        <stp>BQL|9061883649889506359</stp>
        <tr r="G136" s="5"/>
      </tp>
      <tp t="s">
        <v>#N/A N/A</v>
        <stp/>
        <stp>BQL|7477235985647148521</stp>
        <tr r="I90" s="5"/>
      </tp>
      <tp t="s">
        <v>#N/A N/A</v>
        <stp/>
        <stp>BQL|5602857465976248255</stp>
        <tr r="F117" s="5"/>
      </tp>
      <tp t="s">
        <v>#N/A N/A</v>
        <stp/>
        <stp>BQL|7384613282870831686</stp>
        <tr r="G287" s="5"/>
      </tp>
      <tp t="s">
        <v>#N/A N/A</v>
        <stp/>
        <stp>BQL|2173097430728147690</stp>
        <tr r="G257" s="5"/>
      </tp>
      <tp t="s">
        <v>#N/A N/A</v>
        <stp/>
        <stp>BQL|2665969686509223547</stp>
        <tr r="K255" s="5"/>
      </tp>
      <tp t="s">
        <v>#N/A N/A</v>
        <stp/>
        <stp>BQL|5643858719207816426</stp>
        <tr r="K274" s="5"/>
      </tp>
      <tp t="s">
        <v>#N/A N/A</v>
        <stp/>
        <stp>BQL|83570930036842656</stp>
        <tr r="L399" s="5"/>
      </tp>
      <tp t="s">
        <v>#N/A N/A</v>
        <stp/>
        <stp>BQL|64523534069866946</stp>
        <tr r="F22" s="5"/>
      </tp>
      <tp t="s">
        <v>#N/A N/A</v>
        <stp/>
        <stp>BQL|9030792585366342800</stp>
        <tr r="H103" s="5"/>
      </tp>
      <tp t="s">
        <v>#N/A N/A</v>
        <stp/>
        <stp>BQL|8302856599250955185</stp>
        <tr r="G54" s="5"/>
      </tp>
      <tp t="s">
        <v>#N/A N/A</v>
        <stp/>
        <stp>BQL|1400600784635736294</stp>
        <tr r="J248" s="5"/>
      </tp>
      <tp t="s">
        <v>#N/A N/A</v>
        <stp/>
        <stp>BQL|4808226782462010462</stp>
        <tr r="K134" s="5"/>
      </tp>
      <tp t="s">
        <v>#N/A N/A</v>
        <stp/>
        <stp>BQL|3964898749130645713</stp>
        <tr r="K216" s="5"/>
      </tp>
      <tp t="s">
        <v>#N/A N/A</v>
        <stp/>
        <stp>BQL|4606770638109681113</stp>
        <tr r="K61" s="5"/>
      </tp>
      <tp t="s">
        <v>#N/A N/A</v>
        <stp/>
        <stp>BQL|3523960413331997272</stp>
        <tr r="G187" s="5"/>
      </tp>
      <tp t="s">
        <v>#N/A N/A</v>
        <stp/>
        <stp>BQL|5084119791351968445</stp>
        <tr r="F108" s="5"/>
      </tp>
      <tp t="s">
        <v>#N/A N/A</v>
        <stp/>
        <stp>BQL|9158515169631083342</stp>
        <tr r="J114" s="5"/>
      </tp>
      <tp t="s">
        <v>#N/A N/A</v>
        <stp/>
        <stp>BQL|8696748597476121898</stp>
        <tr r="G319" s="5"/>
      </tp>
      <tp t="s">
        <v>#N/A N/A</v>
        <stp/>
        <stp>BQL|9401704813007220088</stp>
        <tr r="I418" s="5"/>
      </tp>
      <tp t="s">
        <v>#N/A N/A</v>
        <stp/>
        <stp>BQL|2348646987336540291</stp>
        <tr r="E185" s="5"/>
      </tp>
      <tp t="s">
        <v>#N/A N/A</v>
        <stp/>
        <stp>BQL|3122021585717843421</stp>
        <tr r="H245" s="5"/>
      </tp>
      <tp t="s">
        <v>#N/A N/A</v>
        <stp/>
        <stp>BQL|8277409023740400698</stp>
        <tr r="H231" s="5"/>
      </tp>
      <tp t="s">
        <v>#N/A N/A</v>
        <stp/>
        <stp>BQL|3067080137561116922</stp>
        <tr r="G85" s="5"/>
      </tp>
      <tp t="s">
        <v>#N/A N/A</v>
        <stp/>
        <stp>BQL|5141379794436939174</stp>
        <tr r="J399" s="5"/>
      </tp>
      <tp t="s">
        <v>#N/A N/A</v>
        <stp/>
        <stp>BQL|6764999035050039409</stp>
        <tr r="H339" s="5"/>
      </tp>
      <tp t="s">
        <v>#N/A N/A</v>
        <stp/>
        <stp>BQL|8816473221421267776</stp>
        <tr r="K75" s="5"/>
      </tp>
      <tp t="s">
        <v>#N/A N/A</v>
        <stp/>
        <stp>BQL|3016797994437701211</stp>
        <tr r="K357" s="5"/>
      </tp>
      <tp t="s">
        <v>#N/A N/A</v>
        <stp/>
        <stp>BQL|2021529387617666089</stp>
        <tr r="H377" s="5"/>
      </tp>
      <tp t="s">
        <v>#N/A N/A</v>
        <stp/>
        <stp>BQL|7922936976719686817</stp>
        <tr r="F276" s="5"/>
      </tp>
      <tp t="s">
        <v>#N/A N/A</v>
        <stp/>
        <stp>BQL|8735379046444527383</stp>
        <tr r="H170" s="5"/>
      </tp>
      <tp t="s">
        <v>#N/A N/A</v>
        <stp/>
        <stp>BQL|9112669870800972059</stp>
        <tr r="L219" s="5"/>
      </tp>
      <tp t="s">
        <v>#N/A N/A</v>
        <stp/>
        <stp>BQL|3542213026019190287</stp>
        <tr r="E241" s="5"/>
      </tp>
      <tp t="s">
        <v>#N/A N/A</v>
        <stp/>
        <stp>BQL|1941694108427418865</stp>
        <tr r="J318" s="5"/>
      </tp>
      <tp t="s">
        <v>#N/A N/A</v>
        <stp/>
        <stp>BQL|8400092820045095779</stp>
        <tr r="H324" s="5"/>
      </tp>
      <tp t="s">
        <v>#N/A N/A</v>
        <stp/>
        <stp>BQL|5569113081353900768</stp>
        <tr r="L147" s="5"/>
      </tp>
      <tp t="s">
        <v>#N/A N/A</v>
        <stp/>
        <stp>BQL|4402883736624472348</stp>
        <tr r="G353" s="5"/>
      </tp>
      <tp t="s">
        <v>#N/A N/A</v>
        <stp/>
        <stp>BQL|6010340286143831632</stp>
        <tr r="F39" s="5"/>
      </tp>
      <tp t="s">
        <v>#N/A N/A</v>
        <stp/>
        <stp>BQL|7866553920448462006</stp>
        <tr r="F233" s="5"/>
      </tp>
      <tp t="s">
        <v>#N/A N/A</v>
        <stp/>
        <stp>BQL|1197096982253587265</stp>
        <tr r="L192" s="5"/>
      </tp>
      <tp t="s">
        <v>#N/A N/A</v>
        <stp/>
        <stp>BQL|1999190952188920526</stp>
        <tr r="L187" s="5"/>
      </tp>
      <tp t="s">
        <v>#N/A N/A</v>
        <stp/>
        <stp>BQL|7364393492562062706</stp>
        <tr r="I204" s="5"/>
      </tp>
      <tp t="s">
        <v>#N/A N/A</v>
        <stp/>
        <stp>BQL|5728657918579510371</stp>
        <tr r="J407" s="5"/>
      </tp>
      <tp t="s">
        <v>#N/A N/A</v>
        <stp/>
        <stp>BQL|4257368754028953218</stp>
        <tr r="J238" s="5"/>
      </tp>
      <tp t="s">
        <v>#N/A N/A</v>
        <stp/>
        <stp>BQL|8577248507284970675</stp>
        <tr r="K160" s="5"/>
      </tp>
      <tp t="s">
        <v>#N/A N/A</v>
        <stp/>
        <stp>BQL|7484869520757897221</stp>
        <tr r="K322" s="5"/>
      </tp>
      <tp t="s">
        <v>#N/A N/A</v>
        <stp/>
        <stp>BQL|5190749697071673232</stp>
        <tr r="J163" s="5"/>
      </tp>
      <tp t="s">
        <v>#N/A N/A</v>
        <stp/>
        <stp>BQL|3923492394855598365</stp>
        <tr r="I289" s="5"/>
      </tp>
      <tp t="s">
        <v>#N/A N/A</v>
        <stp/>
        <stp>BQL|8398026145182103629</stp>
        <tr r="F392" s="5"/>
      </tp>
      <tp t="s">
        <v>#N/A N/A</v>
        <stp/>
        <stp>BQL|8372290118282367160</stp>
        <tr r="J372" s="5"/>
      </tp>
      <tp t="s">
        <v>#N/A N/A</v>
        <stp/>
        <stp>BQL|4778618946189543727</stp>
        <tr r="L77" s="5"/>
      </tp>
      <tp t="s">
        <v>#N/A N/A</v>
        <stp/>
        <stp>BQL|7620620362486787965</stp>
        <tr r="H222" s="5"/>
      </tp>
      <tp t="s">
        <v>#N/A N/A</v>
        <stp/>
        <stp>BQL|7780976900311712707</stp>
        <tr r="K414" s="5"/>
      </tp>
      <tp t="s">
        <v>#N/A N/A</v>
        <stp/>
        <stp>BQL|1523587168802369810</stp>
        <tr r="K12" s="5"/>
      </tp>
      <tp t="s">
        <v>#N/A N/A</v>
        <stp/>
        <stp>BQL|9407650599609945777</stp>
        <tr r="E39" s="5"/>
      </tp>
      <tp t="s">
        <v>#N/A N/A</v>
        <stp/>
        <stp>BQL|9360377570701349417</stp>
        <tr r="E24" s="5"/>
      </tp>
      <tp t="s">
        <v>#N/A N/A</v>
        <stp/>
        <stp>BQL|9458532642658258810</stp>
        <tr r="G148" s="5"/>
      </tp>
      <tp t="s">
        <v>#N/A N/A</v>
        <stp/>
        <stp>BQL|9772273848371791699</stp>
        <tr r="F241" s="5"/>
      </tp>
      <tp t="s">
        <v>#N/A N/A</v>
        <stp/>
        <stp>BQL|4603949655933945385</stp>
        <tr r="K389" s="5"/>
      </tp>
      <tp t="s">
        <v>#N/A N/A</v>
        <stp/>
        <stp>BQL|7756632540845082825</stp>
        <tr r="L94" s="5"/>
      </tp>
      <tp t="s">
        <v>#N/A N/A</v>
        <stp/>
        <stp>BQL|5828932312735935066</stp>
        <tr r="I397" s="5"/>
      </tp>
      <tp t="s">
        <v>#N/A N/A</v>
        <stp/>
        <stp>BQL|9622007352385023128</stp>
        <tr r="L316" s="5"/>
      </tp>
      <tp t="s">
        <v>#N/A N/A</v>
        <stp/>
        <stp>BQL|6486943603411054652</stp>
        <tr r="L323" s="5"/>
      </tp>
      <tp t="s">
        <v>#N/A N/A</v>
        <stp/>
        <stp>BQL|2507237121028443262</stp>
        <tr r="J322" s="5"/>
      </tp>
      <tp t="s">
        <v>#N/A N/A</v>
        <stp/>
        <stp>BQL|9268652345895098678</stp>
        <tr r="E145" s="5"/>
      </tp>
      <tp t="s">
        <v>#N/A N/A</v>
        <stp/>
        <stp>BQL|8692926243089541475</stp>
        <tr r="J202" s="5"/>
      </tp>
      <tp t="s">
        <v>#N/A N/A</v>
        <stp/>
        <stp>BQL|2802158883110866335</stp>
        <tr r="J320" s="5"/>
      </tp>
      <tp t="s">
        <v>#N/A N/A</v>
        <stp/>
        <stp>BQL|5274939604312081615</stp>
        <tr r="K412" s="5"/>
      </tp>
      <tp t="s">
        <v>#N/A N/A</v>
        <stp/>
        <stp>BQL|3174426355109243306</stp>
        <tr r="G315" s="5"/>
      </tp>
      <tp t="s">
        <v>#N/A N/A</v>
        <stp/>
        <stp>BQL|2951541509439869684</stp>
        <tr r="E383" s="5"/>
      </tp>
      <tp t="s">
        <v>#N/A N/A</v>
        <stp/>
        <stp>BQL|7854646099815276531</stp>
        <tr r="F147" s="5"/>
      </tp>
      <tp t="s">
        <v>#N/A N/A</v>
        <stp/>
        <stp>BQL|4274767145498195742</stp>
        <tr r="G76" s="5"/>
      </tp>
      <tp t="s">
        <v>#N/A N/A</v>
        <stp/>
        <stp>BQL|2752623555768030137</stp>
        <tr r="G62" s="5"/>
      </tp>
      <tp t="s">
        <v>#N/A N/A</v>
        <stp/>
        <stp>BQL|9630056912796721653</stp>
        <tr r="L121" s="5"/>
      </tp>
      <tp t="s">
        <v>#N/A N/A</v>
        <stp/>
        <stp>BQL|3456105361348007468</stp>
        <tr r="E217" s="5"/>
      </tp>
      <tp t="s">
        <v>#N/A N/A</v>
        <stp/>
        <stp>BQL|3186807513526740465</stp>
        <tr r="I147" s="5"/>
      </tp>
      <tp t="s">
        <v>#N/A N/A</v>
        <stp/>
        <stp>BQL|7124133521354907898</stp>
        <tr r="K136" s="5"/>
      </tp>
      <tp t="s">
        <v>#N/A N/A</v>
        <stp/>
        <stp>BQL|4676717838469400193</stp>
        <tr r="G79" s="5"/>
      </tp>
      <tp t="s">
        <v>#N/A N/A</v>
        <stp/>
        <stp>BQL|6927084494272433536</stp>
        <tr r="K42" s="5"/>
      </tp>
      <tp t="s">
        <v>#N/A N/A</v>
        <stp/>
        <stp>BQL|5054504584767619708</stp>
        <tr r="K226" s="5"/>
      </tp>
      <tp t="s">
        <v>#N/A N/A</v>
        <stp/>
        <stp>BQL|4071432683403251330</stp>
        <tr r="J296" s="5"/>
      </tp>
      <tp t="s">
        <v>#N/A N/A</v>
        <stp/>
        <stp>BQL|8645625718163436494</stp>
        <tr r="H276" s="5"/>
      </tp>
      <tp t="s">
        <v>#N/A N/A</v>
        <stp/>
        <stp>BQL|4155643682414723610</stp>
        <tr r="H331" s="5"/>
      </tp>
      <tp t="s">
        <v>#N/A N/A</v>
        <stp/>
        <stp>BQL|8905619413192206582</stp>
        <tr r="G231" s="5"/>
      </tp>
      <tp t="s">
        <v>#N/A N/A</v>
        <stp/>
        <stp>BQL|4161966093894146859</stp>
        <tr r="I361" s="5"/>
      </tp>
      <tp t="s">
        <v>#N/A N/A</v>
        <stp/>
        <stp>BQL|2661574785213511415</stp>
        <tr r="F130" s="5"/>
      </tp>
      <tp t="s">
        <v>#N/A N/A</v>
        <stp/>
        <stp>BQL|1540831946754426144</stp>
        <tr r="H211" s="5"/>
      </tp>
      <tp t="s">
        <v>#N/A N/A</v>
        <stp/>
        <stp>BQL|3501372352658974590</stp>
        <tr r="I187" s="5"/>
      </tp>
      <tp t="s">
        <v>#N/A N/A</v>
        <stp/>
        <stp>BQL|7935283112855018935</stp>
        <tr r="G83" s="5"/>
      </tp>
      <tp t="s">
        <v>#N/A N/A</v>
        <stp/>
        <stp>BQL|8468889632148872367</stp>
        <tr r="H148" s="5"/>
      </tp>
      <tp t="s">
        <v>#N/A N/A</v>
        <stp/>
        <stp>BQL|8365156973412259479</stp>
        <tr r="F409" s="5"/>
      </tp>
      <tp t="s">
        <v>#N/A N/A</v>
        <stp/>
        <stp>BQL|1799120891202277367</stp>
        <tr r="J224" s="5"/>
      </tp>
      <tp t="s">
        <v>#N/A N/A</v>
        <stp/>
        <stp>BQL|41818144164239960</stp>
        <tr r="E160" s="5"/>
      </tp>
      <tp t="s">
        <v>#N/A N/A</v>
        <stp/>
        <stp>BQL|34081113382492210</stp>
        <tr r="F13" s="5"/>
      </tp>
      <tp t="s">
        <v>#N/A N/A</v>
        <stp/>
        <stp>BQL|2825922402307510527</stp>
        <tr r="G347" s="5"/>
      </tp>
      <tp t="s">
        <v>#N/A N/A</v>
        <stp/>
        <stp>BQL|8027687473324760435</stp>
        <tr r="F33" s="5"/>
      </tp>
      <tp t="s">
        <v>#N/A N/A</v>
        <stp/>
        <stp>BQL|4833568775068278769</stp>
        <tr r="K286" s="5"/>
      </tp>
      <tp t="s">
        <v>#N/A N/A</v>
        <stp/>
        <stp>BQL|2282562744699877379</stp>
        <tr r="G379" s="5"/>
      </tp>
      <tp t="s">
        <v>#N/A N/A</v>
        <stp/>
        <stp>BQL|5146805753901902041</stp>
        <tr r="I11" s="5"/>
      </tp>
      <tp t="s">
        <v>#N/A N/A</v>
        <stp/>
        <stp>BQL|8994278251900567656</stp>
        <tr r="F61" s="5"/>
      </tp>
      <tp t="s">
        <v>#N/A N/A</v>
        <stp/>
        <stp>BQL|2837842744916268156</stp>
        <tr r="H216" s="5"/>
      </tp>
      <tp t="s">
        <v>#N/A N/A</v>
        <stp/>
        <stp>BQL|6356905411707973055</stp>
        <tr r="F212" s="5"/>
      </tp>
      <tp t="s">
        <v>#N/A N/A</v>
        <stp/>
        <stp>BQL|3346186507529659247</stp>
        <tr r="H412" s="5"/>
      </tp>
      <tp t="s">
        <v>#N/A N/A</v>
        <stp/>
        <stp>BQL|6508927086196960867</stp>
        <tr r="L84" s="5"/>
      </tp>
      <tp t="s">
        <v>#N/A N/A</v>
        <stp/>
        <stp>BQL|9844943698272979231</stp>
        <tr r="E18" s="5"/>
      </tp>
      <tp t="s">
        <v>#N/A N/A</v>
        <stp/>
        <stp>BQL|3867163450858362635</stp>
        <tr r="E348" s="5"/>
      </tp>
      <tp t="s">
        <v>#N/A N/A</v>
        <stp/>
        <stp>BQL|4904788609212569832</stp>
        <tr r="J371" s="5"/>
      </tp>
      <tp t="s">
        <v>#N/A N/A</v>
        <stp/>
        <stp>BQL|4682544598033465202</stp>
        <tr r="I232" s="5"/>
      </tp>
      <tp t="s">
        <v>#N/A N/A</v>
        <stp/>
        <stp>BQL|4695769189856549426</stp>
        <tr r="K17" s="5"/>
      </tp>
      <tp t="s">
        <v>#N/A N/A</v>
        <stp/>
        <stp>BQL|4571973441026844665</stp>
        <tr r="K398" s="5"/>
      </tp>
      <tp t="s">
        <v>#N/A N/A</v>
        <stp/>
        <stp>BQL|1720066038259004242</stp>
        <tr r="E115" s="5"/>
      </tp>
      <tp t="s">
        <v>#N/A N/A</v>
        <stp/>
        <stp>BQL|9197067816161512098</stp>
        <tr r="E131" s="5"/>
      </tp>
      <tp t="s">
        <v>#N/A N/A</v>
        <stp/>
        <stp>BQL|8673261019677655527</stp>
        <tr r="I45" s="5"/>
      </tp>
      <tp t="s">
        <v>#N/A N/A</v>
        <stp/>
        <stp>BQL|2179571958718597366</stp>
        <tr r="H77" s="5"/>
      </tp>
      <tp t="s">
        <v>#N/A N/A</v>
        <stp/>
        <stp>BQL|8547785977810027175</stp>
        <tr r="L244" s="5"/>
      </tp>
      <tp t="s">
        <v>#N/A N/A</v>
        <stp/>
        <stp>BQL|7913381176302883822</stp>
        <tr r="G278" s="5"/>
      </tp>
      <tp t="s">
        <v>#N/A N/A</v>
        <stp/>
        <stp>BQL|5636826731540888701</stp>
        <tr r="K27" s="5"/>
      </tp>
      <tp t="s">
        <v>#N/A N/A</v>
        <stp/>
        <stp>BQL|4659952557874174581</stp>
        <tr r="K222" s="5"/>
      </tp>
      <tp t="s">
        <v>#N/A N/A</v>
        <stp/>
        <stp>BQL|1450976431693696194</stp>
        <tr r="G349" s="5"/>
      </tp>
      <tp t="s">
        <v>#N/A N/A</v>
        <stp/>
        <stp>BQL|5516295577779098060</stp>
        <tr r="I8" s="5"/>
      </tp>
      <tp t="s">
        <v>#N/A N/A</v>
        <stp/>
        <stp>BQL|9039135032403841151</stp>
        <tr r="J68" s="5"/>
      </tp>
      <tp t="s">
        <v>#N/A N/A</v>
        <stp/>
        <stp>BQL|3035486097132663552</stp>
        <tr r="G35" s="5"/>
      </tp>
      <tp t="s">
        <v>#N/A N/A</v>
        <stp/>
        <stp>BQL|1451817722571958322</stp>
        <tr r="F149" s="5"/>
      </tp>
      <tp t="s">
        <v>#N/A N/A</v>
        <stp/>
        <stp>BQL|9452603367749738981</stp>
        <tr r="E350" s="5"/>
      </tp>
      <tp t="s">
        <v>#N/A N/A</v>
        <stp/>
        <stp>BQL|5468384453442043831</stp>
        <tr r="I205" s="5"/>
      </tp>
      <tp t="s">
        <v>#N/A N/A</v>
        <stp/>
        <stp>BQL|4429689486271589233</stp>
        <tr r="J336" s="5"/>
      </tp>
      <tp t="s">
        <v>#N/A N/A</v>
        <stp/>
        <stp>BQL|3951264944235327948</stp>
        <tr r="I206" s="5"/>
      </tp>
      <tp t="s">
        <v>#N/A N/A</v>
        <stp/>
        <stp>BQL|4066049707475816872</stp>
        <tr r="G74" s="5"/>
      </tp>
      <tp t="s">
        <v>#N/A N/A</v>
        <stp/>
        <stp>BQL|2849813051704355201</stp>
        <tr r="L347" s="5"/>
      </tp>
      <tp t="s">
        <v>#N/A N/A</v>
        <stp/>
        <stp>BQL|8747029969972577524</stp>
        <tr r="E120" s="5"/>
      </tp>
      <tp t="s">
        <v>#N/A N/A</v>
        <stp/>
        <stp>BQL|1414861445573451780</stp>
        <tr r="J210" s="5"/>
      </tp>
      <tp t="s">
        <v>#N/A N/A</v>
        <stp/>
        <stp>BQL|9310542830604446296</stp>
        <tr r="E389" s="5"/>
      </tp>
      <tp t="s">
        <v>#N/A N/A</v>
        <stp/>
        <stp>BQL|4363749018583401813</stp>
        <tr r="H124" s="5"/>
      </tp>
      <tp t="s">
        <v>#N/A N/A</v>
        <stp/>
        <stp>BQL|2256688372423492951</stp>
        <tr r="E361" s="5"/>
      </tp>
      <tp t="s">
        <v>#N/A N/A</v>
        <stp/>
        <stp>BQL|2491085744348093715</stp>
        <tr r="E140" s="5"/>
      </tp>
      <tp t="s">
        <v>#N/A N/A</v>
        <stp/>
        <stp>BQL|4655338398221597615</stp>
        <tr r="K182" s="5"/>
      </tp>
      <tp t="s">
        <v>#N/A N/A</v>
        <stp/>
        <stp>BQL|3965965487298324321</stp>
        <tr r="L193" s="5"/>
      </tp>
      <tp t="s">
        <v>#N/A N/A</v>
        <stp/>
        <stp>BQL|2880832432793806382</stp>
        <tr r="L301" s="5"/>
      </tp>
      <tp t="s">
        <v>#N/A N/A</v>
        <stp/>
        <stp>BQL|3006907759800464640</stp>
        <tr r="H169" s="5"/>
      </tp>
      <tp t="s">
        <v>#N/A N/A</v>
        <stp/>
        <stp>BQL|5776688896556311531</stp>
        <tr r="F152" s="5"/>
      </tp>
      <tp t="s">
        <v>#N/A N/A</v>
        <stp/>
        <stp>BQL|8968109921304168619</stp>
        <tr r="L49" s="5"/>
      </tp>
      <tp t="s">
        <v>#N/A N/A</v>
        <stp/>
        <stp>BQL|6551890982057458822</stp>
        <tr r="E144" s="5"/>
      </tp>
      <tp t="s">
        <v>#N/A N/A</v>
        <stp/>
        <stp>BQL|1709026598506495715</stp>
        <tr r="L420" s="5"/>
      </tp>
      <tp t="s">
        <v>#N/A N/A</v>
        <stp/>
        <stp>BQL|9256794064666119769</stp>
        <tr r="G57" s="5"/>
      </tp>
      <tp t="s">
        <v>#N/A N/A</v>
        <stp/>
        <stp>BQL|2917590848809439344</stp>
        <tr r="K187" s="5"/>
      </tp>
      <tp t="s">
        <v>#N/A N/A</v>
        <stp/>
        <stp>BQL|7064410438520607987</stp>
        <tr r="J214" s="5"/>
      </tp>
      <tp t="s">
        <v>#N/A N/A</v>
        <stp/>
        <stp>BQL|1381152796480638019</stp>
        <tr r="L284" s="5"/>
      </tp>
      <tp t="s">
        <v>#N/A N/A</v>
        <stp/>
        <stp>BQL|2441026422921389804</stp>
        <tr r="I118" s="5"/>
      </tp>
      <tp t="s">
        <v>#N/A N/A</v>
        <stp/>
        <stp>BQL|8886428065126949515</stp>
        <tr r="I23" s="5"/>
      </tp>
      <tp t="s">
        <v>#N/A N/A</v>
        <stp/>
        <stp>BQL|5102935495378561459</stp>
        <tr r="L140" s="5"/>
      </tp>
      <tp t="s">
        <v>#N/A N/A</v>
        <stp/>
        <stp>BQL|9103765301405801298</stp>
        <tr r="I364" s="5"/>
      </tp>
      <tp t="s">
        <v>#N/A N/A</v>
        <stp/>
        <stp>BQL|9656454756349765841</stp>
        <tr r="J18" s="5"/>
      </tp>
      <tp t="s">
        <v>#N/A N/A</v>
        <stp/>
        <stp>BQL|9345127022620298379</stp>
        <tr r="J36" s="5"/>
      </tp>
      <tp t="s">
        <v>#N/A N/A</v>
        <stp/>
        <stp>BQL|6979681583756773733</stp>
        <tr r="I144" s="5"/>
      </tp>
      <tp t="s">
        <v>#N/A N/A</v>
        <stp/>
        <stp>BQL|5336045363358392218</stp>
        <tr r="G388" s="5"/>
      </tp>
      <tp t="s">
        <v>#N/A N/A</v>
        <stp/>
        <stp>BQL|6160609696781296135</stp>
        <tr r="L360" s="5"/>
      </tp>
      <tp t="s">
        <v>#N/A N/A</v>
        <stp/>
        <stp>BQL|7103444746316236873</stp>
        <tr r="J415" s="5"/>
      </tp>
      <tp t="s">
        <v>#N/A N/A</v>
        <stp/>
        <stp>BQL|8181569566863194166</stp>
        <tr r="J352" s="5"/>
      </tp>
      <tp t="s">
        <v>#N/A N/A</v>
        <stp/>
        <stp>BQL|1974381647689029600</stp>
        <tr r="H165" s="5"/>
      </tp>
      <tp t="s">
        <v>#N/A N/A</v>
        <stp/>
        <stp>BQL|3740462502447686937</stp>
        <tr r="F17" s="5"/>
      </tp>
      <tp t="s">
        <v>#N/A N/A</v>
        <stp/>
        <stp>BQL|7343045466299683116</stp>
        <tr r="J360" s="5"/>
      </tp>
      <tp t="s">
        <v>#N/A N/A</v>
        <stp/>
        <stp>BQL|5886956118101079531</stp>
        <tr r="F139" s="5"/>
      </tp>
      <tp t="s">
        <v>#N/A N/A</v>
        <stp/>
        <stp>BQL|2190087819728628203</stp>
        <tr r="L340" s="5"/>
      </tp>
      <tp t="s">
        <v>#N/A N/A</v>
        <stp/>
        <stp>BQL|6491128385302501409</stp>
        <tr r="G254" s="5"/>
      </tp>
      <tp t="s">
        <v>#N/A N/A</v>
        <stp/>
        <stp>BQL|1785766374680478848</stp>
        <tr r="E43" s="5"/>
      </tp>
      <tp t="s">
        <v>#N/A N/A</v>
        <stp/>
        <stp>BQL|1272100940228544526</stp>
        <tr r="G377" s="5"/>
      </tp>
      <tp t="s">
        <v>#N/A N/A</v>
        <stp/>
        <stp>BQL|8829796133082274752</stp>
        <tr r="I18" s="5"/>
      </tp>
      <tp t="s">
        <v>#N/A N/A</v>
        <stp/>
        <stp>BQL|4947368387880432697</stp>
        <tr r="L305" s="5"/>
      </tp>
      <tp t="s">
        <v>#N/A N/A</v>
        <stp/>
        <stp>BQL|4199869341142490376</stp>
        <tr r="G381" s="5"/>
      </tp>
      <tp t="s">
        <v>#N/A N/A</v>
        <stp/>
        <stp>BQL|7147637077746199916</stp>
        <tr r="F86" s="5"/>
      </tp>
      <tp t="s">
        <v>#N/A N/A</v>
        <stp/>
        <stp>BQL|1849450722399336781</stp>
        <tr r="J287" s="5"/>
      </tp>
      <tp t="s">
        <v>#N/A N/A</v>
        <stp/>
        <stp>BQL|6387688643584891949</stp>
        <tr r="I116" s="5"/>
      </tp>
      <tp t="s">
        <v>#N/A N/A</v>
        <stp/>
        <stp>BQL|7298628142324556833</stp>
        <tr r="K288" s="5"/>
      </tp>
      <tp t="s">
        <v>#N/A N/A</v>
        <stp/>
        <stp>BQL|1936451549229917181</stp>
        <tr r="E94" s="5"/>
      </tp>
      <tp t="s">
        <v>#N/A N/A</v>
        <stp/>
        <stp>BQL|1475463781066112266</stp>
        <tr r="L211" s="5"/>
      </tp>
      <tp t="s">
        <v>#N/A N/A</v>
        <stp/>
        <stp>BQL|9927740668316804793</stp>
        <tr r="I255" s="5"/>
      </tp>
      <tp t="s">
        <v>#N/A N/A</v>
        <stp/>
        <stp>BQL|8133007640123745623</stp>
        <tr r="E314" s="5"/>
      </tp>
      <tp t="s">
        <v>#N/A N/A</v>
        <stp/>
        <stp>BQL|8303508067743323136</stp>
        <tr r="E293" s="5"/>
      </tp>
      <tp t="s">
        <v>#N/A N/A</v>
        <stp/>
        <stp>BQL|8383253326863520264</stp>
        <tr r="H241" s="5"/>
      </tp>
      <tp t="s">
        <v>#N/A N/A</v>
        <stp/>
        <stp>BQL|5241976256453720375</stp>
        <tr r="G241" s="5"/>
      </tp>
      <tp t="s">
        <v>#N/A N/A</v>
        <stp/>
        <stp>BQL|4813973196055912833</stp>
        <tr r="K138" s="5"/>
      </tp>
      <tp t="s">
        <v>#N/A N/A</v>
        <stp/>
        <stp>BQL|5623129070869618312</stp>
        <tr r="F38" s="5"/>
      </tp>
      <tp t="s">
        <v>#N/A N/A</v>
        <stp/>
        <stp>BQL|7966089656463309876</stp>
        <tr r="E3" s="5"/>
      </tp>
      <tp t="s">
        <v>#N/A N/A</v>
        <stp/>
        <stp>BQL|9286852981305333564</stp>
        <tr r="K191" s="5"/>
      </tp>
      <tp t="s">
        <v>#N/A N/A</v>
        <stp/>
        <stp>BQL|8950807366399984650</stp>
        <tr r="E367" s="5"/>
      </tp>
      <tp t="s">
        <v>#N/A N/A</v>
        <stp/>
        <stp>BQL|2661907472593155669</stp>
        <tr r="E142" s="5"/>
      </tp>
      <tp t="s">
        <v>#N/A N/A</v>
        <stp/>
        <stp>BQL|2718118798982835158</stp>
        <tr r="H40" s="5"/>
      </tp>
      <tp t="s">
        <v>#N/A N/A</v>
        <stp/>
        <stp>BQL|2697811424653594240</stp>
        <tr r="K217" s="5"/>
      </tp>
      <tp t="s">
        <v>#N/A N/A</v>
        <stp/>
        <stp>BQL|9454448277851363265</stp>
        <tr r="F102" s="5"/>
      </tp>
      <tp t="s">
        <v>#N/A N/A</v>
        <stp/>
        <stp>BQL|4891438881125857404</stp>
        <tr r="L248" s="5"/>
      </tp>
      <tp t="s">
        <v>#N/A N/A</v>
        <stp/>
        <stp>BQL|5613116214328803494</stp>
        <tr r="I240" s="5"/>
      </tp>
      <tp t="s">
        <v>#N/A N/A</v>
        <stp/>
        <stp>BQL|2479775893806285300</stp>
        <tr r="J7" s="5"/>
      </tp>
      <tp t="s">
        <v>#N/A N/A</v>
        <stp/>
        <stp>BQL|9128984761437876829</stp>
        <tr r="E149" s="5"/>
      </tp>
      <tp t="s">
        <v>#N/A N/A</v>
        <stp/>
        <stp>BQL|5633892236737984025</stp>
        <tr r="L44" s="5"/>
      </tp>
      <tp t="s">
        <v>#N/A N/A</v>
        <stp/>
        <stp>BQL|4272073665898071321</stp>
        <tr r="K395" s="5"/>
      </tp>
      <tp t="s">
        <v>#N/A N/A</v>
        <stp/>
        <stp>BQL|5839022481244279083</stp>
        <tr r="L143" s="5"/>
      </tp>
      <tp t="s">
        <v>#N/A N/A</v>
        <stp/>
        <stp>BQL|9031663506453052516</stp>
        <tr r="H330" s="5"/>
      </tp>
      <tp t="s">
        <v>#N/A N/A</v>
        <stp/>
        <stp>BQL|8304700901555522366</stp>
        <tr r="L265" s="5"/>
      </tp>
      <tp t="s">
        <v>#N/A N/A</v>
        <stp/>
        <stp>BQL|7714942264147737613</stp>
        <tr r="G33" s="5"/>
      </tp>
      <tp t="s">
        <v>#N/A N/A</v>
        <stp/>
        <stp>BQL|7414362058028373088</stp>
        <tr r="G263" s="5"/>
      </tp>
      <tp t="s">
        <v>#N/A N/A</v>
        <stp/>
        <stp>BQL|1597317593702161071</stp>
        <tr r="I411" s="5"/>
      </tp>
      <tp t="s">
        <v>#N/A N/A</v>
        <stp/>
        <stp>BQL|4112947344988949892</stp>
        <tr r="H289" s="5"/>
      </tp>
      <tp t="s">
        <v>#N/A N/A</v>
        <stp/>
        <stp>BQL|9039225766671599500</stp>
        <tr r="L369" s="5"/>
      </tp>
      <tp t="s">
        <v>#N/A N/A</v>
        <stp/>
        <stp>BQL|5583356025989782436</stp>
        <tr r="I293" s="5"/>
      </tp>
      <tp t="s">
        <v>#N/A N/A</v>
        <stp/>
        <stp>BQL|4423581680697936751</stp>
        <tr r="E164" s="5"/>
      </tp>
      <tp t="s">
        <v>#N/A N/A</v>
        <stp/>
        <stp>BQL|2271173708569522383</stp>
        <tr r="G407" s="5"/>
      </tp>
      <tp t="s">
        <v>#N/A N/A</v>
        <stp/>
        <stp>BQL|9121782810500310551</stp>
        <tr r="I109" s="5"/>
      </tp>
      <tp t="s">
        <v>#N/A N/A</v>
        <stp/>
        <stp>BQL|5332285887517751241</stp>
        <tr r="I24" s="5"/>
      </tp>
      <tp t="s">
        <v>#N/A N/A</v>
        <stp/>
        <stp>BQL|7501206038744379815</stp>
        <tr r="F164" s="5"/>
      </tp>
      <tp t="s">
        <v>#N/A N/A</v>
        <stp/>
        <stp>BQL|2183919872676421099</stp>
        <tr r="G221" s="5"/>
      </tp>
      <tp t="s">
        <v>#N/A N/A</v>
        <stp/>
        <stp>BQL|2209850654294515184</stp>
        <tr r="G58" s="5"/>
      </tp>
      <tp t="s">
        <v>#N/A N/A</v>
        <stp/>
        <stp>BQL|8859563192767661940</stp>
        <tr r="E141" s="5"/>
      </tp>
      <tp t="s">
        <v>#N/A N/A</v>
        <stp/>
        <stp>BQL|2515987443430907594</stp>
        <tr r="H378" s="5"/>
      </tp>
      <tp t="s">
        <v>#N/A N/A</v>
        <stp/>
        <stp>BQL|7121288051449482326</stp>
        <tr r="E251" s="5"/>
      </tp>
      <tp t="s">
        <v>#N/A N/A</v>
        <stp/>
        <stp>BQL|3953282447569065686</stp>
        <tr r="H89" s="5"/>
      </tp>
      <tp t="s">
        <v>#N/A N/A</v>
        <stp/>
        <stp>BQL|1055636688181326462</stp>
        <tr r="L272" s="5"/>
      </tp>
      <tp t="s">
        <v>#N/A N/A</v>
        <stp/>
        <stp>BQL|5342431791677997564</stp>
        <tr r="J104" s="5"/>
      </tp>
      <tp t="s">
        <v>#N/A N/A</v>
        <stp/>
        <stp>BQL|5247138917836813933</stp>
        <tr r="F54" s="5"/>
      </tp>
      <tp t="s">
        <v>#N/A N/A</v>
        <stp/>
        <stp>BQL|1868058772059569575</stp>
        <tr r="I151" s="5"/>
      </tp>
      <tp t="s">
        <v>#N/A N/A</v>
        <stp/>
        <stp>BQL|9812173016942708130</stp>
        <tr r="H384" s="5"/>
      </tp>
      <tp t="s">
        <v>#N/A N/A</v>
        <stp/>
        <stp>BQL|5786308108098251410</stp>
        <tr r="K291" s="5"/>
      </tp>
      <tp t="s">
        <v>#N/A N/A</v>
        <stp/>
        <stp>BQL|6036641676918982577</stp>
        <tr r="K43" s="5"/>
      </tp>
      <tp t="s">
        <v>#N/A N/A</v>
        <stp/>
        <stp>BQL|2276364928319987099</stp>
        <tr r="G365" s="5"/>
      </tp>
      <tp t="s">
        <v>#N/A N/A</v>
        <stp/>
        <stp>BQL|1658408090941853722</stp>
        <tr r="K186" s="5"/>
      </tp>
      <tp t="s">
        <v>#N/A N/A</v>
        <stp/>
        <stp>BQL|9486933531978294186</stp>
        <tr r="G403" s="5"/>
      </tp>
      <tp t="s">
        <v>#N/A N/A</v>
        <stp/>
        <stp>BQL|4126997907673269418</stp>
        <tr r="F11" s="5"/>
      </tp>
      <tp t="s">
        <v>#N/A N/A</v>
        <stp/>
        <stp>BQL|2904938672684051246</stp>
        <tr r="J208" s="5"/>
      </tp>
      <tp t="s">
        <v>#N/A N/A</v>
        <stp/>
        <stp>BQL|7335589718851611898</stp>
        <tr r="H162" s="5"/>
      </tp>
      <tp t="s">
        <v>#N/A N/A</v>
        <stp/>
        <stp>BQL|1930975704857806598</stp>
        <tr r="G273" s="5"/>
      </tp>
      <tp t="s">
        <v>#N/A N/A</v>
        <stp/>
        <stp>BQL|9300452466186359780</stp>
        <tr r="I111" s="5"/>
      </tp>
      <tp t="s">
        <v>#N/A N/A</v>
        <stp/>
        <stp>BQL|9658771632725982217</stp>
        <tr r="G301" s="5"/>
      </tp>
      <tp t="s">
        <v>#N/A N/A</v>
        <stp/>
        <stp>BQL|2839346816203170908</stp>
        <tr r="L236" s="5"/>
      </tp>
      <tp t="s">
        <v>#N/A N/A</v>
        <stp/>
        <stp>BQL|1077971470087987254</stp>
        <tr r="J14" s="5"/>
      </tp>
      <tp t="s">
        <v>#N/A N/A</v>
        <stp/>
        <stp>BQL|9494170094912955940</stp>
        <tr r="G23" s="5"/>
      </tp>
      <tp t="s">
        <v>#N/A N/A</v>
        <stp/>
        <stp>BQL|6985829471146266522</stp>
        <tr r="L333" s="5"/>
      </tp>
      <tp t="s">
        <v>#N/A N/A</v>
        <stp/>
        <stp>BQL|6831939152786214618</stp>
        <tr r="K408" s="5"/>
      </tp>
      <tp t="s">
        <v>#N/A N/A</v>
        <stp/>
        <stp>BQL|5331993645854558609</stp>
        <tr r="F43" s="5"/>
      </tp>
      <tp t="s">
        <v>#N/A N/A</v>
        <stp/>
        <stp>BQL|8404391536211868392</stp>
        <tr r="G82" s="5"/>
      </tp>
      <tp t="s">
        <v>#N/A N/A</v>
        <stp/>
        <stp>BQL|3851682170821906934</stp>
        <tr r="J254" s="5"/>
      </tp>
      <tp t="s">
        <v>#N/A N/A</v>
        <stp/>
        <stp>BQL|6815039860232853894</stp>
        <tr r="F376" s="5"/>
      </tp>
      <tp t="s">
        <v>#N/A N/A</v>
        <stp/>
        <stp>BQL|3917608399800182684</stp>
        <tr r="I190" s="5"/>
      </tp>
      <tp t="s">
        <v>#N/A N/A</v>
        <stp/>
        <stp>BQL|1549647888203185616</stp>
        <tr r="J299" s="5"/>
      </tp>
      <tp t="s">
        <v>#N/A N/A</v>
        <stp/>
        <stp>BQL|3301807605637884670</stp>
        <tr r="H220" s="5"/>
      </tp>
      <tp t="s">
        <v>#N/A N/A</v>
        <stp/>
        <stp>BQL|4758780642908728535</stp>
        <tr r="E379" s="5"/>
      </tp>
      <tp t="s">
        <v>#N/A N/A</v>
        <stp/>
        <stp>BQL|4899259776639129221</stp>
        <tr r="J217" s="5"/>
      </tp>
      <tp t="s">
        <v>#N/A N/A</v>
        <stp/>
        <stp>BQL|8729140863637100297</stp>
        <tr r="G2" s="5"/>
      </tp>
      <tp t="s">
        <v>#N/A N/A</v>
        <stp/>
        <stp>BQL|5764371928838923692</stp>
        <tr r="H151" s="5"/>
      </tp>
      <tp t="s">
        <v>#N/A N/A</v>
        <stp/>
        <stp>BQL|7878808341617960680</stp>
        <tr r="K333" s="5"/>
      </tp>
      <tp t="s">
        <v>#N/A N/A</v>
        <stp/>
        <stp>BQL|3025857660266424161</stp>
        <tr r="K385" s="5"/>
      </tp>
      <tp t="s">
        <v>#N/A N/A</v>
        <stp/>
        <stp>BQL|4028112262689400001</stp>
        <tr r="H174" s="5"/>
      </tp>
      <tp t="s">
        <v>#N/A N/A</v>
        <stp/>
        <stp>BQL|8325792475464879603</stp>
        <tr r="H315" s="5"/>
      </tp>
      <tp t="s">
        <v>#N/A N/A</v>
        <stp/>
        <stp>BQL|9139369341435393124</stp>
        <tr r="I103" s="5"/>
      </tp>
      <tp t="s">
        <v>#N/A N/A</v>
        <stp/>
        <stp>BQL|5041217835126150824</stp>
        <tr r="J255" s="5"/>
      </tp>
      <tp t="s">
        <v>#N/A N/A</v>
        <stp/>
        <stp>BQL|4692482279748808583</stp>
        <tr r="J330" s="5"/>
      </tp>
      <tp t="s">
        <v>#N/A N/A</v>
        <stp/>
        <stp>BQL|7190082988833085665</stp>
        <tr r="G302" s="5"/>
      </tp>
      <tp t="s">
        <v>#N/A N/A</v>
        <stp/>
        <stp>BQL|6355102881926630336</stp>
        <tr r="K367" s="5"/>
      </tp>
      <tp t="s">
        <v>#N/A N/A</v>
        <stp/>
        <stp>BQL|3360541997935118065</stp>
        <tr r="H323" s="5"/>
      </tp>
      <tp t="s">
        <v>#N/A N/A</v>
        <stp/>
        <stp>BQL|7247322919048820773</stp>
        <tr r="L329" s="5"/>
      </tp>
      <tp t="s">
        <v>#N/A N/A</v>
        <stp/>
        <stp>BQL|7073567034628781338</stp>
        <tr r="F243" s="5"/>
      </tp>
      <tp t="s">
        <v>#N/A N/A</v>
        <stp/>
        <stp>BQL|6585962245173504259</stp>
        <tr r="L223" s="5"/>
      </tp>
      <tp t="s">
        <v>#N/A N/A</v>
        <stp/>
        <stp>BQL|5273690689236308777</stp>
        <tr r="H373" s="5"/>
      </tp>
      <tp t="s">
        <v>#N/A N/A</v>
        <stp/>
        <stp>BQL|7576713374815177876</stp>
        <tr r="J365" s="5"/>
      </tp>
      <tp t="s">
        <v>#N/A N/A</v>
        <stp/>
        <stp>BQL|9769069974954291016</stp>
        <tr r="J157" s="5"/>
      </tp>
      <tp t="s">
        <v>#N/A N/A</v>
        <stp/>
        <stp>BQL|5561888336373931746</stp>
        <tr r="H202" s="5"/>
      </tp>
      <tp t="s">
        <v>#N/A N/A</v>
        <stp/>
        <stp>BQL|8658437773943746274</stp>
        <tr r="K56" s="5"/>
      </tp>
      <tp t="s">
        <v>#N/A N/A</v>
        <stp/>
        <stp>BQL|1925203190613954368</stp>
        <tr r="I178" s="5"/>
      </tp>
      <tp t="s">
        <v>#N/A N/A</v>
        <stp/>
        <stp>BQL|2560900932291786358</stp>
        <tr r="F249" s="5"/>
      </tp>
      <tp t="s">
        <v>#N/A N/A</v>
        <stp/>
        <stp>BQL|4355760336278720212</stp>
        <tr r="F321" s="5"/>
      </tp>
      <tp t="s">
        <v>#N/A N/A</v>
        <stp/>
        <stp>BQL|6964545389942595345</stp>
        <tr r="K93" s="5"/>
      </tp>
      <tp t="s">
        <v>#N/A N/A</v>
        <stp/>
        <stp>BQL|8087140445110371778</stp>
        <tr r="H318" s="5"/>
      </tp>
      <tp t="s">
        <v>#N/A N/A</v>
        <stp/>
        <stp>BQL|5018441162704779941</stp>
        <tr r="H351" s="5"/>
      </tp>
      <tp t="s">
        <v>#N/A N/A</v>
        <stp/>
        <stp>BQL|2614510233776770860</stp>
        <tr r="G338" s="5"/>
      </tp>
      <tp t="s">
        <v>#N/A N/A</v>
        <stp/>
        <stp>BQL|4638297475598935362</stp>
        <tr r="J239" s="5"/>
      </tp>
      <tp t="s">
        <v>#N/A N/A</v>
        <stp/>
        <stp>BQL|6469114096971083560</stp>
        <tr r="I236" s="5"/>
      </tp>
      <tp t="s">
        <v>#N/A N/A</v>
        <stp/>
        <stp>BQL|2415146999143970353</stp>
        <tr r="E143" s="5"/>
      </tp>
      <tp t="s">
        <v>#N/A N/A</v>
        <stp/>
        <stp>BQL|8697346259911836569</stp>
        <tr r="G269" s="5"/>
      </tp>
      <tp t="s">
        <v>#N/A N/A</v>
        <stp/>
        <stp>BQL|1191142640238681675</stp>
        <tr r="K239" s="5"/>
      </tp>
      <tp t="s">
        <v>#N/A N/A</v>
        <stp/>
        <stp>BQL|2766378173714391841</stp>
        <tr r="H303" s="5"/>
      </tp>
      <tp t="s">
        <v>#N/A N/A</v>
        <stp/>
        <stp>BQL|8970507261303481288</stp>
        <tr r="E340" s="5"/>
      </tp>
      <tp t="s">
        <v>#N/A N/A</v>
        <stp/>
        <stp>BQL|8058433753820548315</stp>
        <tr r="I125" s="5"/>
      </tp>
      <tp t="s">
        <v>#N/A N/A</v>
        <stp/>
        <stp>BQL|8005953174625384962</stp>
        <tr r="F186" s="5"/>
      </tp>
      <tp t="s">
        <v>#N/A N/A</v>
        <stp/>
        <stp>BQL|1245030728198891152</stp>
        <tr r="G112" s="5"/>
      </tp>
      <tp t="s">
        <v>#N/A N/A</v>
        <stp/>
        <stp>BQL|2661117390118032838</stp>
        <tr r="E74" s="5"/>
      </tp>
      <tp t="s">
        <v>#N/A N/A</v>
        <stp/>
        <stp>BQL|4923744426863989817</stp>
        <tr r="G389" s="5"/>
      </tp>
      <tp t="s">
        <v>#N/A N/A</v>
        <stp/>
        <stp>BQL|3098352854388290701</stp>
        <tr r="E191" s="5"/>
      </tp>
      <tp t="s">
        <v>#N/A N/A</v>
        <stp/>
        <stp>BQL|6134312855362593839</stp>
        <tr r="I79" s="5"/>
      </tp>
      <tp t="s">
        <v>#N/A N/A</v>
        <stp/>
        <stp>BQL|7614520906471976989</stp>
        <tr r="H374" s="5"/>
      </tp>
      <tp t="s">
        <v>#N/A N/A</v>
        <stp/>
        <stp>BQL|5773615319510480898</stp>
        <tr r="L279" s="5"/>
      </tp>
      <tp t="s">
        <v>#N/A N/A</v>
        <stp/>
        <stp>BQL|2830090844015631917</stp>
        <tr r="L372" s="5"/>
      </tp>
      <tp t="s">
        <v>#N/A N/A</v>
        <stp/>
        <stp>BQL|2046657287425835388</stp>
        <tr r="G258" s="5"/>
      </tp>
      <tp t="s">
        <v>#N/A N/A</v>
        <stp/>
        <stp>BQL|4190768199968576897</stp>
        <tr r="G24" s="5"/>
      </tp>
      <tp t="s">
        <v>#N/A N/A</v>
        <stp/>
        <stp>BQL|5778873467837633635</stp>
        <tr r="G386" s="5"/>
      </tp>
      <tp t="s">
        <v>#N/A N/A</v>
        <stp/>
        <stp>BQL|4198214086736283257</stp>
        <tr r="I328" s="5"/>
      </tp>
      <tp t="s">
        <v>#N/A N/A</v>
        <stp/>
        <stp>BQL|5419397061523435999</stp>
        <tr r="F225" s="5"/>
      </tp>
      <tp t="s">
        <v>#N/A N/A</v>
        <stp/>
        <stp>BQL|7021724103518191210</stp>
        <tr r="I259" s="5"/>
      </tp>
      <tp t="s">
        <v>#N/A N/A</v>
        <stp/>
        <stp>BQL|6919371787136940103</stp>
        <tr r="K74" s="5"/>
      </tp>
      <tp t="s">
        <v>#N/A N/A</v>
        <stp/>
        <stp>BQL|4876833130611868432</stp>
        <tr r="L320" s="5"/>
      </tp>
      <tp t="s">
        <v>#N/A N/A</v>
        <stp/>
        <stp>BQL|8984911490352941012</stp>
        <tr r="G368" s="5"/>
      </tp>
      <tp t="s">
        <v>#N/A N/A</v>
        <stp/>
        <stp>BQL|9552024005990613345</stp>
        <tr r="H271" s="5"/>
      </tp>
      <tp t="s">
        <v>#N/A N/A</v>
        <stp/>
        <stp>BQL|2207636512879048634</stp>
        <tr r="K405" s="5"/>
      </tp>
      <tp t="s">
        <v>#N/A N/A</v>
        <stp/>
        <stp>BQL|2488588064439977218</stp>
        <tr r="E202" s="5"/>
      </tp>
      <tp t="s">
        <v>#N/A N/A</v>
        <stp/>
        <stp>BQL|58107979976393350</stp>
        <tr r="L285" s="5"/>
      </tp>
      <tp t="s">
        <v>#N/A N/A</v>
        <stp/>
        <stp>BQL|5670875590156885966</stp>
        <tr r="E107" s="5"/>
      </tp>
      <tp t="s">
        <v>#N/A N/A</v>
        <stp/>
        <stp>BQL|4679089380196830193</stp>
        <tr r="G121" s="5"/>
      </tp>
      <tp t="s">
        <v>#N/A N/A</v>
        <stp/>
        <stp>BQL|7944417364927020936</stp>
        <tr r="F143" s="5"/>
      </tp>
      <tp t="s">
        <v>#N/A N/A</v>
        <stp/>
        <stp>BQL|3982650741672450865</stp>
        <tr r="F258" s="5"/>
      </tp>
      <tp t="s">
        <v>#N/A N/A</v>
        <stp/>
        <stp>BQL|6883610617398011213</stp>
        <tr r="G380" s="5"/>
      </tp>
      <tp t="s">
        <v>#N/A N/A</v>
        <stp/>
        <stp>BQL|6528887053256910692</stp>
        <tr r="I106" s="5"/>
      </tp>
      <tp t="s">
        <v>#N/A N/A</v>
        <stp/>
        <stp>BQL|6118144089225521172</stp>
        <tr r="G66" s="5"/>
      </tp>
      <tp t="s">
        <v>#N/A N/A</v>
        <stp/>
        <stp>BQL|5697702626839856266</stp>
        <tr r="H75" s="5"/>
      </tp>
      <tp t="s">
        <v>#N/A N/A</v>
        <stp/>
        <stp>BQL|2027299986880306321</stp>
        <tr r="E163" s="5"/>
      </tp>
      <tp t="s">
        <v>#N/A N/A</v>
        <stp/>
        <stp>BQL|2886863769712024593</stp>
        <tr r="J11" s="5"/>
      </tp>
      <tp t="s">
        <v>#N/A N/A</v>
        <stp/>
        <stp>BQL|3591446041668752094</stp>
        <tr r="L283" s="5"/>
      </tp>
      <tp t="s">
        <v>#N/A N/A</v>
        <stp/>
        <stp>BQL|9925312205850583168</stp>
        <tr r="K364" s="5"/>
      </tp>
      <tp t="s">
        <v>#N/A N/A</v>
        <stp/>
        <stp>BQL|3702456166223138983</stp>
        <tr r="I55" s="5"/>
      </tp>
      <tp t="s">
        <v>#N/A N/A</v>
        <stp/>
        <stp>BQL|3737681680895784354</stp>
        <tr r="L18" s="5"/>
      </tp>
      <tp t="s">
        <v>#N/A N/A</v>
        <stp/>
        <stp>BQL|8555353108502573209</stp>
        <tr r="E393" s="5"/>
      </tp>
      <tp t="s">
        <v>#N/A N/A</v>
        <stp/>
        <stp>BQL|9740637449437682765</stp>
        <tr r="K115" s="5"/>
      </tp>
      <tp t="s">
        <v>#N/A N/A</v>
        <stp/>
        <stp>BQL|9592152497859321384</stp>
        <tr r="E128" s="5"/>
      </tp>
      <tp t="s">
        <v>#N/A N/A</v>
        <stp/>
        <stp>BQL|9720424994166933940</stp>
        <tr r="L306" s="5"/>
      </tp>
      <tp t="s">
        <v>#N/A N/A</v>
        <stp/>
        <stp>BQL|4168165343273175996</stp>
        <tr r="H34" s="5"/>
      </tp>
      <tp t="s">
        <v>#N/A N/A</v>
        <stp/>
        <stp>BQL|5850330520208084777</stp>
        <tr r="F154" s="5"/>
      </tp>
      <tp t="s">
        <v>#N/A N/A</v>
        <stp/>
        <stp>BQL|1792468958272298970</stp>
        <tr r="L251" s="5"/>
      </tp>
      <tp t="s">
        <v>#N/A N/A</v>
        <stp/>
        <stp>BQL|4414857350354883657</stp>
        <tr r="I384" s="5"/>
      </tp>
      <tp t="s">
        <v>#N/A N/A</v>
        <stp/>
        <stp>BQL|5484862525185533199</stp>
        <tr r="I67" s="5"/>
      </tp>
      <tp t="s">
        <v>#N/A N/A</v>
        <stp/>
        <stp>BQL|8400564199568865785</stp>
        <tr r="G36" s="5"/>
      </tp>
      <tp t="s">
        <v>#N/A N/A</v>
        <stp/>
        <stp>BQL|5352788395629755923</stp>
        <tr r="L349" s="5"/>
      </tp>
      <tp t="s">
        <v>#N/A N/A</v>
        <stp/>
        <stp>BQL|9182623055583820251</stp>
        <tr r="I138" s="5"/>
      </tp>
      <tp t="s">
        <v>#N/A N/A</v>
        <stp/>
        <stp>BQL|6900150347219004111</stp>
        <tr r="G177" s="5"/>
      </tp>
      <tp t="s">
        <v>#N/A N/A</v>
        <stp/>
        <stp>BQL|8503099236236045600</stp>
        <tr r="J408" s="5"/>
      </tp>
      <tp t="s">
        <v>#N/A N/A</v>
        <stp/>
        <stp>BQL|5217585091436084417</stp>
        <tr r="K105" s="5"/>
      </tp>
      <tp t="s">
        <v>#N/A N/A</v>
        <stp/>
        <stp>BQL|4543662720883856814</stp>
        <tr r="E162" s="5"/>
      </tp>
      <tp t="s">
        <v>#N/A N/A</v>
        <stp/>
        <stp>BQL|1431627335639087694</stp>
        <tr r="E317" s="5"/>
      </tp>
      <tp t="s">
        <v>#N/A N/A</v>
        <stp/>
        <stp>BQL|2458848059145561160</stp>
        <tr r="I398" s="5"/>
      </tp>
      <tp t="s">
        <v>#N/A N/A</v>
        <stp/>
        <stp>BQL|4636028185913061481</stp>
        <tr r="L191" s="5"/>
      </tp>
      <tp t="s">
        <v>#N/A N/A</v>
        <stp/>
        <stp>BQL|3654765224318573583</stp>
        <tr r="F158" s="5"/>
      </tp>
      <tp t="s">
        <v>#N/A N/A</v>
        <stp/>
        <stp>BQL|5590114088847433011</stp>
        <tr r="I226" s="5"/>
      </tp>
      <tp t="s">
        <v>#N/A N/A</v>
        <stp/>
        <stp>BQL|6056608164179497493</stp>
        <tr r="L257" s="5"/>
      </tp>
      <tp t="s">
        <v>#N/A N/A</v>
        <stp/>
        <stp>BQL|3474969578981314707</stp>
        <tr r="H349" s="5"/>
      </tp>
      <tp t="s">
        <v>#N/A N/A</v>
        <stp/>
        <stp>BQL|9876623519352220785</stp>
        <tr r="F417" s="5"/>
      </tp>
      <tp t="s">
        <v>#N/A N/A</v>
        <stp/>
        <stp>BQL|8324294573217615166</stp>
        <tr r="K339" s="5"/>
      </tp>
      <tp t="s">
        <v>#N/A N/A</v>
        <stp/>
        <stp>BQL|1205099586420167256</stp>
        <tr r="I53" s="5"/>
      </tp>
      <tp t="s">
        <v>#N/A N/A</v>
        <stp/>
        <stp>BQL|6665995561907134565</stp>
        <tr r="L139" s="5"/>
      </tp>
      <tp t="s">
        <v>#N/A N/A</v>
        <stp/>
        <stp>BQL|3382467408594578813</stp>
        <tr r="I183" s="5"/>
      </tp>
      <tp t="s">
        <v>#N/A N/A</v>
        <stp/>
        <stp>BQL|4716843640574295785</stp>
        <tr r="F327" s="5"/>
      </tp>
      <tp t="s">
        <v>#N/A N/A</v>
        <stp/>
        <stp>BQL|4669229602859642487</stp>
        <tr r="I85" s="5"/>
      </tp>
      <tp t="s">
        <v>#N/A N/A</v>
        <stp/>
        <stp>BQL|6394371219108007751</stp>
        <tr r="E327" s="5"/>
      </tp>
      <tp t="s">
        <v>#N/A N/A</v>
        <stp/>
        <stp>BQL|7431384042289368258</stp>
        <tr r="H267" s="5"/>
      </tp>
      <tp t="s">
        <v>#N/A N/A</v>
        <stp/>
        <stp>BQL|3160449958158991137</stp>
        <tr r="I253" s="5"/>
      </tp>
      <tp t="s">
        <v>#N/A N/A</v>
        <stp/>
        <stp>BQL|1066810912707675431</stp>
        <tr r="J258" s="5"/>
      </tp>
      <tp t="s">
        <v>#N/A N/A</v>
        <stp/>
        <stp>BQL|1355916604113770076</stp>
        <tr r="J165" s="5"/>
      </tp>
      <tp t="s">
        <v>#N/A N/A</v>
        <stp/>
        <stp>BQL|9592321011342215226</stp>
        <tr r="L302" s="5"/>
      </tp>
      <tp t="s">
        <v>#N/A N/A</v>
        <stp/>
        <stp>BQL|6902559337823998847</stp>
        <tr r="J366" s="5"/>
      </tp>
      <tp t="s">
        <v>#N/A N/A</v>
        <stp/>
        <stp>BQL|6371276153958173204</stp>
        <tr r="K232" s="5"/>
      </tp>
      <tp t="s">
        <v>#N/A N/A</v>
        <stp/>
        <stp>BQL|1118863442977461177</stp>
        <tr r="G385" s="5"/>
      </tp>
      <tp t="s">
        <v>#N/A N/A</v>
        <stp/>
        <stp>BQL|7442267564600642850</stp>
        <tr r="K401" s="5"/>
      </tp>
      <tp t="s">
        <v>#N/A N/A</v>
        <stp/>
        <stp>BQL|5108117953628092265</stp>
        <tr r="G402" s="5"/>
      </tp>
      <tp t="s">
        <v>#N/A N/A</v>
        <stp/>
        <stp>BQL|1398044839378286199</stp>
        <tr r="I195" s="5"/>
      </tp>
      <tp t="s">
        <v>#N/A N/A</v>
        <stp/>
        <stp>BQL|3711376847578552779</stp>
        <tr r="F197" s="5"/>
      </tp>
      <tp t="s">
        <v>#N/A N/A</v>
        <stp/>
        <stp>BQL|4828632691096616698</stp>
        <tr r="E171" s="5"/>
      </tp>
      <tp t="s">
        <v>#N/A N/A</v>
        <stp/>
        <stp>BQL|9990881891112356179</stp>
        <tr r="E225" s="5"/>
      </tp>
      <tp t="s">
        <v>#N/A N/A</v>
        <stp/>
        <stp>BQL|7134994046195866426</stp>
        <tr r="K416" s="5"/>
      </tp>
      <tp t="s">
        <v>#N/A N/A</v>
        <stp/>
        <stp>BQL|3113212824038554057</stp>
        <tr r="H193" s="5"/>
      </tp>
      <tp t="s">
        <v>#N/A N/A</v>
        <stp/>
        <stp>BQL|6461416604059118043</stp>
        <tr r="J88" s="5"/>
      </tp>
      <tp t="s">
        <v>#N/A N/A</v>
        <stp/>
        <stp>BQL|6949729228321438930</stp>
        <tr r="J73" s="5"/>
      </tp>
      <tp t="s">
        <v>#N/A N/A</v>
        <stp/>
        <stp>BQL|3395222963145749917</stp>
        <tr r="I309" s="5"/>
      </tp>
      <tp t="s">
        <v>#N/A N/A</v>
        <stp/>
        <stp>BQL|6727420330739187305</stp>
        <tr r="H187" s="5"/>
      </tp>
      <tp t="s">
        <v>#N/A N/A</v>
        <stp/>
        <stp>BQL|8761045785249021229</stp>
        <tr r="K244" s="5"/>
      </tp>
      <tp t="s">
        <v>#N/A N/A</v>
        <stp/>
        <stp>BQL|5065072911476253972</stp>
        <tr r="G329" s="5"/>
      </tp>
      <tp t="s">
        <v>#N/A N/A</v>
        <stp/>
        <stp>BQL|2143248423531680831</stp>
        <tr r="F256" s="5"/>
      </tp>
      <tp t="s">
        <v>#N/A N/A</v>
        <stp/>
        <stp>BQL|8974330161727178195</stp>
        <tr r="F284" s="5"/>
      </tp>
      <tp t="s">
        <v>#N/A N/A</v>
        <stp/>
        <stp>BQL|3192639221894408846</stp>
        <tr r="F98" s="5"/>
      </tp>
      <tp t="s">
        <v>#N/A N/A</v>
        <stp/>
        <stp>BQL|4986882683327544844</stp>
        <tr r="E47" s="5"/>
      </tp>
      <tp t="s">
        <v>#N/A N/A</v>
        <stp/>
        <stp>BQL|1065688462029101384</stp>
        <tr r="L65" s="5"/>
      </tp>
      <tp t="s">
        <v>#N/A N/A</v>
        <stp/>
        <stp>BQL|2745902552585068070</stp>
        <tr r="K124" s="5"/>
      </tp>
      <tp t="s">
        <v>#N/A N/A</v>
        <stp/>
        <stp>BQL|3949890591328158120</stp>
        <tr r="G271" s="5"/>
      </tp>
      <tp t="s">
        <v>#N/A N/A</v>
        <stp/>
        <stp>BQL|8287746656552263300</stp>
        <tr r="I290" s="5"/>
      </tp>
      <tp t="s">
        <v>#N/A N/A</v>
        <stp/>
        <stp>BQL|9321572635162080636</stp>
        <tr r="F87" s="5"/>
      </tp>
      <tp t="s">
        <v>#N/A N/A</v>
        <stp/>
        <stp>BQL|6728724825149093126</stp>
        <tr r="H82" s="5"/>
      </tp>
      <tp t="s">
        <v>#N/A N/A</v>
        <stp/>
        <stp>BQL|1523646807088799435</stp>
        <tr r="L344" s="5"/>
      </tp>
      <tp t="s">
        <v>#N/A N/A</v>
        <stp/>
        <stp>BQL|3230951257210764462</stp>
        <tr r="F97" s="5"/>
      </tp>
      <tp t="s">
        <v>#N/A N/A</v>
        <stp/>
        <stp>BQL|5772838335587504259</stp>
        <tr r="L287" s="5"/>
      </tp>
      <tp t="s">
        <v>#N/A N/A</v>
        <stp/>
        <stp>BQL|6828089875359528314</stp>
        <tr r="H13" s="5"/>
      </tp>
      <tp t="s">
        <v>#N/A N/A</v>
        <stp/>
        <stp>BQL|2972428789851688456</stp>
        <tr r="K335" s="5"/>
      </tp>
      <tp t="s">
        <v>#N/A N/A</v>
        <stp/>
        <stp>BQL|4333799895357780685</stp>
        <tr r="F375" s="5"/>
      </tp>
      <tp t="s">
        <v>#N/A N/A</v>
        <stp/>
        <stp>BQL|3938890644547054343</stp>
        <tr r="K214" s="5"/>
      </tp>
      <tp t="s">
        <v>#N/A N/A</v>
        <stp/>
        <stp>BQL|1358228996287512625</stp>
        <tr r="E6" s="5"/>
      </tp>
      <tp t="s">
        <v>#N/A N/A</v>
        <stp/>
        <stp>BQL|6062328326405356975</stp>
        <tr r="E66" s="5"/>
      </tp>
      <tp t="s">
        <v>#N/A N/A</v>
        <stp/>
        <stp>BQL|8822518244294084925</stp>
        <tr r="H113" s="5"/>
      </tp>
      <tp t="s">
        <v>#N/A N/A</v>
        <stp/>
        <stp>BQL|2093697940256227249</stp>
        <tr r="G37" s="5"/>
      </tp>
      <tp t="s">
        <v>#N/A N/A</v>
        <stp/>
        <stp>BQL|2141872631498936516</stp>
        <tr r="I84" s="5"/>
      </tp>
      <tp t="s">
        <v>#N/A N/A</v>
        <stp/>
        <stp>BQL|8413784493376100410</stp>
        <tr r="H273" s="5"/>
      </tp>
      <tp t="s">
        <v>#N/A N/A</v>
        <stp/>
        <stp>BQL|4961311112640645239</stp>
        <tr r="E334" s="5"/>
      </tp>
      <tp t="s">
        <v>#N/A N/A</v>
        <stp/>
        <stp>BQL|3452869096101373781</stp>
        <tr r="J370" s="5"/>
      </tp>
      <tp t="s">
        <v>#N/A N/A</v>
        <stp/>
        <stp>BQL|1979110017394689167</stp>
        <tr r="I37" s="5"/>
      </tp>
      <tp t="s">
        <v>#N/A N/A</v>
        <stp/>
        <stp>BQL|3845726014958452949</stp>
        <tr r="I385" s="5"/>
      </tp>
      <tp t="s">
        <v>#N/A N/A</v>
        <stp/>
        <stp>BQL|4944362941275706272</stp>
        <tr r="H225" s="5"/>
      </tp>
      <tp t="s">
        <v>#N/A N/A</v>
        <stp/>
        <stp>BQL|9477497946704583906</stp>
        <tr r="K201" s="5"/>
      </tp>
      <tp t="s">
        <v>#N/A N/A</v>
        <stp/>
        <stp>BQL|2397874152033934815</stp>
        <tr r="E305" s="5"/>
      </tp>
      <tp t="s">
        <v>#N/A N/A</v>
        <stp/>
        <stp>BQL|7147293552177702303</stp>
        <tr r="J63" s="5"/>
      </tp>
      <tp t="s">
        <v>#N/A N/A</v>
        <stp/>
        <stp>BQL|5972937172366777928</stp>
        <tr r="L162" s="5"/>
      </tp>
      <tp t="s">
        <v>#N/A N/A</v>
        <stp/>
        <stp>BQL|6757054033423886241</stp>
        <tr r="F277" s="5"/>
      </tp>
      <tp t="s">
        <v>#N/A N/A</v>
        <stp/>
        <stp>BQL|1496553188598313071</stp>
        <tr r="G281" s="5"/>
      </tp>
      <tp t="s">
        <v>#N/A N/A</v>
        <stp/>
        <stp>BQL|3518013228747090212</stp>
        <tr r="K213" s="5"/>
      </tp>
      <tp t="s">
        <v>#N/A N/A</v>
        <stp/>
        <stp>BQL|7666195552067005012</stp>
        <tr r="L12" s="5"/>
      </tp>
      <tp t="s">
        <v>#N/A N/A</v>
        <stp/>
        <stp>BQL|8878307000858598711</stp>
        <tr r="E118" s="5"/>
      </tp>
      <tp t="s">
        <v>#N/A N/A</v>
        <stp/>
        <stp>BQL|1930996337849897634</stp>
        <tr r="G14" s="5"/>
      </tp>
      <tp t="s">
        <v>#N/A N/A</v>
        <stp/>
        <stp>BQL|3177931092713467487</stp>
        <tr r="I177" s="5"/>
      </tp>
      <tp t="s">
        <v>#N/A N/A</v>
        <stp/>
        <stp>BQL|9849179552089781068</stp>
        <tr r="I399" s="5"/>
      </tp>
      <tp t="s">
        <v>#N/A N/A</v>
        <stp/>
        <stp>BQL|8382987350734174460</stp>
        <tr r="J274" s="5"/>
      </tp>
      <tp t="s">
        <v>#N/A N/A</v>
        <stp/>
        <stp>BQL|6710056439062111369</stp>
        <tr r="H136" s="5"/>
      </tp>
      <tp t="s">
        <v>#N/A N/A</v>
        <stp/>
        <stp>BQL|7250858221699868022</stp>
        <tr r="I330" s="5"/>
      </tp>
      <tp t="s">
        <v>#N/A N/A</v>
        <stp/>
        <stp>BQL|5408360719882279150</stp>
        <tr r="F57" s="5"/>
      </tp>
      <tp t="s">
        <v>#N/A N/A</v>
        <stp/>
        <stp>BQL|8311924935856008083</stp>
        <tr r="L363" s="5"/>
      </tp>
      <tp t="s">
        <v>#N/A N/A</v>
        <stp/>
        <stp>BQL|9338905555532928339</stp>
        <tr r="E158" s="5"/>
      </tp>
      <tp t="s">
        <v>#N/A N/A</v>
        <stp/>
        <stp>BQL|7085592757362416160</stp>
        <tr r="F165" s="5"/>
      </tp>
      <tp t="s">
        <v>#N/A N/A</v>
        <stp/>
        <stp>BQL|8364533526869935234</stp>
        <tr r="I353" s="5"/>
      </tp>
      <tp t="s">
        <v>#N/A N/A</v>
        <stp/>
        <stp>BQL|8410484446074250834</stp>
        <tr r="E189" s="5"/>
      </tp>
      <tp t="s">
        <v>#N/A N/A</v>
        <stp/>
        <stp>BQL|1981198407016841242</stp>
        <tr r="H311" s="5"/>
      </tp>
      <tp t="s">
        <v>#N/A N/A</v>
        <stp/>
        <stp>BQL|5936345624838554878</stp>
        <tr r="I120" s="5"/>
      </tp>
      <tp t="s">
        <v>#N/A N/A</v>
        <stp/>
        <stp>BQL|8237794711769083315</stp>
        <tr r="L229" s="5"/>
      </tp>
      <tp t="s">
        <v>#N/A N/A</v>
        <stp/>
        <stp>BQL|3389387832791615641</stp>
        <tr r="G286" s="5"/>
      </tp>
      <tp t="s">
        <v>#N/A N/A</v>
        <stp/>
        <stp>BQL|6908798884505978862</stp>
        <tr r="H19" s="5"/>
      </tp>
      <tp t="s">
        <v>#N/A N/A</v>
        <stp/>
        <stp>BQL|4600048929793827186</stp>
        <tr r="H288" s="5"/>
      </tp>
      <tp t="s">
        <v>#N/A N/A</v>
        <stp/>
        <stp>BQL|2608870619179555671</stp>
        <tr r="G154" s="5"/>
      </tp>
      <tp t="s">
        <v>#N/A N/A</v>
        <stp/>
        <stp>BQL|7685558035256500396</stp>
        <tr r="L146" s="5"/>
      </tp>
      <tp t="s">
        <v>#N/A N/A</v>
        <stp/>
        <stp>BQL|8422491351439476427</stp>
        <tr r="I50" s="5"/>
      </tp>
      <tp t="s">
        <v>#N/A N/A</v>
        <stp/>
        <stp>BQL|2229296225251104750</stp>
        <tr r="L387" s="5"/>
      </tp>
      <tp t="s">
        <v>#N/A N/A</v>
        <stp/>
        <stp>BQL|9391493161856390927</stp>
        <tr r="K378" s="5"/>
      </tp>
      <tp t="s">
        <v>#N/A N/A</v>
        <stp/>
        <stp>BQL|3127386323982906496</stp>
        <tr r="L109" s="5"/>
      </tp>
      <tp t="s">
        <v>#N/A N/A</v>
        <stp/>
        <stp>BQL|3573998082617774134</stp>
        <tr r="K60" s="5"/>
      </tp>
      <tp t="s">
        <v>#N/A N/A</v>
        <stp/>
        <stp>BQL|7465747768335704766</stp>
        <tr r="H409" s="5"/>
      </tp>
      <tp t="s">
        <v>#N/A N/A</v>
        <stp/>
        <stp>BQL|8930182659640118805</stp>
        <tr r="K372" s="5"/>
      </tp>
      <tp t="s">
        <v>#N/A N/A</v>
        <stp/>
        <stp>BQL|9059978745539339989</stp>
        <tr r="F283" s="5"/>
      </tp>
      <tp t="s">
        <v>#N/A N/A</v>
        <stp/>
        <stp>BQL|3167349897844386987</stp>
        <tr r="F346" s="5"/>
      </tp>
      <tp t="s">
        <v>#N/A N/A</v>
        <stp/>
        <stp>BQL|5191008023954895724</stp>
        <tr r="F181" s="5"/>
      </tp>
      <tp t="s">
        <v>#N/A N/A</v>
        <stp/>
        <stp>BQL|8442852699308557556</stp>
        <tr r="F128" s="5"/>
      </tp>
      <tp t="s">
        <v>#N/A N/A</v>
        <stp/>
        <stp>BQL|3787609936352922001</stp>
        <tr r="E213" s="5"/>
      </tp>
      <tp t="s">
        <v>#N/A N/A</v>
        <stp/>
        <stp>BQL|3878911485534725232</stp>
        <tr r="H156" s="5"/>
      </tp>
      <tp t="s">
        <v>#N/A N/A</v>
        <stp/>
        <stp>BQL|3274372943721821162</stp>
        <tr r="K358" s="5"/>
      </tp>
      <tp t="s">
        <v>#N/A N/A</v>
        <stp/>
        <stp>BQL|3014916842459299397</stp>
        <tr r="L25" s="5"/>
      </tp>
      <tp t="s">
        <v>#N/A N/A</v>
        <stp/>
        <stp>BQL|2380751530636866466</stp>
        <tr r="F341" s="5"/>
      </tp>
      <tp t="s">
        <v>#N/A N/A</v>
        <stp/>
        <stp>BQL|1239099253429542951</stp>
        <tr r="K64" s="5"/>
      </tp>
      <tp t="s">
        <v>#N/A N/A</v>
        <stp/>
        <stp>BQL|4533656447443132116</stp>
        <tr r="F348" s="5"/>
      </tp>
      <tp t="s">
        <v>#N/A N/A</v>
        <stp/>
        <stp>BQL|9774509481881310123</stp>
        <tr r="G309" s="5"/>
      </tp>
      <tp t="s">
        <v>#N/A N/A</v>
        <stp/>
        <stp>BQL|3382969275018120164</stp>
        <tr r="E278" s="5"/>
      </tp>
      <tp t="s">
        <v>#N/A N/A</v>
        <stp/>
        <stp>BQL|3412219994349259548</stp>
        <tr r="K47" s="5"/>
      </tp>
      <tp t="s">
        <v>#N/A N/A</v>
        <stp/>
        <stp>BQL|4366358745804751332</stp>
        <tr r="F355" s="5"/>
      </tp>
      <tp t="s">
        <v>#N/A N/A</v>
        <stp/>
        <stp>BQL|6908455427572405681</stp>
        <tr r="H287" s="5"/>
      </tp>
      <tp t="s">
        <v>#N/A N/A</v>
        <stp/>
        <stp>BQL|4886386240297357046</stp>
        <tr r="K183" s="5"/>
      </tp>
      <tp t="s">
        <v>#N/A N/A</v>
        <stp/>
        <stp>BQL|7801735658142039349</stp>
        <tr r="G170" s="5"/>
      </tp>
      <tp t="s">
        <v>#N/A N/A</v>
        <stp/>
        <stp>BQL|2752561777044355028</stp>
        <tr r="L404" s="5"/>
      </tp>
      <tp t="s">
        <v>#N/A N/A</v>
        <stp/>
        <stp>BQL|9205545140304406843</stp>
        <tr r="G46" s="5"/>
      </tp>
      <tp t="s">
        <v>#N/A N/A</v>
        <stp/>
        <stp>BQL|9617613311378136211</stp>
        <tr r="G25" s="5"/>
      </tp>
      <tp t="s">
        <v>#N/A N/A</v>
        <stp/>
        <stp>BQL|4538430445351231171</stp>
        <tr r="E61" s="5"/>
      </tp>
      <tp t="s">
        <v>#N/A N/A</v>
        <stp/>
        <stp>BQL|6154568247564452720</stp>
        <tr r="I358" s="5"/>
      </tp>
      <tp t="s">
        <v>#N/A N/A</v>
        <stp/>
        <stp>BQL|7744844853157143978</stp>
        <tr r="F418" s="5"/>
      </tp>
      <tp t="s">
        <v>#N/A N/A</v>
        <stp/>
        <stp>BQL|1235343737162293751</stp>
        <tr r="K45" s="5"/>
      </tp>
      <tp t="s">
        <v>#N/A N/A</v>
        <stp/>
        <stp>BQL|4129082620492823043</stp>
        <tr r="H281" s="5"/>
      </tp>
      <tp t="s">
        <v>#N/A N/A</v>
        <stp/>
        <stp>BQL|5664780143104957616</stp>
        <tr r="K341" s="5"/>
      </tp>
      <tp t="s">
        <v>#N/A N/A</v>
        <stp/>
        <stp>BQL|5403869572688696632</stp>
        <tr r="K391" s="5"/>
      </tp>
      <tp t="s">
        <v>#N/A N/A</v>
        <stp/>
        <stp>BQL|3201777273292744546</stp>
        <tr r="J62" s="5"/>
      </tp>
      <tp t="s">
        <v>#N/A N/A</v>
        <stp/>
        <stp>BQL|9130836157080555056</stp>
        <tr r="L2" s="5"/>
      </tp>
      <tp t="s">
        <v>#N/A N/A</v>
        <stp/>
        <stp>BQL|6946230228860644219</stp>
        <tr r="F340" s="5"/>
      </tp>
      <tp t="s">
        <v>#N/A N/A</v>
        <stp/>
        <stp>BQL|3892399220865549313</stp>
        <tr r="L242" s="5"/>
      </tp>
      <tp t="s">
        <v>#N/A N/A</v>
        <stp/>
        <stp>BQL|9359184938579625608</stp>
        <tr r="L23" s="5"/>
      </tp>
      <tp t="s">
        <v>#N/A N/A</v>
        <stp/>
        <stp>BQL|9058972584315088966</stp>
        <tr r="F403" s="5"/>
      </tp>
      <tp t="s">
        <v>#N/A N/A</v>
        <stp/>
        <stp>BQL|1752028955764270468</stp>
        <tr r="F27" s="5"/>
      </tp>
      <tp t="s">
        <v>#N/A N/A</v>
        <stp/>
        <stp>BQL|7278551218125929222</stp>
        <tr r="K177" s="5"/>
      </tp>
      <tp t="s">
        <v>#N/A N/A</v>
        <stp/>
        <stp>BQL|9358277121504771966</stp>
        <tr r="F344" s="5"/>
      </tp>
      <tp t="s">
        <v>#N/A N/A</v>
        <stp/>
        <stp>BQL|2085357367667289440</stp>
        <tr r="K120" s="5"/>
      </tp>
      <tp t="s">
        <v>#N/A N/A</v>
        <stp/>
        <stp>BQL|3598071246746532551</stp>
        <tr r="L7" s="5"/>
      </tp>
      <tp t="s">
        <v>#N/A N/A</v>
        <stp/>
        <stp>BQL|5126562740134059438</stp>
        <tr r="L63" s="5"/>
      </tp>
      <tp t="s">
        <v>#N/A N/A</v>
        <stp/>
        <stp>BQL|9571416190588583854</stp>
        <tr r="L33" s="5"/>
      </tp>
      <tp t="s">
        <v>#N/A N/A</v>
        <stp/>
        <stp>BQL|3567619400694725570</stp>
        <tr r="I142" s="5"/>
      </tp>
      <tp t="s">
        <v>#N/A N/A</v>
        <stp/>
        <stp>BQL|7605430231452359647</stp>
        <tr r="J121" s="5"/>
      </tp>
      <tp t="s">
        <v>#N/A N/A</v>
        <stp/>
        <stp>BQL|2551285271603740083</stp>
        <tr r="L334" s="5"/>
      </tp>
      <tp t="s">
        <v>#N/A N/A</v>
        <stp/>
        <stp>BQL|4704508054113282321</stp>
        <tr r="E62" s="5"/>
      </tp>
      <tp t="s">
        <v>#N/A N/A</v>
        <stp/>
        <stp>BQL|5134258333722156256</stp>
        <tr r="E284" s="5"/>
      </tp>
      <tp t="s">
        <v>#N/A N/A</v>
        <stp/>
        <stp>BQL|1412774800886468443</stp>
        <tr r="G21" s="5"/>
      </tp>
      <tp t="s">
        <v>#N/A N/A</v>
        <stp/>
        <stp>BQL|9295666981051013265</stp>
        <tr r="L168" s="5"/>
      </tp>
      <tp t="s">
        <v>#N/A N/A</v>
        <stp/>
        <stp>BQL|9293276572488701031</stp>
        <tr r="K418" s="5"/>
      </tp>
      <tp t="s">
        <v>#N/A N/A</v>
        <stp/>
        <stp>BQL|5717143083328561070</stp>
        <tr r="J251" s="5"/>
      </tp>
      <tp t="s">
        <v>#N/A N/A</v>
        <stp/>
        <stp>BQL|1156410474317094168</stp>
        <tr r="I405" s="5"/>
      </tp>
      <tp t="s">
        <v>#N/A N/A</v>
        <stp/>
        <stp>BQL|6106219874564431329</stp>
        <tr r="H161" s="5"/>
      </tp>
      <tp t="s">
        <v>#N/A N/A</v>
        <stp/>
        <stp>BQL|7374407031003934793</stp>
        <tr r="F214" s="5"/>
      </tp>
      <tp t="s">
        <v>#N/A N/A</v>
        <stp/>
        <stp>BQL|7062708603201599547</stp>
        <tr r="E112" s="5"/>
      </tp>
      <tp t="s">
        <v>#N/A N/A</v>
        <stp/>
        <stp>BQL|2340596935717436794</stp>
        <tr r="I296" s="5"/>
      </tp>
      <tp t="s">
        <v>#N/A N/A</v>
        <stp/>
        <stp>BQL|3293877774598670053</stp>
        <tr r="K246" s="5"/>
      </tp>
      <tp t="s">
        <v>#N/A N/A</v>
        <stp/>
        <stp>BQL|9973973847530292090</stp>
        <tr r="L204" s="5"/>
      </tp>
      <tp t="s">
        <v>#N/A N/A</v>
        <stp/>
        <stp>BQL|4138453112863033640</stp>
        <tr r="J308" s="5"/>
      </tp>
      <tp t="s">
        <v>#N/A N/A</v>
        <stp/>
        <stp>BQL|8779036758381913879</stp>
        <tr r="L300" s="5"/>
      </tp>
      <tp t="s">
        <v>#N/A N/A</v>
        <stp/>
        <stp>BQL|2718046336224175156</stp>
        <tr r="K89" s="5"/>
      </tp>
      <tp t="s">
        <v>#N/A N/A</v>
        <stp/>
        <stp>BQL|6819982366048168562</stp>
        <tr r="I72" s="5"/>
      </tp>
      <tp t="s">
        <v>#N/A N/A</v>
        <stp/>
        <stp>BQL|7329341945841084532</stp>
        <tr r="I33" s="5"/>
      </tp>
      <tp t="s">
        <v>#N/A N/A</v>
        <stp/>
        <stp>BQL|6361417671230214100</stp>
        <tr r="F335" s="5"/>
      </tp>
      <tp t="s">
        <v>#N/A N/A</v>
        <stp/>
        <stp>BQL|6860919297817781582</stp>
        <tr r="E134" s="5"/>
      </tp>
      <tp t="s">
        <v>#N/A N/A</v>
        <stp/>
        <stp>BQL|5085151314849322826</stp>
        <tr r="E124" s="5"/>
      </tp>
      <tp t="s">
        <v>#N/A N/A</v>
        <stp/>
        <stp>BQL|7506438943095758629</stp>
        <tr r="H21" s="5"/>
      </tp>
      <tp t="s">
        <v>#N/A N/A</v>
        <stp/>
        <stp>BQL|3759965007586208845</stp>
        <tr r="K107" s="5"/>
      </tp>
      <tp t="s">
        <v>#N/A N/A</v>
        <stp/>
        <stp>BQL|71850135693375512</stp>
        <tr r="K197" s="5"/>
      </tp>
      <tp t="s">
        <v>#N/A N/A</v>
        <stp/>
        <stp>BQL|65165433617336850</stp>
        <tr r="J80" s="5"/>
      </tp>
      <tp t="s">
        <v>#N/A N/A</v>
        <stp/>
        <stp>BQL|2337180973792023371</stp>
        <tr r="L375" s="5"/>
      </tp>
      <tp t="s">
        <v>#N/A N/A</v>
        <stp/>
        <stp>BQL|1429837020949885705</stp>
        <tr r="G277" s="5"/>
      </tp>
      <tp t="s">
        <v>#N/A N/A</v>
        <stp/>
        <stp>BQL|7397762155741838172</stp>
        <tr r="G383" s="5"/>
      </tp>
      <tp t="s">
        <v>#N/A N/A</v>
        <stp/>
        <stp>BQL|8084314145599215396</stp>
        <tr r="H69" s="5"/>
      </tp>
      <tp t="s">
        <v>#N/A N/A</v>
        <stp/>
        <stp>BQL|6610167449211299746</stp>
        <tr r="I38" s="5"/>
      </tp>
      <tp t="s">
        <v>#N/A N/A</v>
        <stp/>
        <stp>BQL|1145894636857191812</stp>
        <tr r="J150" s="5"/>
      </tp>
      <tp t="s">
        <v>#N/A N/A</v>
        <stp/>
        <stp>BQL|1520376788978101754</stp>
        <tr r="E323" s="5"/>
      </tp>
      <tp t="s">
        <v>#N/A N/A</v>
        <stp/>
        <stp>BQL|5057969408060775970</stp>
        <tr r="F137" s="5"/>
      </tp>
      <tp t="s">
        <v>#N/A N/A</v>
        <stp/>
        <stp>BQL|9627487807068741030</stp>
        <tr r="G367" s="5"/>
      </tp>
      <tp t="s">
        <v>#N/A N/A</v>
        <stp/>
        <stp>BQL|3354242924810759697</stp>
        <tr r="F385" s="5"/>
      </tp>
      <tp t="s">
        <v>#N/A N/A</v>
        <stp/>
        <stp>BQL|5182106805618874912</stp>
        <tr r="G6" s="5"/>
      </tp>
      <tp t="s">
        <v>#N/A N/A</v>
        <stp/>
        <stp>BQL|6795820396001648382</stp>
        <tr r="L324" s="5"/>
      </tp>
      <tp t="s">
        <v>#N/A N/A</v>
        <stp/>
        <stp>BQL|6272614945268368992</stp>
        <tr r="G158" s="5"/>
      </tp>
      <tp t="s">
        <v>#N/A N/A</v>
        <stp/>
        <stp>BQL|3518286296308462531</stp>
        <tr r="J23" s="5"/>
      </tp>
      <tp t="s">
        <v>#N/A N/A</v>
        <stp/>
        <stp>BQL|4940292829524552505</stp>
        <tr r="G343" s="5"/>
      </tp>
      <tp t="s">
        <v>#N/A N/A</v>
        <stp/>
        <stp>BQL|9793169234186049897</stp>
        <tr r="J344" s="5"/>
      </tp>
      <tp t="s">
        <v>#N/A N/A</v>
        <stp/>
        <stp>BQL|9482822714070915577</stp>
        <tr r="E294" s="5"/>
      </tp>
      <tp t="s">
        <v>#N/A N/A</v>
        <stp/>
        <stp>BQL|9173974822715963219</stp>
        <tr r="F221" s="5"/>
      </tp>
      <tp t="s">
        <v>#N/A N/A</v>
        <stp/>
        <stp>BQL|7105543983859334692</stp>
        <tr r="E258" s="5"/>
      </tp>
      <tp t="s">
        <v>#N/A N/A</v>
        <stp/>
        <stp>BQL|9069630314493426884</stp>
        <tr r="H33" s="5"/>
      </tp>
      <tp t="s">
        <v>#N/A N/A</v>
        <stp/>
        <stp>BQL|6758191715717224426</stp>
        <tr r="G184" s="5"/>
      </tp>
      <tp t="s">
        <v>#N/A N/A</v>
        <stp/>
        <stp>BQL|2514170516165812277</stp>
        <tr r="E236" s="5"/>
      </tp>
      <tp t="s">
        <v>#N/A N/A</v>
        <stp/>
        <stp>BQL|1365391075837277769</stp>
        <tr r="I373" s="5"/>
      </tp>
      <tp t="s">
        <v>#N/A N/A</v>
        <stp/>
        <stp>BQL|9106390307698446701</stp>
        <tr r="F311" s="5"/>
      </tp>
      <tp t="s">
        <v>#N/A N/A</v>
        <stp/>
        <stp>BQL|8494088737778406652</stp>
        <tr r="L239" s="5"/>
      </tp>
      <tp t="s">
        <v>#N/A N/A</v>
        <stp/>
        <stp>BQL|5642604278655160457</stp>
        <tr r="G333" s="5"/>
      </tp>
      <tp t="s">
        <v>#N/A N/A</v>
        <stp/>
        <stp>BQL|8171015912469077587</stp>
        <tr r="I270" s="5"/>
      </tp>
      <tp t="s">
        <v>#N/A N/A</v>
        <stp/>
        <stp>BQL|5041639285849952751</stp>
        <tr r="J328" s="5"/>
      </tp>
      <tp t="s">
        <v>#N/A N/A</v>
        <stp/>
        <stp>BQL|5892736023066368318</stp>
        <tr r="L280" s="5"/>
      </tp>
      <tp t="s">
        <v>#N/A N/A</v>
        <stp/>
        <stp>BQL|3170424648377543147</stp>
        <tr r="G178" s="5"/>
      </tp>
      <tp t="s">
        <v>#N/A N/A</v>
        <stp/>
        <stp>BQL|2843258116563317720</stp>
        <tr r="G28" s="5"/>
      </tp>
      <tp t="s">
        <v>#N/A N/A</v>
        <stp/>
        <stp>BQL|4692908392173802255</stp>
        <tr r="K81" s="5"/>
      </tp>
      <tp t="s">
        <v>#N/A N/A</v>
        <stp/>
        <stp>BQL|7866033213114231733</stp>
        <tr r="G124" s="5"/>
      </tp>
      <tp t="s">
        <v>#N/A N/A</v>
        <stp/>
        <stp>BQL|3408457664140479481</stp>
        <tr r="J243" s="5"/>
      </tp>
      <tp t="s">
        <v>#N/A N/A</v>
        <stp/>
        <stp>BQL|4136494058054164482</stp>
        <tr r="K141" s="5"/>
      </tp>
      <tp t="s">
        <v>#N/A N/A</v>
        <stp/>
        <stp>BQL|4050369371813664689</stp>
        <tr r="G222" s="5"/>
      </tp>
      <tp t="s">
        <v>#N/A N/A</v>
        <stp/>
        <stp>BQL|2986350113033169675</stp>
        <tr r="K51" s="5"/>
      </tp>
      <tp t="s">
        <v>#N/A N/A</v>
        <stp/>
        <stp>BQL|7587383815166196616</stp>
        <tr r="E42" s="5"/>
      </tp>
      <tp t="s">
        <v>#N/A N/A</v>
        <stp/>
        <stp>BQL|6506233576046105094</stp>
        <tr r="G288" s="5"/>
      </tp>
      <tp t="s">
        <v>#N/A N/A</v>
        <stp/>
        <stp>BQL|3116047809283021549</stp>
        <tr r="H301" s="5"/>
      </tp>
      <tp t="s">
        <v>#N/A N/A</v>
        <stp/>
        <stp>BQL|7886912193222524075</stp>
        <tr r="F104" s="5"/>
      </tp>
      <tp t="s">
        <v>#N/A N/A</v>
        <stp/>
        <stp>BQL|3355485326897556707</stp>
        <tr r="K204" s="5"/>
      </tp>
      <tp t="s">
        <v>#N/A N/A</v>
        <stp/>
        <stp>BQL|3269284393159825465</stp>
        <tr r="H322" s="5"/>
      </tp>
      <tp t="s">
        <v>#N/A N/A</v>
        <stp/>
        <stp>BQL|8427847146291798068</stp>
        <tr r="I119" s="5"/>
      </tp>
      <tp t="s">
        <v>#N/A N/A</v>
        <stp/>
        <stp>BQL|9980530413711818963</stp>
        <tr r="G15" s="5"/>
      </tp>
      <tp t="s">
        <v>#N/A N/A</v>
        <stp/>
        <stp>BQL|1407576017970256016</stp>
        <tr r="J72" s="5"/>
      </tp>
      <tp t="s">
        <v>#N/A N/A</v>
        <stp/>
        <stp>BQL|7436284775093910479</stp>
        <tr r="K402" s="5"/>
      </tp>
      <tp t="s">
        <v>#N/A N/A</v>
        <stp/>
        <stp>BQL|2190940156739375277</stp>
        <tr r="G252" s="5"/>
      </tp>
      <tp t="s">
        <v>#N/A N/A</v>
        <stp/>
        <stp>BQL|2285277227173458411</stp>
        <tr r="F294" s="5"/>
      </tp>
      <tp t="s">
        <v>#N/A N/A</v>
        <stp/>
        <stp>BQL|7727374399271732983</stp>
        <tr r="F298" s="5"/>
      </tp>
      <tp t="s">
        <v>#N/A N/A</v>
        <stp/>
        <stp>BQL|7080772943978218905</stp>
        <tr r="K348" s="5"/>
      </tp>
      <tp t="s">
        <v>#N/A N/A</v>
        <stp/>
        <stp>BQL|8932883459857766793</stp>
        <tr r="K285" s="5"/>
      </tp>
      <tp t="s">
        <v>#N/A N/A</v>
        <stp/>
        <stp>BQL|4027775701756502059</stp>
        <tr r="J338" s="5"/>
      </tp>
      <tp t="s">
        <v>#N/A N/A</v>
        <stp/>
        <stp>BQL|1420979535327238922</stp>
        <tr r="K110" s="5"/>
      </tp>
      <tp t="s">
        <v>#N/A N/A</v>
        <stp/>
        <stp>BQL|7187507488457647895</stp>
        <tr r="F177" s="5"/>
      </tp>
      <tp t="s">
        <v>#N/A N/A</v>
        <stp/>
        <stp>BQL|1910610232437629691</stp>
        <tr r="J213" s="5"/>
      </tp>
      <tp t="s">
        <v>#N/A N/A</v>
        <stp/>
        <stp>BQL|7560085557176916162</stp>
        <tr r="F193" s="5"/>
      </tp>
      <tp t="s">
        <v>#N/A N/A</v>
        <stp/>
        <stp>BQL|5364986484454919534</stp>
        <tr r="L207" s="5"/>
      </tp>
      <tp t="s">
        <v>#N/A N/A</v>
        <stp/>
        <stp>BQL|2601397519190195521</stp>
        <tr r="J45" s="5"/>
      </tp>
      <tp t="s">
        <v>#N/A N/A</v>
        <stp/>
        <stp>BQL|9837007890896533384</stp>
        <tr r="K33" s="5"/>
      </tp>
      <tp t="s">
        <v>#N/A N/A</v>
        <stp/>
        <stp>BQL|1954195235384574241</stp>
        <tr r="K66" s="5"/>
      </tp>
      <tp t="s">
        <v>#N/A N/A</v>
        <stp/>
        <stp>BQL|8407670661248731511</stp>
        <tr r="K275" s="5"/>
      </tp>
      <tp t="s">
        <v>#N/A N/A</v>
        <stp/>
        <stp>BQL|3464542542336240140</stp>
        <tr r="F377" s="5"/>
      </tp>
      <tp t="s">
        <v>#N/A N/A</v>
        <stp/>
        <stp>BQL|7311276111598888991</stp>
        <tr r="H313" s="5"/>
      </tp>
      <tp t="s">
        <v>#N/A N/A</v>
        <stp/>
        <stp>BQL|8312071234539062736</stp>
        <tr r="G376" s="5"/>
      </tp>
      <tp t="s">
        <v>#N/A N/A</v>
        <stp/>
        <stp>BQL|3746177367985267469</stp>
        <tr r="K342" s="5"/>
      </tp>
      <tp t="s">
        <v>#N/A N/A</v>
        <stp/>
        <stp>BQL|5436943518771267997</stp>
        <tr r="E325" s="5"/>
      </tp>
      <tp t="s">
        <v>#N/A N/A</v>
        <stp/>
        <stp>BQL|5329533812467918382</stp>
        <tr r="F168" s="5"/>
      </tp>
      <tp t="s">
        <v>#N/A N/A</v>
        <stp/>
        <stp>BQL|3057769205525694461</stp>
        <tr r="J136" s="5"/>
      </tp>
      <tp t="s">
        <v>#N/A N/A</v>
        <stp/>
        <stp>BQL|2247593537599831870</stp>
        <tr r="F255" s="5"/>
      </tp>
      <tp t="s">
        <v>#N/A N/A</v>
        <stp/>
        <stp>BQL|4782929786020563057</stp>
        <tr r="L296" s="5"/>
      </tp>
      <tp t="s">
        <v>#N/A N/A</v>
        <stp/>
        <stp>BQL|9239877104156259203</stp>
        <tr r="L405" s="5"/>
      </tp>
      <tp t="s">
        <v>#N/A N/A</v>
        <stp/>
        <stp>BQL|2670565289728329294</stp>
        <tr r="L367" s="5"/>
      </tp>
      <tp t="s">
        <v>#N/A N/A</v>
        <stp/>
        <stp>BQL|2381555573687725215</stp>
        <tr r="I41" s="5"/>
      </tp>
      <tp t="s">
        <v>#N/A N/A</v>
        <stp/>
        <stp>BQL|2789794566583345599</stp>
        <tr r="G311" s="5"/>
      </tp>
      <tp t="s">
        <v>#N/A N/A</v>
        <stp/>
        <stp>BQL|4356973593724324565</stp>
        <tr r="H25" s="5"/>
      </tp>
      <tp t="s">
        <v>#N/A N/A</v>
        <stp/>
        <stp>BQL|2053458932563058350</stp>
        <tr r="E402" s="5"/>
      </tp>
      <tp t="s">
        <v>#N/A N/A</v>
        <stp/>
        <stp>BQL|5046957122878751322</stp>
        <tr r="L245" s="5"/>
      </tp>
      <tp t="s">
        <v>#N/A N/A</v>
        <stp/>
        <stp>BQL|2557304276275325629</stp>
        <tr r="K25" s="5"/>
      </tp>
      <tp t="s">
        <v>#N/A N/A</v>
        <stp/>
        <stp>BQL|2813652415746903600</stp>
        <tr r="G296" s="5"/>
      </tp>
      <tp t="s">
        <v>#N/A N/A</v>
        <stp/>
        <stp>BQL|8953912144231962144</stp>
        <tr r="J185" s="5"/>
      </tp>
      <tp t="s">
        <v>#N/A N/A</v>
        <stp/>
        <stp>BQL|2525311974302873196</stp>
        <tr r="I288" s="5"/>
      </tp>
      <tp t="s">
        <v>#N/A N/A</v>
        <stp/>
        <stp>BQL|9294560924413830893</stp>
        <tr r="E172" s="5"/>
      </tp>
      <tp t="s">
        <v>#N/A N/A</v>
        <stp/>
        <stp>BQL|4813487436000192663</stp>
        <tr r="H138" s="5"/>
      </tp>
      <tp t="s">
        <v>#N/A N/A</v>
        <stp/>
        <stp>BQL|7956748762653824065</stp>
        <tr r="K68" s="5"/>
      </tp>
      <tp t="s">
        <v>#N/A N/A</v>
        <stp/>
        <stp>BQL|6518556033577781256</stp>
        <tr r="K406" s="5"/>
      </tp>
      <tp t="s">
        <v>#N/A N/A</v>
        <stp/>
        <stp>BQL|8909261779698219043</stp>
        <tr r="J192" s="5"/>
      </tp>
      <tp t="s">
        <v>#N/A N/A</v>
        <stp/>
        <stp>BQL|1935651886499206381</stp>
        <tr r="F18" s="5"/>
      </tp>
      <tp t="s">
        <v>#N/A N/A</v>
        <stp/>
        <stp>BQL|8568504698533440294</stp>
        <tr r="E195" s="5"/>
      </tp>
      <tp t="s">
        <v>#N/A N/A</v>
        <stp/>
        <stp>BQL|9182273573669196048</stp>
        <tr r="H265" s="5"/>
      </tp>
      <tp t="s">
        <v>#N/A N/A</v>
        <stp/>
        <stp>BQL|2415472822596635779</stp>
        <tr r="J171" s="5"/>
      </tp>
      <tp t="s">
        <v>#N/A N/A</v>
        <stp/>
        <stp>BQL|7862613187014890862</stp>
        <tr r="L52" s="5"/>
      </tp>
      <tp t="s">
        <v>#N/A N/A</v>
        <stp/>
        <stp>BQL|7196647931017751035</stp>
        <tr r="J301" s="5"/>
      </tp>
      <tp t="s">
        <v>#N/A N/A</v>
        <stp/>
        <stp>BQL|7688695466141828317</stp>
        <tr r="K76" s="5"/>
      </tp>
      <tp t="s">
        <v>#N/A N/A</v>
        <stp/>
        <stp>BQL|7628612008503695794</stp>
        <tr r="E257" s="5"/>
      </tp>
      <tp t="s">
        <v>#N/A N/A</v>
        <stp/>
        <stp>BQL|19882946837842721</stp>
        <tr r="H393" s="5"/>
      </tp>
      <tp t="s">
        <v>#N/A N/A</v>
        <stp/>
        <stp>BQL|4304099826235773549</stp>
        <tr r="I10" s="5"/>
      </tp>
      <tp t="s">
        <v>#N/A N/A</v>
        <stp/>
        <stp>BQL|2834236901952204478</stp>
        <tr r="G225" s="5"/>
      </tp>
      <tp t="s">
        <v>#N/A N/A</v>
        <stp/>
        <stp>BQL|7721516193924928938</stp>
        <tr r="J127" s="5"/>
      </tp>
      <tp t="s">
        <v>#N/A N/A</v>
        <stp/>
        <stp>BQL|3830012802586387373</stp>
        <tr r="F401" s="5"/>
      </tp>
      <tp t="s">
        <v>#N/A N/A</v>
        <stp/>
        <stp>BQL|7200695921732229779</stp>
        <tr r="F230" s="5"/>
      </tp>
      <tp t="s">
        <v>#N/A N/A</v>
        <stp/>
        <stp>BQL|4835769643741048020</stp>
        <tr r="J342" s="5"/>
      </tp>
      <tp t="s">
        <v>#N/A N/A</v>
        <stp/>
        <stp>BQL|1803824956093389904</stp>
        <tr r="H235" s="5"/>
      </tp>
      <tp t="s">
        <v>#N/A N/A</v>
        <stp/>
        <stp>BQL|1224106004934970201</stp>
        <tr r="G244" s="5"/>
      </tp>
      <tp t="s">
        <v>#N/A N/A</v>
        <stp/>
        <stp>BQL|5602565824781262581</stp>
        <tr r="F119" s="5"/>
      </tp>
      <tp t="s">
        <v>#N/A N/A</v>
        <stp/>
        <stp>BQL|2458512178006021031</stp>
        <tr r="G98" s="5"/>
      </tp>
      <tp t="s">
        <v>#N/A N/A</v>
        <stp/>
        <stp>BQL|4055566979019173902</stp>
        <tr r="G417" s="5"/>
      </tp>
      <tp t="s">
        <v>#N/A N/A</v>
        <stp/>
        <stp>BQL|1472784473650633776</stp>
        <tr r="J226" s="5"/>
      </tp>
      <tp t="s">
        <v>#N/A N/A</v>
        <stp/>
        <stp>BQL|5820197953452565594</stp>
        <tr r="E71" s="5"/>
      </tp>
      <tp t="s">
        <v>#N/A N/A</v>
        <stp/>
        <stp>BQL|6922047567952781436</stp>
        <tr r="G392" s="5"/>
      </tp>
      <tp t="s">
        <v>#N/A N/A</v>
        <stp/>
        <stp>BQL|6449862848188783433</stp>
        <tr r="J111" s="5"/>
      </tp>
      <tp t="s">
        <v>#N/A N/A</v>
        <stp/>
        <stp>BQL|1630228499748716443</stp>
        <tr r="I274" s="5"/>
      </tp>
      <tp t="s">
        <v>#N/A N/A</v>
        <stp/>
        <stp>BQL|4798373768547737017</stp>
        <tr r="L348" s="5"/>
      </tp>
      <tp t="s">
        <v>#N/A N/A</v>
        <stp/>
        <stp>BQL|2521927580725372091</stp>
        <tr r="E351" s="5"/>
      </tp>
      <tp t="s">
        <v>#N/A N/A</v>
        <stp/>
        <stp>BQL|2000007355340050181</stp>
        <tr r="E333" s="5"/>
      </tp>
      <tp t="s">
        <v>#N/A N/A</v>
        <stp/>
        <stp>BQL|1133077755707646587</stp>
        <tr r="K233" s="5"/>
      </tp>
      <tp t="s">
        <v>#N/A N/A</v>
        <stp/>
        <stp>BQL|3593258959085010740</stp>
        <tr r="F371" s="5"/>
      </tp>
      <tp t="s">
        <v>#N/A N/A</v>
        <stp/>
        <stp>BQL|7627555822343944552</stp>
        <tr r="G232" s="5"/>
      </tp>
      <tp t="s">
        <v>#N/A N/A</v>
        <stp/>
        <stp>BQL|6964684058726487502</stp>
        <tr r="J77" s="5"/>
      </tp>
      <tp t="s">
        <v>#N/A N/A</v>
        <stp/>
        <stp>BQL|9540718327959736398</stp>
        <tr r="J128" s="5"/>
      </tp>
      <tp t="s">
        <v>#N/A N/A</v>
        <stp/>
        <stp>BQL|6074284032635697414</stp>
        <tr r="H292" s="5"/>
      </tp>
      <tp t="s">
        <v>#N/A N/A</v>
        <stp/>
        <stp>BQL|7092945228613042916</stp>
        <tr r="I247" s="5"/>
      </tp>
      <tp t="s">
        <v>#N/A N/A</v>
        <stp/>
        <stp>BQL|5190952761424971808</stp>
        <tr r="L332" s="5"/>
      </tp>
      <tp t="s">
        <v>#N/A N/A</v>
        <stp/>
        <stp>BQL|9401205548389294023</stp>
        <tr r="E229" s="5"/>
      </tp>
      <tp t="s">
        <v>#N/A N/A</v>
        <stp/>
        <stp>BQL|3964642072480416479</stp>
        <tr r="F323" s="5"/>
      </tp>
      <tp t="s">
        <v>#N/A N/A</v>
        <stp/>
        <stp>BQL|3887427421654514723</stp>
        <tr r="J388" s="5"/>
      </tp>
      <tp t="s">
        <v>#N/A N/A</v>
        <stp/>
        <stp>BQL|8731592400708547379</stp>
        <tr r="E245" s="5"/>
      </tp>
      <tp t="s">
        <v>#N/A N/A</v>
        <stp/>
        <stp>BQL|9574989956767466435</stp>
        <tr r="K108" s="5"/>
      </tp>
      <tp t="s">
        <v>#N/A N/A</v>
        <stp/>
        <stp>BQL|6711780350112430006</stp>
        <tr r="H20" s="5"/>
      </tp>
      <tp t="s">
        <v>#N/A N/A</v>
        <stp/>
        <stp>BQL|1144725426885767799</stp>
        <tr r="L326" s="5"/>
      </tp>
      <tp t="s">
        <v>#N/A N/A</v>
        <stp/>
        <stp>BQL|8929053594137775041</stp>
        <tr r="G196" s="5"/>
      </tp>
      <tp t="s">
        <v>#N/A N/A</v>
        <stp/>
        <stp>BQL|9220210781352037791</stp>
        <tr r="F107" s="5"/>
      </tp>
      <tp t="s">
        <v>#N/A N/A</v>
        <stp/>
        <stp>BQL|3972172744500794064</stp>
        <tr r="F74" s="5"/>
      </tp>
      <tp t="s">
        <v>#N/A N/A</v>
        <stp/>
        <stp>BQL|1810225503262763759</stp>
        <tr r="K3" s="5"/>
      </tp>
      <tp t="s">
        <v>#N/A N/A</v>
        <stp/>
        <stp>BQL|6050879799586437712</stp>
        <tr r="G215" s="5"/>
      </tp>
      <tp t="s">
        <v>#N/A N/A</v>
        <stp/>
        <stp>BQL|7341864381507975669</stp>
        <tr r="F95" s="5"/>
      </tp>
      <tp t="s">
        <v>#N/A N/A</v>
        <stp/>
        <stp>BQL|4591454528363111725</stp>
        <tr r="H383" s="5"/>
      </tp>
      <tp t="s">
        <v>#N/A N/A</v>
        <stp/>
        <stp>BQL|9822005227915778833</stp>
        <tr r="J94" s="5"/>
      </tp>
      <tp t="s">
        <v>#N/A N/A</v>
        <stp/>
        <stp>BQL|8156951587787110898</stp>
        <tr r="G41" s="5"/>
      </tp>
      <tp t="s">
        <v>#N/A N/A</v>
        <stp/>
        <stp>BQL|9691959161898885805</stp>
        <tr r="F299" s="5"/>
      </tp>
      <tp t="s">
        <v>#N/A N/A</v>
        <stp/>
        <stp>BQL|9869866645933946089</stp>
        <tr r="F328" s="5"/>
      </tp>
      <tp t="s">
        <v>#N/A N/A</v>
        <stp/>
        <stp>BQL|2043340020493615686</stp>
        <tr r="J376" s="5"/>
      </tp>
      <tp t="s">
        <v>#N/A N/A</v>
        <stp/>
        <stp>BQL|7050175709840688021</stp>
        <tr r="H198" s="5"/>
      </tp>
      <tp t="s">
        <v>#N/A N/A</v>
        <stp/>
        <stp>BQL|4208162068510470520</stp>
        <tr r="H152" s="5"/>
      </tp>
      <tp t="s">
        <v>#N/A N/A</v>
        <stp/>
        <stp>BQL|4265726948209682847</stp>
        <tr r="H400" s="5"/>
      </tp>
      <tp t="s">
        <v>#N/A N/A</v>
        <stp/>
        <stp>BQL|6478180837492296035</stp>
        <tr r="L103" s="5"/>
      </tp>
      <tp t="s">
        <v>#N/A N/A</v>
        <stp/>
        <stp>BQL|2766477361877945124</stp>
        <tr r="L381" s="5"/>
      </tp>
      <tp t="s">
        <v>#N/A N/A</v>
        <stp/>
        <stp>BQL|3397459939844769627</stp>
        <tr r="E384" s="5"/>
      </tp>
      <tp t="s">
        <v>#N/A N/A</v>
        <stp/>
        <stp>BQL|3143466327603861029</stp>
        <tr r="E32" s="5"/>
      </tp>
      <tp t="s">
        <v>#N/A N/A</v>
        <stp/>
        <stp>BQL|3275483532587053511</stp>
        <tr r="L47" s="5"/>
      </tp>
      <tp t="s">
        <v>#N/A N/A</v>
        <stp/>
        <stp>BQL|2028387077410734012</stp>
        <tr r="E38" s="5"/>
      </tp>
      <tp t="s">
        <v>#N/A N/A</v>
        <stp/>
        <stp>BQL|4766594053847517519</stp>
        <tr r="G314" s="5"/>
      </tp>
      <tp t="s">
        <v>#N/A N/A</v>
        <stp/>
        <stp>BQL|7824089227131960270</stp>
        <tr r="H394" s="5"/>
      </tp>
      <tp t="s">
        <v>#N/A N/A</v>
        <stp/>
        <stp>BQL|9939253746219050038</stp>
        <tr r="H189" s="5"/>
      </tp>
      <tp t="s">
        <v>#N/A N/A</v>
        <stp/>
        <stp>BQL|3968293346774699792</stp>
        <tr r="E291" s="5"/>
      </tp>
      <tp t="s">
        <v>#N/A N/A</v>
        <stp/>
        <stp>BQL|3836133727426190045</stp>
        <tr r="K163" s="5"/>
      </tp>
      <tp t="s">
        <v>#N/A N/A</v>
        <stp/>
        <stp>BQL|4880812421128831092</stp>
        <tr r="F122" s="5"/>
      </tp>
      <tp t="s">
        <v>#N/A N/A</v>
        <stp/>
        <stp>BQL|8983815521652967689</stp>
        <tr r="G255" s="5"/>
      </tp>
      <tp t="s">
        <v>#N/A N/A</v>
        <stp/>
        <stp>BQL|7607482032681269766</stp>
        <tr r="J288" s="5"/>
      </tp>
      <tp t="s">
        <v>#N/A N/A</v>
        <stp/>
        <stp>BQL|8790497683135711729</stp>
        <tr r="G218" s="5"/>
      </tp>
      <tp t="s">
        <v>#N/A N/A</v>
        <stp/>
        <stp>BQL|5209736828603960580</stp>
        <tr r="E100" s="5"/>
      </tp>
      <tp t="s">
        <v>#N/A N/A</v>
        <stp/>
        <stp>BQL|9992276975842043835</stp>
        <tr r="H346" s="5"/>
      </tp>
      <tp t="s">
        <v>#N/A N/A</v>
        <stp/>
        <stp>BQL|3257337475625840440</stp>
        <tr r="J390" s="5"/>
      </tp>
      <tp t="s">
        <v>#N/A N/A</v>
        <stp/>
        <stp>BQL|8955925610556344001</stp>
        <tr r="F325" s="5"/>
      </tp>
      <tp t="s">
        <v>#N/A N/A</v>
        <stp/>
        <stp>BQL|6423956387131975071</stp>
        <tr r="I155" s="5"/>
      </tp>
      <tp t="s">
        <v>#N/A N/A</v>
        <stp/>
        <stp>BQL|8812881928477057303</stp>
        <tr r="I28" s="5"/>
      </tp>
      <tp t="s">
        <v>#N/A N/A</v>
        <stp/>
        <stp>BQL|5651034399919469301</stp>
        <tr r="J244" s="5"/>
      </tp>
      <tp t="s">
        <v>#N/A N/A</v>
        <stp/>
        <stp>BQL|2621065119067284231</stp>
        <tr r="J44" s="5"/>
      </tp>
      <tp t="s">
        <v>#N/A N/A</v>
        <stp/>
        <stp>BQL|4363376038864250665</stp>
        <tr r="H123" s="5"/>
      </tp>
      <tp t="s">
        <v>#N/A N/A</v>
        <stp/>
        <stp>BQL|8139367308178653518</stp>
        <tr r="I150" s="5"/>
      </tp>
      <tp t="s">
        <v>#N/A N/A</v>
        <stp/>
        <stp>BQL|2648285828334504047</stp>
        <tr r="H355" s="5"/>
      </tp>
      <tp t="s">
        <v>#N/A N/A</v>
        <stp/>
        <stp>BQL|7009975442105562976</stp>
        <tr r="K69" s="5"/>
      </tp>
      <tp t="s">
        <v>#N/A N/A</v>
        <stp/>
        <stp>BQL|2074541503174488549</stp>
        <tr r="H78" s="5"/>
      </tp>
      <tp t="s">
        <v>#N/A N/A</v>
        <stp/>
        <stp>BQL|4444864195727653462</stp>
        <tr r="H321" s="5"/>
      </tp>
      <tp t="s">
        <v>#N/A N/A</v>
        <stp/>
        <stp>BQL|5728724723665661376</stp>
        <tr r="K119" s="5"/>
      </tp>
      <tp t="s">
        <v>#N/A N/A</v>
        <stp/>
        <stp>BQL|5104081299282049874</stp>
        <tr r="J413" s="5"/>
      </tp>
      <tp t="s">
        <v>#N/A N/A</v>
        <stp/>
        <stp>BQL|1871593363411449517</stp>
        <tr r="E298" s="5"/>
      </tp>
      <tp t="s">
        <v>#N/A N/A</v>
        <stp/>
        <stp>BQL|7731796611825867203</stp>
        <tr r="K242" s="5"/>
      </tp>
      <tp t="s">
        <v>#N/A N/A</v>
        <stp/>
        <stp>BQL|5771688905440466588</stp>
        <tr r="E321" s="5"/>
      </tp>
      <tp t="s">
        <v>#N/A N/A</v>
        <stp/>
        <stp>BQL|1263443652182129432</stp>
        <tr r="K151" s="5"/>
      </tp>
      <tp t="s">
        <v>#N/A N/A</v>
        <stp/>
        <stp>BQL|5565389702356983603</stp>
        <tr r="K116" s="5"/>
      </tp>
      <tp t="s">
        <v>#N/A N/A</v>
        <stp/>
        <stp>BQL|9747288387304694181</stp>
        <tr r="K293" s="5"/>
      </tp>
      <tp t="s">
        <v>#N/A N/A</v>
        <stp/>
        <stp>BQL|4527276684619173113</stp>
        <tr r="L209" s="5"/>
      </tp>
      <tp t="s">
        <v>#N/A N/A</v>
        <stp/>
        <stp>BQL|4756857722811719916</stp>
        <tr r="L290" s="5"/>
      </tp>
      <tp t="s">
        <v>#N/A N/A</v>
        <stp/>
        <stp>BQL|5658552866233086333</stp>
        <tr r="H230" s="5"/>
      </tp>
      <tp t="s">
        <v>#N/A N/A</v>
        <stp/>
        <stp>BQL|7867119251282871760</stp>
        <tr r="J85" s="5"/>
      </tp>
      <tp t="s">
        <v>#N/A N/A</v>
        <stp/>
        <stp>BQL|6295354310314354618</stp>
        <tr r="F36" s="5"/>
      </tp>
      <tp t="s">
        <v>#N/A N/A</v>
        <stp/>
        <stp>BQL|7852056110519837908</stp>
        <tr r="H147" s="5"/>
      </tp>
      <tp t="s">
        <v>#N/A N/A</v>
        <stp/>
        <stp>BQL|4424629781155178930</stp>
        <tr r="L93" s="5"/>
      </tp>
      <tp t="s">
        <v>#N/A N/A</v>
        <stp/>
        <stp>BQL|6381154298051338982</stp>
        <tr r="J125" s="5"/>
      </tp>
      <tp t="s">
        <v>#N/A N/A</v>
        <stp/>
        <stp>BQL|5564683625921954647</stp>
        <tr r="F303" s="5"/>
      </tp>
      <tp t="s">
        <v>#N/A N/A</v>
        <stp/>
        <stp>BQL|3326449312373182318</stp>
        <tr r="J311" s="5"/>
      </tp>
      <tp t="s">
        <v>#N/A N/A</v>
        <stp/>
        <stp>BQL|1469155466647361718</stp>
        <tr r="G217" s="5"/>
      </tp>
      <tp t="s">
        <v>#N/A N/A</v>
        <stp/>
        <stp>BQL|9059824876508537858</stp>
        <tr r="I159" s="5"/>
      </tp>
      <tp t="s">
        <v>#N/A N/A</v>
        <stp/>
        <stp>BQL|2638255001604399256</stp>
        <tr r="K303" s="5"/>
      </tp>
      <tp t="s">
        <v>#N/A N/A</v>
        <stp/>
        <stp>BQL|7082049291060776868</stp>
        <tr r="J249" s="5"/>
      </tp>
      <tp t="s">
        <v>#N/A N/A</v>
        <stp/>
        <stp>BQL|8275671033972478960</stp>
        <tr r="I233" s="5"/>
      </tp>
      <tp t="s">
        <v>#N/A N/A</v>
        <stp/>
        <stp>BQL|8477134515567869994</stp>
        <tr r="K13" s="5"/>
      </tp>
      <tp t="s">
        <v>#N/A N/A</v>
        <stp/>
        <stp>BQL|3926471721000819345</stp>
        <tr r="J333" s="5"/>
      </tp>
      <tp t="s">
        <v>#N/A N/A</v>
        <stp/>
        <stp>BQL|7109646454992585076</stp>
        <tr r="I98" s="5"/>
      </tp>
      <tp t="s">
        <v>#N/A N/A</v>
        <stp/>
        <stp>BQL|7975625100324109390</stp>
        <tr r="L17" s="5"/>
      </tp>
      <tp t="s">
        <v>#N/A N/A</v>
        <stp/>
        <stp>BQL|6502343726213331272</stp>
        <tr r="E286" s="5"/>
      </tp>
      <tp t="s">
        <v>#N/A N/A</v>
        <stp/>
        <stp>BQL|4481763257945370556</stp>
        <tr r="H39" s="5"/>
      </tp>
      <tp t="s">
        <v>#N/A N/A</v>
        <stp/>
        <stp>BQL|5417931553329586627</stp>
        <tr r="I333" s="5"/>
      </tp>
      <tp t="s">
        <v>#N/A N/A</v>
        <stp/>
        <stp>BQL|3256241097827659946</stp>
        <tr r="H126" s="5"/>
      </tp>
      <tp t="s">
        <v>#N/A N/A</v>
        <stp/>
        <stp>BQL|6639600670934626537</stp>
        <tr r="L414" s="5"/>
      </tp>
      <tp t="s">
        <v>#N/A N/A</v>
        <stp/>
        <stp>BQL|6578027100815250563</stp>
        <tr r="I80" s="5"/>
      </tp>
      <tp t="s">
        <v>#N/A N/A</v>
        <stp/>
        <stp>BQL|8529810932273422604</stp>
        <tr r="H227" s="5"/>
      </tp>
      <tp t="s">
        <v>#N/A N/A</v>
        <stp/>
        <stp>BQL|8994599994762747010</stp>
        <tr r="L73" s="5"/>
      </tp>
      <tp t="s">
        <v>#N/A N/A</v>
        <stp/>
        <stp>BQL|6059168263157174069</stp>
        <tr r="J323" s="5"/>
      </tp>
      <tp t="s">
        <v>#N/A N/A</v>
        <stp/>
        <stp>BQL|9922863319823411504</stp>
        <tr r="L5" s="5"/>
      </tp>
      <tp t="s">
        <v>#N/A N/A</v>
        <stp/>
        <stp>BQL|2371864592222485715</stp>
        <tr r="K318" s="5"/>
      </tp>
      <tp t="s">
        <v>#N/A N/A</v>
        <stp/>
        <stp>BQL|6656532396969763567</stp>
        <tr r="G87" s="5"/>
      </tp>
      <tp t="s">
        <v>#N/A N/A</v>
        <stp/>
        <stp>BQL|9655977859831841221</stp>
        <tr r="L107" s="5"/>
      </tp>
      <tp t="s">
        <v>#N/A N/A</v>
        <stp/>
        <stp>BQL|6988237744420534693</stp>
        <tr r="E205" s="5"/>
      </tp>
      <tp t="s">
        <v>#N/A N/A</v>
        <stp/>
        <stp>BQL|6267526746777483605</stp>
        <tr r="F330" s="5"/>
      </tp>
      <tp t="s">
        <v>#N/A N/A</v>
        <stp/>
        <stp>BQL|9773149240873364915</stp>
        <tr r="F25" s="5"/>
      </tp>
      <tp t="s">
        <v>#N/A N/A</v>
        <stp/>
        <stp>BQL|2255606692552238934</stp>
        <tr r="K317" s="5"/>
      </tp>
      <tp t="s">
        <v>#N/A N/A</v>
        <stp/>
        <stp>BQL|1129652804418606960</stp>
        <tr r="G104" s="5"/>
      </tp>
      <tp t="s">
        <v>#N/A N/A</v>
        <stp/>
        <stp>BQL|9568797416479802022</stp>
        <tr r="L249" s="5"/>
      </tp>
      <tp t="s">
        <v>#N/A N/A</v>
        <stp/>
        <stp>BQL|4900083905146136457</stp>
        <tr r="K319" s="5"/>
      </tp>
      <tp t="s">
        <v>#N/A N/A</v>
        <stp/>
        <stp>BQL|6400408003276327249</stp>
        <tr r="J410" s="5"/>
      </tp>
      <tp t="s">
        <v>#N/A N/A</v>
        <stp/>
        <stp>BQL|1504308926204390202</stp>
        <tr r="J99" s="5"/>
      </tp>
      <tp t="s">
        <v>#N/A N/A</v>
        <stp/>
        <stp>BQL|5446168234553251242</stp>
        <tr r="K14" s="5"/>
      </tp>
      <tp t="s">
        <v>#N/A N/A</v>
        <stp/>
        <stp>BQL|7591940326242447834</stp>
        <tr r="H179" s="5"/>
      </tp>
      <tp t="s">
        <v>#N/A N/A</v>
        <stp/>
        <stp>BQL|6410658220436109206</stp>
        <tr r="H256" s="5"/>
      </tp>
      <tp t="s">
        <v>#N/A N/A</v>
        <stp/>
        <stp>BQL|3404168992755027807</stp>
        <tr r="H50" s="5"/>
      </tp>
      <tp t="s">
        <v>#N/A N/A</v>
        <stp/>
        <stp>BQL|2093513745086215361</stp>
        <tr r="E324" s="5"/>
      </tp>
      <tp t="s">
        <v>#N/A N/A</v>
        <stp/>
        <stp>BQL|75944321843514747</stp>
        <tr r="F210" s="5"/>
      </tp>
      <tp t="s">
        <v>#N/A N/A</v>
        <stp/>
        <stp>BQL|3514861781616513283</stp>
        <tr r="K353" s="5"/>
      </tp>
      <tp t="s">
        <v>#N/A N/A</v>
        <stp/>
        <stp>BQL|9679136338744502877</stp>
        <tr r="F317" s="5"/>
      </tp>
      <tp t="s">
        <v>#N/A N/A</v>
        <stp/>
        <stp>BQL|7947730320456629327</stp>
        <tr r="E190" s="5"/>
      </tp>
      <tp t="s">
        <v>#N/A N/A</v>
        <stp/>
        <stp>BQL|1822847162540371833</stp>
        <tr r="L40" s="5"/>
      </tp>
      <tp t="s">
        <v>#N/A N/A</v>
        <stp/>
        <stp>BQL|1222155349553259026</stp>
        <tr r="G176" s="5"/>
      </tp>
      <tp t="s">
        <v>#N/A N/A</v>
        <stp/>
        <stp>BQL|4200749699148459551</stp>
        <tr r="G408" s="5"/>
      </tp>
      <tp t="s">
        <v>#N/A N/A</v>
        <stp/>
        <stp>BQL|3480983062518613360</stp>
        <tr r="K97" s="5"/>
      </tp>
      <tp t="s">
        <v>#N/A N/A</v>
        <stp/>
        <stp>BQL|5332313312819608987</stp>
        <tr r="G150" s="5"/>
      </tp>
      <tp t="s">
        <v>#N/A N/A</v>
        <stp/>
        <stp>BQL|9963817050621566238</stp>
        <tr r="F56" s="5"/>
      </tp>
      <tp t="s">
        <v>#N/A N/A</v>
        <stp/>
        <stp>BQL|8548861323882872763</stp>
        <tr r="K154" s="5"/>
      </tp>
      <tp t="s">
        <v>#N/A N/A</v>
        <stp/>
        <stp>BQL|3827028536072513571</stp>
        <tr r="K142" s="5"/>
      </tp>
      <tp t="s">
        <v>#N/A N/A</v>
        <stp/>
        <stp>BQL|6147686182477425824</stp>
        <tr r="L234" s="5"/>
      </tp>
      <tp t="s">
        <v>#N/A N/A</v>
        <stp/>
        <stp>BQL|7782098161923126539</stp>
        <tr r="G290" s="5"/>
      </tp>
      <tp t="s">
        <v>#N/A N/A</v>
        <stp/>
        <stp>BQL|5233278923201818335</stp>
        <tr r="G412" s="5"/>
      </tp>
      <tp t="s">
        <v>#N/A N/A</v>
        <stp/>
        <stp>BQL|7252296516881853282</stp>
        <tr r="I201" s="5"/>
      </tp>
      <tp t="s">
        <v>#N/A N/A</v>
        <stp/>
        <stp>BQL|4282123756702911522</stp>
        <tr r="H111" s="5"/>
      </tp>
      <tp t="s">
        <v>#N/A N/A</v>
        <stp/>
        <stp>BQL|1511517178176786267</stp>
        <tr r="K156" s="5"/>
      </tp>
      <tp t="s">
        <v>#N/A N/A</v>
        <stp/>
        <stp>BQL|8963527051156438927</stp>
        <tr r="H64" s="5"/>
      </tp>
      <tp t="s">
        <v>#N/A N/A</v>
        <stp/>
        <stp>BQL|6747826298303040318</stp>
        <tr r="E336" s="5"/>
      </tp>
      <tp t="s">
        <v>#N/A N/A</v>
        <stp/>
        <stp>BQL|9396797487047874697</stp>
        <tr r="E58" s="5"/>
      </tp>
      <tp t="s">
        <v>#N/A N/A</v>
        <stp/>
        <stp>BQL|7920020243330199456</stp>
        <tr r="F416" s="5"/>
      </tp>
      <tp t="s">
        <v>#N/A N/A</v>
        <stp/>
        <stp>BQL|8124886686296536913</stp>
        <tr r="J212" s="5"/>
      </tp>
      <tp t="s">
        <v>#N/A N/A</v>
        <stp/>
        <stp>BQL|8226194486567598136</stp>
        <tr r="K268" s="5"/>
      </tp>
      <tp t="s">
        <v>#N/A N/A</v>
        <stp/>
        <stp>BQL|4816367853974073164</stp>
        <tr r="F254" s="5"/>
      </tp>
      <tp t="s">
        <v>#N/A N/A</v>
        <stp/>
        <stp>BQL|3194461004492937216</stp>
        <tr r="K78" s="5"/>
      </tp>
      <tp t="s">
        <v>#N/A N/A</v>
        <stp/>
        <stp>BQL|2701298693849704718</stp>
        <tr r="J276" s="5"/>
      </tp>
      <tp t="s">
        <v>#N/A N/A</v>
        <stp/>
        <stp>BQL|2228727342721149790</stp>
        <tr r="L227" s="5"/>
      </tp>
      <tp t="s">
        <v>#N/A N/A</v>
        <stp/>
        <stp>BQL|4950691740187965633</stp>
        <tr r="G350" s="5"/>
      </tp>
      <tp t="s">
        <v>#N/A N/A</v>
        <stp/>
        <stp>BQL|7977306857137524111</stp>
        <tr r="H250" s="5"/>
      </tp>
      <tp t="s">
        <v>#N/A N/A</v>
        <stp/>
        <stp>BQL|7290540846499857825</stp>
        <tr r="E119" s="5"/>
      </tp>
      <tp t="s">
        <v>#N/A N/A</v>
        <stp/>
        <stp>BQL|9962415063065787967</stp>
        <tr r="I260" s="5"/>
      </tp>
      <tp t="s">
        <v>#N/A N/A</v>
        <stp/>
        <stp>BQL|3979104547311160058</stp>
        <tr r="J46" s="5"/>
      </tp>
      <tp t="s">
        <v>#N/A N/A</v>
        <stp/>
        <stp>BQL|6579620119376340045</stp>
        <tr r="L359" s="5"/>
      </tp>
      <tp t="s">
        <v>#N/A N/A</v>
        <stp/>
        <stp>BQL|7370510790044800838</stp>
        <tr r="J421" s="5"/>
      </tp>
      <tp t="s">
        <v>#N/A N/A</v>
        <stp/>
        <stp>BQL|8827008373799056126</stp>
        <tr r="H128" s="5"/>
      </tp>
      <tp t="s">
        <v>#N/A N/A</v>
        <stp/>
        <stp>BQL|8049966402665875358</stp>
        <tr r="J232" s="5"/>
      </tp>
      <tp t="s">
        <v>#N/A N/A</v>
        <stp/>
        <stp>BQL|8338563364029818515</stp>
        <tr r="J345" s="5"/>
      </tp>
      <tp t="s">
        <v>#N/A N/A</v>
        <stp/>
        <stp>BQL|1443843478241660867</stp>
        <tr r="E208" s="5"/>
      </tp>
      <tp t="s">
        <v>#N/A N/A</v>
        <stp/>
        <stp>BQL|7957424121244387218</stp>
        <tr r="I334" s="5"/>
      </tp>
      <tp t="s">
        <v>#N/A N/A</v>
        <stp/>
        <stp>BQL|1128495640846154017</stp>
        <tr r="E98" s="5"/>
      </tp>
      <tp t="s">
        <v>#N/A N/A</v>
        <stp/>
        <stp>BQL|6091523842535021580</stp>
        <tr r="K194" s="5"/>
      </tp>
      <tp t="s">
        <v>#N/A N/A</v>
        <stp/>
        <stp>BQL|8128523084290798286</stp>
        <tr r="E157" s="5"/>
      </tp>
      <tp t="s">
        <v>#N/A N/A</v>
        <stp/>
        <stp>BQL|2446944930588939718</stp>
        <tr r="K104" s="5"/>
      </tp>
      <tp t="s">
        <v>#N/A N/A</v>
        <stp/>
        <stp>BQL|9767776801570070999</stp>
        <tr r="K345" s="5"/>
      </tp>
      <tp t="s">
        <v>#N/A N/A</v>
        <stp/>
        <stp>BQL|6207019005876720763</stp>
        <tr r="J134" s="5"/>
      </tp>
      <tp t="s">
        <v>#N/A N/A</v>
        <stp/>
        <stp>BQL|4444428045340253367</stp>
        <tr r="E41" s="5"/>
      </tp>
      <tp t="s">
        <v>#N/A N/A</v>
        <stp/>
        <stp>BQL|9929708529713257857</stp>
        <tr r="L308" s="5"/>
      </tp>
      <tp t="s">
        <v>#N/A N/A</v>
        <stp/>
        <stp>BQL|2274869063513661865</stp>
        <tr r="K207" s="5"/>
      </tp>
      <tp t="s">
        <v>#N/A N/A</v>
        <stp/>
        <stp>BQL|6215348952594641350</stp>
        <tr r="K24" s="5"/>
      </tp>
      <tp t="s">
        <v>#N/A N/A</v>
        <stp/>
        <stp>BQL|7903248933314863515</stp>
        <tr r="H306" s="5"/>
      </tp>
      <tp t="s">
        <v>#N/A N/A</v>
        <stp/>
        <stp>BQL|7798695484148523687</stp>
        <tr r="K221" s="5"/>
      </tp>
      <tp t="s">
        <v>#N/A N/A</v>
        <stp/>
        <stp>BQL|8517638276187168978</stp>
        <tr r="H295" s="5"/>
      </tp>
      <tp t="s">
        <v>#N/A N/A</v>
        <stp/>
        <stp>BQL|6792679236205701172</stp>
        <tr r="J100" s="5"/>
      </tp>
      <tp t="s">
        <v>#N/A N/A</v>
        <stp/>
        <stp>BQL|6223645079784100480</stp>
        <tr r="E260" s="5"/>
      </tp>
      <tp t="s">
        <v>#N/A N/A</v>
        <stp/>
        <stp>BQL|3722972023979690632</stp>
        <tr r="E301" s="5"/>
      </tp>
      <tp t="s">
        <v>#N/A N/A</v>
        <stp/>
        <stp>BQL|9344010907918153625</stp>
        <tr r="J349" s="5"/>
      </tp>
      <tp t="s">
        <v>#N/A N/A</v>
        <stp/>
        <stp>BQL|3671860749911811973</stp>
        <tr r="I136" s="5"/>
      </tp>
      <tp t="s">
        <v>#N/A N/A</v>
        <stp/>
        <stp>BQL|2425562491050763929</stp>
        <tr r="L66" s="5"/>
      </tp>
      <tp t="s">
        <v>#N/A N/A</v>
        <stp/>
        <stp>BQL|5024925480016084544</stp>
        <tr r="G274" s="5"/>
      </tp>
      <tp t="s">
        <v>#N/A N/A</v>
        <stp/>
        <stp>BQL|7030459117543525616</stp>
        <tr r="G165" s="5"/>
      </tp>
      <tp t="s">
        <v>#N/A N/A</v>
        <stp/>
        <stp>BQL|8109377944200566819</stp>
        <tr r="E285" s="5"/>
      </tp>
      <tp t="s">
        <v>#N/A N/A</v>
        <stp/>
        <stp>BQL|2397776524912045257</stp>
        <tr r="E347" s="5"/>
      </tp>
      <tp t="s">
        <v>#N/A N/A</v>
        <stp/>
        <stp>BQL|4113657971387540554</stp>
        <tr r="L214" s="5"/>
      </tp>
      <tp t="s">
        <v>#N/A N/A</v>
        <stp/>
        <stp>BQL|8117405253277201957</stp>
        <tr r="K360" s="5"/>
      </tp>
      <tp t="s">
        <v>#N/A N/A</v>
        <stp/>
        <stp>BQL|5045663991348370511</stp>
        <tr r="L268" s="5"/>
      </tp>
      <tp t="s">
        <v>#N/A N/A</v>
        <stp/>
        <stp>BQL|1045105110235784324</stp>
        <tr r="J169" s="5"/>
      </tp>
      <tp t="s">
        <v>#N/A N/A</v>
        <stp/>
        <stp>BQL|5207660825491399776</stp>
        <tr r="L407" s="5"/>
      </tp>
      <tp t="s">
        <v>#N/A N/A</v>
        <stp/>
        <stp>BQL|4234478624013018641</stp>
        <tr r="I194" s="5"/>
      </tp>
      <tp t="s">
        <v>#N/A N/A</v>
        <stp/>
        <stp>BQL|7638340245177410074</stp>
        <tr r="K224" s="5"/>
      </tp>
      <tp t="s">
        <v>#N/A N/A</v>
        <stp/>
        <stp>BQL|4118657057546305642</stp>
        <tr r="K23" s="5"/>
      </tp>
      <tp t="s">
        <v>#N/A N/A</v>
        <stp/>
        <stp>BQL|1625503862485299024</stp>
        <tr r="I145" s="5"/>
      </tp>
      <tp t="s">
        <v>#N/A N/A</v>
        <stp/>
        <stp>BQL|4036270957181725544</stp>
        <tr r="L135" s="5"/>
      </tp>
      <tp t="s">
        <v>#N/A N/A</v>
        <stp/>
        <stp>BQL|1386777513031009149</stp>
        <tr r="I404" s="5"/>
      </tp>
      <tp t="s">
        <v>#N/A N/A</v>
        <stp/>
        <stp>BQL|5067441028020735484</stp>
        <tr r="J218" s="5"/>
      </tp>
      <tp t="s">
        <v>#N/A N/A</v>
        <stp/>
        <stp>BQL|5357421447731155345</stp>
        <tr r="I14" s="5"/>
      </tp>
      <tp t="s">
        <v>#N/A N/A</v>
        <stp/>
        <stp>BQL|7151764764570522155</stp>
        <tr r="J285" s="5"/>
      </tp>
      <tp t="s">
        <v>#N/A N/A</v>
        <stp/>
        <stp>BQL|1307522433379733960</stp>
        <tr r="F337" s="5"/>
      </tp>
      <tp t="s">
        <v>#N/A N/A</v>
        <stp/>
        <stp>BQL|1405133823623456639</stp>
        <tr r="J363" s="5"/>
      </tp>
      <tp t="s">
        <v>#N/A N/A</v>
        <stp/>
        <stp>BQL|3614237825711419564</stp>
        <tr r="F286" s="5"/>
      </tp>
      <tp t="s">
        <v>#N/A N/A</v>
        <stp/>
        <stp>BQL|7629638812023757421</stp>
        <tr r="K195" s="5"/>
      </tp>
      <tp t="s">
        <v>#N/A N/A</v>
        <stp/>
        <stp>BQL|1703899820335907953</stp>
        <tr r="E221" s="5"/>
      </tp>
      <tp t="s">
        <v>#N/A N/A</v>
        <stp/>
        <stp>BQL|8422961207021449703</stp>
        <tr r="L322" s="5"/>
      </tp>
      <tp t="s">
        <v>#N/A N/A</v>
        <stp/>
        <stp>BQL|5413823573115773833</stp>
        <tr r="J341" s="5"/>
      </tp>
      <tp t="s">
        <v>#N/A N/A</v>
        <stp/>
        <stp>BQL|4236434151136664477</stp>
        <tr r="J141" s="5"/>
      </tp>
      <tp t="s">
        <v>#N/A N/A</v>
        <stp/>
        <stp>BQL|9714740036378534217</stp>
        <tr r="L53" s="5"/>
      </tp>
      <tp t="s">
        <v>#N/A N/A</v>
        <stp/>
        <stp>BQL|4523859842736381905</stp>
        <tr r="I149" s="5"/>
      </tp>
      <tp t="s">
        <v>#N/A N/A</v>
        <stp/>
        <stp>BQL|3797544914000750018</stp>
        <tr r="G75" s="5"/>
      </tp>
      <tp t="s">
        <v>#N/A N/A</v>
        <stp/>
        <stp>BQL|4345094642910937709</stp>
        <tr r="E306" s="5"/>
      </tp>
      <tp t="s">
        <v>#N/A N/A</v>
        <stp/>
        <stp>BQL|1532472840093763545</stp>
        <tr r="E408" s="5"/>
      </tp>
      <tp t="s">
        <v>#N/A N/A</v>
        <stp/>
        <stp>BQL|5022125833700588054</stp>
        <tr r="E132" s="5"/>
      </tp>
      <tp t="s">
        <v>#N/A N/A</v>
        <stp/>
        <stp>BQL|4193701635005647229</stp>
        <tr r="J182" s="5"/>
      </tp>
      <tp t="s">
        <v>#N/A N/A</v>
        <stp/>
        <stp>BQL|1261516293012377837</stp>
        <tr r="L88" s="5"/>
      </tp>
      <tp t="s">
        <v>#N/A N/A</v>
        <stp/>
        <stp>BQL|4596114502107689504</stp>
        <tr r="L91" s="5"/>
      </tp>
      <tp t="s">
        <v>#N/A N/A</v>
        <stp/>
        <stp>BQL|4082064155375283314</stp>
        <tr r="J209" s="5"/>
      </tp>
      <tp t="s">
        <v>#N/A N/A</v>
        <stp/>
        <stp>BQL|4174249333141191375</stp>
        <tr r="K299" s="5"/>
      </tp>
      <tp t="s">
        <v>#N/A N/A</v>
        <stp/>
        <stp>BQL|6044473407966544356</stp>
        <tr r="K304" s="5"/>
      </tp>
      <tp t="s">
        <v>#N/A N/A</v>
        <stp/>
        <stp>BQL|2091646873071604513</stp>
        <tr r="G16" s="5"/>
      </tp>
      <tp t="s">
        <v>#N/A N/A</v>
        <stp/>
        <stp>BQL|2275472352637382344</stp>
        <tr r="E252" s="5"/>
      </tp>
      <tp t="s">
        <v>#N/A N/A</v>
        <stp/>
        <stp>BQL|7953812889956005616</stp>
        <tr r="E385" s="5"/>
      </tp>
      <tp t="s">
        <v>#N/A N/A</v>
        <stp/>
        <stp>BQL|7787026582727876809</stp>
        <tr r="K363" s="5"/>
      </tp>
      <tp t="s">
        <v>#N/A N/A</v>
        <stp/>
        <stp>BQL|1577364004816951419</stp>
        <tr r="G149" s="5"/>
      </tp>
      <tp t="s">
        <v>#N/A N/A</v>
        <stp/>
        <stp>BQL|7680336547696509689</stp>
        <tr r="I16" s="5"/>
      </tp>
      <tp t="s">
        <v>#N/A N/A</v>
        <stp/>
        <stp>BQL|3174272841506803303</stp>
        <tr r="J79" s="5"/>
      </tp>
      <tp t="s">
        <v>#N/A N/A</v>
        <stp/>
        <stp>BQL|3305369729082684053</stp>
        <tr r="I192" s="5"/>
      </tp>
      <tp t="s">
        <v>#N/A N/A</v>
        <stp/>
        <stp>BQL|6517769534177837501</stp>
        <tr r="F126" s="5"/>
      </tp>
      <tp t="s">
        <v>#N/A N/A</v>
        <stp/>
        <stp>BQL|7284423239133197362</stp>
        <tr r="K281" s="5"/>
      </tp>
      <tp t="s">
        <v>#N/A N/A</v>
        <stp/>
        <stp>BQL|6827455707742768034</stp>
        <tr r="E275" s="5"/>
      </tp>
      <tp t="s">
        <v>#N/A N/A</v>
        <stp/>
        <stp>BQL|7429314951840319193</stp>
        <tr r="K327" s="5"/>
      </tp>
      <tp t="s">
        <v>#N/A N/A</v>
        <stp/>
        <stp>BQL|9145701498237183060</stp>
        <tr r="L181" s="5"/>
      </tp>
      <tp t="s">
        <v>#N/A N/A</v>
        <stp/>
        <stp>BQL|2408095657610752738</stp>
        <tr r="E237" s="5"/>
      </tp>
      <tp t="s">
        <v>#N/A N/A</v>
        <stp/>
        <stp>BQL|2243551200400303794</stp>
        <tr r="H173" s="5"/>
      </tp>
      <tp t="s">
        <v>#N/A N/A</v>
        <stp/>
        <stp>BQL|8830866729525299788</stp>
        <tr r="E262" s="5"/>
      </tp>
      <tp t="s">
        <v>#N/A N/A</v>
        <stp/>
        <stp>BQL|4149571828777239410</stp>
        <tr r="I175" s="5"/>
      </tp>
      <tp t="s">
        <v>#N/A N/A</v>
        <stp/>
        <stp>BQL|8414114891940982007</stp>
        <tr r="L14" s="5"/>
      </tp>
      <tp t="s">
        <v>#N/A N/A</v>
        <stp/>
        <stp>BQL|4912157360600452359</stp>
        <tr r="H246" s="5"/>
      </tp>
      <tp t="s">
        <v>#N/A N/A</v>
        <stp/>
        <stp>BQL|3929600220912553502</stp>
        <tr r="F397" s="5"/>
      </tp>
      <tp t="s">
        <v>#N/A N/A</v>
        <stp/>
        <stp>BQL|4725843191924823165</stp>
        <tr r="J52" s="5"/>
      </tp>
      <tp t="s">
        <v>#N/A N/A</v>
        <stp/>
        <stp>BQL|6938146553855704752</stp>
        <tr r="E36" s="5"/>
      </tp>
      <tp t="s">
        <v>#N/A N/A</v>
        <stp/>
        <stp>BQL|6628230553331982031</stp>
        <tr r="H38" s="5"/>
      </tp>
      <tp t="s">
        <v>#N/A N/A</v>
        <stp/>
        <stp>BQL|7010309524715822378</stp>
        <tr r="E23" s="5"/>
      </tp>
      <tp t="s">
        <v>#N/A N/A</v>
        <stp/>
        <stp>BQL|5891618413570723262</stp>
        <tr r="I196" s="5"/>
      </tp>
      <tp t="s">
        <v>#N/A N/A</v>
        <stp/>
        <stp>BQL|6828306953498653863</stp>
        <tr r="J420" s="5"/>
      </tp>
      <tp t="s">
        <v>#N/A N/A</v>
        <stp/>
        <stp>BQL|7658105059246436502</stp>
        <tr r="J135" s="5"/>
      </tp>
      <tp t="s">
        <v>#N/A N/A</v>
        <stp/>
        <stp>BQL|1848300582439619373</stp>
        <tr r="L216" s="5"/>
      </tp>
      <tp t="s">
        <v>#N/A N/A</v>
        <stp/>
        <stp>BQL|9980092040188350582</stp>
        <tr r="I371" s="5"/>
      </tp>
      <tp t="s">
        <v>#N/A N/A</v>
        <stp/>
        <stp>BQL|6965207154182381357</stp>
        <tr r="F228" s="5"/>
      </tp>
      <tp t="s">
        <v>#N/A N/A</v>
        <stp/>
        <stp>BQL|4594289052273741038</stp>
        <tr r="F285" s="5"/>
      </tp>
      <tp t="s">
        <v>#N/A N/A</v>
        <stp/>
        <stp>BQL|9179211819293688945</stp>
        <tr r="F400" s="5"/>
      </tp>
      <tp t="s">
        <v>#N/A N/A</v>
        <stp/>
        <stp>BQL|5140802069983029836</stp>
        <tr r="K350" s="5"/>
      </tp>
      <tp t="s">
        <v>#N/A N/A</v>
        <stp/>
        <stp>BQL|1715374538847422675</stp>
        <tr r="F106" s="5"/>
      </tp>
      <tp t="s">
        <v>#N/A N/A</v>
        <stp/>
        <stp>BQL|2523689242790491011</stp>
        <tr r="L233" s="5"/>
      </tp>
      <tp t="s">
        <v>#N/A N/A</v>
        <stp/>
        <stp>BQL|6176555488248034361</stp>
        <tr r="E105" s="5"/>
      </tp>
      <tp t="s">
        <v>#N/A N/A</v>
        <stp/>
        <stp>BQL|1698457976476642491</stp>
        <tr r="K315" s="5"/>
      </tp>
      <tp t="s">
        <v>#N/A N/A</v>
        <stp/>
        <stp>BQL|5886134825346273066</stp>
        <tr r="F195" s="5"/>
      </tp>
      <tp t="s">
        <v>#N/A N/A</v>
        <stp/>
        <stp>BQL|4393583432530223215</stp>
        <tr r="G109" s="5"/>
      </tp>
      <tp t="s">
        <v>#N/A N/A</v>
        <stp/>
        <stp>BQL|4233070449138424828</stp>
        <tr r="F159" s="5"/>
      </tp>
      <tp t="s">
        <v>#N/A N/A</v>
        <stp/>
        <stp>BQL|5122680500653152029</stp>
        <tr r="L412" s="5"/>
      </tp>
      <tp t="s">
        <v>#N/A N/A</v>
        <stp/>
        <stp>BQL|7719522658852173564</stp>
        <tr r="E216" s="5"/>
      </tp>
      <tp t="s">
        <v>#N/A N/A</v>
        <stp/>
        <stp>BQL|2023088243204702262</stp>
        <tr r="F364" s="5"/>
      </tp>
      <tp t="s">
        <v>#N/A N/A</v>
        <stp/>
        <stp>BQL|5049569409135765520</stp>
        <tr r="H125" s="5"/>
      </tp>
      <tp t="s">
        <v>#N/A N/A</v>
        <stp/>
        <stp>BQL|1239821734662964846</stp>
        <tr r="E359" s="5"/>
      </tp>
      <tp t="s">
        <v>#N/A N/A</v>
        <stp/>
        <stp>BQL|3728382036516071503</stp>
        <tr r="F196" s="5"/>
      </tp>
      <tp t="s">
        <v>#N/A N/A</v>
        <stp/>
        <stp>BQL|2672086117012854184</stp>
        <tr r="G43" s="5"/>
      </tp>
      <tp t="s">
        <v>#N/A N/A</v>
        <stp/>
        <stp>BQL|7098697917880140060</stp>
        <tr r="J70" s="5"/>
      </tp>
      <tp t="s">
        <v>#N/A N/A</v>
        <stp/>
        <stp>BQL|1922402724973332470</stp>
        <tr r="F287" s="5"/>
      </tp>
      <tp t="s">
        <v>#N/A N/A</v>
        <stp/>
        <stp>BQL|3239784557314130543</stp>
        <tr r="I211" s="5"/>
      </tp>
      <tp t="s">
        <v>#N/A N/A</v>
        <stp/>
        <stp>BQL|8562596323386112966</stp>
        <tr r="G387" s="5"/>
      </tp>
      <tp t="s">
        <v>#N/A N/A</v>
        <stp/>
        <stp>BQL|1281000275717910169</stp>
        <tr r="K155" s="5"/>
      </tp>
      <tp t="s">
        <v>#N/A N/A</v>
        <stp/>
        <stp>BQL|3738326613315931474</stp>
        <tr r="K310" s="5"/>
      </tp>
      <tp t="s">
        <v>#N/A N/A</v>
        <stp/>
        <stp>BQL|2563490293637149865</stp>
        <tr r="E362" s="5"/>
      </tp>
      <tp t="s">
        <v>#N/A N/A</v>
        <stp/>
        <stp>BQL|5052251415846899006</stp>
        <tr r="L201" s="5"/>
      </tp>
      <tp t="s">
        <v>#N/A N/A</v>
        <stp/>
        <stp>BQL|1343230004046935555</stp>
        <tr r="L199" s="5"/>
      </tp>
      <tp t="s">
        <v>#N/A N/A</v>
        <stp/>
        <stp>BQL|3669833361278880543</stp>
        <tr r="F231" s="5"/>
      </tp>
      <tp t="s">
        <v>#N/A N/A</v>
        <stp/>
        <stp>BQL|5960982199254896187</stp>
        <tr r="H192" s="5"/>
      </tp>
      <tp t="s">
        <v>#N/A N/A</v>
        <stp/>
        <stp>BQL|5457938642910632841</stp>
        <tr r="I345" s="5"/>
      </tp>
      <tp t="s">
        <v>#N/A N/A</v>
        <stp/>
        <stp>BQL|8417878751767792227</stp>
        <tr r="J398" s="5"/>
      </tp>
      <tp t="s">
        <v>#N/A N/A</v>
        <stp/>
        <stp>BQL|4229561821227559474</stp>
        <tr r="K419" s="5"/>
      </tp>
      <tp t="s">
        <v>#N/A N/A</v>
        <stp/>
        <stp>BQL|2014053605382645016</stp>
        <tr r="K241" s="5"/>
      </tp>
      <tp t="s">
        <v>#N/A N/A</v>
        <stp/>
        <stp>BQL|5296766430046577767</stp>
        <tr r="K384" s="5"/>
      </tp>
      <tp t="s">
        <v>#N/A N/A</v>
        <stp/>
        <stp>BQL|2212226960607492136</stp>
        <tr r="J234" s="5"/>
      </tp>
      <tp t="s">
        <v>#N/A N/A</v>
        <stp/>
        <stp>BQL|4714257526234555068</stp>
        <tr r="K90" s="5"/>
      </tp>
      <tp t="s">
        <v>#N/A N/A</v>
        <stp/>
        <stp>BQL|1952663256735865772</stp>
        <tr r="L120" s="5"/>
      </tp>
      <tp t="s">
        <v>#N/A N/A</v>
        <stp/>
        <stp>BQL|7771461873603334777</stp>
        <tr r="J139" s="5"/>
      </tp>
      <tp t="s">
        <v>#N/A N/A</v>
        <stp/>
        <stp>BQL|3350035474624184039</stp>
        <tr r="G275" s="5"/>
      </tp>
      <tp t="s">
        <v>#N/A N/A</v>
        <stp/>
        <stp>BQL|1593557941598342849</stp>
        <tr r="K361" s="5"/>
      </tp>
      <tp t="s">
        <v>#N/A N/A</v>
        <stp/>
        <stp>BQL|5723978982535275169</stp>
        <tr r="K200" s="5"/>
      </tp>
      <tp t="s">
        <v>#N/A N/A</v>
        <stp/>
        <stp>BQL|7209443851645913384</stp>
        <tr r="K88" s="5"/>
      </tp>
      <tp t="s">
        <v>#N/A N/A</v>
        <stp/>
        <stp>BQL|2296027574084593177</stp>
        <tr r="L89" s="5"/>
      </tp>
      <tp t="s">
        <v>#N/A N/A</v>
        <stp/>
        <stp>BQL|5444884519169655556</stp>
        <tr r="F266" s="5"/>
      </tp>
      <tp t="s">
        <v>#N/A N/A</v>
        <stp/>
        <stp>BQL|6363521616735938781</stp>
        <tr r="G355" s="5"/>
      </tp>
      <tp t="s">
        <v>#N/A N/A</v>
        <stp/>
        <stp>BQL|8847951609660787156</stp>
        <tr r="E215" s="5"/>
      </tp>
      <tp t="s">
        <v>#N/A N/A</v>
        <stp/>
        <stp>BQL|3458148262096535216</stp>
        <tr r="G261" s="5"/>
      </tp>
      <tp t="s">
        <v>#N/A N/A</v>
        <stp/>
        <stp>BQL|6974099642472370048</stp>
        <tr r="E248" s="5"/>
      </tp>
      <tp t="s">
        <v>#N/A N/A</v>
        <stp/>
        <stp>BQL|4185747046103427429</stp>
        <tr r="F185" s="5"/>
      </tp>
      <tp t="s">
        <v>#N/A N/A</v>
        <stp/>
        <stp>BQL|1446227936126024654</stp>
        <tr r="E203" s="5"/>
      </tp>
      <tp t="s">
        <v>#N/A N/A</v>
        <stp/>
        <stp>BQL|3654261061367004044</stp>
        <tr r="H316" s="5"/>
      </tp>
      <tp t="s">
        <v>#N/A N/A</v>
        <stp/>
        <stp>BQL|1678022131910177218</stp>
        <tr r="K230" s="5"/>
      </tp>
      <tp t="s">
        <v>#N/A N/A</v>
        <stp/>
        <stp>BQL|4639131897719187560</stp>
        <tr r="H65" s="5"/>
      </tp>
      <tp t="s">
        <v>#N/A N/A</v>
        <stp/>
        <stp>BQL|1521048147421010433</stp>
        <tr r="F48" s="5"/>
      </tp>
      <tp t="s">
        <v>#N/A N/A</v>
        <stp/>
        <stp>BQL|1595942589139532987</stp>
        <tr r="J275" s="5"/>
      </tp>
      <tp t="s">
        <v>#N/A N/A</v>
        <stp/>
        <stp>BQL|8067577221159371609</stp>
        <tr r="H294" s="5"/>
      </tp>
      <tp t="s">
        <v>#N/A N/A</v>
        <stp/>
        <stp>BQL|2996981404842916998</stp>
        <tr r="J50" s="5"/>
      </tp>
      <tp t="s">
        <v>#N/A N/A</v>
        <stp/>
        <stp>BQL|1016752814280205768</stp>
        <tr r="E29" s="5"/>
      </tp>
      <tp t="s">
        <v>#N/A N/A</v>
        <stp/>
        <stp>BQL|7219778430681118214</stp>
        <tr r="E85" s="5"/>
      </tp>
      <tp t="s">
        <v>#N/A N/A</v>
        <stp/>
        <stp>BQL|3022179258630300788</stp>
        <tr r="E265" s="5"/>
      </tp>
      <tp t="s">
        <v>#N/A N/A</v>
        <stp/>
        <stp>BQL|3923795438102870545</stp>
        <tr r="H228" s="5"/>
      </tp>
      <tp t="s">
        <v>#N/A N/A</v>
        <stp/>
        <stp>BQL|9537334599341915221</stp>
        <tr r="H63" s="5"/>
      </tp>
      <tp t="s">
        <v>#N/A N/A</v>
        <stp/>
        <stp>BQL|6954704783319746091</stp>
        <tr r="F75" s="5"/>
      </tp>
      <tp t="s">
        <v>#N/A N/A</v>
        <stp/>
        <stp>BQL|1354575111404669170</stp>
        <tr r="I280" s="5"/>
      </tp>
      <tp t="s">
        <v>#N/A N/A</v>
        <stp/>
        <stp>BQL|6674750133347215569</stp>
        <tr r="H42" s="5"/>
      </tp>
      <tp t="s">
        <v>#N/A N/A</v>
        <stp/>
        <stp>BQL|7296588424757873729</stp>
        <tr r="J395" s="5"/>
      </tp>
      <tp t="s">
        <v>#N/A N/A</v>
        <stp/>
        <stp>BQL|4743252156070186314</stp>
        <tr r="G382" s="5"/>
      </tp>
      <tp t="s">
        <v>#N/A N/A</v>
        <stp/>
        <stp>BQL|2486035576964388166</stp>
        <tr r="F219" s="5"/>
      </tp>
      <tp t="s">
        <v>#N/A N/A</v>
        <stp/>
        <stp>BQL|1834689214066129012</stp>
        <tr r="J394" s="5"/>
      </tp>
      <tp t="s">
        <v>#N/A N/A</v>
        <stp/>
        <stp>BQL|2921066056232379595</stp>
        <tr r="E256" s="5"/>
      </tp>
      <tp t="s">
        <v>#N/A N/A</v>
        <stp/>
        <stp>BQL|2441146672406003211</stp>
        <tr r="H381" s="5"/>
      </tp>
      <tp t="s">
        <v>#N/A N/A</v>
        <stp/>
        <stp>BQL|5254230743135501642</stp>
        <tr r="K127" s="5"/>
      </tp>
      <tp t="s">
        <v>#N/A N/A</v>
        <stp/>
        <stp>BQL|9406978121002135007</stp>
        <tr r="K272" s="5"/>
      </tp>
      <tp t="s">
        <v>#N/A N/A</v>
        <stp/>
        <stp>BQL|6991242287884190886</stp>
        <tr r="I99" s="5"/>
      </tp>
      <tp t="s">
        <v>#N/A N/A</v>
        <stp/>
        <stp>BQL|6728071324993067773</stp>
        <tr r="J161" s="5"/>
      </tp>
      <tp t="s">
        <v>#N/A N/A</v>
        <stp/>
        <stp>BQL|3802223606969665892</stp>
        <tr r="I179" s="5"/>
      </tp>
      <tp t="s">
        <v>#N/A N/A</v>
        <stp/>
        <stp>BQL|1168840123562287972</stp>
        <tr r="G285" s="5"/>
      </tp>
      <tp t="s">
        <v>#N/A N/A</v>
        <stp/>
        <stp>BQL|1559558552763621270</stp>
        <tr r="F237" s="5"/>
      </tp>
      <tp t="s">
        <v>#N/A N/A</v>
        <stp/>
        <stp>BQL|8489398884315899620</stp>
        <tr r="F192" s="5"/>
      </tp>
      <tp t="s">
        <v>#N/A N/A</v>
        <stp/>
        <stp>BQL|5037012754754588429</stp>
        <tr r="H122" s="5"/>
      </tp>
      <tp t="s">
        <v>#N/A N/A</v>
        <stp/>
        <stp>BQL|3076015356534473213</stp>
        <tr r="G391" s="5"/>
      </tp>
      <tp t="s">
        <v>#N/A N/A</v>
        <stp/>
        <stp>BQL|2673525237882984680</stp>
        <tr r="L197" s="5"/>
      </tp>
      <tp t="s">
        <v>#N/A N/A</v>
        <stp/>
        <stp>BQL|2833566172983852362</stp>
        <tr r="J34" s="5"/>
      </tp>
      <tp t="s">
        <v>#N/A N/A</v>
        <stp/>
        <stp>BQL|7830728008925305507</stp>
        <tr r="K219" s="5"/>
      </tp>
      <tp t="s">
        <v>#N/A N/A</v>
        <stp/>
        <stp>BQL|8261144099028672883</stp>
        <tr r="F16" s="5"/>
      </tp>
      <tp t="s">
        <v>#N/A N/A</v>
        <stp/>
        <stp>BQL|7289948469109679187</stp>
        <tr r="H94" s="5"/>
      </tp>
      <tp t="s">
        <v>#N/A N/A</v>
        <stp/>
        <stp>BQL|8420546185552088747</stp>
        <tr r="F51" s="5"/>
      </tp>
      <tp t="s">
        <v>#N/A N/A</v>
        <stp/>
        <stp>BQL|2087140715327324530</stp>
        <tr r="L256" s="5"/>
      </tp>
      <tp t="s">
        <v>#N/A N/A</v>
        <stp/>
        <stp>BQL|7976805603546936931</stp>
        <tr r="E297" s="5"/>
      </tp>
      <tp t="s">
        <v>#N/A N/A</v>
        <stp/>
        <stp>BQL|1466777114586027172</stp>
        <tr r="J379" s="5"/>
      </tp>
      <tp t="s">
        <v>#N/A N/A</v>
        <stp/>
        <stp>BQL|3403466307454710324</stp>
        <tr r="G369" s="5"/>
      </tp>
      <tp t="s">
        <v>#N/A N/A</v>
        <stp/>
        <stp>BQL|4126307063523153234</stp>
        <tr r="G297" s="5"/>
      </tp>
      <tp t="s">
        <v>#N/A N/A</v>
        <stp/>
        <stp>BQL|9778030210999758138</stp>
        <tr r="H3" s="5"/>
      </tp>
      <tp t="s">
        <v>#N/A N/A</v>
        <stp/>
        <stp>BQL|5832871203829925457</stp>
        <tr r="L317" s="5"/>
      </tp>
      <tp t="s">
        <v>#N/A N/A</v>
        <stp/>
        <stp>BQL|8480851542551573564</stp>
        <tr r="L27" s="5"/>
      </tp>
      <tp t="s">
        <v>#N/A N/A</v>
        <stp/>
        <stp>BQL|3586340565871091740</stp>
        <tr r="F322" s="5"/>
      </tp>
      <tp t="s">
        <v>#N/A N/A</v>
        <stp/>
        <stp>BQL|3595763620482061430</stp>
        <tr r="E14" s="5"/>
      </tp>
      <tp t="s">
        <v>#N/A N/A</v>
        <stp/>
        <stp>BQL|15398265385873975</stp>
        <tr r="F80" s="5"/>
      </tp>
      <tp t="s">
        <v>#N/A N/A</v>
        <stp/>
        <stp>BQL|6831704485119600147</stp>
        <tr r="K128" s="5"/>
      </tp>
      <tp t="s">
        <v>#N/A N/A</v>
        <stp/>
        <stp>BQL|5713080521231407752</stp>
        <tr r="E67" s="5"/>
      </tp>
      <tp t="s">
        <v>#N/A N/A</v>
        <stp/>
        <stp>BQL|4849086042013441296</stp>
        <tr r="H215" s="5"/>
      </tp>
      <tp t="s">
        <v>#N/A N/A</v>
        <stp/>
        <stp>BQL|8200024586488084998</stp>
        <tr r="J107" s="5"/>
      </tp>
      <tp t="s">
        <v>#N/A N/A</v>
        <stp/>
        <stp>BQL|9464717289391610650</stp>
        <tr r="J240" s="5"/>
      </tp>
      <tp t="s">
        <v>#N/A N/A</v>
        <stp/>
        <stp>BQL|1039703798996759801</stp>
        <tr r="K359" s="5"/>
      </tp>
      <tp t="s">
        <v>#N/A N/A</v>
        <stp/>
        <stp>BQL|3870253783670417859</stp>
        <tr r="F308" s="5"/>
      </tp>
      <tp t="s">
        <v>#N/A N/A</v>
        <stp/>
        <stp>BQL|2554754408512540637</stp>
        <tr r="I5" s="5"/>
      </tp>
      <tp t="s">
        <v>#N/A N/A</v>
        <stp/>
        <stp>BQL|6577398352768596957</stp>
        <tr r="G97" s="5"/>
      </tp>
      <tp t="s">
        <v>#N/A N/A</v>
        <stp/>
        <stp>BQL|8397285116419657350</stp>
        <tr r="E11" s="5"/>
      </tp>
      <tp t="s">
        <v>#N/A N/A</v>
        <stp/>
        <stp>BQL|3464291209830815022</stp>
        <tr r="F239" s="5"/>
      </tp>
      <tp t="s">
        <v>#N/A N/A</v>
        <stp/>
        <stp>BQL|9353252322870319892</stp>
        <tr r="E396" s="5"/>
      </tp>
      <tp t="s">
        <v>#N/A N/A</v>
        <stp/>
        <stp>BQL|8833896471343985577</stp>
        <tr r="E80" s="5"/>
      </tp>
      <tp t="s">
        <v>#N/A N/A</v>
        <stp/>
        <stp>BQL|4497760616005251684</stp>
        <tr r="H260" s="5"/>
      </tp>
      <tp t="s">
        <v>#N/A N/A</v>
        <stp/>
        <stp>BQL|2822760845166504608</stp>
        <tr r="F381" s="5"/>
      </tp>
      <tp t="s">
        <v>#N/A N/A</v>
        <stp/>
        <stp>BQL|8964677705887749827</stp>
        <tr r="K234" s="5"/>
      </tp>
      <tp t="s">
        <v>#N/A N/A</v>
        <stp/>
        <stp>BQL|5125742909521908280</stp>
        <tr r="F169" s="5"/>
      </tp>
      <tp t="s">
        <v>#N/A N/A</v>
        <stp/>
        <stp>BQL|3875802503198378257</stp>
        <tr r="L8" s="5"/>
      </tp>
      <tp t="s">
        <v>#N/A N/A</v>
        <stp/>
        <stp>BQL|8645622534139403590</stp>
        <tr r="J152" s="5"/>
      </tp>
      <tp t="s">
        <v>#N/A N/A</v>
        <stp/>
        <stp>BQL|2167483504565643269</stp>
        <tr r="E154" s="5"/>
      </tp>
      <tp t="s">
        <v>#N/A N/A</v>
        <stp/>
        <stp>BQL|7593717352871224599</stp>
        <tr r="G99" s="5"/>
      </tp>
      <tp t="s">
        <v>#N/A N/A</v>
        <stp/>
        <stp>BQL|9616079988386008647</stp>
        <tr r="E49" s="5"/>
      </tp>
      <tp t="s">
        <v>#N/A N/A</v>
        <stp/>
        <stp>BQL|2822130140211014774</stp>
        <tr r="G7" s="5"/>
      </tp>
      <tp t="s">
        <v>#N/A N/A</v>
        <stp/>
        <stp>BQL|6481292837687280141</stp>
        <tr r="K379" s="5"/>
      </tp>
      <tp t="s">
        <v>#N/A N/A</v>
        <stp/>
        <stp>BQL|2260220309645360460</stp>
        <tr r="I234" s="5"/>
      </tp>
      <tp t="s">
        <v>#N/A N/A</v>
        <stp/>
        <stp>BQL|7007244645995823559</stp>
        <tr r="J326" s="5"/>
      </tp>
      <tp t="s">
        <v>#N/A N/A</v>
        <stp/>
        <stp>BQL|6264684253790164443</stp>
        <tr r="I131" s="5"/>
      </tp>
      <tp t="s">
        <v>#N/A N/A</v>
        <stp/>
        <stp>BQL|3297486756691536256</stp>
        <tr r="J324" s="5"/>
      </tp>
      <tp t="s">
        <v>#N/A N/A</v>
        <stp/>
        <stp>BQL|1981185829993576067</stp>
        <tr r="H299" s="5"/>
      </tp>
      <tp t="s">
        <v>#N/A N/A</v>
        <stp/>
        <stp>BQL|9096657413578499795</stp>
        <tr r="H146" s="5"/>
      </tp>
      <tp t="s">
        <v>#N/A N/A</v>
        <stp/>
        <stp>BQL|9989462294370566559</stp>
        <tr r="L339" s="5"/>
      </tp>
      <tp t="s">
        <v>#N/A N/A</v>
        <stp/>
        <stp>BQL|5585366634905972151</stp>
        <tr r="H319" s="5"/>
      </tp>
      <tp t="s">
        <v>#N/A N/A</v>
        <stp/>
        <stp>BQL|2108933028580757860</stp>
        <tr r="K112" s="5"/>
      </tp>
      <tp t="s">
        <v>#N/A N/A</v>
        <stp/>
        <stp>BQL|7794432530077781680</stp>
        <tr r="E12" s="5"/>
      </tp>
      <tp t="s">
        <v>#N/A N/A</v>
        <stp/>
        <stp>BQL|1883605663828524859</stp>
        <tr r="J358" s="5"/>
      </tp>
      <tp t="s">
        <v>#N/A N/A</v>
        <stp/>
        <stp>BQL|6094861787414911335</stp>
        <tr r="J331" s="5"/>
      </tp>
      <tp t="s">
        <v>#N/A N/A</v>
        <stp/>
        <stp>BQL|7815913895853607510</stp>
        <tr r="F161" s="5"/>
      </tp>
      <tp t="s">
        <v>#N/A N/A</v>
        <stp/>
        <stp>BQL|4538191972801190256</stp>
        <tr r="G86" s="5"/>
      </tp>
      <tp t="s">
        <v>#N/A N/A</v>
        <stp/>
        <stp>BQL|2136690256827691721</stp>
        <tr r="I268" s="5"/>
      </tp>
      <tp t="s">
        <v>#N/A N/A</v>
        <stp/>
        <stp>BQL|2123496870757193739</stp>
        <tr r="L382" s="5"/>
      </tp>
      <tp t="s">
        <v>#N/A N/A</v>
        <stp/>
        <stp>BQL|1827012525053554138</stp>
        <tr r="E176" s="5"/>
      </tp>
      <tp t="s">
        <v>#N/A N/A</v>
        <stp/>
        <stp>BQL|9968632074741528818</stp>
        <tr r="E346" s="5"/>
      </tp>
      <tp t="s">
        <v>#N/A N/A</v>
        <stp/>
        <stp>BQL|8633726430379965445</stp>
        <tr r="F141" s="5"/>
      </tp>
      <tp t="s">
        <v>#N/A N/A</v>
        <stp/>
        <stp>BQL|3304144138374761414</stp>
        <tr r="F64" s="5"/>
      </tp>
      <tp t="s">
        <v>#N/A N/A</v>
        <stp/>
        <stp>BQL|6464798961906282079</stp>
        <tr r="H320" s="5"/>
      </tp>
      <tp t="s">
        <v>#N/A N/A</v>
        <stp/>
        <stp>BQL|4929125331526700144</stp>
        <tr r="E405" s="5"/>
      </tp>
      <tp t="s">
        <v>#N/A N/A</v>
        <stp/>
        <stp>BQL|1383530940233899210</stp>
        <tr r="L232" s="5"/>
      </tp>
      <tp t="s">
        <v>#N/A N/A</v>
        <stp/>
        <stp>BQL|9876165998292761284</stp>
        <tr r="J310" s="5"/>
      </tp>
      <tp t="s">
        <v>#N/A N/A</v>
        <stp/>
        <stp>BQL|7018111800145842208</stp>
        <tr r="F218" s="5"/>
      </tp>
      <tp t="s">
        <v>#N/A N/A</v>
        <stp/>
        <stp>BQL|2762992897796053508</stp>
        <tr r="H398" s="5"/>
      </tp>
      <tp t="s">
        <v>#N/A N/A</v>
        <stp/>
        <stp>BQL|9676035607798295092</stp>
        <tr r="J101" s="5"/>
      </tp>
      <tp t="s">
        <v>#N/A N/A</v>
        <stp/>
        <stp>BQL|7525994687836135135</stp>
        <tr r="L46" s="5"/>
      </tp>
      <tp t="s">
        <v>#N/A N/A</v>
        <stp/>
        <stp>BQL|5136461891928897167</stp>
        <tr r="J228" s="5"/>
      </tp>
      <tp t="s">
        <v>#N/A N/A</v>
        <stp/>
        <stp>BQL|5642365770547038781</stp>
        <tr r="I76" s="5"/>
      </tp>
      <tp t="s">
        <v>#N/A N/A</v>
        <stp/>
        <stp>BQL|6083149719035043256</stp>
        <tr r="I182" s="5"/>
      </tp>
      <tp t="s">
        <v>#N/A N/A</v>
        <stp/>
        <stp>BQL|7382258023405998342</stp>
        <tr r="H296" s="5"/>
      </tp>
      <tp t="s">
        <v>#N/A N/A</v>
        <stp/>
        <stp>BQL|3098178827187073688</stp>
        <tr r="L130" s="5"/>
      </tp>
      <tp t="s">
        <v>#N/A N/A</v>
        <stp/>
        <stp>BQL|1577160639621683343</stp>
        <tr r="J194" s="5"/>
      </tp>
      <tp t="s">
        <v>#N/A N/A</v>
        <stp/>
        <stp>BQL|2494852776399859577</stp>
        <tr r="G191" s="5"/>
      </tp>
      <tp t="s">
        <v>#N/A N/A</v>
        <stp/>
        <stp>BQL|8657063290388525821</stp>
        <tr r="L80" s="5"/>
      </tp>
      <tp t="s">
        <v>#N/A N/A</v>
        <stp/>
        <stp>BQL|7956690963330615624</stp>
        <tr r="E274" s="5"/>
      </tp>
      <tp t="s">
        <v>#N/A N/A</v>
        <stp/>
        <stp>BQL|9412069634298263331</stp>
        <tr r="E369" s="5"/>
      </tp>
      <tp t="s">
        <v>#N/A N/A</v>
        <stp/>
        <stp>BQL|6602735701142783243</stp>
        <tr r="E56" s="5"/>
      </tp>
      <tp t="s">
        <v>#N/A N/A</v>
        <stp/>
        <stp>BQL|9702385332880327897</stp>
        <tr r="G262" s="5"/>
      </tp>
      <tp t="s">
        <v>#N/A N/A</v>
        <stp/>
        <stp>BQL|5039191780845676887</stp>
        <tr r="H210" s="5"/>
      </tp>
      <tp t="s">
        <v>#N/A N/A</v>
        <stp/>
        <stp>BQL|8744001581960703179</stp>
        <tr r="K148" s="5"/>
      </tp>
      <tp t="s">
        <v>#N/A N/A</v>
        <stp/>
        <stp>BQL|2743555374262879382</stp>
        <tr r="F402" s="5"/>
      </tp>
      <tp t="s">
        <v>#N/A N/A</v>
        <stp/>
        <stp>BQL|3635030538650878132</stp>
        <tr r="J286" s="5"/>
      </tp>
      <tp t="s">
        <v>#N/A N/A</v>
        <stp/>
        <stp>BQL|9661025806250617820</stp>
        <tr r="G60" s="5"/>
      </tp>
      <tp t="s">
        <v>#N/A N/A</v>
        <stp/>
        <stp>BQL|8819060388526977791</stp>
        <tr r="E82" s="5"/>
      </tp>
      <tp t="s">
        <v>#N/A N/A</v>
        <stp/>
        <stp>BQL|2791897082115947636</stp>
        <tr r="E375" s="5"/>
      </tp>
      <tp t="s">
        <v>#N/A N/A</v>
        <stp/>
        <stp>BQL|8217362577394346969</stp>
        <tr r="H342" s="5"/>
      </tp>
      <tp t="s">
        <v>#N/A N/A</v>
        <stp/>
        <stp>BQL|6009238273213219143</stp>
        <tr r="L151" s="5"/>
      </tp>
      <tp t="s">
        <v>#N/A N/A</v>
        <stp/>
        <stp>BQL|3723935584911318257</stp>
        <tr r="K103" s="5"/>
      </tp>
      <tp t="s">
        <v>#N/A N/A</v>
        <stp/>
        <stp>BQL|1241772815925729317</stp>
        <tr r="I343" s="5"/>
      </tp>
      <tp t="s">
        <v>#N/A N/A</v>
        <stp/>
        <stp>BQL|7379432341560343673</stp>
        <tr r="I198" s="5"/>
      </tp>
      <tp t="s">
        <v>#N/A N/A</v>
        <stp/>
        <stp>BQL|2233543697189054644</stp>
        <tr r="I392" s="5"/>
      </tp>
      <tp t="s">
        <v>#N/A N/A</v>
        <stp/>
        <stp>BQL|2413422316961425713</stp>
        <tr r="I402" s="5"/>
      </tp>
      <tp t="s">
        <v>#N/A N/A</v>
        <stp/>
        <stp>BQL|2545856585700978385</stp>
        <tr r="G397" s="5"/>
      </tp>
      <tp t="s">
        <v>#N/A N/A</v>
        <stp/>
        <stp>BQL|6804801657672966827</stp>
        <tr r="F282" s="5"/>
      </tp>
      <tp t="s">
        <v>#N/A N/A</v>
        <stp/>
        <stp>BQL|2748528023732396614</stp>
        <tr r="L170" s="5"/>
      </tp>
      <tp t="s">
        <v>#N/A N/A</v>
        <stp/>
        <stp>BQL|2106135547495041313</stp>
        <tr r="E341" s="5"/>
      </tp>
      <tp t="s">
        <v>#N/A N/A</v>
        <stp/>
        <stp>BQL|1230197500214875570</stp>
        <tr r="J193" s="5"/>
      </tp>
      <tp t="s">
        <v>#N/A N/A</v>
        <stp/>
        <stp>BQL|5522747735561573157</stp>
        <tr r="F92" s="5"/>
      </tp>
      <tp t="s">
        <v>#N/A N/A</v>
        <stp/>
        <stp>BQL|7430131559593941131</stp>
        <tr r="E214" s="5"/>
      </tp>
      <tp t="s">
        <v>#N/A N/A</v>
        <stp/>
        <stp>BQL|3610636153795089426</stp>
        <tr r="L335" s="5"/>
      </tp>
      <tp t="s">
        <v>#N/A N/A</v>
        <stp/>
        <stp>BQL|6158064376372129248</stp>
        <tr r="H86" s="5"/>
      </tp>
      <tp t="s">
        <v>#N/A N/A</v>
        <stp/>
        <stp>BQL|7487135667700559114</stp>
        <tr r="I409" s="5"/>
      </tp>
      <tp t="s">
        <v>#N/A N/A</v>
        <stp/>
        <stp>BQL|8672135210538551136</stp>
        <tr r="L58" s="5"/>
      </tp>
      <tp t="s">
        <v>#N/A N/A</v>
        <stp/>
        <stp>BQL|1862409969200444269</stp>
        <tr r="K82" s="5"/>
      </tp>
      <tp t="s">
        <v>#N/A N/A</v>
        <stp/>
        <stp>BQL|5344453544987914380</stp>
        <tr r="G291" s="5"/>
      </tp>
      <tp t="s">
        <v>#N/A N/A</v>
        <stp/>
        <stp>BQL|4085211607860088753</stp>
        <tr r="G159" s="5"/>
      </tp>
      <tp t="s">
        <v>#N/A N/A</v>
        <stp/>
        <stp>BQL|5346407104555235570</stp>
        <tr r="E303" s="5"/>
      </tp>
      <tp t="s">
        <v>#N/A N/A</v>
        <stp/>
        <stp>BQL|5196870894995340032</stp>
        <tr r="I306" s="5"/>
      </tp>
      <tp t="s">
        <v>#N/A N/A</v>
        <stp/>
        <stp>BQL|6258817294594253271</stp>
        <tr r="J200" s="5"/>
      </tp>
      <tp t="s">
        <v>#N/A N/A</v>
        <stp/>
        <stp>BQL|7109748417224782471</stp>
        <tr r="I176" s="5"/>
      </tp>
      <tp t="s">
        <v>#N/A N/A</v>
        <stp/>
        <stp>BQL|7458121177468113823</stp>
        <tr r="G189" s="5"/>
      </tp>
      <tp t="s">
        <v>#N/A N/A</v>
        <stp/>
        <stp>BQL|1327480623485966332</stp>
        <tr r="I47" s="5"/>
      </tp>
      <tp t="s">
        <v>#N/A N/A</v>
        <stp/>
        <stp>BQL|1415059557762767736</stp>
        <tr r="H190" s="5"/>
      </tp>
      <tp t="s">
        <v>#N/A N/A</v>
        <stp/>
        <stp>BQL|4305363926993000710</stp>
        <tr r="L294" s="5"/>
      </tp>
      <tp t="s">
        <v>#N/A N/A</v>
        <stp/>
        <stp>BQL|7658613477415779266</stp>
        <tr r="K351" s="5"/>
      </tp>
      <tp t="s">
        <v>#N/A N/A</v>
        <stp/>
        <stp>BQL|2137550472500749100</stp>
        <tr r="J357" s="5"/>
      </tp>
      <tp t="s">
        <v>#N/A N/A</v>
        <stp/>
        <stp>BQL|4288527956430674513</stp>
        <tr r="L278" s="5"/>
      </tp>
      <tp t="s">
        <v>#N/A N/A</v>
        <stp/>
        <stp>BQL|9401928415297052726</stp>
        <tr r="J278" s="5"/>
      </tp>
      <tp t="s">
        <v>#N/A N/A</v>
        <stp/>
        <stp>BQL|3491357054811789535</stp>
        <tr r="G326" s="5"/>
      </tp>
      <tp t="s">
        <v>#N/A N/A</v>
        <stp/>
        <stp>BQL|5750424070176277173</stp>
        <tr r="G12" s="5"/>
      </tp>
      <tp t="s">
        <v>#N/A N/A</v>
        <stp/>
        <stp>BQL|6328150650402013160</stp>
        <tr r="J168" s="5"/>
      </tp>
      <tp t="s">
        <v>#N/A N/A</v>
        <stp/>
        <stp>BQL|1079236618030385388</stp>
        <tr r="K152" s="5"/>
      </tp>
      <tp t="s">
        <v>#N/A N/A</v>
        <stp/>
        <stp>BQL|5402480764865109399</stp>
        <tr r="F310" s="5"/>
      </tp>
      <tp t="s">
        <v>#N/A N/A</v>
        <stp/>
        <stp>BQL|9085505891515098113</stp>
        <tr r="K287" s="5"/>
      </tp>
      <tp t="s">
        <v>#N/A N/A</v>
        <stp/>
        <stp>BQL|1592411580804690824</stp>
        <tr r="F109" s="5"/>
      </tp>
      <tp t="s">
        <v>#N/A N/A</v>
        <stp/>
        <stp>BQL|1143070154923501670</stp>
        <tr r="E16" s="5"/>
      </tp>
      <tp t="s">
        <v>#N/A N/A</v>
        <stp/>
        <stp>BQL|1681055484129547127</stp>
        <tr r="F343" s="5"/>
      </tp>
      <tp t="s">
        <v>#N/A N/A</v>
        <stp/>
        <stp>BQL|9033992263723208489</stp>
        <tr r="I243" s="5"/>
      </tp>
      <tp t="s">
        <v>#N/A N/A</v>
        <stp/>
        <stp>BQL|6042432070955424177</stp>
        <tr r="K196" s="5"/>
      </tp>
      <tp t="s">
        <v>#N/A N/A</v>
        <stp/>
        <stp>BQL|9465231023338996329</stp>
        <tr r="G352" s="5"/>
      </tp>
      <tp t="s">
        <v>#N/A N/A</v>
        <stp/>
        <stp>BQL|6835074675176361567</stp>
        <tr r="J17" s="5"/>
      </tp>
      <tp t="s">
        <v>#N/A N/A</v>
        <stp/>
        <stp>BQL|1996830399687580596</stp>
        <tr r="I143" s="5"/>
      </tp>
      <tp t="s">
        <v>#N/A N/A</v>
        <stp/>
        <stp>BQL|6852717356222538452</stp>
        <tr r="E136" s="5"/>
      </tp>
      <tp t="s">
        <v>#N/A N/A</v>
        <stp/>
        <stp>BQL|2216044030944066795</stp>
        <tr r="I244" s="5"/>
      </tp>
      <tp t="s">
        <v>#N/A N/A</v>
        <stp/>
        <stp>BQL|3167770344331490388</stp>
        <tr r="K41" s="5"/>
      </tp>
      <tp t="s">
        <v>#N/A N/A</v>
        <stp/>
        <stp>BQL|8693501778499483143</stp>
        <tr r="I262" s="5"/>
      </tp>
      <tp t="s">
        <v>#N/A N/A</v>
        <stp/>
        <stp>BQL|7208217952441894379</stp>
        <tr r="K223" s="5"/>
      </tp>
      <tp t="s">
        <v>#N/A N/A</v>
        <stp/>
        <stp>BQL|5481284846032240367</stp>
        <tr r="L397" s="5"/>
      </tp>
      <tp t="s">
        <v>#N/A N/A</v>
        <stp/>
        <stp>BQL|4936091363052921248</stp>
        <tr r="G59" s="5"/>
      </tp>
      <tp t="s">
        <v>#N/A N/A</v>
        <stp/>
        <stp>BQL|7474760880442804877</stp>
        <tr r="G157" s="5"/>
      </tp>
      <tp t="s">
        <v>#N/A N/A</v>
        <stp/>
        <stp>BQL|8145952984058864354</stp>
        <tr r="G181" s="5"/>
      </tp>
      <tp t="s">
        <v>#N/A N/A</v>
        <stp/>
        <stp>BQL|1556183832031345013</stp>
        <tr r="L266" s="5"/>
      </tp>
      <tp t="s">
        <v>#N/A N/A</v>
        <stp/>
        <stp>BQL|5755143908030666603</stp>
        <tr r="J21" s="5"/>
      </tp>
      <tp t="s">
        <v>#N/A N/A</v>
        <stp/>
        <stp>BQL|1334324369302694431</stp>
        <tr r="I395" s="5"/>
      </tp>
      <tp t="s">
        <v>#N/A N/A</v>
        <stp/>
        <stp>BQL|9836117950816778934</stp>
        <tr r="J29" s="5"/>
      </tp>
      <tp t="s">
        <v>#N/A N/A</v>
        <stp/>
        <stp>BQL|4424204354384884554</stp>
        <tr r="L45" s="5"/>
      </tp>
      <tp t="s">
        <v>#N/A N/A</v>
        <stp/>
        <stp>BQL|4201798122553353073</stp>
        <tr r="L76" s="5"/>
      </tp>
      <tp t="s">
        <v>#N/A N/A</v>
        <stp/>
        <stp>BQL|9160016997420319282</stp>
        <tr r="F275" s="5"/>
      </tp>
      <tp t="s">
        <v>#N/A N/A</v>
        <stp/>
        <stp>BQL|8636317947478968550</stp>
        <tr r="J411" s="5"/>
      </tp>
      <tp t="s">
        <v>#N/A N/A</v>
        <stp/>
        <stp>BQL|7654081999444372884</stp>
        <tr r="L106" s="5"/>
      </tp>
      <tp t="s">
        <v>#N/A N/A</v>
        <stp/>
        <stp>BQL|5239058140923916021</stp>
        <tr r="I362" s="5"/>
      </tp>
      <tp t="s">
        <v>#N/A N/A</v>
        <stp/>
        <stp>BQL|1425859955077120995</stp>
        <tr r="L149" s="5"/>
      </tp>
      <tp t="s">
        <v>#N/A N/A</v>
        <stp/>
        <stp>BQL|1884321567210907684</stp>
        <tr r="H49" s="5"/>
      </tp>
      <tp t="s">
        <v>#N/A N/A</v>
        <stp/>
        <stp>BQL|3327375657882925562</stp>
        <tr r="H181" s="5"/>
      </tp>
      <tp t="s">
        <v>#N/A N/A</v>
        <stp/>
        <stp>BQL|1893883699642249076</stp>
        <tr r="E137" s="5"/>
      </tp>
      <tp t="s">
        <v>#N/A N/A</v>
        <stp/>
        <stp>BQL|9891629958901636982</stp>
        <tr r="I158" s="5"/>
      </tp>
      <tp t="s">
        <v>#N/A N/A</v>
        <stp/>
        <stp>BQL|4020691631330182353</stp>
        <tr r="L158" s="5"/>
      </tp>
      <tp t="s">
        <v>#N/A N/A</v>
        <stp/>
        <stp>BQL|4453038786169565780</stp>
        <tr r="J12" s="5"/>
      </tp>
      <tp t="s">
        <v>#N/A N/A</v>
        <stp/>
        <stp>BQL|6762170674107927563</stp>
        <tr r="H108" s="5"/>
      </tp>
      <tp t="s">
        <v>#N/A N/A</v>
        <stp/>
        <stp>BQL|6173671859336776133</stp>
        <tr r="E125" s="5"/>
      </tp>
      <tp t="s">
        <v>#N/A N/A</v>
        <stp/>
        <stp>BQL|5827580681312281889</stp>
        <tr r="J51" s="5"/>
      </tp>
      <tp t="s">
        <v>#N/A N/A</v>
        <stp/>
        <stp>BQL|1149213904318747994</stp>
        <tr r="J53" s="5"/>
      </tp>
      <tp t="s">
        <v>#N/A N/A</v>
        <stp/>
        <stp>BQL|3716725889058745613</stp>
        <tr r="K162" s="5"/>
      </tp>
      <tp t="s">
        <v>#N/A N/A</v>
        <stp/>
        <stp>BQL|4328585435394028449</stp>
        <tr r="I308" s="5"/>
      </tp>
      <tp t="s">
        <v>#N/A N/A</v>
        <stp/>
        <stp>BQL|2221177348876415336</stp>
        <tr r="F44" s="5"/>
      </tp>
      <tp t="s">
        <v>#N/A N/A</v>
        <stp/>
        <stp>BQL|6818205965258775835</stp>
        <tr r="H99" s="5"/>
      </tp>
      <tp t="s">
        <v>#N/A N/A</v>
        <stp/>
        <stp>BQL|5627244216414504082</stp>
        <tr r="K4" s="5"/>
      </tp>
      <tp t="s">
        <v>#N/A N/A</v>
        <stp/>
        <stp>BQL|6964221620750084425</stp>
        <tr r="H283" s="5"/>
      </tp>
      <tp t="s">
        <v>#N/A N/A</v>
        <stp/>
        <stp>BQL|1465540469357809788</stp>
        <tr r="L13" s="5"/>
      </tp>
      <tp t="s">
        <v>#N/A N/A</v>
        <stp/>
        <stp>BQL|9518619993193716797</stp>
        <tr r="E355" s="5"/>
      </tp>
      <tp t="s">
        <v>#N/A N/A</v>
        <stp/>
        <stp>BQL|5106664623240594386</stp>
        <tr r="K338" s="5"/>
      </tp>
      <tp t="s">
        <v>#N/A N/A</v>
        <stp/>
        <stp>BQL|7579930408675379956</stp>
        <tr r="K370" s="5"/>
      </tp>
      <tp t="s">
        <v>#N/A N/A</v>
        <stp/>
        <stp>BQL|6574381312934290259</stp>
        <tr r="H41" s="5"/>
      </tp>
      <tp t="s">
        <v>#N/A N/A</v>
        <stp/>
        <stp>BQL|2611621310390889744</stp>
        <tr r="E138" s="5"/>
      </tp>
      <tp t="s">
        <v>#N/A N/A</v>
        <stp/>
        <stp>BQL|4696594351126740011</stp>
        <tr r="F295" s="5"/>
      </tp>
      <tp t="s">
        <v>#N/A N/A</v>
        <stp/>
        <stp>BQL|9382196465775197995</stp>
        <tr r="I421" s="5"/>
      </tp>
      <tp t="s">
        <v>#N/A N/A</v>
        <stp/>
        <stp>BQL|6788954714955806990</stp>
        <tr r="H290" s="5"/>
      </tp>
      <tp t="s">
        <v>#N/A N/A</v>
        <stp/>
        <stp>BQL|3369324227671428152</stp>
        <tr r="E254" s="5"/>
      </tp>
      <tp t="s">
        <v>#N/A N/A</v>
        <stp/>
        <stp>BQL|3098021856555060135</stp>
        <tr r="K100" s="5"/>
      </tp>
      <tp t="s">
        <v>#N/A N/A</v>
        <stp/>
        <stp>BQL|8108393510200759891</stp>
        <tr r="L297" s="5"/>
      </tp>
      <tp t="s">
        <v>#N/A N/A</v>
        <stp/>
        <stp>BQL|6902285364163570367</stp>
        <tr r="H16" s="5"/>
      </tp>
      <tp t="s">
        <v>#N/A N/A</v>
        <stp/>
        <stp>BQL|6514185474677850571</stp>
        <tr r="H223" s="5"/>
      </tp>
      <tp t="s">
        <v>#N/A N/A</v>
        <stp/>
        <stp>BQL|5661527893029591249</stp>
        <tr r="L178" s="5"/>
      </tp>
      <tp t="s">
        <v>#N/A N/A</v>
        <stp/>
        <stp>BQL|6190941664752077978</stp>
        <tr r="G238" s="5"/>
      </tp>
      <tp t="s">
        <v>#N/A N/A</v>
        <stp/>
        <stp>BQL|9783805565121268466</stp>
        <tr r="E26" s="5"/>
      </tp>
      <tp t="s">
        <v>#N/A N/A</v>
        <stp/>
        <stp>BQL|5608368646533142315</stp>
        <tr r="J391" s="5"/>
      </tp>
      <tp t="s">
        <v>#N/A N/A</v>
        <stp/>
        <stp>BQL|4005336335980506653</stp>
        <tr r="H229" s="5"/>
      </tp>
      <tp t="s">
        <v>#N/A N/A</v>
        <stp/>
        <stp>BQL|4190640773635088208</stp>
        <tr r="J417" s="5"/>
      </tp>
      <tp t="s">
        <v>#N/A N/A</v>
        <stp/>
        <stp>BQL|7022005201017345272</stp>
        <tr r="G235" s="5"/>
      </tp>
      <tp t="s">
        <v>#N/A N/A</v>
        <stp/>
        <stp>BQL|4003194104242872503</stp>
        <tr r="L202" s="5"/>
      </tp>
      <tp t="s">
        <v>#N/A N/A</v>
        <stp/>
        <stp>BQL|5654679510160279067</stp>
        <tr r="L309" s="5"/>
      </tp>
      <tp t="s">
        <v>#N/A N/A</v>
        <stp/>
        <stp>BQL|7794750326648476854</stp>
        <tr r="K36" s="5"/>
      </tp>
      <tp t="s">
        <v>#N/A N/A</v>
        <stp/>
        <stp>BQL|9488090298171146314</stp>
        <tr r="G341" s="5"/>
      </tp>
      <tp t="s">
        <v>#N/A N/A</v>
        <stp/>
        <stp>BQL|3295145056677447216</stp>
        <tr r="E403" s="5"/>
      </tp>
      <tp t="s">
        <v>#N/A N/A</v>
        <stp/>
        <stp>BQL|2189510221052341577</stp>
        <tr r="E279" s="5"/>
      </tp>
      <tp t="s">
        <v>#N/A N/A</v>
        <stp/>
        <stp>BQL|8542332626239710230</stp>
        <tr r="F366" s="5"/>
      </tp>
      <tp t="s">
        <v>#N/A N/A</v>
        <stp/>
        <stp>BQL|1441624006947681227</stp>
        <tr r="G227" s="5"/>
      </tp>
      <tp t="s">
        <v>#N/A N/A</v>
        <stp/>
        <stp>BQL|6545622455372417524</stp>
        <tr r="K193" s="5"/>
      </tp>
      <tp t="s">
        <v>#N/A N/A</v>
        <stp/>
        <stp>BQL|3343750732404521151</stp>
        <tr r="I303" s="5"/>
      </tp>
      <tp t="s">
        <v>#N/A N/A</v>
        <stp/>
        <stp>BQL|2542721257686500411</stp>
        <tr r="K396" s="5"/>
      </tp>
      <tp t="s">
        <v>#N/A N/A</v>
        <stp/>
        <stp>BQL|1230978101358304234</stp>
        <tr r="E40" s="5"/>
      </tp>
      <tp t="s">
        <v>#N/A N/A</v>
        <stp/>
        <stp>BQL|7202076670186986483</stp>
        <tr r="L19" s="5"/>
      </tp>
      <tp t="s">
        <v>#N/A N/A</v>
        <stp/>
        <stp>BQL|6815456239996193519</stp>
        <tr r="K237" s="5"/>
      </tp>
      <tp t="s">
        <v>#N/A N/A</v>
        <stp/>
        <stp>BQL|3230071637565156707</stp>
        <tr r="I321" s="5"/>
      </tp>
      <tp t="s">
        <v>#N/A N/A</v>
        <stp/>
        <stp>BQL|6487071654944420506</stp>
        <tr r="E238" s="5"/>
      </tp>
      <tp t="s">
        <v>#N/A N/A</v>
        <stp/>
        <stp>BQL|3830269379042789636</stp>
        <tr r="H376" s="5"/>
      </tp>
      <tp t="s">
        <v>#N/A N/A</v>
        <stp/>
        <stp>BQL|8691218841105527905</stp>
        <tr r="G29" s="5"/>
      </tp>
      <tp t="s">
        <v>#N/A N/A</v>
        <stp/>
        <stp>BQL|3811638778433195315</stp>
        <tr r="E193" s="5"/>
      </tp>
      <tp t="s">
        <v>#N/A N/A</v>
        <stp/>
        <stp>BQL|9491021516499079337</stp>
        <tr r="J61" s="5"/>
      </tp>
      <tp t="s">
        <v>#N/A N/A</v>
        <stp/>
        <stp>BQL|9462019611489405330</stp>
        <tr r="J180" s="5"/>
      </tp>
      <tp t="s">
        <v>#N/A N/A</v>
        <stp/>
        <stp>BQL|2607660377108174942</stp>
        <tr r="E226" s="5"/>
      </tp>
      <tp t="s">
        <v>#N/A N/A</v>
        <stp/>
        <stp>BQL|9877494979458211082</stp>
        <tr r="F160" s="5"/>
      </tp>
      <tp t="s">
        <v>#N/A N/A</v>
        <stp/>
        <stp>BQL|6043008733910957781</stp>
        <tr r="G199" s="5"/>
      </tp>
      <tp t="s">
        <v>#N/A N/A</v>
        <stp/>
        <stp>BQL|3233218004316619534</stp>
        <tr r="F50" s="5"/>
      </tp>
      <tp t="s">
        <v>#N/A N/A</v>
        <stp/>
        <stp>BQL|1803176796493277899</stp>
        <tr r="I87" s="5"/>
      </tp>
      <tp t="s">
        <v>#N/A N/A</v>
        <stp/>
        <stp>BQL|6997580761252371512</stp>
        <tr r="G292" s="5"/>
      </tp>
      <tp t="s">
        <v>#N/A N/A</v>
        <stp/>
        <stp>BQL|5689712406274953499</stp>
        <tr r="L253" s="5"/>
      </tp>
      <tp t="s">
        <v>#N/A N/A</v>
        <stp/>
        <stp>BQL|4791215271897348457</stp>
        <tr r="F380" s="5"/>
      </tp>
      <tp t="s">
        <v>#N/A N/A</v>
        <stp/>
        <stp>BQL|5571635813739033947</stp>
        <tr r="G205" s="5"/>
      </tp>
      <tp t="s">
        <v>#N/A N/A</v>
        <stp/>
        <stp>BQL|9572254247125220843</stp>
        <tr r="E147" s="5"/>
      </tp>
      <tp t="s">
        <v>#N/A N/A</v>
        <stp/>
        <stp>BQL|9068271807130590942</stp>
        <tr r="L260" s="5"/>
      </tp>
      <tp t="s">
        <v>#N/A N/A</v>
        <stp/>
        <stp>BQL|5821779379680734702</stp>
        <tr r="E183" s="5"/>
      </tp>
      <tp t="s">
        <v>#N/A N/A</v>
        <stp/>
        <stp>BQL|3803527713463085684</stp>
        <tr r="I396" s="5"/>
      </tp>
      <tp t="s">
        <v>#N/A N/A</v>
        <stp/>
        <stp>BQL|4161708252136570271</stp>
        <tr r="L142" s="5"/>
      </tp>
      <tp t="s">
        <v>#N/A N/A</v>
        <stp/>
        <stp>BQL|5182652836576729447</stp>
        <tr r="I381" s="5"/>
      </tp>
      <tp t="s">
        <v>#N/A N/A</v>
        <stp/>
        <stp>BQL|3299282309565297613</stp>
        <tr r="J102" s="5"/>
      </tp>
      <tp t="s">
        <v>#N/A N/A</v>
        <stp/>
        <stp>BQL|2253373461462715733</stp>
        <tr r="J130" s="5"/>
      </tp>
      <tp t="s">
        <v>#N/A N/A</v>
        <stp/>
        <stp>BQL|7319271115360756666</stp>
        <tr r="H157" s="5"/>
      </tp>
      <tp t="s">
        <v>#N/A N/A</v>
        <stp/>
        <stp>BQL|2042446304142955695</stp>
        <tr r="E399" s="5"/>
      </tp>
      <tp t="s">
        <v>#N/A N/A</v>
        <stp/>
        <stp>BQL|7593338750573550032</stp>
        <tr r="E166" s="5"/>
      </tp>
      <tp t="s">
        <v>#N/A N/A</v>
        <stp/>
        <stp>BQL|6358205552056471555</stp>
        <tr r="G116" s="5"/>
      </tp>
      <tp t="s">
        <v>#N/A N/A</v>
        <stp/>
        <stp>BQL|8745739455248523041</stp>
        <tr r="E300" s="5"/>
      </tp>
      <tp t="s">
        <v>#N/A N/A</v>
        <stp/>
        <stp>BQL|5373930477671087876</stp>
        <tr r="K236" s="5"/>
      </tp>
      <tp t="s">
        <v>#N/A N/A</v>
        <stp/>
        <stp>BQL|5255547485909250316</stp>
        <tr r="E78" s="5"/>
      </tp>
      <tp t="s">
        <v>#N/A N/A</v>
        <stp/>
        <stp>BQL|6579182226165350289</stp>
        <tr r="E181" s="5"/>
      </tp>
      <tp t="s">
        <v>#N/A N/A</v>
        <stp/>
        <stp>BQL|18605846401443815</stp>
        <tr r="I188" s="5"/>
      </tp>
      <tp t="s">
        <v>#N/A N/A</v>
        <stp/>
        <stp>BQL|26995099588815379</stp>
        <tr r="L327" s="5"/>
      </tp>
      <tp t="s">
        <v>#N/A N/A</v>
        <stp/>
        <stp>BQL|6612839072499912319</stp>
        <tr r="E104" s="5"/>
      </tp>
      <tp t="s">
        <v>#N/A N/A</v>
        <stp/>
        <stp>BQL|8347983765063814797</stp>
        <tr r="E372" s="5"/>
      </tp>
      <tp t="s">
        <v>#N/A N/A</v>
        <stp/>
        <stp>BQL|9451602459521461867</stp>
        <tr r="L6" s="5"/>
      </tp>
      <tp t="s">
        <v>#N/A N/A</v>
        <stp/>
        <stp>BQL|5663519939936135609</stp>
        <tr r="G280" s="5"/>
      </tp>
      <tp t="s">
        <v>#N/A N/A</v>
        <stp/>
        <stp>BQL|9022420593620881763</stp>
        <tr r="L116" s="5"/>
      </tp>
      <tp t="s">
        <v>#N/A N/A</v>
        <stp/>
        <stp>BQL|5073083661543719319</stp>
        <tr r="L212" s="5"/>
      </tp>
      <tp t="s">
        <v>#N/A N/A</v>
        <stp/>
        <stp>BQL|7805158675337452535</stp>
        <tr r="K212" s="5"/>
      </tp>
      <tp t="s">
        <v>#N/A N/A</v>
        <stp/>
        <stp>BQL|1808362202564646544</stp>
        <tr r="F232" s="5"/>
      </tp>
      <tp t="s">
        <v>#N/A N/A</v>
        <stp/>
        <stp>BQL|7927928495807823386</stp>
        <tr r="L175" s="5"/>
      </tp>
      <tp t="s">
        <v>#N/A N/A</v>
        <stp/>
        <stp>BQL|7047666708613077101</stp>
        <tr r="G201" s="5"/>
      </tp>
      <tp t="s">
        <v>#N/A N/A</v>
        <stp/>
        <stp>BQL|2071373653927253085</stp>
        <tr r="J382" s="5"/>
      </tp>
      <tp t="s">
        <v>#N/A N/A</v>
        <stp/>
        <stp>BQL|3837605235155032038</stp>
        <tr r="E288" s="5"/>
      </tp>
      <tp t="s">
        <v>#N/A N/A</v>
        <stp/>
        <stp>BQL|7553596120933248001</stp>
        <tr r="E54" s="5"/>
      </tp>
      <tp t="s">
        <v>#N/A N/A</v>
        <stp/>
        <stp>BQL|7378478951442271794</stp>
        <tr r="E414" s="5"/>
      </tp>
      <tp t="s">
        <v>#N/A N/A</v>
        <stp/>
        <stp>BQL|9618018003013301992</stp>
        <tr r="I153" s="5"/>
      </tp>
      <tp t="s">
        <v>#N/A N/A</v>
        <stp/>
        <stp>BQL|8789210289958432967</stp>
        <tr r="I40" s="5"/>
      </tp>
      <tp t="s">
        <v>#N/A N/A</v>
        <stp/>
        <stp>BQL|1795895817653259868</stp>
        <tr r="F361" s="5"/>
      </tp>
      <tp t="s">
        <v>#N/A N/A</v>
        <stp/>
        <stp>BQL|8854071683373149008</stp>
        <tr r="L10" s="5"/>
      </tp>
      <tp t="s">
        <v>#N/A N/A</v>
        <stp/>
        <stp>BQL|2276561038212789566</stp>
        <tr r="H209" s="5"/>
      </tp>
      <tp t="s">
        <v>#N/A N/A</v>
        <stp/>
        <stp>BQL|7958769337013032355</stp>
        <tr r="L275" s="5"/>
      </tp>
      <tp t="s">
        <v>#N/A N/A</v>
        <stp/>
        <stp>BQL|1199693308410951441</stp>
        <tr r="G320" s="5"/>
      </tp>
      <tp t="s">
        <v>#N/A N/A</v>
        <stp/>
        <stp>BQL|9083512342008969369</stp>
        <tr r="F83" s="5"/>
      </tp>
      <tp t="s">
        <v>#N/A N/A</v>
        <stp/>
        <stp>BQL|1401402008107179115</stp>
        <tr r="E52" s="5"/>
      </tp>
      <tp t="s">
        <v>#N/A N/A</v>
        <stp/>
        <stp>BQL|8586501329705023901</stp>
        <tr r="E75" s="5"/>
      </tp>
      <tp t="s">
        <v>#N/A N/A</v>
        <stp/>
        <stp>BQL|4907497922486694786</stp>
        <tr r="J154" s="5"/>
      </tp>
      <tp t="s">
        <v>#N/A N/A</v>
        <stp/>
        <stp>BQL|6143478867524447392</stp>
        <tr r="H140" s="5"/>
      </tp>
      <tp t="s">
        <v>#N/A N/A</v>
        <stp/>
        <stp>BQL|3303332607217380480</stp>
        <tr r="F136" s="5"/>
      </tp>
      <tp t="s">
        <v>#N/A N/A</v>
        <stp/>
        <stp>BQL|4095652832006305483</stp>
        <tr r="F150" s="5"/>
      </tp>
      <tp t="s">
        <v>#N/A N/A</v>
        <stp/>
        <stp>BQL|9837720041698065179</stp>
        <tr r="K417" s="5"/>
      </tp>
      <tp t="s">
        <v>#N/A N/A</v>
        <stp/>
        <stp>BQL|8005633708395124816</stp>
        <tr r="J280" s="5"/>
      </tp>
      <tp t="s">
        <v>#N/A N/A</v>
        <stp/>
        <stp>BQL|4631983046133012936</stp>
        <tr r="J272" s="5"/>
      </tp>
      <tp t="s">
        <v>#N/A N/A</v>
        <stp/>
        <stp>BQL|7935320921385066014</stp>
        <tr r="E349" s="5"/>
      </tp>
      <tp t="s">
        <v>#N/A N/A</v>
        <stp/>
        <stp>BQL|1657796246282395315</stp>
        <tr r="E255" s="5"/>
      </tp>
      <tp t="s">
        <v>#N/A N/A</v>
        <stp/>
        <stp>BQL|6710683380968603325</stp>
        <tr r="G11" s="5"/>
      </tp>
      <tp t="s">
        <v>#N/A N/A</v>
        <stp/>
        <stp>BQL|1231933078215440968</stp>
        <tr r="F412" s="5"/>
      </tp>
      <tp t="s">
        <v>#N/A N/A</v>
        <stp/>
        <stp>BQL|3834489358614101526</stp>
        <tr r="L402" s="5"/>
      </tp>
      <tp t="s">
        <v>#N/A N/A</v>
        <stp/>
        <stp>BQL|7873183618634108034</stp>
        <tr r="G142" s="5"/>
      </tp>
      <tp t="s">
        <v>#N/A N/A</v>
        <stp/>
        <stp>BQL|3748686122322072677</stp>
        <tr r="G55" s="5"/>
      </tp>
      <tp t="s">
        <v>#N/A N/A</v>
        <stp/>
        <stp>BQL|6064706491623315884</stp>
        <tr r="E247" s="5"/>
      </tp>
      <tp t="s">
        <v>#N/A N/A</v>
        <stp/>
        <stp>BQL|2900086858414404071</stp>
        <tr r="G212" s="5"/>
      </tp>
      <tp t="s">
        <v>#N/A N/A</v>
        <stp/>
        <stp>BQL|1838954640206191967</stp>
        <tr r="J25" s="5"/>
      </tp>
      <tp t="s">
        <v>#N/A N/A</v>
        <stp/>
        <stp>BQL|6267393905294773205</stp>
        <tr r="I210" s="5"/>
      </tp>
      <tp t="s">
        <v>#N/A N/A</v>
        <stp/>
        <stp>BQL|6132575809521132175</stp>
        <tr r="H18" s="5"/>
      </tp>
      <tp t="s">
        <v>#N/A N/A</v>
        <stp/>
        <stp>BQL|8063930933232947301</stp>
        <tr r="F124" s="5"/>
      </tp>
      <tp t="s">
        <v>#N/A N/A</v>
        <stp/>
        <stp>BQL|6090394510907509058</stp>
        <tr r="E90" s="5"/>
      </tp>
      <tp t="s">
        <v>#N/A N/A</v>
        <stp/>
        <stp>BQL|4536018463131631099</stp>
        <tr r="G103" s="5"/>
      </tp>
      <tp t="s">
        <v>#N/A N/A</v>
        <stp/>
        <stp>BQL|6972074151417539726</stp>
        <tr r="G393" s="5"/>
      </tp>
      <tp t="s">
        <v>#N/A N/A</v>
        <stp/>
        <stp>BQL|2071105365424587282</stp>
        <tr r="L321" s="5"/>
      </tp>
      <tp t="s">
        <v>#N/A N/A</v>
        <stp/>
        <stp>BQL|9552986407607474496</stp>
        <tr r="I31" s="5"/>
      </tp>
      <tp t="s">
        <v>#N/A N/A</v>
        <stp/>
        <stp>BQL|2775781889509470758</stp>
        <tr r="K106" s="5"/>
      </tp>
      <tp t="s">
        <v>#N/A N/A</v>
        <stp/>
        <stp>BQL|6091041561044665740</stp>
        <tr r="K373" s="5"/>
      </tp>
      <tp t="s">
        <v>#N/A N/A</v>
        <stp/>
        <stp>BQL|9355055991023793077</stp>
        <tr r="L417" s="5"/>
      </tp>
      <tp t="s">
        <v>#N/A N/A</v>
        <stp/>
        <stp>BQL|6236436605465479478</stp>
        <tr r="H372" s="5"/>
      </tp>
      <tp t="s">
        <v>#N/A N/A</v>
        <stp/>
        <stp>BQL|8496722651541344832</stp>
        <tr r="K9" s="5"/>
      </tp>
      <tp t="s">
        <v>#N/A N/A</v>
        <stp/>
        <stp>BQL|9164765854601343964</stp>
        <tr r="G223" s="5"/>
      </tp>
      <tp t="s">
        <v>#N/A N/A</v>
        <stp/>
        <stp>BQL|7174542247835790033</stp>
        <tr r="F293" s="5"/>
      </tp>
      <tp t="s">
        <v>#N/A N/A</v>
        <stp/>
        <stp>BQL|3391947385189177858</stp>
        <tr r="L153" s="5"/>
      </tp>
      <tp t="s">
        <v>#N/A N/A</v>
        <stp/>
        <stp>BQL|2688249755300456657</stp>
        <tr r="E83" s="5"/>
      </tp>
      <tp t="s">
        <v>#N/A N/A</v>
        <stp/>
        <stp>BQL|7201283431101441498</stp>
        <tr r="G411" s="5"/>
      </tp>
      <tp t="s">
        <v>#N/A N/A</v>
        <stp/>
        <stp>BQL|3480451285238378415</stp>
        <tr r="L159" s="5"/>
      </tp>
      <tp t="s">
        <v>#N/A N/A</v>
        <stp/>
        <stp>BQL|5929407222232891257</stp>
        <tr r="F131" s="5"/>
      </tp>
      <tp t="s">
        <v>#N/A N/A</v>
        <stp/>
        <stp>BQL|3380411651578589930</stp>
        <tr r="H134" s="5"/>
      </tp>
      <tp t="s">
        <v>#N/A N/A</v>
        <stp/>
        <stp>BQL|2310451033513035501</stp>
        <tr r="I217" s="5"/>
      </tp>
      <tp t="s">
        <v>#N/A N/A</v>
        <stp/>
        <stp>BQL|9587637790820187528</stp>
        <tr r="H166" s="5"/>
      </tp>
      <tp t="s">
        <v>#N/A N/A</v>
        <stp/>
        <stp>BQL|4555403786433627800</stp>
        <tr r="I368" s="5"/>
      </tp>
      <tp t="s">
        <v>#N/A N/A</v>
        <stp/>
        <stp>BQL|4325745223172494050</stp>
        <tr r="I376" s="5"/>
      </tp>
      <tp t="s">
        <v>#N/A N/A</v>
        <stp/>
        <stp>BQL|3134339785638301315</stp>
        <tr r="G344" s="5"/>
      </tp>
      <tp t="s">
        <v>#N/A N/A</v>
        <stp/>
        <stp>BQL|9619373669829474694</stp>
        <tr r="G120" s="5"/>
      </tp>
      <tp t="s">
        <v>#N/A N/A</v>
        <stp/>
        <stp>BQL|8903520678459495025</stp>
        <tr r="H155" s="5"/>
      </tp>
      <tp t="s">
        <v>#N/A N/A</v>
        <stp/>
        <stp>BQL|4048227731544649208</stp>
        <tr r="F179" s="5"/>
      </tp>
      <tp t="s">
        <v>#N/A N/A</v>
        <stp/>
        <stp>BQL|5175103575023807381</stp>
        <tr r="I369" s="5"/>
      </tp>
      <tp t="s">
        <v>#N/A N/A</v>
        <stp/>
        <stp>BQL|5735013988779842724</stp>
        <tr r="G188" s="5"/>
      </tp>
      <tp t="s">
        <v>#N/A N/A</v>
        <stp/>
        <stp>BQL|2217663543063513062</stp>
        <tr r="J401" s="5"/>
      </tp>
      <tp t="s">
        <v>#N/A N/A</v>
        <stp/>
        <stp>BQL|3199031514720764155</stp>
        <tr r="G361" s="5"/>
      </tp>
      <tp t="s">
        <v>#N/A N/A</v>
        <stp/>
        <stp>BQL|6425521423673390127</stp>
        <tr r="J347" s="5"/>
      </tp>
      <tp t="s">
        <v>#N/A N/A</v>
        <stp/>
        <stp>BQL|2371339030030520117</stp>
        <tr r="E223" s="5"/>
      </tp>
      <tp t="s">
        <v>#N/A N/A</v>
        <stp/>
        <stp>BQL|9189827720740288024</stp>
        <tr r="E199" s="5"/>
      </tp>
      <tp t="s">
        <v>#N/A N/A</v>
        <stp/>
        <stp>BQL|4992072360399994846</stp>
        <tr r="G198" s="5"/>
      </tp>
      <tp t="s">
        <v>#N/A N/A</v>
        <stp/>
        <stp>BQL|1800207072673161481</stp>
        <tr r="I51" s="5"/>
      </tp>
      <tp t="s">
        <v>#N/A N/A</v>
        <stp/>
        <stp>BQL|2469623811343237563</stp>
        <tr r="J119" s="5"/>
      </tp>
      <tp t="s">
        <v>#N/A N/A</v>
        <stp/>
        <stp>BQL|5179909184047503038</stp>
        <tr r="I264" s="5"/>
      </tp>
      <tp t="s">
        <v>#N/A N/A</v>
        <stp/>
        <stp>BQL|1267257803795750503</stp>
        <tr r="J416" s="5"/>
      </tp>
      <tp t="s">
        <v>#N/A N/A</v>
        <stp/>
        <stp>BQL|6809992385081549526</stp>
        <tr r="F121" s="5"/>
      </tp>
      <tp t="s">
        <v>#N/A N/A</v>
        <stp/>
        <stp>BQL|6283364775664798550</stp>
        <tr r="K238" s="5"/>
      </tp>
      <tp t="s">
        <v>#N/A N/A</v>
        <stp/>
        <stp>BQL|6465332116550790754</stp>
        <tr r="F238" s="5"/>
      </tp>
      <tp t="s">
        <v>#N/A N/A</v>
        <stp/>
        <stp>BQL|9236460391373360459</stp>
        <tr r="J309" s="5"/>
      </tp>
      <tp t="s">
        <v>#N/A N/A</v>
        <stp/>
        <stp>BQL|3731138870312744403</stp>
        <tr r="F73" s="5"/>
      </tp>
      <tp t="s">
        <v>#N/A N/A</v>
        <stp/>
        <stp>BQL|7354769413170641230</stp>
        <tr r="G17" s="5"/>
      </tp>
      <tp t="s">
        <v>#N/A N/A</v>
        <stp/>
        <stp>BQL|8106530859899146297</stp>
        <tr r="L20" s="5"/>
      </tp>
      <tp t="s">
        <v>#N/A N/A</v>
        <stp/>
        <stp>BQL|2504666275705725529</stp>
        <tr r="L289" s="5"/>
      </tp>
      <tp t="s">
        <v>#N/A N/A</v>
        <stp/>
        <stp>BQL|1504540868381843034</stp>
        <tr r="J143" s="5"/>
      </tp>
      <tp t="s">
        <v>#N/A N/A</v>
        <stp/>
        <stp>BQL|8372215978446074882</stp>
        <tr r="H219" s="5"/>
      </tp>
      <tp t="s">
        <v>#N/A N/A</v>
        <stp/>
        <stp>BQL|4966380074912314142</stp>
        <tr r="L368" s="5"/>
      </tp>
      <tp t="s">
        <v>#N/A N/A</v>
        <stp/>
        <stp>BQL|3216844992503079269</stp>
        <tr r="H371" s="5"/>
      </tp>
      <tp t="s">
        <v>#N/A N/A</v>
        <stp/>
        <stp>BQL|9090884025996999663</stp>
        <tr r="I407" s="5"/>
      </tp>
      <tp t="s">
        <v>#N/A N/A</v>
        <stp/>
        <stp>BQL|3480582517403973700</stp>
        <tr r="J350" s="5"/>
      </tp>
      <tp t="s">
        <v>#N/A N/A</v>
        <stp/>
        <stp>BQL|4876239561622982118</stp>
        <tr r="F66" s="5"/>
      </tp>
      <tp t="s">
        <v>#N/A N/A</v>
        <stp/>
        <stp>BQL|1762444360967920782</stp>
        <tr r="F360" s="5"/>
      </tp>
      <tp t="s">
        <v>#N/A N/A</v>
        <stp/>
        <stp>BQL|7319448889630417884</stp>
        <tr r="F101" s="5"/>
      </tp>
      <tp t="s">
        <v>#N/A N/A</v>
        <stp/>
        <stp>BQL|5680534504015681663</stp>
        <tr r="H6" s="5"/>
      </tp>
      <tp t="s">
        <v>#N/A N/A</v>
        <stp/>
        <stp>BQL|1403008223374790414</stp>
        <tr r="E159" s="5"/>
      </tp>
      <tp t="s">
        <v>#N/A N/A</v>
        <stp/>
        <stp>BQL|6019188324565434399</stp>
        <tr r="K96" s="5"/>
      </tp>
      <tp t="s">
        <v>#N/A N/A</v>
        <stp/>
        <stp>BQL|9360412584577392149</stp>
        <tr r="E116" s="5"/>
      </tp>
      <tp t="s">
        <v>#N/A N/A</v>
        <stp/>
        <stp>BQL|7341063622307162172</stp>
        <tr r="F148" s="5"/>
      </tp>
      <tp t="s">
        <v>#N/A N/A</v>
        <stp/>
        <stp>BQL|9705963934621451100</stp>
        <tr r="L118" s="5"/>
      </tp>
      <tp t="s">
        <v>#N/A N/A</v>
        <stp/>
        <stp>BQL|3167152079962873448</stp>
        <tr r="H127" s="5"/>
      </tp>
      <tp t="s">
        <v>#N/A N/A</v>
        <stp/>
        <stp>BQL|1682476526372274646</stp>
        <tr r="L167" s="5"/>
      </tp>
      <tp t="s">
        <v>#N/A N/A</v>
        <stp/>
        <stp>BQL|1496475020767438364</stp>
        <tr r="K407" s="5"/>
      </tp>
      <tp t="s">
        <v>#N/A N/A</v>
        <stp/>
        <stp>BQL|5598251661656027405</stp>
        <tr r="H328" s="5"/>
      </tp>
      <tp t="s">
        <v>#N/A N/A</v>
        <stp/>
        <stp>BQL|6074665004967442477</stp>
        <tr r="I292" s="5"/>
      </tp>
      <tp t="s">
        <v>#N/A N/A</v>
        <stp/>
        <stp>BQL|8526543623498512471</stp>
        <tr r="J266" s="5"/>
      </tp>
      <tp t="s">
        <v>#N/A N/A</v>
        <stp/>
        <stp>BQL|6066855530518366664</stp>
        <tr r="I277" s="5"/>
      </tp>
      <tp t="s">
        <v>#N/A N/A</v>
        <stp/>
        <stp>BQL|9054407196243646403</stp>
        <tr r="I365" s="5"/>
      </tp>
      <tp t="s">
        <v>#N/A N/A</v>
        <stp/>
        <stp>BQL|1086068361323359741</stp>
        <tr r="F414" s="5"/>
      </tp>
      <tp t="s">
        <v>#N/A N/A</v>
        <stp/>
        <stp>BQL|5468212914392788769</stp>
        <tr r="J354" s="5"/>
      </tp>
      <tp t="s">
        <v>#N/A N/A</v>
        <stp/>
        <stp>BQL|6157464006396779764</stp>
        <tr r="J49" s="5"/>
      </tp>
      <tp t="s">
        <v>#N/A N/A</v>
        <stp/>
        <stp>BQL|4098878576630671871</stp>
        <tr r="J386" s="5"/>
      </tp>
      <tp t="s">
        <v>#N/A N/A</v>
        <stp/>
        <stp>BQL|4474541750795736270</stp>
        <tr r="E102" s="5"/>
      </tp>
      <tp t="s">
        <v>#N/A N/A</v>
        <stp/>
        <stp>BQL|55923116097033517</stp>
        <tr r="L166" s="5"/>
      </tp>
      <tp t="s">
        <v>#N/A N/A</v>
        <stp/>
        <stp>BQL|914877441199165066</stp>
        <tr r="H73" s="5"/>
      </tp>
      <tp t="s">
        <v>#N/A N/A</v>
        <stp/>
        <stp>BQL|921278594736607850</stp>
        <tr r="J48" s="5"/>
      </tp>
      <tp t="s">
        <v>#N/A N/A</v>
        <stp/>
        <stp>BQL|897395877141815045</stp>
        <tr r="H12" s="5"/>
      </tp>
      <tp t="s">
        <v>#N/A N/A</v>
        <stp/>
        <stp>BQL|211194451548928992</stp>
        <tr r="J315" s="5"/>
      </tp>
      <tp t="s">
        <v>#N/A N/A</v>
        <stp/>
        <stp>BQL|217615235829470992</stp>
        <tr r="J294" s="5"/>
      </tp>
      <tp t="s">
        <v>#N/A N/A</v>
        <stp/>
        <stp>BQL|561518909169806910</stp>
        <tr r="K87" s="5"/>
      </tp>
      <tp t="s">
        <v>#N/A N/A</v>
        <stp/>
        <stp>BQL|608701803023994182</stp>
        <tr r="G351" s="5"/>
      </tp>
      <tp t="s">
        <v>#N/A N/A</v>
        <stp/>
        <stp>BQL|778221156726209447</stp>
        <tr r="J64" s="5"/>
      </tp>
      <tp t="s">
        <v>#N/A N/A</v>
        <stp/>
        <stp>BQL|858386357703737055</stp>
        <tr r="I225" s="5"/>
      </tp>
      <tp t="s">
        <v>#N/A N/A</v>
        <stp/>
        <stp>BQL|108005811211066550</stp>
        <tr r="K337" s="5"/>
      </tp>
      <tp t="s">
        <v>#N/A N/A</v>
        <stp/>
        <stp>BQL|684160724845187334</stp>
        <tr r="I336" s="5"/>
      </tp>
      <tp t="s">
        <v>#N/A N/A</v>
        <stp/>
        <stp>BQL|321764066942315604</stp>
        <tr r="H112" s="5"/>
      </tp>
      <tp t="s">
        <v>#N/A N/A</v>
        <stp/>
        <stp>BQL|185031247127795628</stp>
        <tr r="H93" s="5"/>
      </tp>
      <tp t="s">
        <v>#N/A N/A</v>
        <stp/>
        <stp>BQL|662177772560738369</stp>
        <tr r="K376" s="5"/>
      </tp>
      <tp t="s">
        <v>#N/A N/A</v>
        <stp/>
        <stp>BQL|310365571361786190</stp>
        <tr r="I157" s="5"/>
      </tp>
      <tp t="s">
        <v>#N/A N/A</v>
        <stp/>
        <stp>BQL|305607157573782493</stp>
        <tr r="K343" s="5"/>
      </tp>
      <tp t="s">
        <v>#N/A N/A</v>
        <stp/>
        <stp>BQL|600025258129261858</stp>
        <tr r="K354" s="5"/>
      </tp>
      <tp t="s">
        <v>#N/A N/A</v>
        <stp/>
        <stp>BQL|731357135020457466</stp>
        <tr r="H83" s="5"/>
      </tp>
      <tp t="s">
        <v>#N/A N/A</v>
        <stp/>
        <stp>BQL|203893087245244189</stp>
        <tr r="I148" s="5"/>
      </tp>
      <tp t="s">
        <v>#N/A N/A</v>
        <stp/>
        <stp>BQL|799206391556066900</stp>
        <tr r="I9" s="5"/>
      </tp>
      <tp t="s">
        <v>#N/A N/A</v>
        <stp/>
        <stp>BQL|719585868062692578</stp>
        <tr r="K44" s="5"/>
      </tp>
      <tp t="s">
        <v>#N/A N/A</v>
        <stp/>
        <stp>BQL|682258766935068528</stp>
        <tr r="J43" s="5"/>
      </tp>
      <tp t="s">
        <v>#N/A N/A</v>
        <stp/>
        <stp>BQL|522434897629339026</stp>
        <tr r="L30" s="5"/>
      </tp>
      <tp t="s">
        <v>#N/A N/A</v>
        <stp/>
        <stp>BQL|348299415231457691</stp>
        <tr r="L376" s="5"/>
      </tp>
      <tp t="s">
        <v>#N/A N/A</v>
        <stp/>
        <stp>BQL|332148553618119876</stp>
        <tr r="F302" s="5"/>
      </tp>
      <tp t="s">
        <v>#N/A N/A</v>
        <stp/>
        <stp>BQL|121432699473052967</stp>
        <tr r="L383" s="5"/>
      </tp>
      <tp t="s">
        <v>#N/A N/A</v>
        <stp/>
        <stp>BQL|424550914860228390</stp>
        <tr r="L79" s="5"/>
      </tp>
      <tp t="s">
        <v>#N/A N/A</v>
        <stp/>
        <stp>BQL|532203085544716994</stp>
        <tr r="H401" s="5"/>
      </tp>
      <tp t="s">
        <v>#N/A N/A</v>
        <stp/>
        <stp>BQL|738333956177561681</stp>
        <tr r="G394" s="5"/>
      </tp>
      <tp t="s">
        <v>#N/A N/A</v>
        <stp/>
        <stp>BQL|687388364214465668</stp>
        <tr r="K199" s="5"/>
      </tp>
      <tp t="s">
        <v>#N/A N/A</v>
        <stp/>
        <stp>BQL|319982996531201652</stp>
        <tr r="E8" s="5"/>
      </tp>
      <tp t="s">
        <v>#N/A N/A</v>
        <stp/>
        <stp>BQL|925966465499657171</stp>
        <tr r="I161" s="5"/>
      </tp>
      <tp t="s">
        <v>#N/A N/A</v>
        <stp/>
        <stp>BQL|623793453721077472</stp>
        <tr r="K308" s="5"/>
      </tp>
      <tp t="s">
        <v>#N/A N/A</v>
        <stp/>
        <stp>BQL|181210374180445255</stp>
        <tr r="K19" s="5"/>
      </tp>
      <tp t="s">
        <v>#N/A N/A</v>
        <stp/>
        <stp>BQL|464292952782906204</stp>
        <tr r="I163" s="5"/>
      </tp>
      <tp t="s">
        <v>#N/A N/A</v>
        <stp/>
        <stp>BQL|496837693723187534</stp>
        <tr r="F69" s="5"/>
      </tp>
      <tp t="s">
        <v>#N/A N/A</v>
        <stp/>
        <stp>BQL|123005064228313904</stp>
        <tr r="I408" s="5"/>
      </tp>
      <tp t="s">
        <v>#N/A N/A</v>
        <stp/>
        <stp>BQL|330588243631612637</stp>
        <tr r="H391" s="5"/>
      </tp>
      <tp t="s">
        <v>#N/A N/A</v>
        <stp/>
        <stp>BQL|916504980683582821</stp>
        <tr r="F84" s="5"/>
      </tp>
      <tp t="s">
        <v>#N/A N/A</v>
        <stp/>
        <stp>BQL|786682032670085395</stp>
        <tr r="I57" s="5"/>
      </tp>
      <tp t="s">
        <v>#N/A N/A</v>
        <stp/>
        <stp>BQL|327871670088057116</stp>
        <tr r="F113" s="5"/>
      </tp>
      <tp t="s">
        <v>#N/A N/A</v>
        <stp/>
        <stp>BQL|693579636849201973</stp>
        <tr r="I83" s="5"/>
      </tp>
      <tp t="s">
        <v>#N/A N/A</v>
        <stp/>
        <stp>BQL|156013922950255428</stp>
        <tr r="L401" s="5"/>
      </tp>
      <tp t="s">
        <v>#N/A N/A</v>
        <stp/>
        <stp>BQL|230954966759184035</stp>
        <tr r="L24" s="5"/>
      </tp>
      <tp t="s">
        <v>#N/A N/A</v>
        <stp/>
        <stp>BQL|904370551277230034</stp>
        <tr r="E87" s="5"/>
      </tp>
      <tp t="s">
        <v>#N/A N/A</v>
        <stp/>
        <stp>BQL|721344676397260297</stp>
        <tr r="E5" s="5"/>
      </tp>
      <tp t="s">
        <v>#N/A N/A</v>
        <stp/>
        <stp>BQL|782892803399243079</stp>
        <tr r="J42" s="5"/>
      </tp>
      <tp t="s">
        <v>#N/A N/A</v>
        <stp/>
        <stp>BQL|289338443337862126</stp>
        <tr r="F28" s="5"/>
      </tp>
      <tp t="s">
        <v>#N/A N/A</v>
        <stp/>
        <stp>BQL|178665402284506382</stp>
        <tr r="I348" s="5"/>
      </tp>
      <tp t="s">
        <v>#N/A N/A</v>
        <stp/>
        <stp>BQL|844319465950689407</stp>
        <tr r="L255" s="5"/>
      </tp>
      <tp t="s">
        <v>#N/A N/A</v>
        <stp/>
        <stp>BQL|404461448830784167</stp>
        <tr r="H326" s="5"/>
      </tp>
      <tp t="s">
        <v>#N/A N/A</v>
        <stp/>
        <stp>BQL|170133148450419452</stp>
        <tr r="H7" s="5"/>
      </tp>
      <tp t="s">
        <v>#N/A N/A</v>
        <stp/>
        <stp>BQL|552148152123345657</stp>
        <tr r="E345" s="5"/>
      </tp>
      <tp t="s">
        <v>#N/A N/A</v>
        <stp/>
        <stp>BQL|662568637560090728</stp>
        <tr r="K284" s="5"/>
      </tp>
      <tp t="s">
        <v>#N/A N/A</v>
        <stp/>
        <stp>BQL|797630232454536032</stp>
        <tr r="H141" s="5"/>
      </tp>
      <tp t="s">
        <v>#N/A N/A</v>
        <stp/>
        <stp>BQL|416646867675742429</stp>
        <tr r="L21" s="5"/>
      </tp>
      <tp t="s">
        <v>#N/A N/A</v>
        <stp/>
        <stp>BQL|234429763672949067</stp>
        <tr r="K133" s="5"/>
      </tp>
      <tp t="s">
        <v>#N/A N/A</v>
        <stp/>
        <stp>BQL|555974498677156775</stp>
        <tr r="J57" s="5"/>
      </tp>
      <tp t="s">
        <v>#N/A N/A</v>
        <stp/>
        <stp>BQL|204733968835040445</stp>
        <tr r="K225" s="5"/>
      </tp>
      <tp t="s">
        <v>#N/A N/A</v>
        <stp/>
        <stp>BQL|148509565836983508</stp>
        <tr r="K165" s="5"/>
      </tp>
      <tp t="s">
        <v>#N/A N/A</v>
        <stp/>
        <stp>BQL|834660606972519420</stp>
        <tr r="E111" s="5"/>
      </tp>
      <tp t="s">
        <v>#N/A N/A</v>
        <stp/>
        <stp>BQL|906255271741666440</stp>
        <tr r="L119" s="5"/>
      </tp>
      <tp t="s">
        <v>#N/A N/A</v>
        <stp/>
        <stp>BQL|623523210344300080</stp>
        <tr r="L299" s="5"/>
      </tp>
      <tp t="s">
        <v>#N/A N/A</v>
        <stp/>
        <stp>BQL|188171149356152373</stp>
        <tr r="L16" s="5"/>
      </tp>
      <tp t="s">
        <v>#N/A N/A</v>
        <stp/>
        <stp>BQL|284474857537860639</stp>
        <tr r="J253" s="5"/>
      </tp>
      <tp t="s">
        <v>#N/A N/A</v>
        <stp/>
        <stp>BQL|371497675391168250</stp>
        <tr r="I162" s="5"/>
      </tp>
      <tp t="s">
        <v>#N/A N/A</v>
        <stp/>
        <stp>BQL|641324168360254554</stp>
        <tr r="E356" s="5"/>
      </tp>
      <tp t="s">
        <v>#N/A N/A</v>
        <stp/>
        <stp>BQL|431769668674872565</stp>
        <tr r="E37" s="5"/>
      </tp>
      <tp t="s">
        <v>#N/A N/A</v>
        <stp/>
        <stp>BQL|490678463183507333</stp>
        <tr r="K29" s="5"/>
      </tp>
      <tp t="s">
        <v>#N/A N/A</v>
        <stp/>
        <stp>BQL|274829990439127810</stp>
        <tr r="L102" s="5"/>
      </tp>
      <tp t="s">
        <v>#N/A N/A</v>
        <stp/>
        <stp>BQL|321604853995675677</stp>
        <tr r="I105" s="5"/>
      </tp>
      <tp t="s">
        <v>#N/A N/A</v>
        <stp/>
        <stp>BQL|644081047140284484</stp>
        <tr r="K62" s="5"/>
      </tp>
      <tp t="s">
        <v>#N/A N/A</v>
        <stp/>
        <stp>BQL|638508324621332629</stp>
        <tr r="H411" s="5"/>
      </tp>
      <tp t="s">
        <v>#N/A N/A</v>
        <stp/>
        <stp>BQL|433762742547854743</stp>
        <tr r="F156" s="5"/>
      </tp>
      <tp t="s">
        <v>#N/A N/A</v>
        <stp/>
        <stp>BQL|525091317683489112</stp>
        <tr r="E228" s="5"/>
      </tp>
      <tp t="s">
        <v>#N/A N/A</v>
        <stp/>
        <stp>BQL|170908089537317556</stp>
        <tr r="G253" s="5"/>
      </tp>
      <tp t="s">
        <v>#N/A N/A</v>
        <stp/>
        <stp>BQL|200646901241427461</stp>
        <tr r="L203" s="5"/>
      </tp>
      <tp t="s">
        <v>#N/A N/A</v>
        <stp/>
        <stp>BQL|691576600214178265</stp>
        <tr r="G51" s="5"/>
      </tp>
      <tp t="s">
        <v>#N/A N/A</v>
        <stp/>
        <stp>BQL|727607407641540429</stp>
        <tr r="K248" s="5"/>
      </tp>
      <tp t="s">
        <v>#N/A N/A</v>
        <stp/>
        <stp>BQL|213804307438103379</stp>
        <tr r="I169" s="5"/>
      </tp>
      <tp t="s">
        <v>#N/A N/A</v>
        <stp/>
        <stp>BQL|364322123214704793</stp>
        <tr r="L231" s="5"/>
      </tp>
      <tp t="s">
        <v>#N/A N/A</v>
        <stp/>
        <stp>BQL|133488904313273568</stp>
        <tr r="I324" s="5"/>
      </tp>
      <tp t="s">
        <v>#N/A N/A</v>
        <stp/>
        <stp>BQL|812334667647534039</stp>
        <tr r="G77" s="5"/>
      </tp>
      <tp t="s">
        <v>#N/A N/A</v>
        <stp/>
        <stp>BQL|351063869614162070</stp>
        <tr r="J6" s="5"/>
      </tp>
      <tp t="s">
        <v>#N/A N/A</v>
        <stp/>
        <stp>BQL|866150365302651755</stp>
        <tr r="I387" s="5"/>
      </tp>
      <tp t="s">
        <v>#N/A N/A</v>
        <stp/>
        <stp>BQL|538327139116233473</stp>
        <tr r="E352" s="5"/>
      </tp>
      <tp t="s">
        <v>#N/A N/A</v>
        <stp/>
        <stp>BQL|343702244973364239</stp>
        <tr r="E374" s="5"/>
      </tp>
      <tp t="s">
        <v>#N/A N/A</v>
        <stp/>
        <stp>BQL|442260335393068066</stp>
        <tr r="H212" s="5"/>
      </tp>
      <tp t="s">
        <v>#N/A N/A</v>
        <stp/>
        <stp>BQL|616001923858195857</stp>
        <tr r="H24" s="5"/>
      </tp>
      <tp t="s">
        <v>#N/A N/A</v>
        <stp/>
        <stp>BQL|507301001978411921</stp>
        <tr r="H96" s="5"/>
      </tp>
      <tp t="s">
        <v>#N/A N/A</v>
        <stp/>
        <stp>BQL|120712575751703315</stp>
        <tr r="E401" s="5"/>
      </tp>
      <tp t="s">
        <v>#N/A N/A</v>
        <stp/>
        <stp>BQL|527597084520397077</stp>
        <tr r="H243" s="5"/>
      </tp>
      <tp t="s">
        <v>#N/A N/A</v>
        <stp/>
        <stp>BQL|723283588971110696</stp>
        <tr r="J103" s="5"/>
      </tp>
      <tp t="s">
        <v>#N/A N/A</v>
        <stp/>
        <stp>BQL|950687727348823167</stp>
        <tr r="I354" s="5"/>
      </tp>
      <tp t="s">
        <v>#N/A N/A</v>
        <stp/>
        <stp>BQL|729082424646761954</stp>
        <tr r="I58" s="5"/>
      </tp>
      <tp t="s">
        <v>#N/A N/A</v>
        <stp/>
        <stp>BQL|682635154707329989</stp>
        <tr r="I360" s="5"/>
      </tp>
      <tp t="s">
        <v>#N/A N/A</v>
        <stp/>
        <stp>BQL|306587295124380597</stp>
        <tr r="K306" s="5"/>
      </tp>
      <tp t="s">
        <v>#N/A N/A</v>
        <stp/>
        <stp>BQL|355632484163211076</stp>
        <tr r="F20" s="5"/>
      </tp>
      <tp t="s">
        <v>#N/A N/A</v>
        <stp/>
        <stp>BQL|432410511841716914</stp>
        <tr r="H68" s="5"/>
      </tp>
      <tp t="s">
        <v>#N/A N/A</v>
        <stp/>
        <stp>BQL|369259083381075679</stp>
        <tr r="L55" s="5"/>
      </tp>
      <tp t="s">
        <v>#N/A N/A</v>
        <stp/>
        <stp>BQL|670057554909958025</stp>
        <tr r="K347" s="5"/>
      </tp>
      <tp t="s">
        <v>#N/A N/A</v>
        <stp/>
        <stp>BQL|338290276300427941</stp>
        <tr r="G10" s="5"/>
      </tp>
      <tp t="s">
        <v>#N/A N/A</v>
        <stp/>
        <stp>BQL|504631512338817325</stp>
        <tr r="L3" s="5"/>
      </tp>
      <tp t="s">
        <v>#N/A N/A</v>
        <stp/>
        <stp>BQL|758683284042024027</stp>
        <tr r="F309" s="5"/>
      </tp>
      <tp t="s">
        <v>#N/A N/A</v>
        <stp/>
        <stp>BQL|906092408574734880</stp>
        <tr r="F133" s="5"/>
      </tp>
      <tp t="s">
        <v>#N/A N/A</v>
        <stp/>
        <stp>BQL|820663245637926938</stp>
        <tr r="L184" s="5"/>
      </tp>
      <tp t="s">
        <v>#N/A N/A</v>
        <stp/>
        <stp>BQL|948130715034952871</stp>
        <tr r="J290" s="5"/>
      </tp>
      <tp t="s">
        <v>#N/A N/A</v>
        <stp/>
        <stp>BQL|950608222912415933</stp>
        <tr r="L415" s="5"/>
      </tp>
      <tp t="s">
        <v>#N/A N/A</v>
        <stp/>
        <stp>BQL|757744299976673710</stp>
        <tr r="K227" s="5"/>
      </tp>
      <tp t="s">
        <v>#N/A N/A</v>
        <stp/>
        <stp>BQL|944240125926543902</stp>
        <tr r="F399" s="5"/>
      </tp>
      <tp t="s">
        <v>#N/A N/A</v>
        <stp/>
        <stp>BQL|155310859621596845</stp>
        <tr r="K111" s="5"/>
      </tp>
      <tp t="s">
        <v>#N/A N/A</v>
        <stp/>
        <stp>BQL|222495822138873195</stp>
        <tr r="H15" s="5"/>
      </tp>
      <tp t="s">
        <v>#N/A N/A</v>
        <stp/>
        <stp>BQL|857605915500620837</stp>
        <tr r="G151" s="5"/>
      </tp>
      <tp t="s">
        <v>#N/A N/A</v>
        <stp/>
        <stp>BQL|628710984440560020</stp>
        <tr r="J384" s="5"/>
      </tp>
      <tp t="s">
        <v>#N/A N/A</v>
        <stp/>
        <stp>BQL|628122897832790515</stp>
        <tr r="L69" s="5"/>
      </tp>
      <tp t="s">
        <v>#N/A N/A</v>
        <stp/>
        <stp>BQL|992900936087966266</stp>
        <tr r="H268" s="5"/>
      </tp>
      <tp t="s">
        <v>#N/A N/A</v>
        <stp/>
        <stp>BQL|983485779815036996</stp>
        <tr r="H59" s="5"/>
      </tp>
      <tp t="s">
        <v>#N/A N/A</v>
        <stp/>
        <stp>BQL|642747511829776071</stp>
        <tr r="H277" s="5"/>
      </tp>
      <tp t="s">
        <v>#N/A N/A</v>
        <stp/>
        <stp>BQL|244668094081481084</stp>
        <tr r="I222" s="5"/>
      </tp>
      <tp t="s">
        <v>#N/A N/A</v>
        <stp/>
        <stp>BQL|948624870416687954</stp>
        <tr r="I56" s="5"/>
      </tp>
      <tp t="s">
        <v>#N/A N/A</v>
        <stp/>
        <stp>BQL|736460077488569588</stp>
        <tr r="K269" s="5"/>
      </tp>
      <tp t="s">
        <v>#N/A N/A</v>
        <stp/>
        <stp>BQL|803936901346103104</stp>
        <tr r="F12" s="5"/>
      </tp>
      <tp t="s">
        <v>#N/A N/A</v>
        <stp/>
        <stp>BQL|729531470185085939</stp>
        <tr r="L97" s="5"/>
      </tp>
      <tp t="s">
        <v>#N/A N/A</v>
        <stp/>
        <stp>BQL|344068720058348470</stp>
        <tr r="E76" s="5"/>
      </tp>
      <tp t="s">
        <v>#N/A N/A</v>
        <stp/>
        <stp>BQL|234958165088665969</stp>
        <tr r="E151" s="5"/>
      </tp>
      <tp t="s">
        <v>#N/A N/A</v>
        <stp/>
        <stp>BQL|485128771989039159</stp>
        <tr r="E302" s="5"/>
      </tp>
      <tp t="s">
        <v>#N/A N/A</v>
        <stp/>
        <stp>BQL|650340552319248103</stp>
        <tr r="G102" s="5"/>
      </tp>
      <tp t="s">
        <v>#N/A N/A</v>
        <stp/>
        <stp>BQL|127146987352770567</stp>
        <tr r="K251" s="5"/>
      </tp>
      <tp t="s">
        <v>#N/A N/A</v>
        <stp/>
        <stp>BQL|681095479021569808</stp>
        <tr r="K137" s="5"/>
      </tp>
      <tp t="s">
        <v>#N/A N/A</v>
        <stp/>
        <stp>BQL|134073740758573202</stp>
        <tr r="F155" s="5"/>
      </tp>
      <tp t="s">
        <v>#N/A N/A</v>
        <stp/>
        <stp>BQL|976493998330226422</stp>
        <tr r="E267" s="5"/>
      </tp>
      <tp t="s">
        <v>#N/A N/A</v>
        <stp/>
        <stp>BQL|952011312688126034</stp>
        <tr r="K205" s="5"/>
      </tp>
      <tp t="s">
        <v>#N/A N/A</v>
        <stp/>
        <stp>BQL|274311607919139338</stp>
        <tr r="E22" s="5"/>
      </tp>
      <tp t="s">
        <v>#N/A N/A</v>
        <stp/>
        <stp>BQL|132039696851737139</stp>
        <tr r="J317" s="5"/>
      </tp>
      <tp t="s">
        <v>#N/A N/A</v>
        <stp/>
        <stp>BQL|550707236528848468</stp>
        <tr r="L200" s="5"/>
      </tp>
      <tp t="s">
        <v>#N/A N/A</v>
        <stp/>
        <stp>BQL|287983343935354046</stp>
        <tr r="G31" s="5"/>
      </tp>
      <tp t="s">
        <v>#N/A N/A</v>
        <stp/>
        <stp>BQL|683731116106812831</stp>
        <tr r="J170" s="5"/>
      </tp>
      <tp t="s">
        <v>#N/A N/A</v>
        <stp/>
        <stp>BQL|400590897980535490</stp>
        <tr r="K86" s="5"/>
      </tp>
      <tp t="s">
        <v>#N/A N/A</v>
        <stp/>
        <stp>BQL|369959365193563409</stp>
        <tr r="F406" s="5"/>
      </tp>
      <tp t="s">
        <v>#N/A N/A</v>
        <stp/>
        <stp>BQL|250947400596875794</stp>
        <tr r="E148" s="5"/>
      </tp>
      <tp t="s">
        <v>#N/A N/A</v>
        <stp/>
        <stp>BQL|111907647654133149</stp>
        <tr r="I221" s="5"/>
      </tp>
      <tp t="s">
        <v>#N/A N/A</v>
        <stp/>
        <stp>BQL|755335770196325985</stp>
        <tr r="G420" s="5"/>
      </tp>
      <tp t="s">
        <v>#N/A N/A</v>
        <stp/>
        <stp>BQL|458045339888786073</stp>
        <tr r="J215" s="5"/>
      </tp>
      <tp t="s">
        <v>#N/A N/A</v>
        <stp/>
        <stp>BQL|529014970588725499</stp>
        <tr r="H129" s="5"/>
      </tp>
      <tp t="s">
        <v>#N/A N/A</v>
        <stp/>
        <stp>BQL|866306197735070457</stp>
        <tr r="K260" s="5"/>
      </tp>
      <tp t="s">
        <v>#N/A N/A</v>
        <stp/>
        <stp>BQL|423354388403872377</stp>
        <tr r="L258" s="5"/>
      </tp>
      <tp t="s">
        <v>#N/A N/A</v>
        <stp/>
        <stp>BQL|313338534293618826</stp>
        <tr r="J335" s="5"/>
      </tp>
      <tp t="s">
        <v>#N/A N/A</v>
        <stp/>
        <stp>BQL|144324032758335323</stp>
        <tr r="H361" s="5"/>
      </tp>
      <tp t="s">
        <v>#N/A N/A</v>
        <stp/>
        <stp>BQL|546927807657523548</stp>
        <tr r="E84" s="5"/>
      </tp>
      <tp t="s">
        <v>#N/A N/A</v>
        <stp/>
        <stp>BQL|197765434036483953</stp>
        <tr r="L61" s="5"/>
      </tp>
      <tp t="s">
        <v>#N/A N/A</v>
        <stp/>
        <stp>BQL|835216762388093780</stp>
        <tr r="G327" s="5"/>
      </tp>
      <tp t="s">
        <v>#N/A N/A</v>
        <stp/>
        <stp>BQL|211921637943381276</stp>
        <tr r="K209" s="5"/>
      </tp>
      <tp t="s">
        <v>#N/A N/A</v>
        <stp/>
        <stp>BQL|816104233859126099</stp>
        <tr r="K189" s="5"/>
      </tp>
      <tp t="s">
        <v>#N/A N/A</v>
        <stp/>
        <stp>BQL|469396497142027244</stp>
        <tr r="J283" s="5"/>
      </tp>
      <tp t="s">
        <v>#N/A N/A</v>
        <stp/>
        <stp>BQL|253817168194465001</stp>
        <tr r="H26" s="5"/>
      </tp>
      <tp t="s">
        <v>#N/A N/A</v>
        <stp/>
        <stp>BQL|137754462838456387</stp>
        <tr r="L128" s="5"/>
      </tp>
      <tp t="s">
        <v>#N/A N/A</v>
        <stp/>
        <stp>BQL|394701792577946321</stp>
        <tr r="L189" s="5"/>
      </tp>
      <tp t="s">
        <v>#N/A N/A</v>
        <stp/>
        <stp>BQL|854869502261157367</stp>
        <tr r="I203" s="5"/>
      </tp>
      <tp t="s">
        <v>#N/A N/A</v>
        <stp/>
        <stp>BQL|367611428807772960</stp>
        <tr r="I249" s="5"/>
      </tp>
      <tp t="s">
        <v>#N/A N/A</v>
        <stp/>
        <stp>BQL|779452948048621289</stp>
        <tr r="H421" s="5"/>
      </tp>
      <tp t="s">
        <v>#N/A N/A</v>
        <stp/>
        <stp>BQL|152886803453665199</stp>
        <tr r="L225" s="5"/>
      </tp>
      <tp t="s">
        <v>#N/A N/A</v>
        <stp/>
        <stp>BQL|699822460532440658</stp>
        <tr r="K282" s="5"/>
      </tp>
      <tp t="s">
        <v>#N/A N/A</v>
        <stp/>
        <stp>BQL|395843469991995578</stp>
        <tr r="G160" s="5"/>
      </tp>
      <tp t="s">
        <v>#N/A N/A</v>
        <stp/>
        <stp>BQL|870228631102073984</stp>
        <tr r="E73" s="5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3715"/>
  <sheetViews>
    <sheetView topLeftCell="A3667" workbookViewId="0">
      <selection sqref="A1:P3715"/>
    </sheetView>
  </sheetViews>
  <sheetFormatPr defaultRowHeight="15" x14ac:dyDescent="0.25"/>
  <cols>
    <col min="1" max="1" width="9.140625" bestFit="1" customWidth="1"/>
    <col min="2" max="2" width="9.7109375" bestFit="1" customWidth="1"/>
    <col min="3" max="15" width="9.140625" bestFit="1" customWidth="1"/>
  </cols>
  <sheetData>
    <row r="1" spans="1:16" x14ac:dyDescent="0.25">
      <c r="B1" s="2" t="s">
        <v>6491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</row>
    <row r="2" spans="1:16" x14ac:dyDescent="0.25">
      <c r="A2" s="1">
        <v>44377</v>
      </c>
      <c r="B2" s="1">
        <v>44377</v>
      </c>
      <c r="C2" t="s">
        <v>13</v>
      </c>
      <c r="D2" t="s">
        <v>14</v>
      </c>
      <c r="E2">
        <v>0.45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20</v>
      </c>
      <c r="M2" t="s">
        <v>21</v>
      </c>
      <c r="N2" t="s">
        <v>22</v>
      </c>
      <c r="O2" t="s">
        <v>23</v>
      </c>
      <c r="P2">
        <f>LEN(D2)</f>
        <v>2</v>
      </c>
    </row>
    <row r="3" spans="1:16" x14ac:dyDescent="0.25">
      <c r="A3" s="1">
        <v>44377</v>
      </c>
      <c r="B3" s="1">
        <v>44377</v>
      </c>
      <c r="C3" t="s">
        <v>24</v>
      </c>
      <c r="D3" t="s">
        <v>25</v>
      </c>
      <c r="E3">
        <v>6.8</v>
      </c>
      <c r="F3" t="s">
        <v>26</v>
      </c>
      <c r="H3" t="s">
        <v>27</v>
      </c>
      <c r="I3" t="s">
        <v>18</v>
      </c>
      <c r="J3" t="s">
        <v>19</v>
      </c>
      <c r="K3" t="s">
        <v>20</v>
      </c>
      <c r="L3" t="s">
        <v>20</v>
      </c>
      <c r="M3" t="s">
        <v>21</v>
      </c>
      <c r="N3" t="s">
        <v>22</v>
      </c>
      <c r="O3" t="s">
        <v>28</v>
      </c>
      <c r="P3">
        <f>LEN(D3)</f>
        <v>3</v>
      </c>
    </row>
    <row r="4" spans="1:16" x14ac:dyDescent="0.25">
      <c r="A4" s="1">
        <v>44377</v>
      </c>
      <c r="B4" s="1">
        <v>44377</v>
      </c>
      <c r="C4" t="s">
        <v>29</v>
      </c>
      <c r="D4" t="s">
        <v>30</v>
      </c>
      <c r="E4">
        <v>4.75</v>
      </c>
      <c r="F4" t="s">
        <v>31</v>
      </c>
      <c r="H4" t="s">
        <v>32</v>
      </c>
      <c r="I4" t="s">
        <v>18</v>
      </c>
      <c r="J4" t="s">
        <v>19</v>
      </c>
      <c r="K4" t="s">
        <v>20</v>
      </c>
      <c r="L4" t="s">
        <v>20</v>
      </c>
      <c r="M4" t="s">
        <v>21</v>
      </c>
      <c r="N4" t="s">
        <v>22</v>
      </c>
      <c r="O4" t="s">
        <v>33</v>
      </c>
      <c r="P4">
        <f t="shared" ref="P4:P67" si="0">LEN(D4)</f>
        <v>1</v>
      </c>
    </row>
    <row r="5" spans="1:16" x14ac:dyDescent="0.25">
      <c r="A5" s="1">
        <v>44377</v>
      </c>
      <c r="B5" s="1">
        <v>44377</v>
      </c>
      <c r="C5" t="s">
        <v>13</v>
      </c>
      <c r="D5" t="s">
        <v>14</v>
      </c>
      <c r="E5">
        <v>1.05</v>
      </c>
      <c r="F5" t="s">
        <v>34</v>
      </c>
      <c r="G5" t="s">
        <v>16</v>
      </c>
      <c r="H5" t="s">
        <v>17</v>
      </c>
      <c r="I5" t="s">
        <v>18</v>
      </c>
      <c r="J5" t="s">
        <v>19</v>
      </c>
      <c r="K5" t="s">
        <v>20</v>
      </c>
      <c r="L5" t="s">
        <v>20</v>
      </c>
      <c r="M5" t="s">
        <v>21</v>
      </c>
      <c r="N5" t="s">
        <v>22</v>
      </c>
      <c r="O5" t="s">
        <v>35</v>
      </c>
      <c r="P5">
        <f t="shared" si="0"/>
        <v>2</v>
      </c>
    </row>
    <row r="6" spans="1:16" hidden="1" x14ac:dyDescent="0.25">
      <c r="A6" s="1">
        <v>44377</v>
      </c>
      <c r="B6" s="1">
        <v>44377</v>
      </c>
      <c r="C6" t="s">
        <v>36</v>
      </c>
      <c r="D6" t="s">
        <v>37</v>
      </c>
      <c r="E6">
        <v>1.125</v>
      </c>
      <c r="F6" t="s">
        <v>38</v>
      </c>
      <c r="G6" t="s">
        <v>16</v>
      </c>
      <c r="H6" t="s">
        <v>39</v>
      </c>
      <c r="I6" t="s">
        <v>18</v>
      </c>
      <c r="J6" t="s">
        <v>19</v>
      </c>
      <c r="K6" t="s">
        <v>20</v>
      </c>
      <c r="L6" t="s">
        <v>20</v>
      </c>
      <c r="M6" t="s">
        <v>21</v>
      </c>
      <c r="N6" t="s">
        <v>22</v>
      </c>
      <c r="O6" t="s">
        <v>40</v>
      </c>
      <c r="P6">
        <f t="shared" si="0"/>
        <v>6</v>
      </c>
    </row>
    <row r="7" spans="1:16" x14ac:dyDescent="0.25">
      <c r="A7" s="1">
        <v>44377</v>
      </c>
      <c r="B7" s="1">
        <v>44377</v>
      </c>
      <c r="C7" t="s">
        <v>41</v>
      </c>
      <c r="D7" t="s">
        <v>42</v>
      </c>
      <c r="E7">
        <v>7</v>
      </c>
      <c r="F7" t="s">
        <v>43</v>
      </c>
      <c r="H7" t="s">
        <v>44</v>
      </c>
      <c r="I7" t="s">
        <v>18</v>
      </c>
      <c r="J7" t="s">
        <v>19</v>
      </c>
      <c r="K7" t="s">
        <v>20</v>
      </c>
      <c r="L7" t="s">
        <v>20</v>
      </c>
      <c r="M7" t="s">
        <v>21</v>
      </c>
      <c r="N7" t="s">
        <v>22</v>
      </c>
      <c r="O7" t="s">
        <v>45</v>
      </c>
      <c r="P7">
        <f t="shared" si="0"/>
        <v>3</v>
      </c>
    </row>
    <row r="8" spans="1:16" x14ac:dyDescent="0.25">
      <c r="A8" s="1">
        <v>44377</v>
      </c>
      <c r="B8" s="1">
        <v>44377</v>
      </c>
      <c r="C8" t="s">
        <v>13</v>
      </c>
      <c r="D8" t="s">
        <v>14</v>
      </c>
      <c r="E8">
        <v>2</v>
      </c>
      <c r="F8" t="s">
        <v>46</v>
      </c>
      <c r="G8" t="s">
        <v>16</v>
      </c>
      <c r="H8" t="s">
        <v>17</v>
      </c>
      <c r="I8" t="s">
        <v>18</v>
      </c>
      <c r="J8" t="s">
        <v>19</v>
      </c>
      <c r="K8" t="s">
        <v>20</v>
      </c>
      <c r="L8" t="s">
        <v>20</v>
      </c>
      <c r="M8" t="s">
        <v>21</v>
      </c>
      <c r="N8" t="s">
        <v>22</v>
      </c>
      <c r="O8" t="s">
        <v>47</v>
      </c>
      <c r="P8">
        <f t="shared" si="0"/>
        <v>2</v>
      </c>
    </row>
    <row r="9" spans="1:16" hidden="1" x14ac:dyDescent="0.25">
      <c r="A9" s="1">
        <v>44377</v>
      </c>
      <c r="B9" s="1">
        <v>44377</v>
      </c>
      <c r="C9" t="s">
        <v>48</v>
      </c>
      <c r="D9" t="s">
        <v>49</v>
      </c>
      <c r="E9">
        <v>0.875</v>
      </c>
      <c r="F9" t="s">
        <v>50</v>
      </c>
      <c r="G9" t="s">
        <v>51</v>
      </c>
      <c r="H9" t="s">
        <v>52</v>
      </c>
      <c r="I9" t="s">
        <v>18</v>
      </c>
      <c r="J9" t="s">
        <v>19</v>
      </c>
      <c r="K9" t="s">
        <v>20</v>
      </c>
      <c r="L9" t="s">
        <v>20</v>
      </c>
      <c r="M9" t="s">
        <v>21</v>
      </c>
      <c r="N9" t="s">
        <v>22</v>
      </c>
      <c r="O9" t="s">
        <v>53</v>
      </c>
      <c r="P9">
        <f t="shared" si="0"/>
        <v>6</v>
      </c>
    </row>
    <row r="10" spans="1:16" x14ac:dyDescent="0.25">
      <c r="A10" s="1">
        <v>44377</v>
      </c>
      <c r="B10" s="1">
        <v>44377</v>
      </c>
      <c r="C10" t="s">
        <v>24</v>
      </c>
      <c r="D10" t="s">
        <v>25</v>
      </c>
      <c r="E10">
        <v>7.5</v>
      </c>
      <c r="F10" t="s">
        <v>54</v>
      </c>
      <c r="H10" t="s">
        <v>27</v>
      </c>
      <c r="I10" t="s">
        <v>18</v>
      </c>
      <c r="J10" t="s">
        <v>19</v>
      </c>
      <c r="K10" t="s">
        <v>20</v>
      </c>
      <c r="L10" t="s">
        <v>20</v>
      </c>
      <c r="M10" t="s">
        <v>21</v>
      </c>
      <c r="N10" t="s">
        <v>22</v>
      </c>
      <c r="O10" t="s">
        <v>55</v>
      </c>
      <c r="P10">
        <f t="shared" si="0"/>
        <v>3</v>
      </c>
    </row>
    <row r="11" spans="1:16" x14ac:dyDescent="0.25">
      <c r="A11" s="1">
        <v>44377</v>
      </c>
      <c r="B11" s="1">
        <v>44377</v>
      </c>
      <c r="C11" t="s">
        <v>56</v>
      </c>
      <c r="D11" t="s">
        <v>57</v>
      </c>
      <c r="E11">
        <v>1.75</v>
      </c>
      <c r="F11" t="s">
        <v>58</v>
      </c>
      <c r="G11" t="s">
        <v>51</v>
      </c>
      <c r="H11" t="s">
        <v>44</v>
      </c>
      <c r="I11" t="s">
        <v>18</v>
      </c>
      <c r="J11" t="s">
        <v>19</v>
      </c>
      <c r="K11" t="s">
        <v>20</v>
      </c>
      <c r="L11" t="s">
        <v>20</v>
      </c>
      <c r="M11" t="s">
        <v>21</v>
      </c>
      <c r="N11" t="s">
        <v>59</v>
      </c>
      <c r="O11" t="s">
        <v>60</v>
      </c>
      <c r="P11">
        <f t="shared" si="0"/>
        <v>3</v>
      </c>
    </row>
    <row r="12" spans="1:16" hidden="1" x14ac:dyDescent="0.25">
      <c r="A12" s="1">
        <v>44377</v>
      </c>
      <c r="B12" s="1">
        <v>44377</v>
      </c>
      <c r="C12" t="s">
        <v>36</v>
      </c>
      <c r="D12" t="s">
        <v>37</v>
      </c>
      <c r="E12">
        <v>0.5</v>
      </c>
      <c r="F12" t="s">
        <v>61</v>
      </c>
      <c r="G12" t="s">
        <v>16</v>
      </c>
      <c r="H12" t="s">
        <v>39</v>
      </c>
      <c r="I12" t="s">
        <v>18</v>
      </c>
      <c r="J12" t="s">
        <v>19</v>
      </c>
      <c r="K12" t="s">
        <v>20</v>
      </c>
      <c r="L12" t="s">
        <v>20</v>
      </c>
      <c r="M12" t="s">
        <v>21</v>
      </c>
      <c r="N12" t="s">
        <v>22</v>
      </c>
      <c r="O12" t="s">
        <v>62</v>
      </c>
      <c r="P12">
        <f t="shared" si="0"/>
        <v>6</v>
      </c>
    </row>
    <row r="13" spans="1:16" x14ac:dyDescent="0.25">
      <c r="A13" s="1">
        <v>44377</v>
      </c>
      <c r="B13" s="1">
        <v>44377</v>
      </c>
      <c r="C13" t="s">
        <v>29</v>
      </c>
      <c r="D13" t="s">
        <v>30</v>
      </c>
      <c r="E13">
        <v>7.45</v>
      </c>
      <c r="F13" t="s">
        <v>63</v>
      </c>
      <c r="H13" t="s">
        <v>32</v>
      </c>
      <c r="I13" t="s">
        <v>18</v>
      </c>
      <c r="J13" t="s">
        <v>19</v>
      </c>
      <c r="K13" t="s">
        <v>20</v>
      </c>
      <c r="L13" t="s">
        <v>20</v>
      </c>
      <c r="M13" t="s">
        <v>21</v>
      </c>
      <c r="N13" t="s">
        <v>22</v>
      </c>
      <c r="O13" t="s">
        <v>64</v>
      </c>
      <c r="P13">
        <f t="shared" si="0"/>
        <v>1</v>
      </c>
    </row>
    <row r="14" spans="1:16" x14ac:dyDescent="0.25">
      <c r="A14" s="1">
        <v>44377</v>
      </c>
      <c r="B14" s="1">
        <v>44377</v>
      </c>
      <c r="C14" t="s">
        <v>65</v>
      </c>
      <c r="D14" t="s">
        <v>66</v>
      </c>
      <c r="E14">
        <v>7.9950000000000001</v>
      </c>
      <c r="F14" t="s">
        <v>67</v>
      </c>
      <c r="H14" t="s">
        <v>32</v>
      </c>
      <c r="I14" t="s">
        <v>18</v>
      </c>
      <c r="J14" t="s">
        <v>19</v>
      </c>
      <c r="K14" t="s">
        <v>20</v>
      </c>
      <c r="L14" t="s">
        <v>20</v>
      </c>
      <c r="M14" t="s">
        <v>21</v>
      </c>
      <c r="N14" t="s">
        <v>22</v>
      </c>
      <c r="O14" t="s">
        <v>68</v>
      </c>
      <c r="P14">
        <f t="shared" si="0"/>
        <v>4</v>
      </c>
    </row>
    <row r="15" spans="1:16" hidden="1" x14ac:dyDescent="0.25">
      <c r="A15" s="1">
        <v>44377</v>
      </c>
      <c r="B15" s="1">
        <v>44377</v>
      </c>
      <c r="C15" t="s">
        <v>48</v>
      </c>
      <c r="D15" t="s">
        <v>49</v>
      </c>
      <c r="E15">
        <v>0.875</v>
      </c>
      <c r="F15" t="s">
        <v>50</v>
      </c>
      <c r="G15" t="s">
        <v>69</v>
      </c>
      <c r="H15" t="s">
        <v>52</v>
      </c>
      <c r="I15" t="s">
        <v>18</v>
      </c>
      <c r="J15" t="s">
        <v>19</v>
      </c>
      <c r="K15" t="s">
        <v>20</v>
      </c>
      <c r="L15" t="s">
        <v>20</v>
      </c>
      <c r="M15" t="s">
        <v>21</v>
      </c>
      <c r="N15" t="s">
        <v>22</v>
      </c>
      <c r="O15" t="s">
        <v>70</v>
      </c>
      <c r="P15">
        <f t="shared" si="0"/>
        <v>6</v>
      </c>
    </row>
    <row r="16" spans="1:16" x14ac:dyDescent="0.25">
      <c r="A16" s="1">
        <v>44377</v>
      </c>
      <c r="B16" s="1">
        <v>44377</v>
      </c>
      <c r="C16" t="s">
        <v>71</v>
      </c>
      <c r="D16" t="s">
        <v>72</v>
      </c>
      <c r="E16">
        <v>5</v>
      </c>
      <c r="F16" t="s">
        <v>73</v>
      </c>
      <c r="H16" t="s">
        <v>74</v>
      </c>
      <c r="I16" t="s">
        <v>18</v>
      </c>
      <c r="J16" t="s">
        <v>19</v>
      </c>
      <c r="K16" t="s">
        <v>20</v>
      </c>
      <c r="L16" t="s">
        <v>20</v>
      </c>
      <c r="M16" t="s">
        <v>21</v>
      </c>
      <c r="N16" t="s">
        <v>22</v>
      </c>
      <c r="O16" t="s">
        <v>75</v>
      </c>
      <c r="P16">
        <f t="shared" si="0"/>
        <v>3</v>
      </c>
    </row>
    <row r="17" spans="1:16" x14ac:dyDescent="0.25">
      <c r="A17" s="1">
        <v>44377</v>
      </c>
      <c r="B17" s="1">
        <v>44377</v>
      </c>
      <c r="C17" t="s">
        <v>76</v>
      </c>
      <c r="D17" t="s">
        <v>77</v>
      </c>
      <c r="E17">
        <v>3.75</v>
      </c>
      <c r="F17" t="s">
        <v>78</v>
      </c>
      <c r="G17" t="s">
        <v>51</v>
      </c>
      <c r="H17" t="s">
        <v>79</v>
      </c>
      <c r="I17" t="s">
        <v>18</v>
      </c>
      <c r="J17" t="s">
        <v>19</v>
      </c>
      <c r="K17" t="s">
        <v>20</v>
      </c>
      <c r="L17" t="s">
        <v>20</v>
      </c>
      <c r="M17" t="s">
        <v>21</v>
      </c>
      <c r="N17" t="s">
        <v>22</v>
      </c>
      <c r="O17" t="s">
        <v>80</v>
      </c>
      <c r="P17">
        <f t="shared" si="0"/>
        <v>3</v>
      </c>
    </row>
    <row r="18" spans="1:16" x14ac:dyDescent="0.25">
      <c r="A18" s="1">
        <v>44377</v>
      </c>
      <c r="B18" s="1">
        <v>44377</v>
      </c>
      <c r="C18" t="s">
        <v>81</v>
      </c>
      <c r="D18" t="s">
        <v>82</v>
      </c>
      <c r="E18">
        <v>2</v>
      </c>
      <c r="F18" t="s">
        <v>83</v>
      </c>
      <c r="G18" t="s">
        <v>51</v>
      </c>
      <c r="H18" t="s">
        <v>17</v>
      </c>
      <c r="I18" t="s">
        <v>18</v>
      </c>
      <c r="J18" t="s">
        <v>19</v>
      </c>
      <c r="K18" t="s">
        <v>20</v>
      </c>
      <c r="L18" t="s">
        <v>20</v>
      </c>
      <c r="M18" t="s">
        <v>21</v>
      </c>
      <c r="N18" t="s">
        <v>59</v>
      </c>
      <c r="O18" t="s">
        <v>84</v>
      </c>
      <c r="P18">
        <f t="shared" si="0"/>
        <v>3</v>
      </c>
    </row>
    <row r="19" spans="1:16" x14ac:dyDescent="0.25">
      <c r="A19" s="1">
        <v>44377</v>
      </c>
      <c r="B19" s="1">
        <v>44377</v>
      </c>
      <c r="C19" t="s">
        <v>85</v>
      </c>
      <c r="D19" t="s">
        <v>86</v>
      </c>
      <c r="E19">
        <v>6.65</v>
      </c>
      <c r="F19" t="s">
        <v>87</v>
      </c>
      <c r="H19" t="s">
        <v>88</v>
      </c>
      <c r="I19" t="s">
        <v>18</v>
      </c>
      <c r="J19" t="s">
        <v>19</v>
      </c>
      <c r="K19" t="s">
        <v>20</v>
      </c>
      <c r="L19" t="s">
        <v>20</v>
      </c>
      <c r="M19" t="s">
        <v>21</v>
      </c>
      <c r="N19" t="s">
        <v>22</v>
      </c>
      <c r="O19" t="s">
        <v>89</v>
      </c>
      <c r="P19">
        <f t="shared" si="0"/>
        <v>1</v>
      </c>
    </row>
    <row r="20" spans="1:16" hidden="1" x14ac:dyDescent="0.25">
      <c r="A20" s="1">
        <v>44377</v>
      </c>
      <c r="B20" s="1">
        <v>44377</v>
      </c>
      <c r="C20" t="s">
        <v>90</v>
      </c>
      <c r="D20" t="s">
        <v>91</v>
      </c>
      <c r="E20">
        <v>7.875</v>
      </c>
      <c r="F20" t="s">
        <v>92</v>
      </c>
      <c r="G20" t="s">
        <v>51</v>
      </c>
      <c r="H20" t="s">
        <v>93</v>
      </c>
      <c r="I20" t="s">
        <v>18</v>
      </c>
      <c r="J20" t="s">
        <v>19</v>
      </c>
      <c r="K20" t="s">
        <v>20</v>
      </c>
      <c r="L20" t="s">
        <v>20</v>
      </c>
      <c r="M20" t="s">
        <v>21</v>
      </c>
      <c r="N20" t="s">
        <v>59</v>
      </c>
      <c r="O20" t="s">
        <v>94</v>
      </c>
      <c r="P20">
        <f t="shared" si="0"/>
        <v>6</v>
      </c>
    </row>
    <row r="21" spans="1:16" x14ac:dyDescent="0.25">
      <c r="A21" s="1">
        <v>44377</v>
      </c>
      <c r="B21" s="1">
        <v>44377</v>
      </c>
      <c r="C21" t="s">
        <v>95</v>
      </c>
      <c r="D21" t="s">
        <v>96</v>
      </c>
      <c r="E21">
        <v>7</v>
      </c>
      <c r="F21" t="s">
        <v>92</v>
      </c>
      <c r="G21" t="s">
        <v>51</v>
      </c>
      <c r="H21" t="s">
        <v>97</v>
      </c>
      <c r="I21" t="s">
        <v>18</v>
      </c>
      <c r="J21" t="s">
        <v>19</v>
      </c>
      <c r="K21" t="s">
        <v>20</v>
      </c>
      <c r="L21" t="s">
        <v>20</v>
      </c>
      <c r="M21" t="s">
        <v>21</v>
      </c>
      <c r="N21" t="s">
        <v>22</v>
      </c>
      <c r="O21" t="s">
        <v>98</v>
      </c>
      <c r="P21">
        <f t="shared" si="0"/>
        <v>3</v>
      </c>
    </row>
    <row r="22" spans="1:16" x14ac:dyDescent="0.25">
      <c r="A22" s="1">
        <v>44377</v>
      </c>
      <c r="B22" s="1">
        <v>44377</v>
      </c>
      <c r="C22" t="s">
        <v>99</v>
      </c>
      <c r="D22" t="s">
        <v>77</v>
      </c>
      <c r="E22">
        <v>11.75</v>
      </c>
      <c r="F22" t="s">
        <v>100</v>
      </c>
      <c r="G22" t="s">
        <v>51</v>
      </c>
      <c r="H22" t="s">
        <v>101</v>
      </c>
      <c r="I22" t="s">
        <v>18</v>
      </c>
      <c r="J22" t="s">
        <v>19</v>
      </c>
      <c r="K22" t="s">
        <v>20</v>
      </c>
      <c r="L22" t="s">
        <v>20</v>
      </c>
      <c r="M22" t="s">
        <v>21</v>
      </c>
      <c r="N22" t="s">
        <v>22</v>
      </c>
      <c r="O22" t="s">
        <v>102</v>
      </c>
      <c r="P22">
        <f t="shared" si="0"/>
        <v>3</v>
      </c>
    </row>
    <row r="23" spans="1:16" x14ac:dyDescent="0.25">
      <c r="A23" s="1">
        <v>44377</v>
      </c>
      <c r="B23" s="1">
        <v>44377</v>
      </c>
      <c r="C23" t="s">
        <v>24</v>
      </c>
      <c r="D23" t="s">
        <v>25</v>
      </c>
      <c r="E23">
        <v>9.35</v>
      </c>
      <c r="F23" t="s">
        <v>103</v>
      </c>
      <c r="H23" t="s">
        <v>27</v>
      </c>
      <c r="I23" t="s">
        <v>18</v>
      </c>
      <c r="J23" t="s">
        <v>19</v>
      </c>
      <c r="K23" t="s">
        <v>20</v>
      </c>
      <c r="L23" t="s">
        <v>20</v>
      </c>
      <c r="M23" t="s">
        <v>21</v>
      </c>
      <c r="N23" t="s">
        <v>22</v>
      </c>
      <c r="O23" t="s">
        <v>104</v>
      </c>
      <c r="P23">
        <f t="shared" si="0"/>
        <v>3</v>
      </c>
    </row>
    <row r="24" spans="1:16" x14ac:dyDescent="0.25">
      <c r="A24" s="1">
        <v>44377</v>
      </c>
      <c r="B24" s="1">
        <v>44377</v>
      </c>
      <c r="C24" t="s">
        <v>105</v>
      </c>
      <c r="D24" t="s">
        <v>106</v>
      </c>
      <c r="E24">
        <v>7.7</v>
      </c>
      <c r="F24" t="s">
        <v>107</v>
      </c>
      <c r="H24" t="s">
        <v>93</v>
      </c>
      <c r="I24" t="s">
        <v>18</v>
      </c>
      <c r="J24" t="s">
        <v>19</v>
      </c>
      <c r="K24" t="s">
        <v>20</v>
      </c>
      <c r="L24" t="s">
        <v>20</v>
      </c>
      <c r="M24" t="s">
        <v>21</v>
      </c>
      <c r="N24" t="s">
        <v>22</v>
      </c>
      <c r="O24" t="s">
        <v>108</v>
      </c>
      <c r="P24">
        <f t="shared" si="0"/>
        <v>3</v>
      </c>
    </row>
    <row r="25" spans="1:16" x14ac:dyDescent="0.25">
      <c r="A25" s="1">
        <v>44377</v>
      </c>
      <c r="B25" s="1">
        <v>44377</v>
      </c>
      <c r="C25" t="s">
        <v>109</v>
      </c>
      <c r="D25" t="s">
        <v>110</v>
      </c>
      <c r="E25">
        <v>5.875</v>
      </c>
      <c r="F25" t="s">
        <v>111</v>
      </c>
      <c r="G25" t="s">
        <v>16</v>
      </c>
      <c r="H25" t="s">
        <v>112</v>
      </c>
      <c r="I25" t="s">
        <v>18</v>
      </c>
      <c r="J25" t="s">
        <v>19</v>
      </c>
      <c r="K25" t="s">
        <v>20</v>
      </c>
      <c r="L25" t="s">
        <v>20</v>
      </c>
      <c r="M25" t="s">
        <v>21</v>
      </c>
      <c r="N25" t="s">
        <v>22</v>
      </c>
      <c r="O25" t="s">
        <v>113</v>
      </c>
      <c r="P25">
        <f t="shared" si="0"/>
        <v>2</v>
      </c>
    </row>
    <row r="26" spans="1:16" x14ac:dyDescent="0.25">
      <c r="A26" s="1">
        <v>44377</v>
      </c>
      <c r="B26" s="1">
        <v>44377</v>
      </c>
      <c r="C26" t="s">
        <v>114</v>
      </c>
      <c r="D26" t="s">
        <v>115</v>
      </c>
      <c r="E26">
        <v>0.65</v>
      </c>
      <c r="F26" t="s">
        <v>116</v>
      </c>
      <c r="G26" t="s">
        <v>51</v>
      </c>
      <c r="H26" t="s">
        <v>17</v>
      </c>
      <c r="I26" t="s">
        <v>18</v>
      </c>
      <c r="J26" t="s">
        <v>19</v>
      </c>
      <c r="K26" t="s">
        <v>20</v>
      </c>
      <c r="L26" t="s">
        <v>20</v>
      </c>
      <c r="M26" t="s">
        <v>21</v>
      </c>
      <c r="N26" t="s">
        <v>59</v>
      </c>
      <c r="O26" t="s">
        <v>117</v>
      </c>
      <c r="P26">
        <f t="shared" si="0"/>
        <v>3</v>
      </c>
    </row>
    <row r="27" spans="1:16" x14ac:dyDescent="0.25">
      <c r="A27" s="1">
        <v>44377</v>
      </c>
      <c r="B27" s="1">
        <v>44377</v>
      </c>
      <c r="C27" t="s">
        <v>118</v>
      </c>
      <c r="D27" t="s">
        <v>119</v>
      </c>
      <c r="E27">
        <v>6.875</v>
      </c>
      <c r="F27" t="s">
        <v>120</v>
      </c>
      <c r="H27" t="s">
        <v>121</v>
      </c>
      <c r="I27" t="s">
        <v>18</v>
      </c>
      <c r="J27" t="s">
        <v>19</v>
      </c>
      <c r="K27" t="s">
        <v>20</v>
      </c>
      <c r="L27" t="s">
        <v>20</v>
      </c>
      <c r="M27" t="s">
        <v>21</v>
      </c>
      <c r="N27" t="s">
        <v>22</v>
      </c>
      <c r="O27" t="s">
        <v>122</v>
      </c>
      <c r="P27">
        <f t="shared" si="0"/>
        <v>2</v>
      </c>
    </row>
    <row r="28" spans="1:16" x14ac:dyDescent="0.25">
      <c r="A28" s="1">
        <v>44377</v>
      </c>
      <c r="B28" s="1">
        <v>44377</v>
      </c>
      <c r="C28" t="s">
        <v>123</v>
      </c>
      <c r="D28" t="s">
        <v>124</v>
      </c>
      <c r="E28">
        <v>6</v>
      </c>
      <c r="F28" t="s">
        <v>125</v>
      </c>
      <c r="H28" t="s">
        <v>112</v>
      </c>
      <c r="I28" t="s">
        <v>18</v>
      </c>
      <c r="J28" t="s">
        <v>19</v>
      </c>
      <c r="K28" t="s">
        <v>20</v>
      </c>
      <c r="L28" t="s">
        <v>20</v>
      </c>
      <c r="M28" t="s">
        <v>21</v>
      </c>
      <c r="N28" t="s">
        <v>22</v>
      </c>
      <c r="O28" t="s">
        <v>126</v>
      </c>
      <c r="P28">
        <f t="shared" si="0"/>
        <v>3</v>
      </c>
    </row>
    <row r="29" spans="1:16" x14ac:dyDescent="0.25">
      <c r="A29" s="1">
        <v>44377</v>
      </c>
      <c r="B29" s="1">
        <v>44377</v>
      </c>
      <c r="C29" t="s">
        <v>127</v>
      </c>
      <c r="D29" t="s">
        <v>128</v>
      </c>
      <c r="E29">
        <v>7</v>
      </c>
      <c r="F29" t="s">
        <v>129</v>
      </c>
      <c r="G29" t="s">
        <v>130</v>
      </c>
      <c r="H29" t="s">
        <v>44</v>
      </c>
      <c r="I29" t="s">
        <v>18</v>
      </c>
      <c r="J29" t="s">
        <v>19</v>
      </c>
      <c r="K29" t="s">
        <v>20</v>
      </c>
      <c r="L29" t="s">
        <v>20</v>
      </c>
      <c r="M29" t="s">
        <v>21</v>
      </c>
      <c r="N29" t="s">
        <v>22</v>
      </c>
      <c r="O29" t="s">
        <v>131</v>
      </c>
      <c r="P29">
        <f t="shared" si="0"/>
        <v>3</v>
      </c>
    </row>
    <row r="30" spans="1:16" x14ac:dyDescent="0.25">
      <c r="A30" s="1">
        <v>44377</v>
      </c>
      <c r="B30" s="1">
        <v>44377</v>
      </c>
      <c r="C30" t="s">
        <v>132</v>
      </c>
      <c r="D30" t="s">
        <v>133</v>
      </c>
      <c r="E30">
        <v>6</v>
      </c>
      <c r="F30" t="s">
        <v>134</v>
      </c>
      <c r="H30" t="s">
        <v>88</v>
      </c>
      <c r="I30" t="s">
        <v>18</v>
      </c>
      <c r="J30" t="s">
        <v>19</v>
      </c>
      <c r="K30" t="s">
        <v>20</v>
      </c>
      <c r="L30" t="s">
        <v>20</v>
      </c>
      <c r="M30" t="s">
        <v>21</v>
      </c>
      <c r="N30" t="s">
        <v>135</v>
      </c>
      <c r="O30" t="s">
        <v>136</v>
      </c>
      <c r="P30">
        <f t="shared" si="0"/>
        <v>3</v>
      </c>
    </row>
    <row r="31" spans="1:16" hidden="1" x14ac:dyDescent="0.25">
      <c r="A31" s="1">
        <v>44377</v>
      </c>
      <c r="B31" s="1">
        <v>44377</v>
      </c>
      <c r="C31" t="s">
        <v>36</v>
      </c>
      <c r="D31" t="s">
        <v>37</v>
      </c>
      <c r="E31">
        <v>0.31108999999999998</v>
      </c>
      <c r="F31" t="s">
        <v>61</v>
      </c>
      <c r="G31" t="s">
        <v>16</v>
      </c>
      <c r="H31" t="s">
        <v>39</v>
      </c>
      <c r="I31" t="s">
        <v>18</v>
      </c>
      <c r="J31" t="s">
        <v>19</v>
      </c>
      <c r="K31" t="s">
        <v>20</v>
      </c>
      <c r="L31" t="s">
        <v>20</v>
      </c>
      <c r="M31" t="s">
        <v>137</v>
      </c>
      <c r="N31" t="s">
        <v>22</v>
      </c>
      <c r="O31" t="s">
        <v>138</v>
      </c>
      <c r="P31">
        <f t="shared" si="0"/>
        <v>6</v>
      </c>
    </row>
    <row r="32" spans="1:16" x14ac:dyDescent="0.25">
      <c r="A32" s="1">
        <v>44377</v>
      </c>
      <c r="B32" s="1">
        <v>44377</v>
      </c>
      <c r="C32" t="s">
        <v>139</v>
      </c>
      <c r="D32" t="s">
        <v>140</v>
      </c>
      <c r="E32">
        <v>2.673</v>
      </c>
      <c r="F32" t="s">
        <v>141</v>
      </c>
      <c r="G32" t="s">
        <v>51</v>
      </c>
      <c r="H32" t="s">
        <v>17</v>
      </c>
      <c r="I32" t="s">
        <v>18</v>
      </c>
      <c r="J32" t="s">
        <v>19</v>
      </c>
      <c r="K32" t="s">
        <v>20</v>
      </c>
      <c r="L32" t="s">
        <v>20</v>
      </c>
      <c r="M32" t="s">
        <v>21</v>
      </c>
      <c r="N32" t="s">
        <v>59</v>
      </c>
      <c r="O32" t="s">
        <v>142</v>
      </c>
      <c r="P32">
        <f t="shared" si="0"/>
        <v>3</v>
      </c>
    </row>
    <row r="33" spans="1:16" x14ac:dyDescent="0.25">
      <c r="A33" s="1">
        <v>44377</v>
      </c>
      <c r="B33" s="1">
        <v>44377</v>
      </c>
      <c r="C33" t="s">
        <v>143</v>
      </c>
      <c r="D33" t="s">
        <v>144</v>
      </c>
      <c r="E33">
        <v>6.375</v>
      </c>
      <c r="F33" t="s">
        <v>145</v>
      </c>
      <c r="H33" t="s">
        <v>112</v>
      </c>
      <c r="I33" t="s">
        <v>18</v>
      </c>
      <c r="J33" t="s">
        <v>19</v>
      </c>
      <c r="K33" t="s">
        <v>20</v>
      </c>
      <c r="L33" t="s">
        <v>20</v>
      </c>
      <c r="M33" t="s">
        <v>21</v>
      </c>
      <c r="N33" t="s">
        <v>135</v>
      </c>
      <c r="O33" t="s">
        <v>146</v>
      </c>
      <c r="P33">
        <f t="shared" si="0"/>
        <v>3</v>
      </c>
    </row>
    <row r="34" spans="1:16" x14ac:dyDescent="0.25">
      <c r="A34" s="1">
        <v>44377</v>
      </c>
      <c r="B34" s="1">
        <v>44377</v>
      </c>
      <c r="C34" t="s">
        <v>147</v>
      </c>
      <c r="D34" t="s">
        <v>148</v>
      </c>
      <c r="E34">
        <v>6.15</v>
      </c>
      <c r="F34" t="s">
        <v>149</v>
      </c>
      <c r="H34" t="s">
        <v>121</v>
      </c>
      <c r="I34" t="s">
        <v>18</v>
      </c>
      <c r="J34" t="s">
        <v>19</v>
      </c>
      <c r="K34" t="s">
        <v>20</v>
      </c>
      <c r="L34" t="s">
        <v>20</v>
      </c>
      <c r="M34" t="s">
        <v>21</v>
      </c>
      <c r="N34" t="s">
        <v>22</v>
      </c>
      <c r="O34" t="s">
        <v>150</v>
      </c>
      <c r="P34">
        <f t="shared" si="0"/>
        <v>4</v>
      </c>
    </row>
    <row r="35" spans="1:16" x14ac:dyDescent="0.25">
      <c r="A35" s="1">
        <v>44377</v>
      </c>
      <c r="B35" s="1">
        <v>44377</v>
      </c>
      <c r="C35" t="s">
        <v>151</v>
      </c>
      <c r="D35" t="s">
        <v>152</v>
      </c>
      <c r="E35">
        <v>0.875</v>
      </c>
      <c r="F35" t="s">
        <v>153</v>
      </c>
      <c r="H35" t="s">
        <v>154</v>
      </c>
      <c r="I35" t="s">
        <v>18</v>
      </c>
      <c r="J35" t="s">
        <v>19</v>
      </c>
      <c r="K35" t="s">
        <v>20</v>
      </c>
      <c r="L35" t="s">
        <v>20</v>
      </c>
      <c r="M35" t="s">
        <v>21</v>
      </c>
      <c r="N35" t="s">
        <v>155</v>
      </c>
      <c r="O35" t="s">
        <v>156</v>
      </c>
      <c r="P35">
        <f t="shared" si="0"/>
        <v>4</v>
      </c>
    </row>
    <row r="36" spans="1:16" hidden="1" x14ac:dyDescent="0.25">
      <c r="A36" s="1">
        <v>44377</v>
      </c>
      <c r="B36" s="1">
        <v>44377</v>
      </c>
      <c r="C36" t="s">
        <v>157</v>
      </c>
      <c r="D36" t="s">
        <v>158</v>
      </c>
      <c r="E36">
        <v>5.95</v>
      </c>
      <c r="F36" t="s">
        <v>159</v>
      </c>
      <c r="H36" t="s">
        <v>121</v>
      </c>
      <c r="I36" t="s">
        <v>18</v>
      </c>
      <c r="J36" t="s">
        <v>19</v>
      </c>
      <c r="K36" t="s">
        <v>20</v>
      </c>
      <c r="L36" t="s">
        <v>20</v>
      </c>
      <c r="M36" t="s">
        <v>21</v>
      </c>
      <c r="N36" t="s">
        <v>22</v>
      </c>
      <c r="O36" t="s">
        <v>160</v>
      </c>
      <c r="P36">
        <f t="shared" si="0"/>
        <v>6</v>
      </c>
    </row>
    <row r="37" spans="1:16" x14ac:dyDescent="0.25">
      <c r="A37" s="1">
        <v>44377</v>
      </c>
      <c r="B37" s="1">
        <v>44377</v>
      </c>
      <c r="C37" t="s">
        <v>161</v>
      </c>
      <c r="D37" t="s">
        <v>162</v>
      </c>
      <c r="E37">
        <v>5.375</v>
      </c>
      <c r="F37" t="s">
        <v>163</v>
      </c>
      <c r="H37" t="s">
        <v>32</v>
      </c>
      <c r="I37" t="s">
        <v>18</v>
      </c>
      <c r="J37" t="s">
        <v>19</v>
      </c>
      <c r="K37" t="s">
        <v>20</v>
      </c>
      <c r="L37" t="s">
        <v>20</v>
      </c>
      <c r="M37" t="s">
        <v>21</v>
      </c>
      <c r="N37" t="s">
        <v>22</v>
      </c>
      <c r="O37" t="s">
        <v>164</v>
      </c>
      <c r="P37">
        <f t="shared" si="0"/>
        <v>3</v>
      </c>
    </row>
    <row r="38" spans="1:16" x14ac:dyDescent="0.25">
      <c r="A38" s="1">
        <v>44377</v>
      </c>
      <c r="B38" s="1">
        <v>44377</v>
      </c>
      <c r="C38" t="s">
        <v>165</v>
      </c>
      <c r="D38" t="s">
        <v>166</v>
      </c>
      <c r="E38">
        <v>6.25</v>
      </c>
      <c r="F38" t="s">
        <v>167</v>
      </c>
      <c r="H38" t="s">
        <v>168</v>
      </c>
      <c r="I38" t="s">
        <v>18</v>
      </c>
      <c r="J38" t="s">
        <v>19</v>
      </c>
      <c r="K38" t="s">
        <v>20</v>
      </c>
      <c r="L38" t="s">
        <v>20</v>
      </c>
      <c r="M38" t="s">
        <v>21</v>
      </c>
      <c r="N38" t="s">
        <v>22</v>
      </c>
      <c r="O38" t="s">
        <v>169</v>
      </c>
      <c r="P38">
        <f t="shared" si="0"/>
        <v>3</v>
      </c>
    </row>
    <row r="39" spans="1:16" x14ac:dyDescent="0.25">
      <c r="A39" s="1">
        <v>44377</v>
      </c>
      <c r="B39" s="1">
        <v>44377</v>
      </c>
      <c r="C39" t="s">
        <v>170</v>
      </c>
      <c r="D39" t="s">
        <v>171</v>
      </c>
      <c r="E39">
        <v>5.95</v>
      </c>
      <c r="F39" t="s">
        <v>172</v>
      </c>
      <c r="H39" t="s">
        <v>74</v>
      </c>
      <c r="I39" t="s">
        <v>18</v>
      </c>
      <c r="J39" t="s">
        <v>19</v>
      </c>
      <c r="K39" t="s">
        <v>20</v>
      </c>
      <c r="L39" t="s">
        <v>20</v>
      </c>
      <c r="M39" t="s">
        <v>21</v>
      </c>
      <c r="N39" t="s">
        <v>22</v>
      </c>
      <c r="O39" t="s">
        <v>173</v>
      </c>
      <c r="P39">
        <f t="shared" si="0"/>
        <v>4</v>
      </c>
    </row>
    <row r="40" spans="1:16" x14ac:dyDescent="0.25">
      <c r="A40" s="1">
        <v>44377</v>
      </c>
      <c r="B40" s="1">
        <v>44377</v>
      </c>
      <c r="C40" t="s">
        <v>81</v>
      </c>
      <c r="D40" t="s">
        <v>82</v>
      </c>
      <c r="E40">
        <v>1.55</v>
      </c>
      <c r="F40" t="s">
        <v>174</v>
      </c>
      <c r="G40" t="s">
        <v>51</v>
      </c>
      <c r="H40" t="s">
        <v>17</v>
      </c>
      <c r="I40" t="s">
        <v>18</v>
      </c>
      <c r="J40" t="s">
        <v>19</v>
      </c>
      <c r="K40" t="s">
        <v>20</v>
      </c>
      <c r="L40" t="s">
        <v>20</v>
      </c>
      <c r="M40" t="s">
        <v>21</v>
      </c>
      <c r="N40" t="s">
        <v>59</v>
      </c>
      <c r="O40" t="s">
        <v>175</v>
      </c>
      <c r="P40">
        <f t="shared" si="0"/>
        <v>3</v>
      </c>
    </row>
    <row r="41" spans="1:16" x14ac:dyDescent="0.25">
      <c r="A41" s="1">
        <v>44377</v>
      </c>
      <c r="B41" s="1">
        <v>44377</v>
      </c>
      <c r="C41" t="s">
        <v>109</v>
      </c>
      <c r="D41" t="s">
        <v>110</v>
      </c>
      <c r="E41">
        <v>4.125</v>
      </c>
      <c r="F41" t="s">
        <v>176</v>
      </c>
      <c r="H41" t="s">
        <v>112</v>
      </c>
      <c r="I41" t="s">
        <v>18</v>
      </c>
      <c r="J41" t="s">
        <v>19</v>
      </c>
      <c r="K41" t="s">
        <v>20</v>
      </c>
      <c r="L41" t="s">
        <v>20</v>
      </c>
      <c r="M41" t="s">
        <v>21</v>
      </c>
      <c r="N41" t="s">
        <v>22</v>
      </c>
      <c r="O41" t="s">
        <v>177</v>
      </c>
      <c r="P41">
        <f t="shared" si="0"/>
        <v>2</v>
      </c>
    </row>
    <row r="42" spans="1:16" x14ac:dyDescent="0.25">
      <c r="A42" s="1">
        <v>44377</v>
      </c>
      <c r="B42" s="1">
        <v>44377</v>
      </c>
      <c r="C42" t="s">
        <v>139</v>
      </c>
      <c r="D42" t="s">
        <v>140</v>
      </c>
      <c r="E42">
        <v>1.6080000000000001</v>
      </c>
      <c r="F42" t="s">
        <v>178</v>
      </c>
      <c r="G42" t="s">
        <v>51</v>
      </c>
      <c r="H42" t="s">
        <v>17</v>
      </c>
      <c r="I42" t="s">
        <v>18</v>
      </c>
      <c r="J42" t="s">
        <v>19</v>
      </c>
      <c r="K42" t="s">
        <v>20</v>
      </c>
      <c r="L42" t="s">
        <v>20</v>
      </c>
      <c r="M42" t="s">
        <v>21</v>
      </c>
      <c r="N42" t="s">
        <v>59</v>
      </c>
      <c r="O42" t="s">
        <v>179</v>
      </c>
      <c r="P42">
        <f t="shared" si="0"/>
        <v>3</v>
      </c>
    </row>
    <row r="43" spans="1:16" x14ac:dyDescent="0.25">
      <c r="A43" s="1">
        <v>44377</v>
      </c>
      <c r="B43" s="1">
        <v>44377</v>
      </c>
      <c r="C43" t="s">
        <v>180</v>
      </c>
      <c r="D43" t="s">
        <v>128</v>
      </c>
      <c r="E43">
        <v>2.65</v>
      </c>
      <c r="F43" t="s">
        <v>181</v>
      </c>
      <c r="H43" t="s">
        <v>44</v>
      </c>
      <c r="I43" t="s">
        <v>18</v>
      </c>
      <c r="J43" t="s">
        <v>19</v>
      </c>
      <c r="K43" t="s">
        <v>20</v>
      </c>
      <c r="L43" t="s">
        <v>20</v>
      </c>
      <c r="M43" t="s">
        <v>21</v>
      </c>
      <c r="N43" t="s">
        <v>22</v>
      </c>
      <c r="O43" t="s">
        <v>182</v>
      </c>
      <c r="P43">
        <f t="shared" si="0"/>
        <v>3</v>
      </c>
    </row>
    <row r="44" spans="1:16" x14ac:dyDescent="0.25">
      <c r="A44" s="1">
        <v>44377</v>
      </c>
      <c r="B44" s="1">
        <v>44377</v>
      </c>
      <c r="C44" t="s">
        <v>183</v>
      </c>
      <c r="D44" t="s">
        <v>184</v>
      </c>
      <c r="E44">
        <v>6.25</v>
      </c>
      <c r="F44" t="s">
        <v>185</v>
      </c>
      <c r="H44" t="s">
        <v>97</v>
      </c>
      <c r="I44" t="s">
        <v>18</v>
      </c>
      <c r="J44" t="s">
        <v>19</v>
      </c>
      <c r="K44" t="s">
        <v>20</v>
      </c>
      <c r="L44" t="s">
        <v>20</v>
      </c>
      <c r="M44" t="s">
        <v>21</v>
      </c>
      <c r="N44" t="s">
        <v>22</v>
      </c>
      <c r="O44" t="s">
        <v>186</v>
      </c>
      <c r="P44">
        <f t="shared" si="0"/>
        <v>3</v>
      </c>
    </row>
    <row r="45" spans="1:16" x14ac:dyDescent="0.25">
      <c r="A45" s="1">
        <v>44377</v>
      </c>
      <c r="B45" s="1">
        <v>44377</v>
      </c>
      <c r="C45" t="s">
        <v>76</v>
      </c>
      <c r="D45" t="s">
        <v>77</v>
      </c>
      <c r="E45">
        <v>3.75</v>
      </c>
      <c r="F45" t="s">
        <v>78</v>
      </c>
      <c r="G45" t="s">
        <v>69</v>
      </c>
      <c r="H45" t="s">
        <v>79</v>
      </c>
      <c r="I45" t="s">
        <v>18</v>
      </c>
      <c r="J45" t="s">
        <v>19</v>
      </c>
      <c r="K45" t="s">
        <v>20</v>
      </c>
      <c r="L45" t="s">
        <v>20</v>
      </c>
      <c r="M45" t="s">
        <v>21</v>
      </c>
      <c r="N45" t="s">
        <v>22</v>
      </c>
      <c r="O45" t="s">
        <v>187</v>
      </c>
      <c r="P45">
        <f t="shared" si="0"/>
        <v>3</v>
      </c>
    </row>
    <row r="46" spans="1:16" x14ac:dyDescent="0.25">
      <c r="A46" s="1">
        <v>44377</v>
      </c>
      <c r="B46" s="1">
        <v>44377</v>
      </c>
      <c r="C46" t="s">
        <v>29</v>
      </c>
      <c r="D46" t="s">
        <v>30</v>
      </c>
      <c r="E46">
        <v>6.625</v>
      </c>
      <c r="F46" t="s">
        <v>188</v>
      </c>
      <c r="H46" t="s">
        <v>32</v>
      </c>
      <c r="I46" t="s">
        <v>18</v>
      </c>
      <c r="J46" t="s">
        <v>19</v>
      </c>
      <c r="K46" t="s">
        <v>20</v>
      </c>
      <c r="L46" t="s">
        <v>20</v>
      </c>
      <c r="M46" t="s">
        <v>21</v>
      </c>
      <c r="N46" t="s">
        <v>22</v>
      </c>
      <c r="O46" t="s">
        <v>189</v>
      </c>
      <c r="P46">
        <f t="shared" si="0"/>
        <v>1</v>
      </c>
    </row>
    <row r="47" spans="1:16" hidden="1" x14ac:dyDescent="0.25">
      <c r="A47" s="1">
        <v>44377</v>
      </c>
      <c r="B47" s="1">
        <v>44377</v>
      </c>
      <c r="C47" t="s">
        <v>190</v>
      </c>
      <c r="D47" t="s">
        <v>191</v>
      </c>
      <c r="E47">
        <v>1.625</v>
      </c>
      <c r="F47" t="s">
        <v>192</v>
      </c>
      <c r="G47" t="s">
        <v>51</v>
      </c>
      <c r="H47" t="s">
        <v>44</v>
      </c>
      <c r="I47" t="s">
        <v>18</v>
      </c>
      <c r="J47" t="s">
        <v>19</v>
      </c>
      <c r="K47" t="s">
        <v>20</v>
      </c>
      <c r="L47" t="s">
        <v>20</v>
      </c>
      <c r="M47" t="s">
        <v>21</v>
      </c>
      <c r="N47" t="s">
        <v>59</v>
      </c>
      <c r="O47" t="s">
        <v>193</v>
      </c>
      <c r="P47">
        <f t="shared" si="0"/>
        <v>6</v>
      </c>
    </row>
    <row r="48" spans="1:16" x14ac:dyDescent="0.25">
      <c r="A48" s="1">
        <v>44377</v>
      </c>
      <c r="B48" s="1">
        <v>44377</v>
      </c>
      <c r="C48" t="s">
        <v>139</v>
      </c>
      <c r="D48" t="s">
        <v>140</v>
      </c>
      <c r="E48">
        <v>0.739093</v>
      </c>
      <c r="F48" t="s">
        <v>194</v>
      </c>
      <c r="G48" t="s">
        <v>51</v>
      </c>
      <c r="H48" t="s">
        <v>17</v>
      </c>
      <c r="I48" t="s">
        <v>18</v>
      </c>
      <c r="J48" t="s">
        <v>19</v>
      </c>
      <c r="K48" t="s">
        <v>20</v>
      </c>
      <c r="L48" t="s">
        <v>20</v>
      </c>
      <c r="M48" t="s">
        <v>137</v>
      </c>
      <c r="N48" t="s">
        <v>59</v>
      </c>
      <c r="O48" t="s">
        <v>195</v>
      </c>
      <c r="P48">
        <f t="shared" si="0"/>
        <v>3</v>
      </c>
    </row>
    <row r="49" spans="1:16" x14ac:dyDescent="0.25">
      <c r="A49" s="1">
        <v>44377</v>
      </c>
      <c r="B49" s="1">
        <v>44377</v>
      </c>
      <c r="C49" t="s">
        <v>196</v>
      </c>
      <c r="D49" t="s">
        <v>197</v>
      </c>
      <c r="E49">
        <v>0.45</v>
      </c>
      <c r="F49" t="s">
        <v>198</v>
      </c>
      <c r="H49" t="s">
        <v>199</v>
      </c>
      <c r="I49" t="s">
        <v>18</v>
      </c>
      <c r="J49" t="s">
        <v>19</v>
      </c>
      <c r="K49" t="s">
        <v>20</v>
      </c>
      <c r="L49" t="s">
        <v>20</v>
      </c>
      <c r="M49" t="s">
        <v>21</v>
      </c>
      <c r="N49" t="s">
        <v>22</v>
      </c>
      <c r="O49" t="s">
        <v>200</v>
      </c>
      <c r="P49">
        <f t="shared" si="0"/>
        <v>4</v>
      </c>
    </row>
    <row r="50" spans="1:16" x14ac:dyDescent="0.25">
      <c r="A50" s="1">
        <v>44377</v>
      </c>
      <c r="B50" s="1">
        <v>44377</v>
      </c>
      <c r="C50" t="s">
        <v>118</v>
      </c>
      <c r="D50" t="s">
        <v>119</v>
      </c>
      <c r="E50">
        <v>6.95</v>
      </c>
      <c r="F50" t="s">
        <v>201</v>
      </c>
      <c r="H50" t="s">
        <v>101</v>
      </c>
      <c r="I50" t="s">
        <v>18</v>
      </c>
      <c r="J50" t="s">
        <v>19</v>
      </c>
      <c r="K50" t="s">
        <v>20</v>
      </c>
      <c r="L50" t="s">
        <v>20</v>
      </c>
      <c r="M50" t="s">
        <v>21</v>
      </c>
      <c r="N50" t="s">
        <v>22</v>
      </c>
      <c r="O50" t="s">
        <v>202</v>
      </c>
      <c r="P50">
        <f t="shared" si="0"/>
        <v>2</v>
      </c>
    </row>
    <row r="51" spans="1:16" x14ac:dyDescent="0.25">
      <c r="A51" s="1">
        <v>44377</v>
      </c>
      <c r="B51" s="1">
        <v>44377</v>
      </c>
      <c r="C51" t="s">
        <v>203</v>
      </c>
      <c r="D51" t="s">
        <v>204</v>
      </c>
      <c r="E51">
        <v>7.5</v>
      </c>
      <c r="F51" t="s">
        <v>205</v>
      </c>
      <c r="H51" t="s">
        <v>101</v>
      </c>
      <c r="I51" t="s">
        <v>18</v>
      </c>
      <c r="J51" t="s">
        <v>19</v>
      </c>
      <c r="K51" t="s">
        <v>20</v>
      </c>
      <c r="L51" t="s">
        <v>20</v>
      </c>
      <c r="M51" t="s">
        <v>21</v>
      </c>
      <c r="N51" t="s">
        <v>22</v>
      </c>
      <c r="O51" t="s">
        <v>206</v>
      </c>
      <c r="P51">
        <f t="shared" si="0"/>
        <v>3</v>
      </c>
    </row>
    <row r="52" spans="1:16" x14ac:dyDescent="0.25">
      <c r="A52" s="1">
        <v>44377</v>
      </c>
      <c r="B52" s="1">
        <v>44377</v>
      </c>
      <c r="C52" t="s">
        <v>207</v>
      </c>
      <c r="D52" t="s">
        <v>208</v>
      </c>
      <c r="E52">
        <v>4.125</v>
      </c>
      <c r="F52" t="s">
        <v>209</v>
      </c>
      <c r="H52" t="s">
        <v>52</v>
      </c>
      <c r="I52" t="s">
        <v>18</v>
      </c>
      <c r="J52" t="s">
        <v>19</v>
      </c>
      <c r="K52" t="s">
        <v>20</v>
      </c>
      <c r="L52" t="s">
        <v>20</v>
      </c>
      <c r="M52" t="s">
        <v>21</v>
      </c>
      <c r="N52" t="s">
        <v>22</v>
      </c>
      <c r="O52" t="s">
        <v>210</v>
      </c>
      <c r="P52">
        <f t="shared" si="0"/>
        <v>2</v>
      </c>
    </row>
    <row r="53" spans="1:16" x14ac:dyDescent="0.25">
      <c r="A53" s="1">
        <v>44377</v>
      </c>
      <c r="B53" s="1">
        <v>44377</v>
      </c>
      <c r="C53" t="s">
        <v>211</v>
      </c>
      <c r="D53" t="s">
        <v>212</v>
      </c>
      <c r="E53">
        <v>5.95</v>
      </c>
      <c r="F53" t="s">
        <v>213</v>
      </c>
      <c r="H53" t="s">
        <v>74</v>
      </c>
      <c r="I53" t="s">
        <v>18</v>
      </c>
      <c r="J53" t="s">
        <v>19</v>
      </c>
      <c r="K53" t="s">
        <v>20</v>
      </c>
      <c r="L53" t="s">
        <v>20</v>
      </c>
      <c r="M53" t="s">
        <v>21</v>
      </c>
      <c r="N53" t="s">
        <v>22</v>
      </c>
      <c r="O53" t="s">
        <v>214</v>
      </c>
      <c r="P53">
        <f t="shared" si="0"/>
        <v>3</v>
      </c>
    </row>
    <row r="54" spans="1:16" x14ac:dyDescent="0.25">
      <c r="A54" s="1">
        <v>44377</v>
      </c>
      <c r="B54" s="1">
        <v>44377</v>
      </c>
      <c r="C54" t="s">
        <v>215</v>
      </c>
      <c r="D54" t="s">
        <v>216</v>
      </c>
      <c r="E54">
        <v>1.2989999999999999</v>
      </c>
      <c r="F54" t="s">
        <v>217</v>
      </c>
      <c r="H54" t="s">
        <v>112</v>
      </c>
      <c r="I54" t="s">
        <v>18</v>
      </c>
      <c r="J54" t="s">
        <v>19</v>
      </c>
      <c r="K54" t="s">
        <v>20</v>
      </c>
      <c r="L54" t="s">
        <v>20</v>
      </c>
      <c r="M54" t="s">
        <v>137</v>
      </c>
      <c r="N54" t="s">
        <v>22</v>
      </c>
      <c r="O54" t="s">
        <v>218</v>
      </c>
      <c r="P54">
        <f t="shared" si="0"/>
        <v>1</v>
      </c>
    </row>
    <row r="55" spans="1:16" x14ac:dyDescent="0.25">
      <c r="A55" s="1">
        <v>44377</v>
      </c>
      <c r="B55" s="1">
        <v>44377</v>
      </c>
      <c r="C55" t="s">
        <v>219</v>
      </c>
      <c r="D55" t="s">
        <v>220</v>
      </c>
      <c r="E55">
        <v>3</v>
      </c>
      <c r="F55" t="s">
        <v>221</v>
      </c>
      <c r="H55" t="s">
        <v>39</v>
      </c>
      <c r="I55" t="s">
        <v>18</v>
      </c>
      <c r="J55" t="s">
        <v>19</v>
      </c>
      <c r="K55" t="s">
        <v>20</v>
      </c>
      <c r="L55" t="s">
        <v>20</v>
      </c>
      <c r="M55" t="s">
        <v>21</v>
      </c>
      <c r="N55" t="s">
        <v>22</v>
      </c>
      <c r="O55" t="s">
        <v>222</v>
      </c>
      <c r="P55">
        <f t="shared" si="0"/>
        <v>2</v>
      </c>
    </row>
    <row r="56" spans="1:16" x14ac:dyDescent="0.25">
      <c r="A56" s="1">
        <v>44377</v>
      </c>
      <c r="B56" s="1">
        <v>44377</v>
      </c>
      <c r="C56" t="s">
        <v>223</v>
      </c>
      <c r="D56" t="s">
        <v>224</v>
      </c>
      <c r="E56">
        <v>7.875</v>
      </c>
      <c r="F56" t="s">
        <v>225</v>
      </c>
      <c r="H56" t="s">
        <v>121</v>
      </c>
      <c r="I56" t="s">
        <v>18</v>
      </c>
      <c r="J56" t="s">
        <v>19</v>
      </c>
      <c r="K56" t="s">
        <v>20</v>
      </c>
      <c r="L56" t="s">
        <v>20</v>
      </c>
      <c r="M56" t="s">
        <v>21</v>
      </c>
      <c r="N56" t="s">
        <v>22</v>
      </c>
      <c r="O56" t="s">
        <v>226</v>
      </c>
      <c r="P56">
        <f t="shared" si="0"/>
        <v>1</v>
      </c>
    </row>
    <row r="57" spans="1:16" hidden="1" x14ac:dyDescent="0.25">
      <c r="A57" s="1">
        <v>44377</v>
      </c>
      <c r="B57" s="1">
        <v>44377</v>
      </c>
      <c r="C57" t="s">
        <v>227</v>
      </c>
      <c r="D57" t="s">
        <v>228</v>
      </c>
      <c r="E57">
        <v>6.75</v>
      </c>
      <c r="F57" t="s">
        <v>229</v>
      </c>
      <c r="H57" t="s">
        <v>32</v>
      </c>
      <c r="I57" t="s">
        <v>18</v>
      </c>
      <c r="J57" t="s">
        <v>19</v>
      </c>
      <c r="K57" t="s">
        <v>20</v>
      </c>
      <c r="L57" t="s">
        <v>20</v>
      </c>
      <c r="M57" t="s">
        <v>21</v>
      </c>
      <c r="N57" t="s">
        <v>22</v>
      </c>
      <c r="O57" t="s">
        <v>230</v>
      </c>
      <c r="P57">
        <f t="shared" si="0"/>
        <v>6</v>
      </c>
    </row>
    <row r="58" spans="1:16" x14ac:dyDescent="0.25">
      <c r="A58" s="1">
        <v>44377</v>
      </c>
      <c r="B58" s="1">
        <v>44377</v>
      </c>
      <c r="C58" t="s">
        <v>231</v>
      </c>
      <c r="D58" t="s">
        <v>232</v>
      </c>
      <c r="E58">
        <v>3.75</v>
      </c>
      <c r="F58" t="s">
        <v>233</v>
      </c>
      <c r="G58" t="s">
        <v>51</v>
      </c>
      <c r="H58" t="s">
        <v>74</v>
      </c>
      <c r="I58" t="s">
        <v>18</v>
      </c>
      <c r="J58" t="s">
        <v>19</v>
      </c>
      <c r="K58" t="s">
        <v>20</v>
      </c>
      <c r="L58" t="s">
        <v>20</v>
      </c>
      <c r="M58" t="s">
        <v>21</v>
      </c>
      <c r="N58" t="s">
        <v>59</v>
      </c>
      <c r="O58" t="s">
        <v>234</v>
      </c>
      <c r="P58">
        <f t="shared" si="0"/>
        <v>4</v>
      </c>
    </row>
    <row r="59" spans="1:16" hidden="1" x14ac:dyDescent="0.25">
      <c r="A59" s="1">
        <v>44377</v>
      </c>
      <c r="B59" s="1">
        <v>44377</v>
      </c>
      <c r="C59" t="s">
        <v>36</v>
      </c>
      <c r="D59" t="s">
        <v>37</v>
      </c>
      <c r="E59">
        <v>2.9</v>
      </c>
      <c r="F59" t="s">
        <v>235</v>
      </c>
      <c r="G59" t="s">
        <v>236</v>
      </c>
      <c r="H59" t="s">
        <v>39</v>
      </c>
      <c r="I59" t="s">
        <v>18</v>
      </c>
      <c r="J59" t="s">
        <v>19</v>
      </c>
      <c r="K59" t="s">
        <v>20</v>
      </c>
      <c r="L59" t="s">
        <v>20</v>
      </c>
      <c r="M59" t="s">
        <v>237</v>
      </c>
      <c r="N59" t="s">
        <v>22</v>
      </c>
      <c r="O59" t="s">
        <v>238</v>
      </c>
      <c r="P59">
        <f t="shared" si="0"/>
        <v>6</v>
      </c>
    </row>
    <row r="60" spans="1:16" x14ac:dyDescent="0.25">
      <c r="A60" s="1">
        <v>44377</v>
      </c>
      <c r="B60" s="1">
        <v>44377</v>
      </c>
      <c r="C60" t="s">
        <v>239</v>
      </c>
      <c r="D60" t="s">
        <v>66</v>
      </c>
      <c r="E60">
        <v>7.6</v>
      </c>
      <c r="F60" t="s">
        <v>240</v>
      </c>
      <c r="G60" t="s">
        <v>241</v>
      </c>
      <c r="H60" t="s">
        <v>242</v>
      </c>
      <c r="I60" t="s">
        <v>18</v>
      </c>
      <c r="J60" t="s">
        <v>19</v>
      </c>
      <c r="K60" t="s">
        <v>20</v>
      </c>
      <c r="L60" t="s">
        <v>20</v>
      </c>
      <c r="M60" t="s">
        <v>21</v>
      </c>
      <c r="N60" t="s">
        <v>22</v>
      </c>
      <c r="O60" t="s">
        <v>243</v>
      </c>
      <c r="P60">
        <f t="shared" si="0"/>
        <v>4</v>
      </c>
    </row>
    <row r="61" spans="1:16" x14ac:dyDescent="0.25">
      <c r="A61" s="1">
        <v>44377</v>
      </c>
      <c r="B61" s="1">
        <v>44377</v>
      </c>
      <c r="C61" t="s">
        <v>244</v>
      </c>
      <c r="D61" t="s">
        <v>245</v>
      </c>
      <c r="E61">
        <v>4.9000000000000004</v>
      </c>
      <c r="F61" t="s">
        <v>246</v>
      </c>
      <c r="H61" t="s">
        <v>112</v>
      </c>
      <c r="I61" t="s">
        <v>18</v>
      </c>
      <c r="J61" t="s">
        <v>19</v>
      </c>
      <c r="K61" t="s">
        <v>20</v>
      </c>
      <c r="L61" t="s">
        <v>20</v>
      </c>
      <c r="M61" t="s">
        <v>21</v>
      </c>
      <c r="N61" t="s">
        <v>22</v>
      </c>
      <c r="O61" t="s">
        <v>247</v>
      </c>
      <c r="P61">
        <f t="shared" si="0"/>
        <v>3</v>
      </c>
    </row>
    <row r="62" spans="1:16" x14ac:dyDescent="0.25">
      <c r="A62" s="1">
        <v>44377</v>
      </c>
      <c r="B62" s="1">
        <v>44377</v>
      </c>
      <c r="C62" t="s">
        <v>248</v>
      </c>
      <c r="D62" t="s">
        <v>249</v>
      </c>
      <c r="E62">
        <v>4.875</v>
      </c>
      <c r="F62" t="s">
        <v>250</v>
      </c>
      <c r="H62" t="s">
        <v>101</v>
      </c>
      <c r="I62" t="s">
        <v>18</v>
      </c>
      <c r="J62" t="s">
        <v>19</v>
      </c>
      <c r="K62" t="s">
        <v>20</v>
      </c>
      <c r="L62" t="s">
        <v>20</v>
      </c>
      <c r="M62" t="s">
        <v>21</v>
      </c>
      <c r="N62" t="s">
        <v>22</v>
      </c>
      <c r="O62" t="s">
        <v>251</v>
      </c>
      <c r="P62">
        <f t="shared" si="0"/>
        <v>3</v>
      </c>
    </row>
    <row r="63" spans="1:16" hidden="1" x14ac:dyDescent="0.25">
      <c r="A63" s="1">
        <v>44377</v>
      </c>
      <c r="B63" s="1">
        <v>44377</v>
      </c>
      <c r="C63" t="s">
        <v>227</v>
      </c>
      <c r="D63" t="s">
        <v>228</v>
      </c>
      <c r="E63">
        <v>4.8</v>
      </c>
      <c r="F63" t="s">
        <v>252</v>
      </c>
      <c r="H63" t="s">
        <v>32</v>
      </c>
      <c r="I63" t="s">
        <v>18</v>
      </c>
      <c r="J63" t="s">
        <v>19</v>
      </c>
      <c r="K63" t="s">
        <v>20</v>
      </c>
      <c r="L63" t="s">
        <v>20</v>
      </c>
      <c r="M63" t="s">
        <v>21</v>
      </c>
      <c r="N63" t="s">
        <v>22</v>
      </c>
      <c r="O63" t="s">
        <v>253</v>
      </c>
      <c r="P63">
        <f t="shared" si="0"/>
        <v>6</v>
      </c>
    </row>
    <row r="64" spans="1:16" x14ac:dyDescent="0.25">
      <c r="A64" s="1">
        <v>44377</v>
      </c>
      <c r="B64" s="1">
        <v>44377</v>
      </c>
      <c r="C64" t="s">
        <v>118</v>
      </c>
      <c r="D64" t="s">
        <v>119</v>
      </c>
      <c r="E64">
        <v>6.75</v>
      </c>
      <c r="F64" t="s">
        <v>254</v>
      </c>
      <c r="H64" t="s">
        <v>121</v>
      </c>
      <c r="I64" t="s">
        <v>18</v>
      </c>
      <c r="J64" t="s">
        <v>19</v>
      </c>
      <c r="K64" t="s">
        <v>20</v>
      </c>
      <c r="L64" t="s">
        <v>20</v>
      </c>
      <c r="M64" t="s">
        <v>21</v>
      </c>
      <c r="N64" t="s">
        <v>22</v>
      </c>
      <c r="O64" t="s">
        <v>255</v>
      </c>
      <c r="P64">
        <f t="shared" si="0"/>
        <v>2</v>
      </c>
    </row>
    <row r="65" spans="1:16" hidden="1" x14ac:dyDescent="0.25">
      <c r="A65" s="1">
        <v>44377</v>
      </c>
      <c r="B65" s="1">
        <v>44377</v>
      </c>
      <c r="C65" t="s">
        <v>36</v>
      </c>
      <c r="D65" t="s">
        <v>37</v>
      </c>
      <c r="E65">
        <v>1.9</v>
      </c>
      <c r="F65" t="s">
        <v>256</v>
      </c>
      <c r="G65" t="s">
        <v>16</v>
      </c>
      <c r="H65" t="s">
        <v>39</v>
      </c>
      <c r="I65" t="s">
        <v>18</v>
      </c>
      <c r="J65" t="s">
        <v>19</v>
      </c>
      <c r="K65" t="s">
        <v>20</v>
      </c>
      <c r="L65" t="s">
        <v>20</v>
      </c>
      <c r="M65" t="s">
        <v>21</v>
      </c>
      <c r="N65" t="s">
        <v>22</v>
      </c>
      <c r="O65" t="s">
        <v>257</v>
      </c>
      <c r="P65">
        <f t="shared" si="0"/>
        <v>6</v>
      </c>
    </row>
    <row r="66" spans="1:16" x14ac:dyDescent="0.25">
      <c r="A66" s="1">
        <v>44377</v>
      </c>
      <c r="B66" s="1">
        <v>44377</v>
      </c>
      <c r="C66" t="s">
        <v>109</v>
      </c>
      <c r="D66" t="s">
        <v>110</v>
      </c>
      <c r="E66">
        <v>6.875</v>
      </c>
      <c r="F66" t="s">
        <v>258</v>
      </c>
      <c r="G66" t="s">
        <v>259</v>
      </c>
      <c r="H66" t="s">
        <v>112</v>
      </c>
      <c r="I66" t="s">
        <v>18</v>
      </c>
      <c r="J66" t="s">
        <v>19</v>
      </c>
      <c r="K66" t="s">
        <v>20</v>
      </c>
      <c r="L66" t="s">
        <v>20</v>
      </c>
      <c r="M66" t="s">
        <v>21</v>
      </c>
      <c r="N66" t="s">
        <v>22</v>
      </c>
      <c r="O66" t="s">
        <v>260</v>
      </c>
      <c r="P66">
        <f t="shared" si="0"/>
        <v>2</v>
      </c>
    </row>
    <row r="67" spans="1:16" x14ac:dyDescent="0.25">
      <c r="A67" s="1">
        <v>44377</v>
      </c>
      <c r="B67" s="1">
        <v>44377</v>
      </c>
      <c r="C67" t="s">
        <v>261</v>
      </c>
      <c r="D67" t="s">
        <v>262</v>
      </c>
      <c r="E67">
        <v>5.125</v>
      </c>
      <c r="F67" t="s">
        <v>263</v>
      </c>
      <c r="G67" t="s">
        <v>51</v>
      </c>
      <c r="H67" t="s">
        <v>88</v>
      </c>
      <c r="I67" t="s">
        <v>18</v>
      </c>
      <c r="J67" t="s">
        <v>19</v>
      </c>
      <c r="K67" t="s">
        <v>20</v>
      </c>
      <c r="L67" t="s">
        <v>20</v>
      </c>
      <c r="M67" t="s">
        <v>21</v>
      </c>
      <c r="N67" t="s">
        <v>22</v>
      </c>
      <c r="O67" t="s">
        <v>264</v>
      </c>
      <c r="P67">
        <f t="shared" si="0"/>
        <v>4</v>
      </c>
    </row>
    <row r="68" spans="1:16" x14ac:dyDescent="0.25">
      <c r="A68" s="1">
        <v>44377</v>
      </c>
      <c r="B68" s="1">
        <v>44377</v>
      </c>
      <c r="C68" t="s">
        <v>265</v>
      </c>
      <c r="D68" t="s">
        <v>266</v>
      </c>
      <c r="E68">
        <v>5.875</v>
      </c>
      <c r="F68" t="s">
        <v>267</v>
      </c>
      <c r="H68" t="s">
        <v>74</v>
      </c>
      <c r="I68" t="s">
        <v>18</v>
      </c>
      <c r="J68" t="s">
        <v>19</v>
      </c>
      <c r="K68" t="s">
        <v>20</v>
      </c>
      <c r="L68" t="s">
        <v>20</v>
      </c>
      <c r="M68" t="s">
        <v>21</v>
      </c>
      <c r="N68" t="s">
        <v>22</v>
      </c>
      <c r="O68" t="s">
        <v>268</v>
      </c>
      <c r="P68">
        <f t="shared" ref="P68:P131" si="1">LEN(D68)</f>
        <v>4</v>
      </c>
    </row>
    <row r="69" spans="1:16" x14ac:dyDescent="0.25">
      <c r="A69" s="1">
        <v>44377</v>
      </c>
      <c r="B69" s="1">
        <v>44377</v>
      </c>
      <c r="C69" t="s">
        <v>207</v>
      </c>
      <c r="D69" t="s">
        <v>208</v>
      </c>
      <c r="E69">
        <v>2.625</v>
      </c>
      <c r="F69" t="s">
        <v>269</v>
      </c>
      <c r="H69" t="s">
        <v>52</v>
      </c>
      <c r="I69" t="s">
        <v>18</v>
      </c>
      <c r="J69" t="s">
        <v>19</v>
      </c>
      <c r="K69" t="s">
        <v>20</v>
      </c>
      <c r="L69" t="s">
        <v>20</v>
      </c>
      <c r="M69" t="s">
        <v>21</v>
      </c>
      <c r="N69" t="s">
        <v>22</v>
      </c>
      <c r="O69" t="s">
        <v>270</v>
      </c>
      <c r="P69">
        <f t="shared" si="1"/>
        <v>2</v>
      </c>
    </row>
    <row r="70" spans="1:16" x14ac:dyDescent="0.25">
      <c r="A70" s="1">
        <v>44377</v>
      </c>
      <c r="B70" s="1">
        <v>44377</v>
      </c>
      <c r="C70" t="s">
        <v>207</v>
      </c>
      <c r="D70" t="s">
        <v>208</v>
      </c>
      <c r="E70">
        <v>0.75</v>
      </c>
      <c r="F70" t="s">
        <v>271</v>
      </c>
      <c r="H70" t="s">
        <v>52</v>
      </c>
      <c r="I70" t="s">
        <v>18</v>
      </c>
      <c r="J70" t="s">
        <v>19</v>
      </c>
      <c r="K70" t="s">
        <v>20</v>
      </c>
      <c r="L70" t="s">
        <v>20</v>
      </c>
      <c r="M70" t="s">
        <v>21</v>
      </c>
      <c r="N70" t="s">
        <v>22</v>
      </c>
      <c r="O70" t="s">
        <v>272</v>
      </c>
      <c r="P70">
        <f t="shared" si="1"/>
        <v>2</v>
      </c>
    </row>
    <row r="71" spans="1:16" x14ac:dyDescent="0.25">
      <c r="A71" s="1">
        <v>44377</v>
      </c>
      <c r="B71" s="1">
        <v>44377</v>
      </c>
      <c r="C71" t="s">
        <v>273</v>
      </c>
      <c r="D71" t="s">
        <v>274</v>
      </c>
      <c r="E71">
        <v>0.35000300000000001</v>
      </c>
      <c r="F71" t="s">
        <v>275</v>
      </c>
      <c r="G71" t="s">
        <v>17</v>
      </c>
      <c r="H71" t="s">
        <v>52</v>
      </c>
      <c r="I71" t="s">
        <v>18</v>
      </c>
      <c r="J71" t="s">
        <v>19</v>
      </c>
      <c r="K71" t="s">
        <v>20</v>
      </c>
      <c r="L71" t="s">
        <v>20</v>
      </c>
      <c r="M71" t="s">
        <v>137</v>
      </c>
      <c r="N71" t="s">
        <v>135</v>
      </c>
      <c r="O71" t="s">
        <v>276</v>
      </c>
      <c r="P71">
        <f t="shared" si="1"/>
        <v>2</v>
      </c>
    </row>
    <row r="72" spans="1:16" x14ac:dyDescent="0.25">
      <c r="A72" s="1">
        <v>44377</v>
      </c>
      <c r="B72" s="1">
        <v>44377</v>
      </c>
      <c r="C72" t="s">
        <v>41</v>
      </c>
      <c r="D72" t="s">
        <v>42</v>
      </c>
      <c r="E72">
        <v>3.3</v>
      </c>
      <c r="F72" t="s">
        <v>277</v>
      </c>
      <c r="H72" t="s">
        <v>44</v>
      </c>
      <c r="I72" t="s">
        <v>18</v>
      </c>
      <c r="J72" t="s">
        <v>19</v>
      </c>
      <c r="K72" t="s">
        <v>20</v>
      </c>
      <c r="L72" t="s">
        <v>20</v>
      </c>
      <c r="M72" t="s">
        <v>21</v>
      </c>
      <c r="N72" t="s">
        <v>22</v>
      </c>
      <c r="O72" t="s">
        <v>278</v>
      </c>
      <c r="P72">
        <f t="shared" si="1"/>
        <v>3</v>
      </c>
    </row>
    <row r="73" spans="1:16" x14ac:dyDescent="0.25">
      <c r="A73" s="1">
        <v>44377</v>
      </c>
      <c r="B73" s="1">
        <v>44377</v>
      </c>
      <c r="C73" t="s">
        <v>261</v>
      </c>
      <c r="D73" t="s">
        <v>262</v>
      </c>
      <c r="E73">
        <v>7.75</v>
      </c>
      <c r="F73" t="s">
        <v>279</v>
      </c>
      <c r="H73" t="s">
        <v>88</v>
      </c>
      <c r="I73" t="s">
        <v>18</v>
      </c>
      <c r="J73" t="s">
        <v>19</v>
      </c>
      <c r="K73" t="s">
        <v>20</v>
      </c>
      <c r="L73" t="s">
        <v>20</v>
      </c>
      <c r="M73" t="s">
        <v>21</v>
      </c>
      <c r="N73" t="s">
        <v>22</v>
      </c>
      <c r="O73" t="s">
        <v>280</v>
      </c>
      <c r="P73">
        <f t="shared" si="1"/>
        <v>4</v>
      </c>
    </row>
    <row r="74" spans="1:16" x14ac:dyDescent="0.25">
      <c r="A74" s="1">
        <v>44377</v>
      </c>
      <c r="B74" s="1">
        <v>44377</v>
      </c>
      <c r="C74" t="s">
        <v>281</v>
      </c>
      <c r="D74" t="s">
        <v>282</v>
      </c>
      <c r="E74">
        <v>9.9499999999999993</v>
      </c>
      <c r="F74" t="s">
        <v>283</v>
      </c>
      <c r="H74" t="s">
        <v>112</v>
      </c>
      <c r="I74" t="s">
        <v>18</v>
      </c>
      <c r="J74" t="s">
        <v>19</v>
      </c>
      <c r="K74" t="s">
        <v>20</v>
      </c>
      <c r="L74" t="s">
        <v>20</v>
      </c>
      <c r="M74" t="s">
        <v>21</v>
      </c>
      <c r="N74" t="s">
        <v>22</v>
      </c>
      <c r="O74" t="s">
        <v>284</v>
      </c>
      <c r="P74">
        <f t="shared" si="1"/>
        <v>2</v>
      </c>
    </row>
    <row r="75" spans="1:16" x14ac:dyDescent="0.25">
      <c r="A75" s="1">
        <v>44377</v>
      </c>
      <c r="B75" s="1">
        <v>44377</v>
      </c>
      <c r="C75" t="s">
        <v>285</v>
      </c>
      <c r="D75" t="s">
        <v>286</v>
      </c>
      <c r="E75">
        <v>0.31591999999999998</v>
      </c>
      <c r="F75" t="s">
        <v>287</v>
      </c>
      <c r="G75" t="s">
        <v>259</v>
      </c>
      <c r="H75" t="s">
        <v>154</v>
      </c>
      <c r="I75" t="s">
        <v>18</v>
      </c>
      <c r="J75" t="s">
        <v>19</v>
      </c>
      <c r="K75" t="s">
        <v>20</v>
      </c>
      <c r="L75" t="s">
        <v>20</v>
      </c>
      <c r="M75" t="s">
        <v>137</v>
      </c>
      <c r="N75" t="s">
        <v>155</v>
      </c>
      <c r="O75" t="s">
        <v>288</v>
      </c>
      <c r="P75">
        <f t="shared" si="1"/>
        <v>4</v>
      </c>
    </row>
    <row r="76" spans="1:16" x14ac:dyDescent="0.25">
      <c r="A76" s="1">
        <v>44377</v>
      </c>
      <c r="B76" s="1">
        <v>44377</v>
      </c>
      <c r="C76" t="s">
        <v>289</v>
      </c>
      <c r="D76" t="s">
        <v>290</v>
      </c>
      <c r="E76">
        <v>6.95</v>
      </c>
      <c r="F76" t="s">
        <v>291</v>
      </c>
      <c r="H76" t="s">
        <v>74</v>
      </c>
      <c r="I76" t="s">
        <v>18</v>
      </c>
      <c r="J76" t="s">
        <v>19</v>
      </c>
      <c r="K76" t="s">
        <v>20</v>
      </c>
      <c r="L76" t="s">
        <v>20</v>
      </c>
      <c r="M76" t="s">
        <v>21</v>
      </c>
      <c r="N76" t="s">
        <v>22</v>
      </c>
      <c r="O76" t="s">
        <v>292</v>
      </c>
      <c r="P76">
        <f t="shared" si="1"/>
        <v>3</v>
      </c>
    </row>
    <row r="77" spans="1:16" x14ac:dyDescent="0.25">
      <c r="A77" s="1">
        <v>44377</v>
      </c>
      <c r="B77" s="1">
        <v>44377</v>
      </c>
      <c r="C77" t="s">
        <v>239</v>
      </c>
      <c r="D77" t="s">
        <v>66</v>
      </c>
      <c r="E77">
        <v>7.65</v>
      </c>
      <c r="F77" t="s">
        <v>293</v>
      </c>
      <c r="G77" t="s">
        <v>294</v>
      </c>
      <c r="H77" t="s">
        <v>242</v>
      </c>
      <c r="I77" t="s">
        <v>18</v>
      </c>
      <c r="J77" t="s">
        <v>19</v>
      </c>
      <c r="K77" t="s">
        <v>20</v>
      </c>
      <c r="L77" t="s">
        <v>20</v>
      </c>
      <c r="M77" t="s">
        <v>21</v>
      </c>
      <c r="N77" t="s">
        <v>22</v>
      </c>
      <c r="O77" t="s">
        <v>295</v>
      </c>
      <c r="P77">
        <f t="shared" si="1"/>
        <v>4</v>
      </c>
    </row>
    <row r="78" spans="1:16" x14ac:dyDescent="0.25">
      <c r="A78" s="1">
        <v>44377</v>
      </c>
      <c r="B78" s="1">
        <v>44377</v>
      </c>
      <c r="C78" t="s">
        <v>109</v>
      </c>
      <c r="D78" t="s">
        <v>110</v>
      </c>
      <c r="E78">
        <v>6.75</v>
      </c>
      <c r="F78" t="s">
        <v>296</v>
      </c>
      <c r="G78" t="s">
        <v>297</v>
      </c>
      <c r="H78" t="s">
        <v>112</v>
      </c>
      <c r="I78" t="s">
        <v>18</v>
      </c>
      <c r="J78" t="s">
        <v>19</v>
      </c>
      <c r="K78" t="s">
        <v>20</v>
      </c>
      <c r="L78" t="s">
        <v>20</v>
      </c>
      <c r="M78" t="s">
        <v>21</v>
      </c>
      <c r="N78" t="s">
        <v>22</v>
      </c>
      <c r="O78" t="s">
        <v>298</v>
      </c>
      <c r="P78">
        <f t="shared" si="1"/>
        <v>2</v>
      </c>
    </row>
    <row r="79" spans="1:16" x14ac:dyDescent="0.25">
      <c r="A79" s="1">
        <v>44377</v>
      </c>
      <c r="B79" s="1">
        <v>44377</v>
      </c>
      <c r="C79" t="s">
        <v>299</v>
      </c>
      <c r="D79" t="s">
        <v>300</v>
      </c>
      <c r="E79">
        <v>6.5</v>
      </c>
      <c r="F79" t="s">
        <v>301</v>
      </c>
      <c r="H79" t="s">
        <v>121</v>
      </c>
      <c r="I79" t="s">
        <v>18</v>
      </c>
      <c r="J79" t="s">
        <v>19</v>
      </c>
      <c r="K79" t="s">
        <v>20</v>
      </c>
      <c r="L79" t="s">
        <v>20</v>
      </c>
      <c r="M79" t="s">
        <v>21</v>
      </c>
      <c r="N79" t="s">
        <v>22</v>
      </c>
      <c r="O79" t="s">
        <v>302</v>
      </c>
      <c r="P79">
        <f t="shared" si="1"/>
        <v>4</v>
      </c>
    </row>
    <row r="80" spans="1:16" x14ac:dyDescent="0.25">
      <c r="A80" s="1">
        <v>44377</v>
      </c>
      <c r="B80" s="1">
        <v>44377</v>
      </c>
      <c r="C80" t="s">
        <v>13</v>
      </c>
      <c r="D80" t="s">
        <v>14</v>
      </c>
      <c r="E80">
        <v>1.45</v>
      </c>
      <c r="F80" t="s">
        <v>303</v>
      </c>
      <c r="H80" t="s">
        <v>17</v>
      </c>
      <c r="I80" t="s">
        <v>18</v>
      </c>
      <c r="J80" t="s">
        <v>19</v>
      </c>
      <c r="K80" t="s">
        <v>20</v>
      </c>
      <c r="L80" t="s">
        <v>20</v>
      </c>
      <c r="M80" t="s">
        <v>21</v>
      </c>
      <c r="N80" t="s">
        <v>22</v>
      </c>
      <c r="O80" t="s">
        <v>304</v>
      </c>
      <c r="P80">
        <f t="shared" si="1"/>
        <v>2</v>
      </c>
    </row>
    <row r="81" spans="1:16" x14ac:dyDescent="0.25">
      <c r="A81" s="1">
        <v>44377</v>
      </c>
      <c r="B81" s="1">
        <v>44377</v>
      </c>
      <c r="C81" t="s">
        <v>305</v>
      </c>
      <c r="D81" t="s">
        <v>306</v>
      </c>
      <c r="E81">
        <v>5.625</v>
      </c>
      <c r="F81" t="s">
        <v>307</v>
      </c>
      <c r="G81" t="s">
        <v>16</v>
      </c>
      <c r="H81" t="s">
        <v>242</v>
      </c>
      <c r="I81" t="s">
        <v>18</v>
      </c>
      <c r="J81" t="s">
        <v>19</v>
      </c>
      <c r="K81" t="s">
        <v>20</v>
      </c>
      <c r="L81" t="s">
        <v>20</v>
      </c>
      <c r="M81" t="s">
        <v>21</v>
      </c>
      <c r="N81" t="s">
        <v>59</v>
      </c>
      <c r="O81" t="s">
        <v>308</v>
      </c>
      <c r="P81">
        <f t="shared" si="1"/>
        <v>4</v>
      </c>
    </row>
    <row r="82" spans="1:16" hidden="1" x14ac:dyDescent="0.25">
      <c r="A82" s="1">
        <v>44377</v>
      </c>
      <c r="B82" s="1">
        <v>44377</v>
      </c>
      <c r="C82" t="s">
        <v>309</v>
      </c>
      <c r="D82" t="s">
        <v>310</v>
      </c>
      <c r="E82">
        <v>4.2</v>
      </c>
      <c r="F82" t="s">
        <v>311</v>
      </c>
      <c r="H82" t="s">
        <v>52</v>
      </c>
      <c r="I82" t="s">
        <v>18</v>
      </c>
      <c r="J82" t="s">
        <v>19</v>
      </c>
      <c r="K82" t="s">
        <v>20</v>
      </c>
      <c r="L82" t="s">
        <v>20</v>
      </c>
      <c r="M82" t="s">
        <v>21</v>
      </c>
      <c r="N82" t="s">
        <v>135</v>
      </c>
      <c r="O82" t="s">
        <v>312</v>
      </c>
      <c r="P82">
        <f t="shared" si="1"/>
        <v>6</v>
      </c>
    </row>
    <row r="83" spans="1:16" x14ac:dyDescent="0.25">
      <c r="A83" s="1">
        <v>44377</v>
      </c>
      <c r="B83" s="1">
        <v>44377</v>
      </c>
      <c r="C83" t="s">
        <v>239</v>
      </c>
      <c r="D83" t="s">
        <v>66</v>
      </c>
      <c r="E83">
        <v>5.8</v>
      </c>
      <c r="F83" t="s">
        <v>313</v>
      </c>
      <c r="G83" t="s">
        <v>216</v>
      </c>
      <c r="H83" t="s">
        <v>242</v>
      </c>
      <c r="I83" t="s">
        <v>18</v>
      </c>
      <c r="J83" t="s">
        <v>19</v>
      </c>
      <c r="K83" t="s">
        <v>20</v>
      </c>
      <c r="L83" t="s">
        <v>20</v>
      </c>
      <c r="M83" t="s">
        <v>21</v>
      </c>
      <c r="N83" t="s">
        <v>22</v>
      </c>
      <c r="O83" t="s">
        <v>314</v>
      </c>
      <c r="P83">
        <f t="shared" si="1"/>
        <v>4</v>
      </c>
    </row>
    <row r="84" spans="1:16" x14ac:dyDescent="0.25">
      <c r="A84" s="1">
        <v>44377</v>
      </c>
      <c r="B84" s="1">
        <v>44377</v>
      </c>
      <c r="C84" t="s">
        <v>219</v>
      </c>
      <c r="D84" t="s">
        <v>220</v>
      </c>
      <c r="E84">
        <v>2.25</v>
      </c>
      <c r="F84" t="s">
        <v>315</v>
      </c>
      <c r="H84" t="s">
        <v>39</v>
      </c>
      <c r="I84" t="s">
        <v>18</v>
      </c>
      <c r="J84" t="s">
        <v>19</v>
      </c>
      <c r="K84" t="s">
        <v>20</v>
      </c>
      <c r="L84" t="s">
        <v>20</v>
      </c>
      <c r="M84" t="s">
        <v>21</v>
      </c>
      <c r="N84" t="s">
        <v>22</v>
      </c>
      <c r="O84" t="s">
        <v>316</v>
      </c>
      <c r="P84">
        <f t="shared" si="1"/>
        <v>2</v>
      </c>
    </row>
    <row r="85" spans="1:16" x14ac:dyDescent="0.25">
      <c r="A85" s="1">
        <v>44377</v>
      </c>
      <c r="B85" s="1">
        <v>44377</v>
      </c>
      <c r="C85" t="s">
        <v>317</v>
      </c>
      <c r="D85" t="s">
        <v>318</v>
      </c>
      <c r="E85">
        <v>0.55000000000000004</v>
      </c>
      <c r="F85" t="s">
        <v>15</v>
      </c>
      <c r="G85" t="s">
        <v>51</v>
      </c>
      <c r="H85" t="s">
        <v>199</v>
      </c>
      <c r="I85" t="s">
        <v>18</v>
      </c>
      <c r="J85" t="s">
        <v>19</v>
      </c>
      <c r="K85" t="s">
        <v>20</v>
      </c>
      <c r="L85" t="s">
        <v>20</v>
      </c>
      <c r="M85" t="s">
        <v>21</v>
      </c>
      <c r="N85" t="s">
        <v>59</v>
      </c>
      <c r="O85" t="s">
        <v>319</v>
      </c>
      <c r="P85">
        <f t="shared" si="1"/>
        <v>3</v>
      </c>
    </row>
    <row r="86" spans="1:16" x14ac:dyDescent="0.25">
      <c r="A86" s="1">
        <v>44377</v>
      </c>
      <c r="B86" s="1">
        <v>44377</v>
      </c>
      <c r="C86" t="s">
        <v>41</v>
      </c>
      <c r="D86" t="s">
        <v>42</v>
      </c>
      <c r="E86">
        <v>7</v>
      </c>
      <c r="F86" t="s">
        <v>320</v>
      </c>
      <c r="H86" t="s">
        <v>44</v>
      </c>
      <c r="I86" t="s">
        <v>18</v>
      </c>
      <c r="J86" t="s">
        <v>19</v>
      </c>
      <c r="K86" t="s">
        <v>20</v>
      </c>
      <c r="L86" t="s">
        <v>20</v>
      </c>
      <c r="M86" t="s">
        <v>21</v>
      </c>
      <c r="N86" t="s">
        <v>22</v>
      </c>
      <c r="O86" t="s">
        <v>321</v>
      </c>
      <c r="P86">
        <f t="shared" si="1"/>
        <v>3</v>
      </c>
    </row>
    <row r="87" spans="1:16" hidden="1" x14ac:dyDescent="0.25">
      <c r="A87" s="1">
        <v>44377</v>
      </c>
      <c r="B87" s="1">
        <v>44377</v>
      </c>
      <c r="C87" t="s">
        <v>48</v>
      </c>
      <c r="D87" t="s">
        <v>49</v>
      </c>
      <c r="E87">
        <v>0.8</v>
      </c>
      <c r="F87" t="s">
        <v>322</v>
      </c>
      <c r="G87" t="s">
        <v>69</v>
      </c>
      <c r="H87" t="s">
        <v>52</v>
      </c>
      <c r="I87" t="s">
        <v>18</v>
      </c>
      <c r="J87" t="s">
        <v>19</v>
      </c>
      <c r="K87" t="s">
        <v>20</v>
      </c>
      <c r="L87" t="s">
        <v>20</v>
      </c>
      <c r="M87" t="s">
        <v>21</v>
      </c>
      <c r="N87" t="s">
        <v>22</v>
      </c>
      <c r="O87" t="s">
        <v>323</v>
      </c>
      <c r="P87">
        <f t="shared" si="1"/>
        <v>6</v>
      </c>
    </row>
    <row r="88" spans="1:16" x14ac:dyDescent="0.25">
      <c r="A88" s="1">
        <v>44377</v>
      </c>
      <c r="B88" s="1">
        <v>44377</v>
      </c>
      <c r="C88" t="s">
        <v>139</v>
      </c>
      <c r="D88" t="s">
        <v>140</v>
      </c>
      <c r="E88">
        <v>1.45</v>
      </c>
      <c r="F88" t="s">
        <v>324</v>
      </c>
      <c r="G88" t="s">
        <v>51</v>
      </c>
      <c r="H88" t="s">
        <v>17</v>
      </c>
      <c r="I88" t="s">
        <v>18</v>
      </c>
      <c r="J88" t="s">
        <v>19</v>
      </c>
      <c r="K88" t="s">
        <v>20</v>
      </c>
      <c r="L88" t="s">
        <v>20</v>
      </c>
      <c r="M88" t="s">
        <v>21</v>
      </c>
      <c r="N88" t="s">
        <v>59</v>
      </c>
      <c r="O88" t="s">
        <v>325</v>
      </c>
      <c r="P88">
        <f t="shared" si="1"/>
        <v>3</v>
      </c>
    </row>
    <row r="89" spans="1:16" hidden="1" x14ac:dyDescent="0.25">
      <c r="A89" s="1">
        <v>44377</v>
      </c>
      <c r="B89" s="1">
        <v>44377</v>
      </c>
      <c r="C89" t="s">
        <v>326</v>
      </c>
      <c r="D89" t="s">
        <v>327</v>
      </c>
      <c r="E89">
        <v>6.0149999999999997</v>
      </c>
      <c r="F89" t="s">
        <v>328</v>
      </c>
      <c r="H89" t="s">
        <v>97</v>
      </c>
      <c r="I89" t="s">
        <v>18</v>
      </c>
      <c r="J89" t="s">
        <v>19</v>
      </c>
      <c r="K89" t="s">
        <v>20</v>
      </c>
      <c r="L89" t="s">
        <v>20</v>
      </c>
      <c r="M89" t="s">
        <v>21</v>
      </c>
      <c r="N89" t="s">
        <v>22</v>
      </c>
      <c r="O89" t="s">
        <v>329</v>
      </c>
      <c r="P89">
        <f t="shared" si="1"/>
        <v>6</v>
      </c>
    </row>
    <row r="90" spans="1:16" x14ac:dyDescent="0.25">
      <c r="A90" s="1">
        <v>44377</v>
      </c>
      <c r="B90" s="1">
        <v>44377</v>
      </c>
      <c r="C90" t="s">
        <v>330</v>
      </c>
      <c r="D90" t="s">
        <v>331</v>
      </c>
      <c r="E90">
        <v>8.5</v>
      </c>
      <c r="F90" t="s">
        <v>332</v>
      </c>
      <c r="H90" t="s">
        <v>242</v>
      </c>
      <c r="I90" t="s">
        <v>18</v>
      </c>
      <c r="J90" t="s">
        <v>19</v>
      </c>
      <c r="K90" t="s">
        <v>20</v>
      </c>
      <c r="L90" t="s">
        <v>20</v>
      </c>
      <c r="M90" t="s">
        <v>21</v>
      </c>
      <c r="N90" t="s">
        <v>22</v>
      </c>
      <c r="O90" t="s">
        <v>333</v>
      </c>
      <c r="P90">
        <f t="shared" si="1"/>
        <v>5</v>
      </c>
    </row>
    <row r="91" spans="1:16" x14ac:dyDescent="0.25">
      <c r="A91" s="1">
        <v>44377</v>
      </c>
      <c r="B91" s="1">
        <v>44377</v>
      </c>
      <c r="C91" t="s">
        <v>261</v>
      </c>
      <c r="D91" t="s">
        <v>262</v>
      </c>
      <c r="E91">
        <v>5.875</v>
      </c>
      <c r="F91" t="s">
        <v>334</v>
      </c>
      <c r="H91" t="s">
        <v>88</v>
      </c>
      <c r="I91" t="s">
        <v>18</v>
      </c>
      <c r="J91" t="s">
        <v>19</v>
      </c>
      <c r="K91" t="s">
        <v>20</v>
      </c>
      <c r="L91" t="s">
        <v>20</v>
      </c>
      <c r="M91" t="s">
        <v>21</v>
      </c>
      <c r="N91" t="s">
        <v>22</v>
      </c>
      <c r="O91" t="s">
        <v>335</v>
      </c>
      <c r="P91">
        <f t="shared" si="1"/>
        <v>4</v>
      </c>
    </row>
    <row r="92" spans="1:16" x14ac:dyDescent="0.25">
      <c r="A92" s="1">
        <v>44377</v>
      </c>
      <c r="B92" s="1">
        <v>44377</v>
      </c>
      <c r="C92" t="s">
        <v>219</v>
      </c>
      <c r="D92" t="s">
        <v>220</v>
      </c>
      <c r="E92">
        <v>1.45</v>
      </c>
      <c r="F92" t="s">
        <v>336</v>
      </c>
      <c r="H92" t="s">
        <v>39</v>
      </c>
      <c r="I92" t="s">
        <v>18</v>
      </c>
      <c r="J92" t="s">
        <v>19</v>
      </c>
      <c r="K92" t="s">
        <v>20</v>
      </c>
      <c r="L92" t="s">
        <v>20</v>
      </c>
      <c r="M92" t="s">
        <v>21</v>
      </c>
      <c r="N92" t="s">
        <v>22</v>
      </c>
      <c r="O92" t="s">
        <v>337</v>
      </c>
      <c r="P92">
        <f t="shared" si="1"/>
        <v>2</v>
      </c>
    </row>
    <row r="93" spans="1:16" x14ac:dyDescent="0.25">
      <c r="A93" s="1">
        <v>44377</v>
      </c>
      <c r="B93" s="1">
        <v>44377</v>
      </c>
      <c r="C93" t="s">
        <v>330</v>
      </c>
      <c r="D93" t="s">
        <v>331</v>
      </c>
      <c r="E93">
        <v>8.25</v>
      </c>
      <c r="F93" t="s">
        <v>338</v>
      </c>
      <c r="H93" t="s">
        <v>242</v>
      </c>
      <c r="I93" t="s">
        <v>18</v>
      </c>
      <c r="J93" t="s">
        <v>19</v>
      </c>
      <c r="K93" t="s">
        <v>20</v>
      </c>
      <c r="L93" t="s">
        <v>20</v>
      </c>
      <c r="M93" t="s">
        <v>21</v>
      </c>
      <c r="N93" t="s">
        <v>22</v>
      </c>
      <c r="O93" t="s">
        <v>339</v>
      </c>
      <c r="P93">
        <f t="shared" si="1"/>
        <v>5</v>
      </c>
    </row>
    <row r="94" spans="1:16" x14ac:dyDescent="0.25">
      <c r="A94" s="1">
        <v>44377</v>
      </c>
      <c r="B94" s="1">
        <v>44377</v>
      </c>
      <c r="C94" t="s">
        <v>340</v>
      </c>
      <c r="D94" t="s">
        <v>341</v>
      </c>
      <c r="E94">
        <v>3.45</v>
      </c>
      <c r="F94" t="s">
        <v>342</v>
      </c>
      <c r="H94" t="s">
        <v>343</v>
      </c>
      <c r="I94" t="s">
        <v>18</v>
      </c>
      <c r="J94" t="s">
        <v>19</v>
      </c>
      <c r="K94" t="s">
        <v>20</v>
      </c>
      <c r="L94" t="s">
        <v>20</v>
      </c>
      <c r="M94" t="s">
        <v>21</v>
      </c>
      <c r="N94" t="s">
        <v>22</v>
      </c>
      <c r="O94" t="s">
        <v>344</v>
      </c>
      <c r="P94">
        <f t="shared" si="1"/>
        <v>4</v>
      </c>
    </row>
    <row r="95" spans="1:16" x14ac:dyDescent="0.25">
      <c r="A95" s="1">
        <v>44377</v>
      </c>
      <c r="B95" s="1">
        <v>44377</v>
      </c>
      <c r="C95" t="s">
        <v>109</v>
      </c>
      <c r="D95" t="s">
        <v>110</v>
      </c>
      <c r="E95">
        <v>0.55637999999999999</v>
      </c>
      <c r="F95" t="s">
        <v>345</v>
      </c>
      <c r="G95" t="s">
        <v>16</v>
      </c>
      <c r="H95" t="s">
        <v>112</v>
      </c>
      <c r="I95" t="s">
        <v>18</v>
      </c>
      <c r="J95" t="s">
        <v>19</v>
      </c>
      <c r="K95" t="s">
        <v>20</v>
      </c>
      <c r="L95" t="s">
        <v>20</v>
      </c>
      <c r="M95" t="s">
        <v>137</v>
      </c>
      <c r="N95" t="s">
        <v>22</v>
      </c>
      <c r="O95" t="s">
        <v>346</v>
      </c>
      <c r="P95">
        <f t="shared" si="1"/>
        <v>2</v>
      </c>
    </row>
    <row r="96" spans="1:16" x14ac:dyDescent="0.25">
      <c r="A96" s="1">
        <v>44377</v>
      </c>
      <c r="B96" s="1">
        <v>44377</v>
      </c>
      <c r="C96" t="s">
        <v>347</v>
      </c>
      <c r="D96" t="s">
        <v>348</v>
      </c>
      <c r="E96">
        <v>7.125</v>
      </c>
      <c r="F96" t="s">
        <v>349</v>
      </c>
      <c r="H96" t="s">
        <v>121</v>
      </c>
      <c r="I96" t="s">
        <v>18</v>
      </c>
      <c r="J96" t="s">
        <v>19</v>
      </c>
      <c r="K96" t="s">
        <v>20</v>
      </c>
      <c r="L96" t="s">
        <v>20</v>
      </c>
      <c r="M96" t="s">
        <v>21</v>
      </c>
      <c r="N96" t="s">
        <v>59</v>
      </c>
      <c r="O96" t="s">
        <v>350</v>
      </c>
      <c r="P96">
        <f t="shared" si="1"/>
        <v>3</v>
      </c>
    </row>
    <row r="97" spans="1:16" x14ac:dyDescent="0.25">
      <c r="A97" s="1">
        <v>44377</v>
      </c>
      <c r="B97" s="1">
        <v>44377</v>
      </c>
      <c r="C97" t="s">
        <v>261</v>
      </c>
      <c r="D97" t="s">
        <v>262</v>
      </c>
      <c r="E97">
        <v>5.875</v>
      </c>
      <c r="F97" t="s">
        <v>351</v>
      </c>
      <c r="H97" t="s">
        <v>88</v>
      </c>
      <c r="I97" t="s">
        <v>18</v>
      </c>
      <c r="J97" t="s">
        <v>19</v>
      </c>
      <c r="K97" t="s">
        <v>20</v>
      </c>
      <c r="L97" t="s">
        <v>20</v>
      </c>
      <c r="M97" t="s">
        <v>21</v>
      </c>
      <c r="N97" t="s">
        <v>22</v>
      </c>
      <c r="O97" t="s">
        <v>352</v>
      </c>
      <c r="P97">
        <f t="shared" si="1"/>
        <v>4</v>
      </c>
    </row>
    <row r="98" spans="1:16" x14ac:dyDescent="0.25">
      <c r="A98" s="1">
        <v>44377</v>
      </c>
      <c r="B98" s="1">
        <v>44377</v>
      </c>
      <c r="C98" t="s">
        <v>353</v>
      </c>
      <c r="D98" t="s">
        <v>354</v>
      </c>
      <c r="E98">
        <v>5.22</v>
      </c>
      <c r="F98" t="s">
        <v>355</v>
      </c>
      <c r="H98" t="s">
        <v>97</v>
      </c>
      <c r="I98" t="s">
        <v>18</v>
      </c>
      <c r="J98" t="s">
        <v>19</v>
      </c>
      <c r="K98" t="s">
        <v>20</v>
      </c>
      <c r="L98" t="s">
        <v>20</v>
      </c>
      <c r="M98" t="s">
        <v>21</v>
      </c>
      <c r="N98" t="s">
        <v>22</v>
      </c>
      <c r="O98" t="s">
        <v>356</v>
      </c>
      <c r="P98">
        <f t="shared" si="1"/>
        <v>3</v>
      </c>
    </row>
    <row r="99" spans="1:16" x14ac:dyDescent="0.25">
      <c r="A99" s="1">
        <v>44377</v>
      </c>
      <c r="B99" s="1">
        <v>44377</v>
      </c>
      <c r="C99" t="s">
        <v>41</v>
      </c>
      <c r="D99" t="s">
        <v>42</v>
      </c>
      <c r="E99">
        <v>4.25</v>
      </c>
      <c r="F99" t="s">
        <v>357</v>
      </c>
      <c r="H99" t="s">
        <v>44</v>
      </c>
      <c r="I99" t="s">
        <v>18</v>
      </c>
      <c r="J99" t="s">
        <v>19</v>
      </c>
      <c r="K99" t="s">
        <v>20</v>
      </c>
      <c r="L99" t="s">
        <v>20</v>
      </c>
      <c r="M99" t="s">
        <v>21</v>
      </c>
      <c r="N99" t="s">
        <v>22</v>
      </c>
      <c r="O99" t="s">
        <v>358</v>
      </c>
      <c r="P99">
        <f t="shared" si="1"/>
        <v>3</v>
      </c>
    </row>
    <row r="100" spans="1:16" x14ac:dyDescent="0.25">
      <c r="A100" s="1">
        <v>44377</v>
      </c>
      <c r="B100" s="1">
        <v>44377</v>
      </c>
      <c r="C100" t="s">
        <v>71</v>
      </c>
      <c r="D100" t="s">
        <v>72</v>
      </c>
      <c r="E100">
        <v>6.875</v>
      </c>
      <c r="F100" t="s">
        <v>359</v>
      </c>
      <c r="H100" t="s">
        <v>74</v>
      </c>
      <c r="I100" t="s">
        <v>18</v>
      </c>
      <c r="J100" t="s">
        <v>19</v>
      </c>
      <c r="K100" t="s">
        <v>20</v>
      </c>
      <c r="L100" t="s">
        <v>20</v>
      </c>
      <c r="M100" t="s">
        <v>21</v>
      </c>
      <c r="N100" t="s">
        <v>22</v>
      </c>
      <c r="O100" t="s">
        <v>360</v>
      </c>
      <c r="P100">
        <f t="shared" si="1"/>
        <v>3</v>
      </c>
    </row>
    <row r="101" spans="1:16" hidden="1" x14ac:dyDescent="0.25">
      <c r="A101" s="1">
        <v>44377</v>
      </c>
      <c r="B101" s="1">
        <v>44377</v>
      </c>
      <c r="C101" t="s">
        <v>361</v>
      </c>
      <c r="D101" t="s">
        <v>362</v>
      </c>
      <c r="E101">
        <v>1.1499999999999999</v>
      </c>
      <c r="F101" t="s">
        <v>363</v>
      </c>
      <c r="G101" t="s">
        <v>51</v>
      </c>
      <c r="H101" t="s">
        <v>343</v>
      </c>
      <c r="I101" t="s">
        <v>18</v>
      </c>
      <c r="J101" t="s">
        <v>19</v>
      </c>
      <c r="K101" t="s">
        <v>20</v>
      </c>
      <c r="L101" t="s">
        <v>20</v>
      </c>
      <c r="M101" t="s">
        <v>21</v>
      </c>
      <c r="N101" t="s">
        <v>59</v>
      </c>
      <c r="O101" t="s">
        <v>364</v>
      </c>
      <c r="P101">
        <f t="shared" si="1"/>
        <v>6</v>
      </c>
    </row>
    <row r="102" spans="1:16" x14ac:dyDescent="0.25">
      <c r="A102" s="1">
        <v>44377</v>
      </c>
      <c r="B102" s="1">
        <v>44377</v>
      </c>
      <c r="C102" t="s">
        <v>151</v>
      </c>
      <c r="D102" t="s">
        <v>152</v>
      </c>
      <c r="E102">
        <v>1.375</v>
      </c>
      <c r="F102" t="s">
        <v>365</v>
      </c>
      <c r="G102" t="s">
        <v>366</v>
      </c>
      <c r="H102" t="s">
        <v>154</v>
      </c>
      <c r="I102" t="s">
        <v>18</v>
      </c>
      <c r="J102" t="s">
        <v>19</v>
      </c>
      <c r="K102" t="s">
        <v>20</v>
      </c>
      <c r="L102" t="s">
        <v>20</v>
      </c>
      <c r="M102" t="s">
        <v>21</v>
      </c>
      <c r="N102" t="s">
        <v>155</v>
      </c>
      <c r="O102" t="s">
        <v>367</v>
      </c>
      <c r="P102">
        <f t="shared" si="1"/>
        <v>4</v>
      </c>
    </row>
    <row r="103" spans="1:16" x14ac:dyDescent="0.25">
      <c r="A103" s="1">
        <v>44377</v>
      </c>
      <c r="B103" s="1">
        <v>44377</v>
      </c>
      <c r="C103" t="s">
        <v>219</v>
      </c>
      <c r="D103" t="s">
        <v>220</v>
      </c>
      <c r="E103">
        <v>2.875</v>
      </c>
      <c r="F103" t="s">
        <v>368</v>
      </c>
      <c r="H103" t="s">
        <v>39</v>
      </c>
      <c r="I103" t="s">
        <v>18</v>
      </c>
      <c r="J103" t="s">
        <v>19</v>
      </c>
      <c r="K103" t="s">
        <v>20</v>
      </c>
      <c r="L103" t="s">
        <v>20</v>
      </c>
      <c r="M103" t="s">
        <v>21</v>
      </c>
      <c r="N103" t="s">
        <v>22</v>
      </c>
      <c r="O103" t="s">
        <v>369</v>
      </c>
      <c r="P103">
        <f t="shared" si="1"/>
        <v>2</v>
      </c>
    </row>
    <row r="104" spans="1:16" x14ac:dyDescent="0.25">
      <c r="A104" s="1">
        <v>44377</v>
      </c>
      <c r="B104" s="1">
        <v>44377</v>
      </c>
      <c r="C104" t="s">
        <v>370</v>
      </c>
      <c r="D104" t="s">
        <v>371</v>
      </c>
      <c r="E104">
        <v>6.875</v>
      </c>
      <c r="F104" t="s">
        <v>372</v>
      </c>
      <c r="H104" t="s">
        <v>97</v>
      </c>
      <c r="I104" t="s">
        <v>18</v>
      </c>
      <c r="J104" t="s">
        <v>19</v>
      </c>
      <c r="K104" t="s">
        <v>20</v>
      </c>
      <c r="L104" t="s">
        <v>20</v>
      </c>
      <c r="M104" t="s">
        <v>21</v>
      </c>
      <c r="N104" t="s">
        <v>22</v>
      </c>
      <c r="O104" t="s">
        <v>373</v>
      </c>
      <c r="P104">
        <f t="shared" si="1"/>
        <v>3</v>
      </c>
    </row>
    <row r="105" spans="1:16" x14ac:dyDescent="0.25">
      <c r="A105" s="1">
        <v>44377</v>
      </c>
      <c r="B105" s="1">
        <v>44377</v>
      </c>
      <c r="C105" t="s">
        <v>374</v>
      </c>
      <c r="D105" t="s">
        <v>375</v>
      </c>
      <c r="E105">
        <v>5.25</v>
      </c>
      <c r="F105" t="s">
        <v>376</v>
      </c>
      <c r="H105" t="s">
        <v>377</v>
      </c>
      <c r="I105" t="s">
        <v>18</v>
      </c>
      <c r="J105" t="s">
        <v>19</v>
      </c>
      <c r="K105" t="s">
        <v>20</v>
      </c>
      <c r="L105" t="s">
        <v>20</v>
      </c>
      <c r="M105" t="s">
        <v>21</v>
      </c>
      <c r="N105" t="s">
        <v>22</v>
      </c>
      <c r="O105" t="s">
        <v>378</v>
      </c>
      <c r="P105">
        <f t="shared" si="1"/>
        <v>3</v>
      </c>
    </row>
    <row r="106" spans="1:16" x14ac:dyDescent="0.25">
      <c r="A106" s="1">
        <v>44377</v>
      </c>
      <c r="B106" s="1">
        <v>44377</v>
      </c>
      <c r="C106" t="s">
        <v>265</v>
      </c>
      <c r="D106" t="s">
        <v>266</v>
      </c>
      <c r="E106">
        <v>4.375</v>
      </c>
      <c r="F106" t="s">
        <v>379</v>
      </c>
      <c r="H106" t="s">
        <v>74</v>
      </c>
      <c r="I106" t="s">
        <v>18</v>
      </c>
      <c r="J106" t="s">
        <v>19</v>
      </c>
      <c r="K106" t="s">
        <v>20</v>
      </c>
      <c r="L106" t="s">
        <v>20</v>
      </c>
      <c r="M106" t="s">
        <v>21</v>
      </c>
      <c r="N106" t="s">
        <v>22</v>
      </c>
      <c r="O106" t="s">
        <v>380</v>
      </c>
      <c r="P106">
        <f t="shared" si="1"/>
        <v>4</v>
      </c>
    </row>
    <row r="107" spans="1:16" x14ac:dyDescent="0.25">
      <c r="A107" s="1">
        <v>44377</v>
      </c>
      <c r="B107" s="1">
        <v>44377</v>
      </c>
      <c r="C107" t="s">
        <v>381</v>
      </c>
      <c r="D107" t="s">
        <v>382</v>
      </c>
      <c r="E107">
        <v>4.8</v>
      </c>
      <c r="F107" t="s">
        <v>383</v>
      </c>
      <c r="H107" t="s">
        <v>97</v>
      </c>
      <c r="I107" t="s">
        <v>18</v>
      </c>
      <c r="J107" t="s">
        <v>19</v>
      </c>
      <c r="K107" t="s">
        <v>20</v>
      </c>
      <c r="L107" t="s">
        <v>20</v>
      </c>
      <c r="M107" t="s">
        <v>21</v>
      </c>
      <c r="N107" t="s">
        <v>59</v>
      </c>
      <c r="O107" t="s">
        <v>384</v>
      </c>
      <c r="P107">
        <f t="shared" si="1"/>
        <v>4</v>
      </c>
    </row>
    <row r="108" spans="1:16" hidden="1" x14ac:dyDescent="0.25">
      <c r="A108" s="1">
        <v>44377</v>
      </c>
      <c r="B108" s="1">
        <v>44377</v>
      </c>
      <c r="C108" t="s">
        <v>90</v>
      </c>
      <c r="D108" t="s">
        <v>91</v>
      </c>
      <c r="E108">
        <v>7.875</v>
      </c>
      <c r="F108" t="s">
        <v>92</v>
      </c>
      <c r="G108" t="s">
        <v>69</v>
      </c>
      <c r="H108" t="s">
        <v>93</v>
      </c>
      <c r="I108" t="s">
        <v>18</v>
      </c>
      <c r="J108" t="s">
        <v>19</v>
      </c>
      <c r="K108" t="s">
        <v>20</v>
      </c>
      <c r="L108" t="s">
        <v>20</v>
      </c>
      <c r="M108" t="s">
        <v>21</v>
      </c>
      <c r="N108" t="s">
        <v>59</v>
      </c>
      <c r="O108" t="s">
        <v>385</v>
      </c>
      <c r="P108">
        <f t="shared" si="1"/>
        <v>6</v>
      </c>
    </row>
    <row r="109" spans="1:16" x14ac:dyDescent="0.25">
      <c r="A109" s="1">
        <v>44377</v>
      </c>
      <c r="B109" s="1">
        <v>44377</v>
      </c>
      <c r="C109" t="s">
        <v>386</v>
      </c>
      <c r="D109" t="s">
        <v>387</v>
      </c>
      <c r="E109">
        <v>1</v>
      </c>
      <c r="F109" t="s">
        <v>388</v>
      </c>
      <c r="H109" t="s">
        <v>199</v>
      </c>
      <c r="I109" t="s">
        <v>18</v>
      </c>
      <c r="J109" t="s">
        <v>19</v>
      </c>
      <c r="K109" t="s">
        <v>20</v>
      </c>
      <c r="L109" t="s">
        <v>20</v>
      </c>
      <c r="M109" t="s">
        <v>21</v>
      </c>
      <c r="N109" t="s">
        <v>22</v>
      </c>
      <c r="O109" t="s">
        <v>389</v>
      </c>
      <c r="P109">
        <f t="shared" si="1"/>
        <v>2</v>
      </c>
    </row>
    <row r="110" spans="1:16" x14ac:dyDescent="0.25">
      <c r="A110" s="1">
        <v>44377</v>
      </c>
      <c r="B110" s="1">
        <v>44377</v>
      </c>
      <c r="C110" t="s">
        <v>390</v>
      </c>
      <c r="D110" t="s">
        <v>391</v>
      </c>
      <c r="E110">
        <v>1.6180000000000001</v>
      </c>
      <c r="F110" t="s">
        <v>392</v>
      </c>
      <c r="G110" t="s">
        <v>51</v>
      </c>
      <c r="H110" t="s">
        <v>39</v>
      </c>
      <c r="I110" t="s">
        <v>18</v>
      </c>
      <c r="J110" t="s">
        <v>19</v>
      </c>
      <c r="K110" t="s">
        <v>20</v>
      </c>
      <c r="L110" t="s">
        <v>20</v>
      </c>
      <c r="M110" t="s">
        <v>21</v>
      </c>
      <c r="N110" t="s">
        <v>59</v>
      </c>
      <c r="O110" t="s">
        <v>393</v>
      </c>
      <c r="P110">
        <f t="shared" si="1"/>
        <v>2</v>
      </c>
    </row>
    <row r="111" spans="1:16" x14ac:dyDescent="0.25">
      <c r="A111" s="1">
        <v>44377</v>
      </c>
      <c r="B111" s="1">
        <v>44377</v>
      </c>
      <c r="C111" t="s">
        <v>394</v>
      </c>
      <c r="D111" t="s">
        <v>30</v>
      </c>
      <c r="E111">
        <v>9.3000000000000007</v>
      </c>
      <c r="F111" t="s">
        <v>395</v>
      </c>
      <c r="H111" t="s">
        <v>32</v>
      </c>
      <c r="I111" t="s">
        <v>18</v>
      </c>
      <c r="J111" t="s">
        <v>19</v>
      </c>
      <c r="K111" t="s">
        <v>20</v>
      </c>
      <c r="L111" t="s">
        <v>20</v>
      </c>
      <c r="M111" t="s">
        <v>21</v>
      </c>
      <c r="N111" t="s">
        <v>22</v>
      </c>
      <c r="O111" t="s">
        <v>396</v>
      </c>
      <c r="P111">
        <f t="shared" si="1"/>
        <v>1</v>
      </c>
    </row>
    <row r="112" spans="1:16" x14ac:dyDescent="0.25">
      <c r="A112" s="1">
        <v>44377</v>
      </c>
      <c r="B112" s="1">
        <v>44377</v>
      </c>
      <c r="C112" t="s">
        <v>397</v>
      </c>
      <c r="D112" t="s">
        <v>398</v>
      </c>
      <c r="E112">
        <v>6.45</v>
      </c>
      <c r="F112" t="s">
        <v>399</v>
      </c>
      <c r="G112" t="s">
        <v>400</v>
      </c>
      <c r="H112" t="s">
        <v>199</v>
      </c>
      <c r="I112" t="s">
        <v>18</v>
      </c>
      <c r="J112" t="s">
        <v>19</v>
      </c>
      <c r="K112" t="s">
        <v>20</v>
      </c>
      <c r="L112" t="s">
        <v>20</v>
      </c>
      <c r="M112" t="s">
        <v>21</v>
      </c>
      <c r="N112" t="s">
        <v>22</v>
      </c>
      <c r="O112" t="s">
        <v>401</v>
      </c>
      <c r="P112">
        <f t="shared" si="1"/>
        <v>2</v>
      </c>
    </row>
    <row r="113" spans="1:16" x14ac:dyDescent="0.25">
      <c r="A113" s="1">
        <v>44377</v>
      </c>
      <c r="B113" s="1">
        <v>44377</v>
      </c>
      <c r="C113" t="s">
        <v>109</v>
      </c>
      <c r="D113" t="s">
        <v>110</v>
      </c>
      <c r="E113">
        <v>3.1</v>
      </c>
      <c r="F113" t="s">
        <v>402</v>
      </c>
      <c r="G113" t="s">
        <v>259</v>
      </c>
      <c r="H113" t="s">
        <v>112</v>
      </c>
      <c r="I113" t="s">
        <v>18</v>
      </c>
      <c r="J113" t="s">
        <v>19</v>
      </c>
      <c r="K113" t="s">
        <v>20</v>
      </c>
      <c r="L113" t="s">
        <v>20</v>
      </c>
      <c r="M113" t="s">
        <v>21</v>
      </c>
      <c r="N113" t="s">
        <v>22</v>
      </c>
      <c r="O113" t="s">
        <v>403</v>
      </c>
      <c r="P113">
        <f t="shared" si="1"/>
        <v>2</v>
      </c>
    </row>
    <row r="114" spans="1:16" x14ac:dyDescent="0.25">
      <c r="A114" s="1">
        <v>44377</v>
      </c>
      <c r="B114" s="1">
        <v>44377</v>
      </c>
      <c r="C114" t="s">
        <v>404</v>
      </c>
      <c r="D114" t="s">
        <v>405</v>
      </c>
      <c r="E114">
        <v>0.45</v>
      </c>
      <c r="F114" t="s">
        <v>406</v>
      </c>
      <c r="G114" t="s">
        <v>16</v>
      </c>
      <c r="H114" t="s">
        <v>17</v>
      </c>
      <c r="I114" t="s">
        <v>18</v>
      </c>
      <c r="J114" t="s">
        <v>19</v>
      </c>
      <c r="K114" t="s">
        <v>20</v>
      </c>
      <c r="L114" t="s">
        <v>20</v>
      </c>
      <c r="M114" t="s">
        <v>21</v>
      </c>
      <c r="N114" t="s">
        <v>22</v>
      </c>
      <c r="O114" t="s">
        <v>407</v>
      </c>
      <c r="P114">
        <f t="shared" si="1"/>
        <v>3</v>
      </c>
    </row>
    <row r="115" spans="1:16" x14ac:dyDescent="0.25">
      <c r="A115" s="1">
        <v>44377</v>
      </c>
      <c r="B115" s="1">
        <v>44377</v>
      </c>
      <c r="C115" t="s">
        <v>281</v>
      </c>
      <c r="D115" t="s">
        <v>282</v>
      </c>
      <c r="E115">
        <v>5.375</v>
      </c>
      <c r="F115" t="s">
        <v>408</v>
      </c>
      <c r="H115" t="s">
        <v>112</v>
      </c>
      <c r="I115" t="s">
        <v>18</v>
      </c>
      <c r="J115" t="s">
        <v>19</v>
      </c>
      <c r="K115" t="s">
        <v>20</v>
      </c>
      <c r="L115" t="s">
        <v>20</v>
      </c>
      <c r="M115" t="s">
        <v>21</v>
      </c>
      <c r="N115" t="s">
        <v>22</v>
      </c>
      <c r="O115" t="s">
        <v>409</v>
      </c>
      <c r="P115">
        <f t="shared" si="1"/>
        <v>2</v>
      </c>
    </row>
    <row r="116" spans="1:16" x14ac:dyDescent="0.25">
      <c r="A116" s="1">
        <v>44377</v>
      </c>
      <c r="B116" s="1">
        <v>44377</v>
      </c>
      <c r="C116" t="s">
        <v>410</v>
      </c>
      <c r="D116" t="s">
        <v>224</v>
      </c>
      <c r="E116">
        <v>6</v>
      </c>
      <c r="F116" t="s">
        <v>411</v>
      </c>
      <c r="H116" t="s">
        <v>121</v>
      </c>
      <c r="I116" t="s">
        <v>18</v>
      </c>
      <c r="J116" t="s">
        <v>19</v>
      </c>
      <c r="K116" t="s">
        <v>20</v>
      </c>
      <c r="L116" t="s">
        <v>20</v>
      </c>
      <c r="M116" t="s">
        <v>21</v>
      </c>
      <c r="N116" t="s">
        <v>22</v>
      </c>
      <c r="O116" t="s">
        <v>412</v>
      </c>
      <c r="P116">
        <f t="shared" si="1"/>
        <v>1</v>
      </c>
    </row>
    <row r="117" spans="1:16" x14ac:dyDescent="0.25">
      <c r="A117" s="1">
        <v>44377</v>
      </c>
      <c r="B117" s="1">
        <v>44377</v>
      </c>
      <c r="C117" t="s">
        <v>413</v>
      </c>
      <c r="D117" t="s">
        <v>414</v>
      </c>
      <c r="E117">
        <v>6.45</v>
      </c>
      <c r="F117" t="s">
        <v>415</v>
      </c>
      <c r="H117" t="s">
        <v>121</v>
      </c>
      <c r="I117" t="s">
        <v>18</v>
      </c>
      <c r="J117" t="s">
        <v>19</v>
      </c>
      <c r="K117" t="s">
        <v>20</v>
      </c>
      <c r="L117" t="s">
        <v>20</v>
      </c>
      <c r="M117" t="s">
        <v>21</v>
      </c>
      <c r="N117" t="s">
        <v>22</v>
      </c>
      <c r="O117" t="s">
        <v>416</v>
      </c>
      <c r="P117">
        <f t="shared" si="1"/>
        <v>3</v>
      </c>
    </row>
    <row r="118" spans="1:16" x14ac:dyDescent="0.25">
      <c r="A118" s="1">
        <v>44377</v>
      </c>
      <c r="B118" s="1">
        <v>44377</v>
      </c>
      <c r="C118" t="s">
        <v>41</v>
      </c>
      <c r="D118" t="s">
        <v>42</v>
      </c>
      <c r="E118">
        <v>3</v>
      </c>
      <c r="F118" t="s">
        <v>417</v>
      </c>
      <c r="H118" t="s">
        <v>44</v>
      </c>
      <c r="I118" t="s">
        <v>18</v>
      </c>
      <c r="J118" t="s">
        <v>19</v>
      </c>
      <c r="K118" t="s">
        <v>20</v>
      </c>
      <c r="L118" t="s">
        <v>20</v>
      </c>
      <c r="M118" t="s">
        <v>21</v>
      </c>
      <c r="N118" t="s">
        <v>22</v>
      </c>
      <c r="O118" t="s">
        <v>418</v>
      </c>
      <c r="P118">
        <f t="shared" si="1"/>
        <v>3</v>
      </c>
    </row>
    <row r="119" spans="1:16" x14ac:dyDescent="0.25">
      <c r="A119" s="1">
        <v>44377</v>
      </c>
      <c r="B119" s="1">
        <v>44377</v>
      </c>
      <c r="C119" t="s">
        <v>419</v>
      </c>
      <c r="D119" t="s">
        <v>420</v>
      </c>
      <c r="E119">
        <v>7.5</v>
      </c>
      <c r="F119" t="s">
        <v>421</v>
      </c>
      <c r="H119" t="s">
        <v>97</v>
      </c>
      <c r="I119" t="s">
        <v>18</v>
      </c>
      <c r="J119" t="s">
        <v>19</v>
      </c>
      <c r="K119" t="s">
        <v>20</v>
      </c>
      <c r="L119" t="s">
        <v>20</v>
      </c>
      <c r="M119" t="s">
        <v>21</v>
      </c>
      <c r="N119" t="s">
        <v>22</v>
      </c>
      <c r="O119" t="s">
        <v>422</v>
      </c>
      <c r="P119">
        <f t="shared" si="1"/>
        <v>3</v>
      </c>
    </row>
    <row r="120" spans="1:16" x14ac:dyDescent="0.25">
      <c r="A120" s="1">
        <v>44377</v>
      </c>
      <c r="B120" s="1">
        <v>44377</v>
      </c>
      <c r="C120" t="s">
        <v>239</v>
      </c>
      <c r="D120" t="s">
        <v>66</v>
      </c>
      <c r="E120">
        <v>6.875</v>
      </c>
      <c r="F120" t="s">
        <v>423</v>
      </c>
      <c r="G120" t="s">
        <v>424</v>
      </c>
      <c r="H120" t="s">
        <v>242</v>
      </c>
      <c r="I120" t="s">
        <v>18</v>
      </c>
      <c r="J120" t="s">
        <v>19</v>
      </c>
      <c r="K120" t="s">
        <v>20</v>
      </c>
      <c r="L120" t="s">
        <v>20</v>
      </c>
      <c r="M120" t="s">
        <v>21</v>
      </c>
      <c r="N120" t="s">
        <v>22</v>
      </c>
      <c r="O120" t="s">
        <v>425</v>
      </c>
      <c r="P120">
        <f t="shared" si="1"/>
        <v>4</v>
      </c>
    </row>
    <row r="121" spans="1:16" x14ac:dyDescent="0.25">
      <c r="A121" s="1">
        <v>44377</v>
      </c>
      <c r="B121" s="1">
        <v>44377</v>
      </c>
      <c r="C121" t="s">
        <v>13</v>
      </c>
      <c r="D121" t="s">
        <v>14</v>
      </c>
      <c r="E121">
        <v>0.7</v>
      </c>
      <c r="F121" t="s">
        <v>192</v>
      </c>
      <c r="G121" t="s">
        <v>16</v>
      </c>
      <c r="H121" t="s">
        <v>17</v>
      </c>
      <c r="I121" t="s">
        <v>18</v>
      </c>
      <c r="J121" t="s">
        <v>19</v>
      </c>
      <c r="K121" t="s">
        <v>20</v>
      </c>
      <c r="L121" t="s">
        <v>20</v>
      </c>
      <c r="M121" t="s">
        <v>21</v>
      </c>
      <c r="N121" t="s">
        <v>22</v>
      </c>
      <c r="O121" t="s">
        <v>426</v>
      </c>
      <c r="P121">
        <f t="shared" si="1"/>
        <v>2</v>
      </c>
    </row>
    <row r="122" spans="1:16" x14ac:dyDescent="0.25">
      <c r="A122" s="1">
        <v>44377</v>
      </c>
      <c r="B122" s="1">
        <v>44377</v>
      </c>
      <c r="C122" t="s">
        <v>248</v>
      </c>
      <c r="D122" t="s">
        <v>249</v>
      </c>
      <c r="E122">
        <v>5</v>
      </c>
      <c r="F122" t="s">
        <v>427</v>
      </c>
      <c r="H122" t="s">
        <v>101</v>
      </c>
      <c r="I122" t="s">
        <v>18</v>
      </c>
      <c r="J122" t="s">
        <v>19</v>
      </c>
      <c r="K122" t="s">
        <v>20</v>
      </c>
      <c r="L122" t="s">
        <v>20</v>
      </c>
      <c r="M122" t="s">
        <v>21</v>
      </c>
      <c r="N122" t="s">
        <v>22</v>
      </c>
      <c r="O122" t="s">
        <v>428</v>
      </c>
      <c r="P122">
        <f t="shared" si="1"/>
        <v>3</v>
      </c>
    </row>
    <row r="123" spans="1:16" x14ac:dyDescent="0.25">
      <c r="A123" s="1">
        <v>44377</v>
      </c>
      <c r="B123" s="1">
        <v>44377</v>
      </c>
      <c r="C123" t="s">
        <v>244</v>
      </c>
      <c r="D123" t="s">
        <v>245</v>
      </c>
      <c r="E123">
        <v>6.625</v>
      </c>
      <c r="F123" t="s">
        <v>429</v>
      </c>
      <c r="H123" t="s">
        <v>112</v>
      </c>
      <c r="I123" t="s">
        <v>18</v>
      </c>
      <c r="J123" t="s">
        <v>19</v>
      </c>
      <c r="K123" t="s">
        <v>20</v>
      </c>
      <c r="L123" t="s">
        <v>20</v>
      </c>
      <c r="M123" t="s">
        <v>21</v>
      </c>
      <c r="N123" t="s">
        <v>22</v>
      </c>
      <c r="O123" t="s">
        <v>430</v>
      </c>
      <c r="P123">
        <f t="shared" si="1"/>
        <v>3</v>
      </c>
    </row>
    <row r="124" spans="1:16" hidden="1" x14ac:dyDescent="0.25">
      <c r="A124" s="1">
        <v>44377</v>
      </c>
      <c r="B124" s="1">
        <v>44377</v>
      </c>
      <c r="C124" t="s">
        <v>36</v>
      </c>
      <c r="D124" t="s">
        <v>37</v>
      </c>
      <c r="E124">
        <v>0.8</v>
      </c>
      <c r="F124" t="s">
        <v>431</v>
      </c>
      <c r="G124" t="s">
        <v>16</v>
      </c>
      <c r="H124" t="s">
        <v>39</v>
      </c>
      <c r="I124" t="s">
        <v>18</v>
      </c>
      <c r="J124" t="s">
        <v>19</v>
      </c>
      <c r="K124" t="s">
        <v>20</v>
      </c>
      <c r="L124" t="s">
        <v>20</v>
      </c>
      <c r="M124" t="s">
        <v>21</v>
      </c>
      <c r="N124" t="s">
        <v>22</v>
      </c>
      <c r="O124" t="s">
        <v>432</v>
      </c>
      <c r="P124">
        <f t="shared" si="1"/>
        <v>6</v>
      </c>
    </row>
    <row r="125" spans="1:16" x14ac:dyDescent="0.25">
      <c r="A125" s="1">
        <v>44377</v>
      </c>
      <c r="B125" s="1">
        <v>44377</v>
      </c>
      <c r="C125" t="s">
        <v>109</v>
      </c>
      <c r="D125" t="s">
        <v>110</v>
      </c>
      <c r="E125">
        <v>6.15</v>
      </c>
      <c r="F125" t="s">
        <v>433</v>
      </c>
      <c r="G125" t="s">
        <v>259</v>
      </c>
      <c r="H125" t="s">
        <v>112</v>
      </c>
      <c r="I125" t="s">
        <v>18</v>
      </c>
      <c r="J125" t="s">
        <v>19</v>
      </c>
      <c r="K125" t="s">
        <v>20</v>
      </c>
      <c r="L125" t="s">
        <v>20</v>
      </c>
      <c r="M125" t="s">
        <v>21</v>
      </c>
      <c r="N125" t="s">
        <v>22</v>
      </c>
      <c r="O125" t="s">
        <v>434</v>
      </c>
      <c r="P125">
        <f t="shared" si="1"/>
        <v>2</v>
      </c>
    </row>
    <row r="126" spans="1:16" x14ac:dyDescent="0.25">
      <c r="A126" s="1">
        <v>44377</v>
      </c>
      <c r="B126" s="1">
        <v>44377</v>
      </c>
      <c r="C126" t="s">
        <v>435</v>
      </c>
      <c r="D126" t="s">
        <v>436</v>
      </c>
      <c r="E126">
        <v>5.2</v>
      </c>
      <c r="F126" t="s">
        <v>437</v>
      </c>
      <c r="H126" t="s">
        <v>97</v>
      </c>
      <c r="I126" t="s">
        <v>18</v>
      </c>
      <c r="J126" t="s">
        <v>19</v>
      </c>
      <c r="K126" t="s">
        <v>20</v>
      </c>
      <c r="L126" t="s">
        <v>20</v>
      </c>
      <c r="M126" t="s">
        <v>21</v>
      </c>
      <c r="N126" t="s">
        <v>22</v>
      </c>
      <c r="O126" t="s">
        <v>438</v>
      </c>
      <c r="P126">
        <f t="shared" si="1"/>
        <v>2</v>
      </c>
    </row>
    <row r="127" spans="1:16" hidden="1" x14ac:dyDescent="0.25">
      <c r="A127" s="1">
        <v>44377</v>
      </c>
      <c r="B127" s="1">
        <v>44377</v>
      </c>
      <c r="C127" t="s">
        <v>36</v>
      </c>
      <c r="D127" t="s">
        <v>37</v>
      </c>
      <c r="E127">
        <v>0.45</v>
      </c>
      <c r="F127" t="s">
        <v>439</v>
      </c>
      <c r="G127" t="s">
        <v>16</v>
      </c>
      <c r="H127" t="s">
        <v>39</v>
      </c>
      <c r="I127" t="s">
        <v>18</v>
      </c>
      <c r="J127" t="s">
        <v>19</v>
      </c>
      <c r="K127" t="s">
        <v>20</v>
      </c>
      <c r="L127" t="s">
        <v>20</v>
      </c>
      <c r="M127" t="s">
        <v>21</v>
      </c>
      <c r="N127" t="s">
        <v>22</v>
      </c>
      <c r="O127" t="s">
        <v>440</v>
      </c>
      <c r="P127">
        <f t="shared" si="1"/>
        <v>6</v>
      </c>
    </row>
    <row r="128" spans="1:16" x14ac:dyDescent="0.25">
      <c r="A128" s="1">
        <v>44377</v>
      </c>
      <c r="B128" s="1">
        <v>44377</v>
      </c>
      <c r="C128" t="s">
        <v>441</v>
      </c>
      <c r="D128" t="s">
        <v>442</v>
      </c>
      <c r="E128">
        <v>6.2</v>
      </c>
      <c r="F128" t="s">
        <v>443</v>
      </c>
      <c r="H128" t="s">
        <v>112</v>
      </c>
      <c r="I128" t="s">
        <v>18</v>
      </c>
      <c r="J128" t="s">
        <v>19</v>
      </c>
      <c r="K128" t="s">
        <v>20</v>
      </c>
      <c r="L128" t="s">
        <v>20</v>
      </c>
      <c r="M128" t="s">
        <v>21</v>
      </c>
      <c r="N128" t="s">
        <v>22</v>
      </c>
      <c r="O128" t="s">
        <v>444</v>
      </c>
      <c r="P128">
        <f t="shared" si="1"/>
        <v>2</v>
      </c>
    </row>
    <row r="129" spans="1:16" x14ac:dyDescent="0.25">
      <c r="A129" s="1">
        <v>44377</v>
      </c>
      <c r="B129" s="1">
        <v>44377</v>
      </c>
      <c r="C129" t="s">
        <v>29</v>
      </c>
      <c r="D129" t="s">
        <v>30</v>
      </c>
      <c r="E129">
        <v>7.4</v>
      </c>
      <c r="F129" t="s">
        <v>445</v>
      </c>
      <c r="H129" t="s">
        <v>32</v>
      </c>
      <c r="I129" t="s">
        <v>18</v>
      </c>
      <c r="J129" t="s">
        <v>19</v>
      </c>
      <c r="K129" t="s">
        <v>20</v>
      </c>
      <c r="L129" t="s">
        <v>20</v>
      </c>
      <c r="M129" t="s">
        <v>21</v>
      </c>
      <c r="N129" t="s">
        <v>22</v>
      </c>
      <c r="O129" t="s">
        <v>446</v>
      </c>
      <c r="P129">
        <f t="shared" si="1"/>
        <v>1</v>
      </c>
    </row>
    <row r="130" spans="1:16" x14ac:dyDescent="0.25">
      <c r="A130" s="1">
        <v>44377</v>
      </c>
      <c r="B130" s="1">
        <v>44377</v>
      </c>
      <c r="C130" t="s">
        <v>219</v>
      </c>
      <c r="D130" t="s">
        <v>220</v>
      </c>
      <c r="E130">
        <v>1</v>
      </c>
      <c r="F130" t="s">
        <v>291</v>
      </c>
      <c r="H130" t="s">
        <v>39</v>
      </c>
      <c r="I130" t="s">
        <v>18</v>
      </c>
      <c r="J130" t="s">
        <v>19</v>
      </c>
      <c r="K130" t="s">
        <v>20</v>
      </c>
      <c r="L130" t="s">
        <v>20</v>
      </c>
      <c r="M130" t="s">
        <v>21</v>
      </c>
      <c r="N130" t="s">
        <v>22</v>
      </c>
      <c r="O130" t="s">
        <v>447</v>
      </c>
      <c r="P130">
        <f t="shared" si="1"/>
        <v>2</v>
      </c>
    </row>
    <row r="131" spans="1:16" x14ac:dyDescent="0.25">
      <c r="A131" s="1">
        <v>44377</v>
      </c>
      <c r="B131" s="1">
        <v>44377</v>
      </c>
      <c r="C131" t="s">
        <v>151</v>
      </c>
      <c r="D131" t="s">
        <v>152</v>
      </c>
      <c r="E131">
        <v>0.75</v>
      </c>
      <c r="F131" t="s">
        <v>448</v>
      </c>
      <c r="H131" t="s">
        <v>154</v>
      </c>
      <c r="I131" t="s">
        <v>18</v>
      </c>
      <c r="J131" t="s">
        <v>19</v>
      </c>
      <c r="K131" t="s">
        <v>20</v>
      </c>
      <c r="L131" t="s">
        <v>20</v>
      </c>
      <c r="M131" t="s">
        <v>21</v>
      </c>
      <c r="N131" t="s">
        <v>155</v>
      </c>
      <c r="O131" t="s">
        <v>449</v>
      </c>
      <c r="P131">
        <f t="shared" si="1"/>
        <v>4</v>
      </c>
    </row>
    <row r="132" spans="1:16" x14ac:dyDescent="0.25">
      <c r="A132" s="1">
        <v>44377</v>
      </c>
      <c r="B132" s="1">
        <v>44377</v>
      </c>
      <c r="C132" t="s">
        <v>450</v>
      </c>
      <c r="D132" t="s">
        <v>451</v>
      </c>
      <c r="E132">
        <v>7.75</v>
      </c>
      <c r="F132" t="s">
        <v>452</v>
      </c>
      <c r="H132" t="s">
        <v>112</v>
      </c>
      <c r="I132" t="s">
        <v>18</v>
      </c>
      <c r="J132" t="s">
        <v>19</v>
      </c>
      <c r="K132" t="s">
        <v>20</v>
      </c>
      <c r="L132" t="s">
        <v>20</v>
      </c>
      <c r="M132" t="s">
        <v>21</v>
      </c>
      <c r="N132" t="s">
        <v>22</v>
      </c>
      <c r="O132" t="s">
        <v>453</v>
      </c>
      <c r="P132">
        <f t="shared" ref="P132:P195" si="2">LEN(D132)</f>
        <v>3</v>
      </c>
    </row>
    <row r="133" spans="1:16" x14ac:dyDescent="0.25">
      <c r="A133" s="1">
        <v>44377</v>
      </c>
      <c r="B133" s="1">
        <v>44377</v>
      </c>
      <c r="C133" t="s">
        <v>347</v>
      </c>
      <c r="D133" t="s">
        <v>348</v>
      </c>
      <c r="E133">
        <v>6.875</v>
      </c>
      <c r="F133" t="s">
        <v>454</v>
      </c>
      <c r="H133" t="s">
        <v>121</v>
      </c>
      <c r="I133" t="s">
        <v>18</v>
      </c>
      <c r="J133" t="s">
        <v>19</v>
      </c>
      <c r="K133" t="s">
        <v>20</v>
      </c>
      <c r="L133" t="s">
        <v>20</v>
      </c>
      <c r="M133" t="s">
        <v>21</v>
      </c>
      <c r="N133" t="s">
        <v>59</v>
      </c>
      <c r="O133" t="s">
        <v>455</v>
      </c>
      <c r="P133">
        <f t="shared" si="2"/>
        <v>3</v>
      </c>
    </row>
    <row r="134" spans="1:16" x14ac:dyDescent="0.25">
      <c r="A134" s="1">
        <v>44377</v>
      </c>
      <c r="B134" s="1">
        <v>44377</v>
      </c>
      <c r="C134" t="s">
        <v>456</v>
      </c>
      <c r="D134" t="s">
        <v>457</v>
      </c>
      <c r="E134">
        <v>2.5</v>
      </c>
      <c r="F134" t="s">
        <v>458</v>
      </c>
      <c r="H134" t="s">
        <v>112</v>
      </c>
      <c r="I134" t="s">
        <v>18</v>
      </c>
      <c r="J134" t="s">
        <v>19</v>
      </c>
      <c r="K134" t="s">
        <v>20</v>
      </c>
      <c r="L134" t="s">
        <v>20</v>
      </c>
      <c r="M134" t="s">
        <v>21</v>
      </c>
      <c r="N134" t="s">
        <v>22</v>
      </c>
      <c r="O134" t="s">
        <v>459</v>
      </c>
      <c r="P134">
        <f t="shared" si="2"/>
        <v>4</v>
      </c>
    </row>
    <row r="135" spans="1:16" x14ac:dyDescent="0.25">
      <c r="A135" s="1">
        <v>44377</v>
      </c>
      <c r="B135" s="1">
        <v>44377</v>
      </c>
      <c r="C135" t="s">
        <v>265</v>
      </c>
      <c r="D135" t="s">
        <v>266</v>
      </c>
      <c r="E135">
        <v>4.875</v>
      </c>
      <c r="F135" t="s">
        <v>460</v>
      </c>
      <c r="H135" t="s">
        <v>74</v>
      </c>
      <c r="I135" t="s">
        <v>18</v>
      </c>
      <c r="J135" t="s">
        <v>19</v>
      </c>
      <c r="K135" t="s">
        <v>20</v>
      </c>
      <c r="L135" t="s">
        <v>20</v>
      </c>
      <c r="M135" t="s">
        <v>21</v>
      </c>
      <c r="N135" t="s">
        <v>22</v>
      </c>
      <c r="O135" t="s">
        <v>461</v>
      </c>
      <c r="P135">
        <f t="shared" si="2"/>
        <v>4</v>
      </c>
    </row>
    <row r="136" spans="1:16" x14ac:dyDescent="0.25">
      <c r="A136" s="1">
        <v>44377</v>
      </c>
      <c r="B136" s="1">
        <v>44377</v>
      </c>
      <c r="C136" t="s">
        <v>207</v>
      </c>
      <c r="D136" t="s">
        <v>208</v>
      </c>
      <c r="E136">
        <v>0.84000300000000006</v>
      </c>
      <c r="F136" t="s">
        <v>462</v>
      </c>
      <c r="H136" t="s">
        <v>52</v>
      </c>
      <c r="I136" t="s">
        <v>18</v>
      </c>
      <c r="J136" t="s">
        <v>19</v>
      </c>
      <c r="K136" t="s">
        <v>20</v>
      </c>
      <c r="L136" t="s">
        <v>20</v>
      </c>
      <c r="M136" t="s">
        <v>137</v>
      </c>
      <c r="N136" t="s">
        <v>22</v>
      </c>
      <c r="O136" t="s">
        <v>463</v>
      </c>
      <c r="P136">
        <f t="shared" si="2"/>
        <v>2</v>
      </c>
    </row>
    <row r="137" spans="1:16" x14ac:dyDescent="0.25">
      <c r="A137" s="1">
        <v>44377</v>
      </c>
      <c r="B137" s="1">
        <v>44377</v>
      </c>
      <c r="C137" t="s">
        <v>299</v>
      </c>
      <c r="D137" t="s">
        <v>300</v>
      </c>
      <c r="E137">
        <v>7.1</v>
      </c>
      <c r="F137" t="s">
        <v>460</v>
      </c>
      <c r="H137" t="s">
        <v>121</v>
      </c>
      <c r="I137" t="s">
        <v>18</v>
      </c>
      <c r="J137" t="s">
        <v>19</v>
      </c>
      <c r="K137" t="s">
        <v>20</v>
      </c>
      <c r="L137" t="s">
        <v>20</v>
      </c>
      <c r="M137" t="s">
        <v>21</v>
      </c>
      <c r="N137" t="s">
        <v>22</v>
      </c>
      <c r="O137" t="s">
        <v>464</v>
      </c>
      <c r="P137">
        <f t="shared" si="2"/>
        <v>4</v>
      </c>
    </row>
    <row r="138" spans="1:16" x14ac:dyDescent="0.25">
      <c r="A138" s="1">
        <v>44377</v>
      </c>
      <c r="B138" s="1">
        <v>44377</v>
      </c>
      <c r="C138" t="s">
        <v>207</v>
      </c>
      <c r="D138" t="s">
        <v>208</v>
      </c>
      <c r="E138">
        <v>4.8620000000000001</v>
      </c>
      <c r="F138" t="s">
        <v>465</v>
      </c>
      <c r="H138" t="s">
        <v>52</v>
      </c>
      <c r="I138" t="s">
        <v>18</v>
      </c>
      <c r="J138" t="s">
        <v>19</v>
      </c>
      <c r="K138" t="s">
        <v>20</v>
      </c>
      <c r="L138" t="s">
        <v>20</v>
      </c>
      <c r="M138" t="s">
        <v>21</v>
      </c>
      <c r="N138" t="s">
        <v>22</v>
      </c>
      <c r="O138" t="s">
        <v>466</v>
      </c>
      <c r="P138">
        <f t="shared" si="2"/>
        <v>2</v>
      </c>
    </row>
    <row r="139" spans="1:16" x14ac:dyDescent="0.25">
      <c r="A139" s="1">
        <v>44377</v>
      </c>
      <c r="B139" s="1">
        <v>44377</v>
      </c>
      <c r="C139" t="s">
        <v>467</v>
      </c>
      <c r="D139" t="s">
        <v>468</v>
      </c>
      <c r="E139">
        <v>7.6</v>
      </c>
      <c r="F139" t="s">
        <v>469</v>
      </c>
      <c r="H139" t="s">
        <v>112</v>
      </c>
      <c r="I139" t="s">
        <v>18</v>
      </c>
      <c r="J139" t="s">
        <v>19</v>
      </c>
      <c r="K139" t="s">
        <v>20</v>
      </c>
      <c r="L139" t="s">
        <v>20</v>
      </c>
      <c r="M139" t="s">
        <v>21</v>
      </c>
      <c r="N139" t="s">
        <v>22</v>
      </c>
      <c r="O139" t="s">
        <v>470</v>
      </c>
      <c r="P139">
        <f t="shared" si="2"/>
        <v>3</v>
      </c>
    </row>
    <row r="140" spans="1:16" x14ac:dyDescent="0.25">
      <c r="A140" s="1">
        <v>44377</v>
      </c>
      <c r="B140" s="1">
        <v>44377</v>
      </c>
      <c r="C140" t="s">
        <v>29</v>
      </c>
      <c r="D140" t="s">
        <v>30</v>
      </c>
      <c r="E140">
        <v>9.98</v>
      </c>
      <c r="F140" t="s">
        <v>471</v>
      </c>
      <c r="H140" t="s">
        <v>32</v>
      </c>
      <c r="I140" t="s">
        <v>18</v>
      </c>
      <c r="J140" t="s">
        <v>19</v>
      </c>
      <c r="K140" t="s">
        <v>20</v>
      </c>
      <c r="L140" t="s">
        <v>20</v>
      </c>
      <c r="M140" t="s">
        <v>21</v>
      </c>
      <c r="N140" t="s">
        <v>22</v>
      </c>
      <c r="O140" t="s">
        <v>472</v>
      </c>
      <c r="P140">
        <f t="shared" si="2"/>
        <v>1</v>
      </c>
    </row>
    <row r="141" spans="1:16" x14ac:dyDescent="0.25">
      <c r="A141" s="1">
        <v>44377</v>
      </c>
      <c r="B141" s="1">
        <v>44377</v>
      </c>
      <c r="C141" t="s">
        <v>207</v>
      </c>
      <c r="D141" t="s">
        <v>208</v>
      </c>
      <c r="E141">
        <v>0.55000300000000002</v>
      </c>
      <c r="F141" t="s">
        <v>271</v>
      </c>
      <c r="H141" t="s">
        <v>52</v>
      </c>
      <c r="I141" t="s">
        <v>18</v>
      </c>
      <c r="J141" t="s">
        <v>19</v>
      </c>
      <c r="K141" t="s">
        <v>20</v>
      </c>
      <c r="L141" t="s">
        <v>20</v>
      </c>
      <c r="M141" t="s">
        <v>137</v>
      </c>
      <c r="N141" t="s">
        <v>22</v>
      </c>
      <c r="O141" t="s">
        <v>473</v>
      </c>
      <c r="P141">
        <f t="shared" si="2"/>
        <v>2</v>
      </c>
    </row>
    <row r="142" spans="1:16" x14ac:dyDescent="0.25">
      <c r="A142" s="1">
        <v>44377</v>
      </c>
      <c r="B142" s="1">
        <v>44377</v>
      </c>
      <c r="C142" t="s">
        <v>118</v>
      </c>
      <c r="D142" t="s">
        <v>119</v>
      </c>
      <c r="E142">
        <v>9.375</v>
      </c>
      <c r="F142" t="s">
        <v>474</v>
      </c>
      <c r="G142" t="s">
        <v>475</v>
      </c>
      <c r="H142" t="s">
        <v>121</v>
      </c>
      <c r="I142" t="s">
        <v>18</v>
      </c>
      <c r="J142" t="s">
        <v>19</v>
      </c>
      <c r="K142" t="s">
        <v>20</v>
      </c>
      <c r="L142" t="s">
        <v>20</v>
      </c>
      <c r="M142" t="s">
        <v>21</v>
      </c>
      <c r="N142" t="s">
        <v>22</v>
      </c>
      <c r="O142" t="s">
        <v>476</v>
      </c>
      <c r="P142">
        <f t="shared" si="2"/>
        <v>2</v>
      </c>
    </row>
    <row r="143" spans="1:16" x14ac:dyDescent="0.25">
      <c r="A143" s="1">
        <v>44377</v>
      </c>
      <c r="B143" s="1">
        <v>44377</v>
      </c>
      <c r="C143" t="s">
        <v>477</v>
      </c>
      <c r="D143" t="s">
        <v>478</v>
      </c>
      <c r="E143">
        <v>5.5</v>
      </c>
      <c r="F143" t="s">
        <v>479</v>
      </c>
      <c r="H143" t="s">
        <v>97</v>
      </c>
      <c r="I143" t="s">
        <v>18</v>
      </c>
      <c r="J143" t="s">
        <v>19</v>
      </c>
      <c r="K143" t="s">
        <v>20</v>
      </c>
      <c r="L143" t="s">
        <v>20</v>
      </c>
      <c r="M143" t="s">
        <v>21</v>
      </c>
      <c r="N143" t="s">
        <v>22</v>
      </c>
      <c r="O143" t="s">
        <v>480</v>
      </c>
      <c r="P143">
        <f t="shared" si="2"/>
        <v>4</v>
      </c>
    </row>
    <row r="144" spans="1:16" x14ac:dyDescent="0.25">
      <c r="A144" s="1">
        <v>44377</v>
      </c>
      <c r="B144" s="1">
        <v>44377</v>
      </c>
      <c r="C144" t="s">
        <v>481</v>
      </c>
      <c r="D144" t="s">
        <v>482</v>
      </c>
      <c r="E144">
        <v>5.3</v>
      </c>
      <c r="F144" t="s">
        <v>483</v>
      </c>
      <c r="H144" t="s">
        <v>74</v>
      </c>
      <c r="I144" t="s">
        <v>18</v>
      </c>
      <c r="J144" t="s">
        <v>19</v>
      </c>
      <c r="K144" t="s">
        <v>20</v>
      </c>
      <c r="L144" t="s">
        <v>20</v>
      </c>
      <c r="M144" t="s">
        <v>21</v>
      </c>
      <c r="N144" t="s">
        <v>59</v>
      </c>
      <c r="O144" t="s">
        <v>484</v>
      </c>
      <c r="P144">
        <f t="shared" si="2"/>
        <v>3</v>
      </c>
    </row>
    <row r="145" spans="1:16" x14ac:dyDescent="0.25">
      <c r="A145" s="1">
        <v>44377</v>
      </c>
      <c r="B145" s="1">
        <v>44377</v>
      </c>
      <c r="C145" t="s">
        <v>13</v>
      </c>
      <c r="D145" t="s">
        <v>14</v>
      </c>
      <c r="E145">
        <v>1.5</v>
      </c>
      <c r="F145" t="s">
        <v>485</v>
      </c>
      <c r="G145" t="s">
        <v>16</v>
      </c>
      <c r="H145" t="s">
        <v>17</v>
      </c>
      <c r="I145" t="s">
        <v>18</v>
      </c>
      <c r="J145" t="s">
        <v>19</v>
      </c>
      <c r="K145" t="s">
        <v>20</v>
      </c>
      <c r="L145" t="s">
        <v>20</v>
      </c>
      <c r="M145" t="s">
        <v>21</v>
      </c>
      <c r="N145" t="s">
        <v>22</v>
      </c>
      <c r="O145" t="s">
        <v>486</v>
      </c>
      <c r="P145">
        <f t="shared" si="2"/>
        <v>2</v>
      </c>
    </row>
    <row r="146" spans="1:16" x14ac:dyDescent="0.25">
      <c r="A146" s="1">
        <v>44377</v>
      </c>
      <c r="B146" s="1">
        <v>44377</v>
      </c>
      <c r="C146" t="s">
        <v>223</v>
      </c>
      <c r="D146" t="s">
        <v>224</v>
      </c>
      <c r="E146">
        <v>7.25</v>
      </c>
      <c r="F146" t="s">
        <v>487</v>
      </c>
      <c r="H146" t="s">
        <v>121</v>
      </c>
      <c r="I146" t="s">
        <v>18</v>
      </c>
      <c r="J146" t="s">
        <v>19</v>
      </c>
      <c r="K146" t="s">
        <v>20</v>
      </c>
      <c r="L146" t="s">
        <v>20</v>
      </c>
      <c r="M146" t="s">
        <v>21</v>
      </c>
      <c r="N146" t="s">
        <v>22</v>
      </c>
      <c r="O146" t="s">
        <v>488</v>
      </c>
      <c r="P146">
        <f t="shared" si="2"/>
        <v>1</v>
      </c>
    </row>
    <row r="147" spans="1:16" x14ac:dyDescent="0.25">
      <c r="A147" s="1">
        <v>44377</v>
      </c>
      <c r="B147" s="1">
        <v>44377</v>
      </c>
      <c r="C147" t="s">
        <v>13</v>
      </c>
      <c r="D147" t="s">
        <v>14</v>
      </c>
      <c r="E147">
        <v>0.45</v>
      </c>
      <c r="F147" t="s">
        <v>489</v>
      </c>
      <c r="G147" t="s">
        <v>16</v>
      </c>
      <c r="H147" t="s">
        <v>17</v>
      </c>
      <c r="I147" t="s">
        <v>18</v>
      </c>
      <c r="J147" t="s">
        <v>19</v>
      </c>
      <c r="K147" t="s">
        <v>20</v>
      </c>
      <c r="L147" t="s">
        <v>20</v>
      </c>
      <c r="M147" t="s">
        <v>21</v>
      </c>
      <c r="N147" t="s">
        <v>22</v>
      </c>
      <c r="O147" t="s">
        <v>490</v>
      </c>
      <c r="P147">
        <f t="shared" si="2"/>
        <v>2</v>
      </c>
    </row>
    <row r="148" spans="1:16" x14ac:dyDescent="0.25">
      <c r="A148" s="1">
        <v>44377</v>
      </c>
      <c r="B148" s="1">
        <v>44377</v>
      </c>
      <c r="C148" t="s">
        <v>71</v>
      </c>
      <c r="D148" t="s">
        <v>72</v>
      </c>
      <c r="E148">
        <v>6.75</v>
      </c>
      <c r="F148" t="s">
        <v>296</v>
      </c>
      <c r="H148" t="s">
        <v>74</v>
      </c>
      <c r="I148" t="s">
        <v>18</v>
      </c>
      <c r="J148" t="s">
        <v>19</v>
      </c>
      <c r="K148" t="s">
        <v>20</v>
      </c>
      <c r="L148" t="s">
        <v>20</v>
      </c>
      <c r="M148" t="s">
        <v>21</v>
      </c>
      <c r="N148" t="s">
        <v>22</v>
      </c>
      <c r="O148" t="s">
        <v>491</v>
      </c>
      <c r="P148">
        <f t="shared" si="2"/>
        <v>3</v>
      </c>
    </row>
    <row r="149" spans="1:16" x14ac:dyDescent="0.25">
      <c r="A149" s="1">
        <v>44377</v>
      </c>
      <c r="B149" s="1">
        <v>44377</v>
      </c>
      <c r="C149" t="s">
        <v>118</v>
      </c>
      <c r="D149" t="s">
        <v>119</v>
      </c>
      <c r="E149">
        <v>5.25</v>
      </c>
      <c r="F149" t="s">
        <v>492</v>
      </c>
      <c r="H149" t="s">
        <v>121</v>
      </c>
      <c r="I149" t="s">
        <v>18</v>
      </c>
      <c r="J149" t="s">
        <v>19</v>
      </c>
      <c r="K149" t="s">
        <v>20</v>
      </c>
      <c r="L149" t="s">
        <v>20</v>
      </c>
      <c r="M149" t="s">
        <v>21</v>
      </c>
      <c r="N149" t="s">
        <v>22</v>
      </c>
      <c r="O149" t="s">
        <v>493</v>
      </c>
      <c r="P149">
        <f t="shared" si="2"/>
        <v>2</v>
      </c>
    </row>
    <row r="150" spans="1:16" x14ac:dyDescent="0.25">
      <c r="A150" s="1">
        <v>44377</v>
      </c>
      <c r="B150" s="1">
        <v>44377</v>
      </c>
      <c r="C150" t="s">
        <v>24</v>
      </c>
      <c r="D150" t="s">
        <v>25</v>
      </c>
      <c r="E150">
        <v>8</v>
      </c>
      <c r="F150" t="s">
        <v>494</v>
      </c>
      <c r="H150" t="s">
        <v>27</v>
      </c>
      <c r="I150" t="s">
        <v>18</v>
      </c>
      <c r="J150" t="s">
        <v>19</v>
      </c>
      <c r="K150" t="s">
        <v>20</v>
      </c>
      <c r="L150" t="s">
        <v>20</v>
      </c>
      <c r="M150" t="s">
        <v>21</v>
      </c>
      <c r="N150" t="s">
        <v>22</v>
      </c>
      <c r="O150" t="s">
        <v>495</v>
      </c>
      <c r="P150">
        <f t="shared" si="2"/>
        <v>3</v>
      </c>
    </row>
    <row r="151" spans="1:16" x14ac:dyDescent="0.25">
      <c r="A151" s="1">
        <v>44377</v>
      </c>
      <c r="B151" s="1">
        <v>44377</v>
      </c>
      <c r="C151" t="s">
        <v>143</v>
      </c>
      <c r="D151" t="s">
        <v>144</v>
      </c>
      <c r="E151">
        <v>2.6</v>
      </c>
      <c r="F151" t="s">
        <v>496</v>
      </c>
      <c r="G151" t="s">
        <v>101</v>
      </c>
      <c r="H151" t="s">
        <v>112</v>
      </c>
      <c r="I151" t="s">
        <v>18</v>
      </c>
      <c r="J151" t="s">
        <v>19</v>
      </c>
      <c r="K151" t="s">
        <v>20</v>
      </c>
      <c r="L151" t="s">
        <v>20</v>
      </c>
      <c r="M151" t="s">
        <v>21</v>
      </c>
      <c r="N151" t="s">
        <v>135</v>
      </c>
      <c r="O151" t="s">
        <v>497</v>
      </c>
      <c r="P151">
        <f t="shared" si="2"/>
        <v>3</v>
      </c>
    </row>
    <row r="152" spans="1:16" x14ac:dyDescent="0.25">
      <c r="A152" s="1">
        <v>44377</v>
      </c>
      <c r="B152" s="1">
        <v>44377</v>
      </c>
      <c r="C152" t="s">
        <v>498</v>
      </c>
      <c r="D152" t="s">
        <v>499</v>
      </c>
      <c r="E152">
        <v>4.125</v>
      </c>
      <c r="F152" t="s">
        <v>500</v>
      </c>
      <c r="H152" t="s">
        <v>121</v>
      </c>
      <c r="I152" t="s">
        <v>18</v>
      </c>
      <c r="J152" t="s">
        <v>19</v>
      </c>
      <c r="K152" t="s">
        <v>20</v>
      </c>
      <c r="L152" t="s">
        <v>20</v>
      </c>
      <c r="M152" t="s">
        <v>21</v>
      </c>
      <c r="N152" t="s">
        <v>22</v>
      </c>
      <c r="O152" t="s">
        <v>501</v>
      </c>
      <c r="P152">
        <f t="shared" si="2"/>
        <v>3</v>
      </c>
    </row>
    <row r="153" spans="1:16" x14ac:dyDescent="0.25">
      <c r="A153" s="1">
        <v>44377</v>
      </c>
      <c r="B153" s="1">
        <v>44377</v>
      </c>
      <c r="C153" t="s">
        <v>219</v>
      </c>
      <c r="D153" t="s">
        <v>220</v>
      </c>
      <c r="E153">
        <v>1.5</v>
      </c>
      <c r="F153" t="s">
        <v>502</v>
      </c>
      <c r="H153" t="s">
        <v>39</v>
      </c>
      <c r="I153" t="s">
        <v>18</v>
      </c>
      <c r="J153" t="s">
        <v>19</v>
      </c>
      <c r="K153" t="s">
        <v>20</v>
      </c>
      <c r="L153" t="s">
        <v>20</v>
      </c>
      <c r="M153" t="s">
        <v>21</v>
      </c>
      <c r="N153" t="s">
        <v>22</v>
      </c>
      <c r="O153" t="s">
        <v>503</v>
      </c>
      <c r="P153">
        <f t="shared" si="2"/>
        <v>2</v>
      </c>
    </row>
    <row r="154" spans="1:16" x14ac:dyDescent="0.25">
      <c r="A154" s="1">
        <v>44377</v>
      </c>
      <c r="B154" s="1">
        <v>44377</v>
      </c>
      <c r="C154" t="s">
        <v>71</v>
      </c>
      <c r="D154" t="s">
        <v>72</v>
      </c>
      <c r="E154">
        <v>6.375</v>
      </c>
      <c r="F154" t="s">
        <v>504</v>
      </c>
      <c r="H154" t="s">
        <v>74</v>
      </c>
      <c r="I154" t="s">
        <v>18</v>
      </c>
      <c r="J154" t="s">
        <v>19</v>
      </c>
      <c r="K154" t="s">
        <v>20</v>
      </c>
      <c r="L154" t="s">
        <v>20</v>
      </c>
      <c r="M154" t="s">
        <v>21</v>
      </c>
      <c r="N154" t="s">
        <v>22</v>
      </c>
      <c r="O154" t="s">
        <v>505</v>
      </c>
      <c r="P154">
        <f t="shared" si="2"/>
        <v>3</v>
      </c>
    </row>
    <row r="155" spans="1:16" hidden="1" x14ac:dyDescent="0.25">
      <c r="A155" s="1">
        <v>44377</v>
      </c>
      <c r="B155" s="1">
        <v>44377</v>
      </c>
      <c r="C155" t="s">
        <v>36</v>
      </c>
      <c r="D155" t="s">
        <v>37</v>
      </c>
      <c r="E155">
        <v>0.8</v>
      </c>
      <c r="F155" t="s">
        <v>506</v>
      </c>
      <c r="G155" t="s">
        <v>16</v>
      </c>
      <c r="H155" t="s">
        <v>39</v>
      </c>
      <c r="I155" t="s">
        <v>18</v>
      </c>
      <c r="J155" t="s">
        <v>19</v>
      </c>
      <c r="K155" t="s">
        <v>20</v>
      </c>
      <c r="L155" t="s">
        <v>20</v>
      </c>
      <c r="M155" t="s">
        <v>21</v>
      </c>
      <c r="N155" t="s">
        <v>22</v>
      </c>
      <c r="O155" t="s">
        <v>507</v>
      </c>
      <c r="P155">
        <f t="shared" si="2"/>
        <v>6</v>
      </c>
    </row>
    <row r="156" spans="1:16" x14ac:dyDescent="0.25">
      <c r="A156" s="1">
        <v>44377</v>
      </c>
      <c r="B156" s="1">
        <v>44377</v>
      </c>
      <c r="C156" t="s">
        <v>508</v>
      </c>
      <c r="D156" t="s">
        <v>509</v>
      </c>
      <c r="E156">
        <v>4.8</v>
      </c>
      <c r="F156" t="s">
        <v>510</v>
      </c>
      <c r="G156" t="s">
        <v>511</v>
      </c>
      <c r="H156" t="s">
        <v>168</v>
      </c>
      <c r="I156" t="s">
        <v>18</v>
      </c>
      <c r="J156" t="s">
        <v>19</v>
      </c>
      <c r="K156" t="s">
        <v>20</v>
      </c>
      <c r="L156" t="s">
        <v>20</v>
      </c>
      <c r="M156" t="s">
        <v>21</v>
      </c>
      <c r="N156" t="s">
        <v>59</v>
      </c>
      <c r="O156" t="s">
        <v>512</v>
      </c>
      <c r="P156">
        <f t="shared" si="2"/>
        <v>3</v>
      </c>
    </row>
    <row r="157" spans="1:16" hidden="1" x14ac:dyDescent="0.25">
      <c r="A157" s="1">
        <v>44377</v>
      </c>
      <c r="B157" s="1">
        <v>44377</v>
      </c>
      <c r="C157" t="s">
        <v>36</v>
      </c>
      <c r="D157" t="s">
        <v>37</v>
      </c>
      <c r="E157">
        <v>2.15</v>
      </c>
      <c r="F157" t="s">
        <v>513</v>
      </c>
      <c r="G157" t="s">
        <v>16</v>
      </c>
      <c r="H157" t="s">
        <v>39</v>
      </c>
      <c r="I157" t="s">
        <v>18</v>
      </c>
      <c r="J157" t="s">
        <v>19</v>
      </c>
      <c r="K157" t="s">
        <v>20</v>
      </c>
      <c r="L157" t="s">
        <v>20</v>
      </c>
      <c r="M157" t="s">
        <v>21</v>
      </c>
      <c r="N157" t="s">
        <v>22</v>
      </c>
      <c r="O157" t="s">
        <v>514</v>
      </c>
      <c r="P157">
        <f t="shared" si="2"/>
        <v>6</v>
      </c>
    </row>
    <row r="158" spans="1:16" x14ac:dyDescent="0.25">
      <c r="A158" s="1">
        <v>44377</v>
      </c>
      <c r="B158" s="1">
        <v>44377</v>
      </c>
      <c r="C158" t="s">
        <v>81</v>
      </c>
      <c r="D158" t="s">
        <v>82</v>
      </c>
      <c r="E158">
        <v>1</v>
      </c>
      <c r="F158" t="s">
        <v>515</v>
      </c>
      <c r="G158" t="s">
        <v>51</v>
      </c>
      <c r="H158" t="s">
        <v>17</v>
      </c>
      <c r="I158" t="s">
        <v>18</v>
      </c>
      <c r="J158" t="s">
        <v>19</v>
      </c>
      <c r="K158" t="s">
        <v>20</v>
      </c>
      <c r="L158" t="s">
        <v>20</v>
      </c>
      <c r="M158" t="s">
        <v>21</v>
      </c>
      <c r="N158" t="s">
        <v>59</v>
      </c>
      <c r="O158" t="s">
        <v>516</v>
      </c>
      <c r="P158">
        <f t="shared" si="2"/>
        <v>3</v>
      </c>
    </row>
    <row r="159" spans="1:16" x14ac:dyDescent="0.25">
      <c r="A159" s="1">
        <v>44377</v>
      </c>
      <c r="B159" s="1">
        <v>44377</v>
      </c>
      <c r="C159" t="s">
        <v>517</v>
      </c>
      <c r="D159" t="s">
        <v>518</v>
      </c>
      <c r="E159">
        <v>6.7</v>
      </c>
      <c r="F159" t="s">
        <v>519</v>
      </c>
      <c r="H159" t="s">
        <v>32</v>
      </c>
      <c r="I159" t="s">
        <v>18</v>
      </c>
      <c r="J159" t="s">
        <v>19</v>
      </c>
      <c r="K159" t="s">
        <v>20</v>
      </c>
      <c r="L159" t="s">
        <v>20</v>
      </c>
      <c r="M159" t="s">
        <v>21</v>
      </c>
      <c r="N159" t="s">
        <v>22</v>
      </c>
      <c r="O159" t="s">
        <v>520</v>
      </c>
      <c r="P159">
        <f t="shared" si="2"/>
        <v>3</v>
      </c>
    </row>
    <row r="160" spans="1:16" hidden="1" x14ac:dyDescent="0.25">
      <c r="A160" s="1">
        <v>44377</v>
      </c>
      <c r="B160" s="1">
        <v>44377</v>
      </c>
      <c r="C160" t="s">
        <v>521</v>
      </c>
      <c r="D160" t="s">
        <v>522</v>
      </c>
      <c r="E160">
        <v>1.25</v>
      </c>
      <c r="F160" t="s">
        <v>406</v>
      </c>
      <c r="H160" t="s">
        <v>44</v>
      </c>
      <c r="I160" t="s">
        <v>18</v>
      </c>
      <c r="J160" t="s">
        <v>19</v>
      </c>
      <c r="K160" t="s">
        <v>20</v>
      </c>
      <c r="L160" t="s">
        <v>20</v>
      </c>
      <c r="M160" t="s">
        <v>21</v>
      </c>
      <c r="N160" t="s">
        <v>59</v>
      </c>
      <c r="O160" t="s">
        <v>523</v>
      </c>
      <c r="P160">
        <f t="shared" si="2"/>
        <v>6</v>
      </c>
    </row>
    <row r="161" spans="1:16" x14ac:dyDescent="0.25">
      <c r="A161" s="1">
        <v>44377</v>
      </c>
      <c r="B161" s="1">
        <v>44377</v>
      </c>
      <c r="C161" t="s">
        <v>524</v>
      </c>
      <c r="D161" t="s">
        <v>525</v>
      </c>
      <c r="E161">
        <v>7.05</v>
      </c>
      <c r="F161" t="s">
        <v>526</v>
      </c>
      <c r="H161" t="s">
        <v>32</v>
      </c>
      <c r="I161" t="s">
        <v>18</v>
      </c>
      <c r="J161" t="s">
        <v>19</v>
      </c>
      <c r="K161" t="s">
        <v>20</v>
      </c>
      <c r="L161" t="s">
        <v>20</v>
      </c>
      <c r="M161" t="s">
        <v>21</v>
      </c>
      <c r="N161" t="s">
        <v>22</v>
      </c>
      <c r="O161" t="s">
        <v>527</v>
      </c>
      <c r="P161">
        <f t="shared" si="2"/>
        <v>3</v>
      </c>
    </row>
    <row r="162" spans="1:16" x14ac:dyDescent="0.25">
      <c r="A162" s="1">
        <v>44377</v>
      </c>
      <c r="B162" s="1">
        <v>44377</v>
      </c>
      <c r="C162" t="s">
        <v>285</v>
      </c>
      <c r="D162" t="s">
        <v>286</v>
      </c>
      <c r="E162">
        <v>0.875</v>
      </c>
      <c r="F162" t="s">
        <v>528</v>
      </c>
      <c r="G162" t="s">
        <v>259</v>
      </c>
      <c r="H162" t="s">
        <v>154</v>
      </c>
      <c r="I162" t="s">
        <v>18</v>
      </c>
      <c r="J162" t="s">
        <v>19</v>
      </c>
      <c r="K162" t="s">
        <v>20</v>
      </c>
      <c r="L162" t="s">
        <v>20</v>
      </c>
      <c r="M162" t="s">
        <v>21</v>
      </c>
      <c r="N162" t="s">
        <v>155</v>
      </c>
      <c r="O162" t="s">
        <v>529</v>
      </c>
      <c r="P162">
        <f t="shared" si="2"/>
        <v>4</v>
      </c>
    </row>
    <row r="163" spans="1:16" x14ac:dyDescent="0.25">
      <c r="A163" s="1">
        <v>44377</v>
      </c>
      <c r="B163" s="1">
        <v>44377</v>
      </c>
      <c r="C163" t="s">
        <v>530</v>
      </c>
      <c r="D163" t="s">
        <v>531</v>
      </c>
      <c r="E163">
        <v>7.875</v>
      </c>
      <c r="F163" t="s">
        <v>532</v>
      </c>
      <c r="H163" t="s">
        <v>97</v>
      </c>
      <c r="I163" t="s">
        <v>18</v>
      </c>
      <c r="J163" t="s">
        <v>19</v>
      </c>
      <c r="K163" t="s">
        <v>20</v>
      </c>
      <c r="L163" t="s">
        <v>20</v>
      </c>
      <c r="M163" t="s">
        <v>21</v>
      </c>
      <c r="N163" t="s">
        <v>22</v>
      </c>
      <c r="O163" t="s">
        <v>533</v>
      </c>
      <c r="P163">
        <f t="shared" si="2"/>
        <v>3</v>
      </c>
    </row>
    <row r="164" spans="1:16" hidden="1" x14ac:dyDescent="0.25">
      <c r="A164" s="1">
        <v>44377</v>
      </c>
      <c r="B164" s="1">
        <v>44377</v>
      </c>
      <c r="C164" t="s">
        <v>361</v>
      </c>
      <c r="D164" t="s">
        <v>362</v>
      </c>
      <c r="E164">
        <v>0.52569999999999995</v>
      </c>
      <c r="F164" t="s">
        <v>363</v>
      </c>
      <c r="G164" t="s">
        <v>51</v>
      </c>
      <c r="H164" t="s">
        <v>343</v>
      </c>
      <c r="I164" t="s">
        <v>18</v>
      </c>
      <c r="J164" t="s">
        <v>19</v>
      </c>
      <c r="K164" t="s">
        <v>20</v>
      </c>
      <c r="L164" t="s">
        <v>20</v>
      </c>
      <c r="M164" t="s">
        <v>137</v>
      </c>
      <c r="N164" t="s">
        <v>59</v>
      </c>
      <c r="O164" t="s">
        <v>534</v>
      </c>
      <c r="P164">
        <f t="shared" si="2"/>
        <v>6</v>
      </c>
    </row>
    <row r="165" spans="1:16" x14ac:dyDescent="0.25">
      <c r="A165" s="1">
        <v>44377</v>
      </c>
      <c r="B165" s="1">
        <v>44377</v>
      </c>
      <c r="C165" t="s">
        <v>535</v>
      </c>
      <c r="D165" t="s">
        <v>536</v>
      </c>
      <c r="E165">
        <v>7.375</v>
      </c>
      <c r="F165" t="s">
        <v>296</v>
      </c>
      <c r="H165" t="s">
        <v>112</v>
      </c>
      <c r="I165" t="s">
        <v>18</v>
      </c>
      <c r="J165" t="s">
        <v>19</v>
      </c>
      <c r="K165" t="s">
        <v>20</v>
      </c>
      <c r="L165" t="s">
        <v>20</v>
      </c>
      <c r="M165" t="s">
        <v>21</v>
      </c>
      <c r="N165" t="s">
        <v>22</v>
      </c>
      <c r="O165" t="s">
        <v>537</v>
      </c>
      <c r="P165">
        <f t="shared" si="2"/>
        <v>2</v>
      </c>
    </row>
    <row r="166" spans="1:16" x14ac:dyDescent="0.25">
      <c r="A166" s="1">
        <v>44377</v>
      </c>
      <c r="B166" s="1">
        <v>44377</v>
      </c>
      <c r="C166" t="s">
        <v>29</v>
      </c>
      <c r="D166" t="s">
        <v>30</v>
      </c>
      <c r="E166">
        <v>6.375</v>
      </c>
      <c r="F166" t="s">
        <v>538</v>
      </c>
      <c r="H166" t="s">
        <v>32</v>
      </c>
      <c r="I166" t="s">
        <v>18</v>
      </c>
      <c r="J166" t="s">
        <v>19</v>
      </c>
      <c r="K166" t="s">
        <v>20</v>
      </c>
      <c r="L166" t="s">
        <v>20</v>
      </c>
      <c r="M166" t="s">
        <v>21</v>
      </c>
      <c r="N166" t="s">
        <v>22</v>
      </c>
      <c r="O166" t="s">
        <v>539</v>
      </c>
      <c r="P166">
        <f t="shared" si="2"/>
        <v>1</v>
      </c>
    </row>
    <row r="167" spans="1:16" x14ac:dyDescent="0.25">
      <c r="A167" s="1">
        <v>44377</v>
      </c>
      <c r="B167" s="1">
        <v>44377</v>
      </c>
      <c r="C167" t="s">
        <v>540</v>
      </c>
      <c r="D167" t="s">
        <v>541</v>
      </c>
      <c r="E167">
        <v>2.5350000000000001</v>
      </c>
      <c r="F167" t="s">
        <v>542</v>
      </c>
      <c r="H167" t="s">
        <v>97</v>
      </c>
      <c r="I167" t="s">
        <v>18</v>
      </c>
      <c r="J167" t="s">
        <v>19</v>
      </c>
      <c r="K167" t="s">
        <v>20</v>
      </c>
      <c r="L167" t="s">
        <v>20</v>
      </c>
      <c r="M167" t="s">
        <v>543</v>
      </c>
      <c r="N167" t="s">
        <v>59</v>
      </c>
      <c r="O167" t="s">
        <v>544</v>
      </c>
      <c r="P167">
        <f t="shared" si="2"/>
        <v>3</v>
      </c>
    </row>
    <row r="168" spans="1:16" hidden="1" x14ac:dyDescent="0.25">
      <c r="A168" s="1">
        <v>44377</v>
      </c>
      <c r="B168" s="1">
        <v>44377</v>
      </c>
      <c r="C168" t="s">
        <v>227</v>
      </c>
      <c r="D168" t="s">
        <v>228</v>
      </c>
      <c r="E168">
        <v>3.8</v>
      </c>
      <c r="F168" t="s">
        <v>417</v>
      </c>
      <c r="H168" t="s">
        <v>32</v>
      </c>
      <c r="I168" t="s">
        <v>18</v>
      </c>
      <c r="J168" t="s">
        <v>19</v>
      </c>
      <c r="K168" t="s">
        <v>20</v>
      </c>
      <c r="L168" t="s">
        <v>20</v>
      </c>
      <c r="M168" t="s">
        <v>21</v>
      </c>
      <c r="N168" t="s">
        <v>22</v>
      </c>
      <c r="O168" t="s">
        <v>545</v>
      </c>
      <c r="P168">
        <f t="shared" si="2"/>
        <v>6</v>
      </c>
    </row>
    <row r="169" spans="1:16" x14ac:dyDescent="0.25">
      <c r="A169" s="1">
        <v>44377</v>
      </c>
      <c r="B169" s="1">
        <v>44377</v>
      </c>
      <c r="C169" t="s">
        <v>219</v>
      </c>
      <c r="D169" t="s">
        <v>220</v>
      </c>
      <c r="E169">
        <v>2</v>
      </c>
      <c r="F169" t="s">
        <v>546</v>
      </c>
      <c r="H169" t="s">
        <v>39</v>
      </c>
      <c r="I169" t="s">
        <v>18</v>
      </c>
      <c r="J169" t="s">
        <v>19</v>
      </c>
      <c r="K169" t="s">
        <v>20</v>
      </c>
      <c r="L169" t="s">
        <v>20</v>
      </c>
      <c r="M169" t="s">
        <v>21</v>
      </c>
      <c r="N169" t="s">
        <v>22</v>
      </c>
      <c r="O169" t="s">
        <v>547</v>
      </c>
      <c r="P169">
        <f t="shared" si="2"/>
        <v>2</v>
      </c>
    </row>
    <row r="170" spans="1:16" x14ac:dyDescent="0.25">
      <c r="A170" s="1">
        <v>44377</v>
      </c>
      <c r="B170" s="1">
        <v>44377</v>
      </c>
      <c r="C170" t="s">
        <v>548</v>
      </c>
      <c r="D170" t="s">
        <v>549</v>
      </c>
      <c r="E170">
        <v>7.125</v>
      </c>
      <c r="F170" t="s">
        <v>550</v>
      </c>
      <c r="H170" t="s">
        <v>97</v>
      </c>
      <c r="I170" t="s">
        <v>18</v>
      </c>
      <c r="J170" t="s">
        <v>19</v>
      </c>
      <c r="K170" t="s">
        <v>20</v>
      </c>
      <c r="L170" t="s">
        <v>20</v>
      </c>
      <c r="M170" t="s">
        <v>21</v>
      </c>
      <c r="N170" t="s">
        <v>22</v>
      </c>
      <c r="O170" t="s">
        <v>551</v>
      </c>
      <c r="P170">
        <f t="shared" si="2"/>
        <v>2</v>
      </c>
    </row>
    <row r="171" spans="1:16" x14ac:dyDescent="0.25">
      <c r="A171" s="1">
        <v>44377</v>
      </c>
      <c r="B171" s="1">
        <v>44377</v>
      </c>
      <c r="C171" t="s">
        <v>71</v>
      </c>
      <c r="D171" t="s">
        <v>72</v>
      </c>
      <c r="E171">
        <v>6.5</v>
      </c>
      <c r="F171" t="s">
        <v>552</v>
      </c>
      <c r="H171" t="s">
        <v>74</v>
      </c>
      <c r="I171" t="s">
        <v>18</v>
      </c>
      <c r="J171" t="s">
        <v>19</v>
      </c>
      <c r="K171" t="s">
        <v>20</v>
      </c>
      <c r="L171" t="s">
        <v>20</v>
      </c>
      <c r="M171" t="s">
        <v>21</v>
      </c>
      <c r="N171" t="s">
        <v>22</v>
      </c>
      <c r="O171" t="s">
        <v>553</v>
      </c>
      <c r="P171">
        <f t="shared" si="2"/>
        <v>3</v>
      </c>
    </row>
    <row r="172" spans="1:16" x14ac:dyDescent="0.25">
      <c r="A172" s="1">
        <v>44377</v>
      </c>
      <c r="B172" s="1">
        <v>44377</v>
      </c>
      <c r="C172" t="s">
        <v>118</v>
      </c>
      <c r="D172" t="s">
        <v>119</v>
      </c>
      <c r="E172">
        <v>7.6</v>
      </c>
      <c r="F172" t="s">
        <v>554</v>
      </c>
      <c r="H172" t="s">
        <v>101</v>
      </c>
      <c r="I172" t="s">
        <v>18</v>
      </c>
      <c r="J172" t="s">
        <v>19</v>
      </c>
      <c r="K172" t="s">
        <v>20</v>
      </c>
      <c r="L172" t="s">
        <v>20</v>
      </c>
      <c r="M172" t="s">
        <v>21</v>
      </c>
      <c r="N172" t="s">
        <v>22</v>
      </c>
      <c r="O172" t="s">
        <v>555</v>
      </c>
      <c r="P172">
        <f t="shared" si="2"/>
        <v>2</v>
      </c>
    </row>
    <row r="173" spans="1:16" x14ac:dyDescent="0.25">
      <c r="A173" s="1">
        <v>44377</v>
      </c>
      <c r="B173" s="1">
        <v>44377</v>
      </c>
      <c r="C173" t="s">
        <v>556</v>
      </c>
      <c r="D173" t="s">
        <v>557</v>
      </c>
      <c r="E173">
        <v>0.8</v>
      </c>
      <c r="F173" t="s">
        <v>558</v>
      </c>
      <c r="G173" t="s">
        <v>51</v>
      </c>
      <c r="H173" t="s">
        <v>17</v>
      </c>
      <c r="I173" t="s">
        <v>18</v>
      </c>
      <c r="J173" t="s">
        <v>19</v>
      </c>
      <c r="K173" t="s">
        <v>20</v>
      </c>
      <c r="L173" t="s">
        <v>20</v>
      </c>
      <c r="M173" t="s">
        <v>21</v>
      </c>
      <c r="N173" t="s">
        <v>22</v>
      </c>
      <c r="O173" t="s">
        <v>559</v>
      </c>
      <c r="P173">
        <f t="shared" si="2"/>
        <v>3</v>
      </c>
    </row>
    <row r="174" spans="1:16" x14ac:dyDescent="0.25">
      <c r="A174" s="1">
        <v>44377</v>
      </c>
      <c r="B174" s="1">
        <v>44377</v>
      </c>
      <c r="C174" t="s">
        <v>560</v>
      </c>
      <c r="D174" t="s">
        <v>561</v>
      </c>
      <c r="E174">
        <v>6.6</v>
      </c>
      <c r="F174" t="s">
        <v>562</v>
      </c>
      <c r="H174" t="s">
        <v>97</v>
      </c>
      <c r="I174" t="s">
        <v>18</v>
      </c>
      <c r="J174" t="s">
        <v>19</v>
      </c>
      <c r="K174" t="s">
        <v>20</v>
      </c>
      <c r="L174" t="s">
        <v>20</v>
      </c>
      <c r="M174" t="s">
        <v>21</v>
      </c>
      <c r="N174" t="s">
        <v>22</v>
      </c>
      <c r="O174" t="s">
        <v>563</v>
      </c>
      <c r="P174">
        <f t="shared" si="2"/>
        <v>3</v>
      </c>
    </row>
    <row r="175" spans="1:16" x14ac:dyDescent="0.25">
      <c r="A175" s="1">
        <v>44377</v>
      </c>
      <c r="B175" s="1">
        <v>44377</v>
      </c>
      <c r="C175" t="s">
        <v>441</v>
      </c>
      <c r="D175" t="s">
        <v>442</v>
      </c>
      <c r="E175">
        <v>6.2</v>
      </c>
      <c r="F175" t="s">
        <v>564</v>
      </c>
      <c r="H175" t="s">
        <v>112</v>
      </c>
      <c r="I175" t="s">
        <v>18</v>
      </c>
      <c r="J175" t="s">
        <v>19</v>
      </c>
      <c r="K175" t="s">
        <v>20</v>
      </c>
      <c r="L175" t="s">
        <v>20</v>
      </c>
      <c r="M175" t="s">
        <v>21</v>
      </c>
      <c r="N175" t="s">
        <v>22</v>
      </c>
      <c r="O175" t="s">
        <v>565</v>
      </c>
      <c r="P175">
        <f t="shared" si="2"/>
        <v>2</v>
      </c>
    </row>
    <row r="176" spans="1:16" hidden="1" x14ac:dyDescent="0.25">
      <c r="A176" s="1">
        <v>44377</v>
      </c>
      <c r="B176" s="1">
        <v>44377</v>
      </c>
      <c r="C176" t="s">
        <v>36</v>
      </c>
      <c r="D176" t="s">
        <v>37</v>
      </c>
      <c r="E176">
        <v>1.8</v>
      </c>
      <c r="F176" t="s">
        <v>566</v>
      </c>
      <c r="G176" t="s">
        <v>16</v>
      </c>
      <c r="H176" t="s">
        <v>39</v>
      </c>
      <c r="I176" t="s">
        <v>18</v>
      </c>
      <c r="J176" t="s">
        <v>19</v>
      </c>
      <c r="K176" t="s">
        <v>20</v>
      </c>
      <c r="L176" t="s">
        <v>20</v>
      </c>
      <c r="M176" t="s">
        <v>21</v>
      </c>
      <c r="N176" t="s">
        <v>22</v>
      </c>
      <c r="O176" t="s">
        <v>567</v>
      </c>
      <c r="P176">
        <f t="shared" si="2"/>
        <v>6</v>
      </c>
    </row>
    <row r="177" spans="1:16" x14ac:dyDescent="0.25">
      <c r="A177" s="1">
        <v>44377</v>
      </c>
      <c r="B177" s="1">
        <v>44377</v>
      </c>
      <c r="C177" t="s">
        <v>568</v>
      </c>
      <c r="D177" t="s">
        <v>569</v>
      </c>
      <c r="E177">
        <v>1.8</v>
      </c>
      <c r="F177" t="s">
        <v>181</v>
      </c>
      <c r="G177" t="s">
        <v>16</v>
      </c>
      <c r="H177" t="s">
        <v>44</v>
      </c>
      <c r="I177" t="s">
        <v>18</v>
      </c>
      <c r="J177" t="s">
        <v>19</v>
      </c>
      <c r="K177" t="s">
        <v>20</v>
      </c>
      <c r="L177" t="s">
        <v>20</v>
      </c>
      <c r="M177" t="s">
        <v>21</v>
      </c>
      <c r="N177" t="s">
        <v>22</v>
      </c>
      <c r="O177" t="s">
        <v>570</v>
      </c>
      <c r="P177">
        <f t="shared" si="2"/>
        <v>4</v>
      </c>
    </row>
    <row r="178" spans="1:16" x14ac:dyDescent="0.25">
      <c r="A178" s="1">
        <v>44377</v>
      </c>
      <c r="B178" s="1">
        <v>44377</v>
      </c>
      <c r="C178" t="s">
        <v>211</v>
      </c>
      <c r="D178" t="s">
        <v>212</v>
      </c>
      <c r="E178">
        <v>5.9</v>
      </c>
      <c r="F178" t="s">
        <v>571</v>
      </c>
      <c r="H178" t="s">
        <v>74</v>
      </c>
      <c r="I178" t="s">
        <v>18</v>
      </c>
      <c r="J178" t="s">
        <v>19</v>
      </c>
      <c r="K178" t="s">
        <v>20</v>
      </c>
      <c r="L178" t="s">
        <v>20</v>
      </c>
      <c r="M178" t="s">
        <v>21</v>
      </c>
      <c r="N178" t="s">
        <v>22</v>
      </c>
      <c r="O178" t="s">
        <v>572</v>
      </c>
      <c r="P178">
        <f t="shared" si="2"/>
        <v>3</v>
      </c>
    </row>
    <row r="179" spans="1:16" x14ac:dyDescent="0.25">
      <c r="A179" s="1">
        <v>44377</v>
      </c>
      <c r="B179" s="1">
        <v>44377</v>
      </c>
      <c r="C179" t="s">
        <v>573</v>
      </c>
      <c r="D179" t="s">
        <v>30</v>
      </c>
      <c r="E179">
        <v>4.3890000000000002</v>
      </c>
      <c r="F179" t="s">
        <v>324</v>
      </c>
      <c r="G179" t="s">
        <v>259</v>
      </c>
      <c r="H179" t="s">
        <v>32</v>
      </c>
      <c r="I179" t="s">
        <v>18</v>
      </c>
      <c r="J179" t="s">
        <v>19</v>
      </c>
      <c r="K179" t="s">
        <v>20</v>
      </c>
      <c r="L179" t="s">
        <v>20</v>
      </c>
      <c r="M179" t="s">
        <v>21</v>
      </c>
      <c r="N179" t="s">
        <v>22</v>
      </c>
      <c r="O179" t="s">
        <v>574</v>
      </c>
      <c r="P179">
        <f t="shared" si="2"/>
        <v>1</v>
      </c>
    </row>
    <row r="180" spans="1:16" x14ac:dyDescent="0.25">
      <c r="A180" s="1">
        <v>44377</v>
      </c>
      <c r="B180" s="1">
        <v>44377</v>
      </c>
      <c r="C180" t="s">
        <v>239</v>
      </c>
      <c r="D180" t="s">
        <v>66</v>
      </c>
      <c r="E180">
        <v>6.75</v>
      </c>
      <c r="F180" t="s">
        <v>575</v>
      </c>
      <c r="G180" t="s">
        <v>576</v>
      </c>
      <c r="H180" t="s">
        <v>242</v>
      </c>
      <c r="I180" t="s">
        <v>18</v>
      </c>
      <c r="J180" t="s">
        <v>19</v>
      </c>
      <c r="K180" t="s">
        <v>20</v>
      </c>
      <c r="L180" t="s">
        <v>20</v>
      </c>
      <c r="M180" t="s">
        <v>21</v>
      </c>
      <c r="N180" t="s">
        <v>22</v>
      </c>
      <c r="O180" t="s">
        <v>577</v>
      </c>
      <c r="P180">
        <f t="shared" si="2"/>
        <v>4</v>
      </c>
    </row>
    <row r="181" spans="1:16" x14ac:dyDescent="0.25">
      <c r="A181" s="1">
        <v>44377</v>
      </c>
      <c r="B181" s="1">
        <v>44377</v>
      </c>
      <c r="C181" t="s">
        <v>578</v>
      </c>
      <c r="D181" t="s">
        <v>579</v>
      </c>
      <c r="E181">
        <v>7.6</v>
      </c>
      <c r="F181" t="s">
        <v>580</v>
      </c>
      <c r="G181" t="s">
        <v>51</v>
      </c>
      <c r="H181" t="s">
        <v>52</v>
      </c>
      <c r="I181" t="s">
        <v>18</v>
      </c>
      <c r="J181" t="s">
        <v>19</v>
      </c>
      <c r="K181" t="s">
        <v>20</v>
      </c>
      <c r="L181" t="s">
        <v>20</v>
      </c>
      <c r="M181" t="s">
        <v>21</v>
      </c>
      <c r="N181" t="s">
        <v>22</v>
      </c>
      <c r="O181" t="s">
        <v>581</v>
      </c>
      <c r="P181">
        <f t="shared" si="2"/>
        <v>3</v>
      </c>
    </row>
    <row r="182" spans="1:16" x14ac:dyDescent="0.25">
      <c r="A182" s="1">
        <v>44377</v>
      </c>
      <c r="B182" s="1">
        <v>44377</v>
      </c>
      <c r="C182" t="s">
        <v>29</v>
      </c>
      <c r="D182" t="s">
        <v>30</v>
      </c>
      <c r="E182">
        <v>7.7</v>
      </c>
      <c r="F182" t="s">
        <v>582</v>
      </c>
      <c r="H182" t="s">
        <v>32</v>
      </c>
      <c r="I182" t="s">
        <v>18</v>
      </c>
      <c r="J182" t="s">
        <v>19</v>
      </c>
      <c r="K182" t="s">
        <v>20</v>
      </c>
      <c r="L182" t="s">
        <v>20</v>
      </c>
      <c r="M182" t="s">
        <v>21</v>
      </c>
      <c r="N182" t="s">
        <v>22</v>
      </c>
      <c r="O182" t="s">
        <v>583</v>
      </c>
      <c r="P182">
        <f t="shared" si="2"/>
        <v>1</v>
      </c>
    </row>
    <row r="183" spans="1:16" x14ac:dyDescent="0.25">
      <c r="A183" s="1">
        <v>44377</v>
      </c>
      <c r="B183" s="1">
        <v>44377</v>
      </c>
      <c r="C183" t="s">
        <v>161</v>
      </c>
      <c r="D183" t="s">
        <v>162</v>
      </c>
      <c r="E183">
        <v>7.5</v>
      </c>
      <c r="F183" t="s">
        <v>584</v>
      </c>
      <c r="H183" t="s">
        <v>32</v>
      </c>
      <c r="I183" t="s">
        <v>18</v>
      </c>
      <c r="J183" t="s">
        <v>19</v>
      </c>
      <c r="K183" t="s">
        <v>20</v>
      </c>
      <c r="L183" t="s">
        <v>20</v>
      </c>
      <c r="M183" t="s">
        <v>21</v>
      </c>
      <c r="N183" t="s">
        <v>22</v>
      </c>
      <c r="O183" t="s">
        <v>585</v>
      </c>
      <c r="P183">
        <f t="shared" si="2"/>
        <v>3</v>
      </c>
    </row>
    <row r="184" spans="1:16" x14ac:dyDescent="0.25">
      <c r="A184" s="1">
        <v>44377</v>
      </c>
      <c r="B184" s="1">
        <v>44377</v>
      </c>
      <c r="C184" t="s">
        <v>207</v>
      </c>
      <c r="D184" t="s">
        <v>208</v>
      </c>
      <c r="E184">
        <v>4.5220000000000002</v>
      </c>
      <c r="F184" t="s">
        <v>586</v>
      </c>
      <c r="H184" t="s">
        <v>52</v>
      </c>
      <c r="I184" t="s">
        <v>18</v>
      </c>
      <c r="J184" t="s">
        <v>19</v>
      </c>
      <c r="K184" t="s">
        <v>20</v>
      </c>
      <c r="L184" t="s">
        <v>20</v>
      </c>
      <c r="M184" t="s">
        <v>21</v>
      </c>
      <c r="N184" t="s">
        <v>22</v>
      </c>
      <c r="O184" t="s">
        <v>587</v>
      </c>
      <c r="P184">
        <f t="shared" si="2"/>
        <v>2</v>
      </c>
    </row>
    <row r="185" spans="1:16" x14ac:dyDescent="0.25">
      <c r="A185" s="1">
        <v>44377</v>
      </c>
      <c r="B185" s="1">
        <v>44377</v>
      </c>
      <c r="C185" t="s">
        <v>588</v>
      </c>
      <c r="D185" t="s">
        <v>224</v>
      </c>
      <c r="E185">
        <v>8.75</v>
      </c>
      <c r="F185" t="s">
        <v>296</v>
      </c>
      <c r="H185" t="s">
        <v>121</v>
      </c>
      <c r="I185" t="s">
        <v>18</v>
      </c>
      <c r="J185" t="s">
        <v>19</v>
      </c>
      <c r="K185" t="s">
        <v>20</v>
      </c>
      <c r="L185" t="s">
        <v>20</v>
      </c>
      <c r="M185" t="s">
        <v>21</v>
      </c>
      <c r="N185" t="s">
        <v>22</v>
      </c>
      <c r="O185" t="s">
        <v>589</v>
      </c>
      <c r="P185">
        <f t="shared" si="2"/>
        <v>1</v>
      </c>
    </row>
    <row r="186" spans="1:16" x14ac:dyDescent="0.25">
      <c r="A186" s="1">
        <v>44377</v>
      </c>
      <c r="B186" s="1">
        <v>44377</v>
      </c>
      <c r="C186" t="s">
        <v>590</v>
      </c>
      <c r="D186" t="s">
        <v>591</v>
      </c>
      <c r="E186">
        <v>7</v>
      </c>
      <c r="F186" t="s">
        <v>592</v>
      </c>
      <c r="H186" t="s">
        <v>168</v>
      </c>
      <c r="I186" t="s">
        <v>18</v>
      </c>
      <c r="J186" t="s">
        <v>19</v>
      </c>
      <c r="K186" t="s">
        <v>20</v>
      </c>
      <c r="L186" t="s">
        <v>20</v>
      </c>
      <c r="M186" t="s">
        <v>21</v>
      </c>
      <c r="N186" t="s">
        <v>22</v>
      </c>
      <c r="O186" t="s">
        <v>593</v>
      </c>
      <c r="P186">
        <f t="shared" si="2"/>
        <v>3</v>
      </c>
    </row>
    <row r="187" spans="1:16" x14ac:dyDescent="0.25">
      <c r="A187" s="1">
        <v>44377</v>
      </c>
      <c r="B187" s="1">
        <v>44377</v>
      </c>
      <c r="C187" t="s">
        <v>413</v>
      </c>
      <c r="D187" t="s">
        <v>414</v>
      </c>
      <c r="E187">
        <v>7.5</v>
      </c>
      <c r="F187" t="s">
        <v>594</v>
      </c>
      <c r="H187" t="s">
        <v>121</v>
      </c>
      <c r="I187" t="s">
        <v>18</v>
      </c>
      <c r="J187" t="s">
        <v>19</v>
      </c>
      <c r="K187" t="s">
        <v>20</v>
      </c>
      <c r="L187" t="s">
        <v>20</v>
      </c>
      <c r="M187" t="s">
        <v>21</v>
      </c>
      <c r="N187" t="s">
        <v>22</v>
      </c>
      <c r="O187" t="s">
        <v>595</v>
      </c>
      <c r="P187">
        <f t="shared" si="2"/>
        <v>3</v>
      </c>
    </row>
    <row r="188" spans="1:16" x14ac:dyDescent="0.25">
      <c r="A188" s="1">
        <v>44377</v>
      </c>
      <c r="B188" s="1">
        <v>44377</v>
      </c>
      <c r="C188" t="s">
        <v>340</v>
      </c>
      <c r="D188" t="s">
        <v>341</v>
      </c>
      <c r="E188">
        <v>3.45</v>
      </c>
      <c r="F188" t="s">
        <v>596</v>
      </c>
      <c r="H188" t="s">
        <v>343</v>
      </c>
      <c r="I188" t="s">
        <v>18</v>
      </c>
      <c r="J188" t="s">
        <v>19</v>
      </c>
      <c r="K188" t="s">
        <v>20</v>
      </c>
      <c r="L188" t="s">
        <v>20</v>
      </c>
      <c r="M188" t="s">
        <v>21</v>
      </c>
      <c r="N188" t="s">
        <v>22</v>
      </c>
      <c r="O188" t="s">
        <v>597</v>
      </c>
      <c r="P188">
        <f t="shared" si="2"/>
        <v>4</v>
      </c>
    </row>
    <row r="189" spans="1:16" x14ac:dyDescent="0.25">
      <c r="A189" s="1">
        <v>44377</v>
      </c>
      <c r="B189" s="1">
        <v>44377</v>
      </c>
      <c r="C189" t="s">
        <v>598</v>
      </c>
      <c r="D189" t="s">
        <v>599</v>
      </c>
      <c r="E189">
        <v>3.9</v>
      </c>
      <c r="F189" t="s">
        <v>600</v>
      </c>
      <c r="H189" t="s">
        <v>97</v>
      </c>
      <c r="I189" t="s">
        <v>18</v>
      </c>
      <c r="J189" t="s">
        <v>19</v>
      </c>
      <c r="K189" t="s">
        <v>20</v>
      </c>
      <c r="L189" t="s">
        <v>20</v>
      </c>
      <c r="M189" t="s">
        <v>21</v>
      </c>
      <c r="N189" t="s">
        <v>59</v>
      </c>
      <c r="O189" t="s">
        <v>601</v>
      </c>
      <c r="P189">
        <f t="shared" si="2"/>
        <v>4</v>
      </c>
    </row>
    <row r="190" spans="1:16" x14ac:dyDescent="0.25">
      <c r="A190" s="1">
        <v>44377</v>
      </c>
      <c r="B190" s="1">
        <v>44377</v>
      </c>
      <c r="C190" t="s">
        <v>29</v>
      </c>
      <c r="D190" t="s">
        <v>30</v>
      </c>
      <c r="E190">
        <v>7.125</v>
      </c>
      <c r="F190" t="s">
        <v>602</v>
      </c>
      <c r="H190" t="s">
        <v>32</v>
      </c>
      <c r="I190" t="s">
        <v>18</v>
      </c>
      <c r="J190" t="s">
        <v>19</v>
      </c>
      <c r="K190" t="s">
        <v>20</v>
      </c>
      <c r="L190" t="s">
        <v>20</v>
      </c>
      <c r="M190" t="s">
        <v>21</v>
      </c>
      <c r="N190" t="s">
        <v>22</v>
      </c>
      <c r="O190" t="s">
        <v>603</v>
      </c>
      <c r="P190">
        <f t="shared" si="2"/>
        <v>1</v>
      </c>
    </row>
    <row r="191" spans="1:16" x14ac:dyDescent="0.25">
      <c r="A191" s="1">
        <v>44377</v>
      </c>
      <c r="B191" s="1">
        <v>44377</v>
      </c>
      <c r="C191" t="s">
        <v>151</v>
      </c>
      <c r="D191" t="s">
        <v>152</v>
      </c>
      <c r="E191">
        <v>0.625</v>
      </c>
      <c r="F191" t="s">
        <v>604</v>
      </c>
      <c r="H191" t="s">
        <v>154</v>
      </c>
      <c r="I191" t="s">
        <v>18</v>
      </c>
      <c r="J191" t="s">
        <v>19</v>
      </c>
      <c r="K191" t="s">
        <v>20</v>
      </c>
      <c r="L191" t="s">
        <v>20</v>
      </c>
      <c r="M191" t="s">
        <v>21</v>
      </c>
      <c r="N191" t="s">
        <v>155</v>
      </c>
      <c r="O191" t="s">
        <v>605</v>
      </c>
      <c r="P191">
        <f t="shared" si="2"/>
        <v>4</v>
      </c>
    </row>
    <row r="192" spans="1:16" x14ac:dyDescent="0.25">
      <c r="A192" s="1">
        <v>44377</v>
      </c>
      <c r="B192" s="1">
        <v>44377</v>
      </c>
      <c r="C192" t="s">
        <v>606</v>
      </c>
      <c r="D192" t="s">
        <v>607</v>
      </c>
      <c r="E192">
        <v>2</v>
      </c>
      <c r="F192" t="s">
        <v>608</v>
      </c>
      <c r="H192" t="s">
        <v>17</v>
      </c>
      <c r="I192" t="s">
        <v>18</v>
      </c>
      <c r="J192" t="s">
        <v>19</v>
      </c>
      <c r="K192" t="s">
        <v>20</v>
      </c>
      <c r="L192" t="s">
        <v>20</v>
      </c>
      <c r="M192" t="s">
        <v>21</v>
      </c>
      <c r="N192" t="s">
        <v>59</v>
      </c>
      <c r="O192" t="s">
        <v>609</v>
      </c>
      <c r="P192">
        <f t="shared" si="2"/>
        <v>3</v>
      </c>
    </row>
    <row r="193" spans="1:16" x14ac:dyDescent="0.25">
      <c r="A193" s="1">
        <v>44377</v>
      </c>
      <c r="B193" s="1">
        <v>44377</v>
      </c>
      <c r="C193" t="s">
        <v>281</v>
      </c>
      <c r="D193" t="s">
        <v>282</v>
      </c>
      <c r="E193">
        <v>4.25</v>
      </c>
      <c r="F193" t="s">
        <v>610</v>
      </c>
      <c r="H193" t="s">
        <v>112</v>
      </c>
      <c r="I193" t="s">
        <v>18</v>
      </c>
      <c r="J193" t="s">
        <v>19</v>
      </c>
      <c r="K193" t="s">
        <v>20</v>
      </c>
      <c r="L193" t="s">
        <v>20</v>
      </c>
      <c r="M193" t="s">
        <v>21</v>
      </c>
      <c r="N193" t="s">
        <v>22</v>
      </c>
      <c r="O193" t="s">
        <v>611</v>
      </c>
      <c r="P193">
        <f t="shared" si="2"/>
        <v>2</v>
      </c>
    </row>
    <row r="194" spans="1:16" x14ac:dyDescent="0.25">
      <c r="A194" s="1">
        <v>44377</v>
      </c>
      <c r="B194" s="1">
        <v>44377</v>
      </c>
      <c r="C194" t="s">
        <v>151</v>
      </c>
      <c r="D194" t="s">
        <v>152</v>
      </c>
      <c r="E194">
        <v>1.5</v>
      </c>
      <c r="F194" t="s">
        <v>612</v>
      </c>
      <c r="G194" t="s">
        <v>366</v>
      </c>
      <c r="H194" t="s">
        <v>154</v>
      </c>
      <c r="I194" t="s">
        <v>18</v>
      </c>
      <c r="J194" t="s">
        <v>19</v>
      </c>
      <c r="K194" t="s">
        <v>20</v>
      </c>
      <c r="L194" t="s">
        <v>20</v>
      </c>
      <c r="M194" t="s">
        <v>21</v>
      </c>
      <c r="N194" t="s">
        <v>155</v>
      </c>
      <c r="O194" t="s">
        <v>613</v>
      </c>
      <c r="P194">
        <f t="shared" si="2"/>
        <v>4</v>
      </c>
    </row>
    <row r="195" spans="1:16" x14ac:dyDescent="0.25">
      <c r="A195" s="1">
        <v>44377</v>
      </c>
      <c r="B195" s="1">
        <v>44377</v>
      </c>
      <c r="C195" t="s">
        <v>614</v>
      </c>
      <c r="D195" t="s">
        <v>615</v>
      </c>
      <c r="E195">
        <v>6.25</v>
      </c>
      <c r="F195" t="s">
        <v>616</v>
      </c>
      <c r="H195" t="s">
        <v>97</v>
      </c>
      <c r="I195" t="s">
        <v>18</v>
      </c>
      <c r="J195" t="s">
        <v>19</v>
      </c>
      <c r="K195" t="s">
        <v>20</v>
      </c>
      <c r="L195" t="s">
        <v>20</v>
      </c>
      <c r="M195" t="s">
        <v>21</v>
      </c>
      <c r="N195" t="s">
        <v>135</v>
      </c>
      <c r="O195" t="s">
        <v>617</v>
      </c>
      <c r="P195">
        <f t="shared" si="2"/>
        <v>3</v>
      </c>
    </row>
    <row r="196" spans="1:16" x14ac:dyDescent="0.25">
      <c r="A196" s="1">
        <v>44377</v>
      </c>
      <c r="B196" s="1">
        <v>44377</v>
      </c>
      <c r="C196" t="s">
        <v>151</v>
      </c>
      <c r="D196" t="s">
        <v>152</v>
      </c>
      <c r="E196">
        <v>0.32869999999999999</v>
      </c>
      <c r="F196" t="s">
        <v>618</v>
      </c>
      <c r="G196" t="s">
        <v>366</v>
      </c>
      <c r="H196" t="s">
        <v>154</v>
      </c>
      <c r="I196" t="s">
        <v>18</v>
      </c>
      <c r="J196" t="s">
        <v>19</v>
      </c>
      <c r="K196" t="s">
        <v>20</v>
      </c>
      <c r="L196" t="s">
        <v>20</v>
      </c>
      <c r="M196" t="s">
        <v>137</v>
      </c>
      <c r="N196" t="s">
        <v>155</v>
      </c>
      <c r="O196" t="s">
        <v>619</v>
      </c>
      <c r="P196">
        <f t="shared" ref="P196:P259" si="3">LEN(D196)</f>
        <v>4</v>
      </c>
    </row>
    <row r="197" spans="1:16" x14ac:dyDescent="0.25">
      <c r="A197" s="1">
        <v>44377</v>
      </c>
      <c r="B197" s="1">
        <v>44377</v>
      </c>
      <c r="C197" t="s">
        <v>139</v>
      </c>
      <c r="D197" t="s">
        <v>140</v>
      </c>
      <c r="E197">
        <v>1</v>
      </c>
      <c r="F197" t="s">
        <v>620</v>
      </c>
      <c r="G197" t="s">
        <v>51</v>
      </c>
      <c r="H197" t="s">
        <v>17</v>
      </c>
      <c r="I197" t="s">
        <v>18</v>
      </c>
      <c r="J197" t="s">
        <v>19</v>
      </c>
      <c r="K197" t="s">
        <v>20</v>
      </c>
      <c r="L197" t="s">
        <v>20</v>
      </c>
      <c r="M197" t="s">
        <v>21</v>
      </c>
      <c r="N197" t="s">
        <v>59</v>
      </c>
      <c r="O197" t="s">
        <v>621</v>
      </c>
      <c r="P197">
        <f t="shared" si="3"/>
        <v>3</v>
      </c>
    </row>
    <row r="198" spans="1:16" x14ac:dyDescent="0.25">
      <c r="A198" s="1">
        <v>44377</v>
      </c>
      <c r="B198" s="1">
        <v>44377</v>
      </c>
      <c r="C198" t="s">
        <v>622</v>
      </c>
      <c r="D198" t="s">
        <v>623</v>
      </c>
      <c r="E198">
        <v>6.65</v>
      </c>
      <c r="F198" t="s">
        <v>423</v>
      </c>
      <c r="H198" t="s">
        <v>88</v>
      </c>
      <c r="I198" t="s">
        <v>18</v>
      </c>
      <c r="J198" t="s">
        <v>19</v>
      </c>
      <c r="K198" t="s">
        <v>20</v>
      </c>
      <c r="L198" t="s">
        <v>20</v>
      </c>
      <c r="M198" t="s">
        <v>21</v>
      </c>
      <c r="N198" t="s">
        <v>22</v>
      </c>
      <c r="O198" t="s">
        <v>624</v>
      </c>
      <c r="P198">
        <f t="shared" si="3"/>
        <v>3</v>
      </c>
    </row>
    <row r="199" spans="1:16" x14ac:dyDescent="0.25">
      <c r="A199" s="1">
        <v>44377</v>
      </c>
      <c r="B199" s="1">
        <v>44377</v>
      </c>
      <c r="C199" t="s">
        <v>625</v>
      </c>
      <c r="D199" t="s">
        <v>626</v>
      </c>
      <c r="E199">
        <v>3.5</v>
      </c>
      <c r="F199" t="s">
        <v>627</v>
      </c>
      <c r="H199" t="s">
        <v>17</v>
      </c>
      <c r="I199" t="s">
        <v>18</v>
      </c>
      <c r="J199" t="s">
        <v>19</v>
      </c>
      <c r="K199" t="s">
        <v>20</v>
      </c>
      <c r="L199" t="s">
        <v>20</v>
      </c>
      <c r="M199" t="s">
        <v>21</v>
      </c>
      <c r="N199" t="s">
        <v>22</v>
      </c>
      <c r="O199" t="s">
        <v>628</v>
      </c>
      <c r="P199">
        <f t="shared" si="3"/>
        <v>3</v>
      </c>
    </row>
    <row r="200" spans="1:16" x14ac:dyDescent="0.25">
      <c r="A200" s="1">
        <v>44377</v>
      </c>
      <c r="B200" s="1">
        <v>44377</v>
      </c>
      <c r="C200" t="s">
        <v>139</v>
      </c>
      <c r="D200" t="s">
        <v>140</v>
      </c>
      <c r="E200">
        <v>2.5</v>
      </c>
      <c r="F200" t="s">
        <v>629</v>
      </c>
      <c r="G200" t="s">
        <v>51</v>
      </c>
      <c r="H200" t="s">
        <v>17</v>
      </c>
      <c r="I200" t="s">
        <v>18</v>
      </c>
      <c r="J200" t="s">
        <v>19</v>
      </c>
      <c r="K200" t="s">
        <v>20</v>
      </c>
      <c r="L200" t="s">
        <v>20</v>
      </c>
      <c r="M200" t="s">
        <v>21</v>
      </c>
      <c r="N200" t="s">
        <v>59</v>
      </c>
      <c r="O200" t="s">
        <v>630</v>
      </c>
      <c r="P200">
        <f t="shared" si="3"/>
        <v>3</v>
      </c>
    </row>
    <row r="201" spans="1:16" x14ac:dyDescent="0.25">
      <c r="A201" s="1">
        <v>44377</v>
      </c>
      <c r="B201" s="1">
        <v>44377</v>
      </c>
      <c r="C201" t="s">
        <v>404</v>
      </c>
      <c r="D201" t="s">
        <v>405</v>
      </c>
      <c r="E201">
        <v>0.9</v>
      </c>
      <c r="F201" t="s">
        <v>631</v>
      </c>
      <c r="H201" t="s">
        <v>17</v>
      </c>
      <c r="I201" t="s">
        <v>18</v>
      </c>
      <c r="J201" t="s">
        <v>19</v>
      </c>
      <c r="K201" t="s">
        <v>20</v>
      </c>
      <c r="L201" t="s">
        <v>20</v>
      </c>
      <c r="M201" t="s">
        <v>21</v>
      </c>
      <c r="N201" t="s">
        <v>22</v>
      </c>
      <c r="O201" t="s">
        <v>632</v>
      </c>
      <c r="P201">
        <f t="shared" si="3"/>
        <v>3</v>
      </c>
    </row>
    <row r="202" spans="1:16" x14ac:dyDescent="0.25">
      <c r="A202" s="1">
        <v>44377</v>
      </c>
      <c r="B202" s="1">
        <v>44377</v>
      </c>
      <c r="C202" t="s">
        <v>219</v>
      </c>
      <c r="D202" t="s">
        <v>220</v>
      </c>
      <c r="E202">
        <v>1.375</v>
      </c>
      <c r="F202" t="s">
        <v>633</v>
      </c>
      <c r="H202" t="s">
        <v>39</v>
      </c>
      <c r="I202" t="s">
        <v>18</v>
      </c>
      <c r="J202" t="s">
        <v>19</v>
      </c>
      <c r="K202" t="s">
        <v>20</v>
      </c>
      <c r="L202" t="s">
        <v>20</v>
      </c>
      <c r="M202" t="s">
        <v>21</v>
      </c>
      <c r="N202" t="s">
        <v>22</v>
      </c>
      <c r="O202" t="s">
        <v>634</v>
      </c>
      <c r="P202">
        <f t="shared" si="3"/>
        <v>2</v>
      </c>
    </row>
    <row r="203" spans="1:16" x14ac:dyDescent="0.25">
      <c r="A203" s="1">
        <v>44377</v>
      </c>
      <c r="B203" s="1">
        <v>44377</v>
      </c>
      <c r="C203" t="s">
        <v>588</v>
      </c>
      <c r="D203" t="s">
        <v>224</v>
      </c>
      <c r="E203">
        <v>6.875</v>
      </c>
      <c r="F203" t="s">
        <v>267</v>
      </c>
      <c r="H203" t="s">
        <v>121</v>
      </c>
      <c r="I203" t="s">
        <v>18</v>
      </c>
      <c r="J203" t="s">
        <v>19</v>
      </c>
      <c r="K203" t="s">
        <v>20</v>
      </c>
      <c r="L203" t="s">
        <v>20</v>
      </c>
      <c r="M203" t="s">
        <v>21</v>
      </c>
      <c r="N203" t="s">
        <v>22</v>
      </c>
      <c r="O203" t="s">
        <v>635</v>
      </c>
      <c r="P203">
        <f t="shared" si="3"/>
        <v>1</v>
      </c>
    </row>
    <row r="204" spans="1:16" x14ac:dyDescent="0.25">
      <c r="A204" s="1">
        <v>44377</v>
      </c>
      <c r="B204" s="1">
        <v>44377</v>
      </c>
      <c r="C204" t="s">
        <v>404</v>
      </c>
      <c r="D204" t="s">
        <v>405</v>
      </c>
      <c r="E204">
        <v>1.1000000000000001</v>
      </c>
      <c r="F204" t="s">
        <v>636</v>
      </c>
      <c r="G204" t="s">
        <v>16</v>
      </c>
      <c r="H204" t="s">
        <v>17</v>
      </c>
      <c r="I204" t="s">
        <v>18</v>
      </c>
      <c r="J204" t="s">
        <v>19</v>
      </c>
      <c r="K204" t="s">
        <v>20</v>
      </c>
      <c r="L204" t="s">
        <v>20</v>
      </c>
      <c r="M204" t="s">
        <v>21</v>
      </c>
      <c r="N204" t="s">
        <v>22</v>
      </c>
      <c r="O204" t="s">
        <v>637</v>
      </c>
      <c r="P204">
        <f t="shared" si="3"/>
        <v>3</v>
      </c>
    </row>
    <row r="205" spans="1:16" hidden="1" x14ac:dyDescent="0.25">
      <c r="A205" s="1">
        <v>44377</v>
      </c>
      <c r="B205" s="1">
        <v>44377</v>
      </c>
      <c r="C205" t="s">
        <v>638</v>
      </c>
      <c r="D205" t="s">
        <v>639</v>
      </c>
      <c r="E205">
        <v>0.6</v>
      </c>
      <c r="F205" t="s">
        <v>640</v>
      </c>
      <c r="G205" t="s">
        <v>51</v>
      </c>
      <c r="H205" t="s">
        <v>343</v>
      </c>
      <c r="I205" t="s">
        <v>18</v>
      </c>
      <c r="J205" t="s">
        <v>19</v>
      </c>
      <c r="K205" t="s">
        <v>20</v>
      </c>
      <c r="L205" t="s">
        <v>20</v>
      </c>
      <c r="M205" t="s">
        <v>21</v>
      </c>
      <c r="N205" t="s">
        <v>59</v>
      </c>
      <c r="O205" t="s">
        <v>641</v>
      </c>
      <c r="P205">
        <f t="shared" si="3"/>
        <v>6</v>
      </c>
    </row>
    <row r="206" spans="1:16" x14ac:dyDescent="0.25">
      <c r="A206" s="1">
        <v>44377</v>
      </c>
      <c r="B206" s="1">
        <v>44377</v>
      </c>
      <c r="C206" t="s">
        <v>118</v>
      </c>
      <c r="D206" t="s">
        <v>119</v>
      </c>
      <c r="E206">
        <v>6.694</v>
      </c>
      <c r="F206" t="s">
        <v>642</v>
      </c>
      <c r="H206" t="s">
        <v>121</v>
      </c>
      <c r="I206" t="s">
        <v>18</v>
      </c>
      <c r="J206" t="s">
        <v>19</v>
      </c>
      <c r="K206" t="s">
        <v>20</v>
      </c>
      <c r="L206" t="s">
        <v>20</v>
      </c>
      <c r="M206" t="s">
        <v>21</v>
      </c>
      <c r="N206" t="s">
        <v>22</v>
      </c>
      <c r="O206" t="s">
        <v>643</v>
      </c>
      <c r="P206">
        <f t="shared" si="3"/>
        <v>2</v>
      </c>
    </row>
    <row r="207" spans="1:16" x14ac:dyDescent="0.25">
      <c r="A207" s="1">
        <v>44377</v>
      </c>
      <c r="B207" s="1">
        <v>44377</v>
      </c>
      <c r="C207" t="s">
        <v>644</v>
      </c>
      <c r="D207" t="s">
        <v>645</v>
      </c>
      <c r="E207">
        <v>3.3</v>
      </c>
      <c r="F207" t="s">
        <v>646</v>
      </c>
      <c r="H207" t="s">
        <v>39</v>
      </c>
      <c r="I207" t="s">
        <v>18</v>
      </c>
      <c r="J207" t="s">
        <v>19</v>
      </c>
      <c r="K207" t="s">
        <v>20</v>
      </c>
      <c r="L207" t="s">
        <v>20</v>
      </c>
      <c r="M207" t="s">
        <v>21</v>
      </c>
      <c r="N207" t="s">
        <v>22</v>
      </c>
      <c r="O207" t="s">
        <v>647</v>
      </c>
      <c r="P207">
        <f t="shared" si="3"/>
        <v>4</v>
      </c>
    </row>
    <row r="208" spans="1:16" x14ac:dyDescent="0.25">
      <c r="A208" s="1">
        <v>44377</v>
      </c>
      <c r="B208" s="1">
        <v>44377</v>
      </c>
      <c r="C208" t="s">
        <v>161</v>
      </c>
      <c r="D208" t="s">
        <v>162</v>
      </c>
      <c r="E208">
        <v>7.5</v>
      </c>
      <c r="F208" t="s">
        <v>648</v>
      </c>
      <c r="H208" t="s">
        <v>32</v>
      </c>
      <c r="I208" t="s">
        <v>18</v>
      </c>
      <c r="J208" t="s">
        <v>19</v>
      </c>
      <c r="K208" t="s">
        <v>20</v>
      </c>
      <c r="L208" t="s">
        <v>20</v>
      </c>
      <c r="M208" t="s">
        <v>21</v>
      </c>
      <c r="N208" t="s">
        <v>22</v>
      </c>
      <c r="O208" t="s">
        <v>649</v>
      </c>
      <c r="P208">
        <f t="shared" si="3"/>
        <v>3</v>
      </c>
    </row>
    <row r="209" spans="1:16" x14ac:dyDescent="0.25">
      <c r="A209" s="1">
        <v>44377</v>
      </c>
      <c r="B209" s="1">
        <v>44377</v>
      </c>
      <c r="C209" t="s">
        <v>650</v>
      </c>
      <c r="D209" t="s">
        <v>651</v>
      </c>
      <c r="E209">
        <v>5.6</v>
      </c>
      <c r="F209" t="s">
        <v>652</v>
      </c>
      <c r="H209" t="s">
        <v>74</v>
      </c>
      <c r="I209" t="s">
        <v>18</v>
      </c>
      <c r="J209" t="s">
        <v>19</v>
      </c>
      <c r="K209" t="s">
        <v>20</v>
      </c>
      <c r="L209" t="s">
        <v>20</v>
      </c>
      <c r="M209" t="s">
        <v>21</v>
      </c>
      <c r="N209" t="s">
        <v>22</v>
      </c>
      <c r="O209" t="s">
        <v>653</v>
      </c>
      <c r="P209">
        <f t="shared" si="3"/>
        <v>3</v>
      </c>
    </row>
    <row r="210" spans="1:16" x14ac:dyDescent="0.25">
      <c r="A210" s="1">
        <v>44377</v>
      </c>
      <c r="B210" s="1">
        <v>44377</v>
      </c>
      <c r="C210" t="s">
        <v>340</v>
      </c>
      <c r="D210" t="s">
        <v>341</v>
      </c>
      <c r="E210">
        <v>3.85</v>
      </c>
      <c r="F210" t="s">
        <v>654</v>
      </c>
      <c r="H210" t="s">
        <v>343</v>
      </c>
      <c r="I210" t="s">
        <v>18</v>
      </c>
      <c r="J210" t="s">
        <v>19</v>
      </c>
      <c r="K210" t="s">
        <v>20</v>
      </c>
      <c r="L210" t="s">
        <v>20</v>
      </c>
      <c r="M210" t="s">
        <v>21</v>
      </c>
      <c r="N210" t="s">
        <v>22</v>
      </c>
      <c r="O210" t="s">
        <v>655</v>
      </c>
      <c r="P210">
        <f t="shared" si="3"/>
        <v>4</v>
      </c>
    </row>
    <row r="211" spans="1:16" x14ac:dyDescent="0.25">
      <c r="A211" s="1">
        <v>44377</v>
      </c>
      <c r="B211" s="1">
        <v>44377</v>
      </c>
      <c r="C211" t="s">
        <v>99</v>
      </c>
      <c r="D211" t="s">
        <v>77</v>
      </c>
      <c r="E211">
        <v>11.75</v>
      </c>
      <c r="F211" t="s">
        <v>100</v>
      </c>
      <c r="G211" t="s">
        <v>69</v>
      </c>
      <c r="H211" t="s">
        <v>101</v>
      </c>
      <c r="I211" t="s">
        <v>18</v>
      </c>
      <c r="J211" t="s">
        <v>19</v>
      </c>
      <c r="K211" t="s">
        <v>20</v>
      </c>
      <c r="L211" t="s">
        <v>20</v>
      </c>
      <c r="M211" t="s">
        <v>21</v>
      </c>
      <c r="N211" t="s">
        <v>22</v>
      </c>
      <c r="O211" t="s">
        <v>656</v>
      </c>
      <c r="P211">
        <f t="shared" si="3"/>
        <v>3</v>
      </c>
    </row>
    <row r="212" spans="1:16" x14ac:dyDescent="0.25">
      <c r="A212" s="1">
        <v>44377</v>
      </c>
      <c r="B212" s="1">
        <v>44377</v>
      </c>
      <c r="C212" t="s">
        <v>508</v>
      </c>
      <c r="D212" t="s">
        <v>509</v>
      </c>
      <c r="E212">
        <v>6.5</v>
      </c>
      <c r="F212" t="s">
        <v>657</v>
      </c>
      <c r="H212" t="s">
        <v>168</v>
      </c>
      <c r="I212" t="s">
        <v>18</v>
      </c>
      <c r="J212" t="s">
        <v>19</v>
      </c>
      <c r="K212" t="s">
        <v>20</v>
      </c>
      <c r="L212" t="s">
        <v>20</v>
      </c>
      <c r="M212" t="s">
        <v>21</v>
      </c>
      <c r="N212" t="s">
        <v>59</v>
      </c>
      <c r="O212" t="s">
        <v>658</v>
      </c>
      <c r="P212">
        <f t="shared" si="3"/>
        <v>3</v>
      </c>
    </row>
    <row r="213" spans="1:16" x14ac:dyDescent="0.25">
      <c r="A213" s="1">
        <v>44377</v>
      </c>
      <c r="B213" s="1">
        <v>44377</v>
      </c>
      <c r="C213" t="s">
        <v>573</v>
      </c>
      <c r="D213" t="s">
        <v>30</v>
      </c>
      <c r="E213">
        <v>4.1340000000000003</v>
      </c>
      <c r="F213" t="s">
        <v>659</v>
      </c>
      <c r="H213" t="s">
        <v>32</v>
      </c>
      <c r="I213" t="s">
        <v>18</v>
      </c>
      <c r="J213" t="s">
        <v>19</v>
      </c>
      <c r="K213" t="s">
        <v>20</v>
      </c>
      <c r="L213" t="s">
        <v>20</v>
      </c>
      <c r="M213" t="s">
        <v>21</v>
      </c>
      <c r="N213" t="s">
        <v>22</v>
      </c>
      <c r="O213" t="s">
        <v>660</v>
      </c>
      <c r="P213">
        <f t="shared" si="3"/>
        <v>1</v>
      </c>
    </row>
    <row r="214" spans="1:16" x14ac:dyDescent="0.25">
      <c r="A214" s="1">
        <v>44377</v>
      </c>
      <c r="B214" s="1">
        <v>44377</v>
      </c>
      <c r="C214" t="s">
        <v>261</v>
      </c>
      <c r="D214" t="s">
        <v>262</v>
      </c>
      <c r="E214">
        <v>5</v>
      </c>
      <c r="F214" t="s">
        <v>661</v>
      </c>
      <c r="H214" t="s">
        <v>88</v>
      </c>
      <c r="I214" t="s">
        <v>18</v>
      </c>
      <c r="J214" t="s">
        <v>19</v>
      </c>
      <c r="K214" t="s">
        <v>20</v>
      </c>
      <c r="L214" t="s">
        <v>20</v>
      </c>
      <c r="M214" t="s">
        <v>21</v>
      </c>
      <c r="N214" t="s">
        <v>22</v>
      </c>
      <c r="O214" t="s">
        <v>662</v>
      </c>
      <c r="P214">
        <f t="shared" si="3"/>
        <v>4</v>
      </c>
    </row>
    <row r="215" spans="1:16" x14ac:dyDescent="0.25">
      <c r="A215" s="1">
        <v>44377</v>
      </c>
      <c r="B215" s="1">
        <v>44377</v>
      </c>
      <c r="C215" t="s">
        <v>663</v>
      </c>
      <c r="D215" t="s">
        <v>664</v>
      </c>
      <c r="E215">
        <v>7.75</v>
      </c>
      <c r="F215" t="s">
        <v>665</v>
      </c>
      <c r="H215" t="s">
        <v>112</v>
      </c>
      <c r="I215" t="s">
        <v>18</v>
      </c>
      <c r="J215" t="s">
        <v>19</v>
      </c>
      <c r="K215" t="s">
        <v>20</v>
      </c>
      <c r="L215" t="s">
        <v>20</v>
      </c>
      <c r="M215" t="s">
        <v>21</v>
      </c>
      <c r="N215" t="s">
        <v>22</v>
      </c>
      <c r="O215" t="s">
        <v>666</v>
      </c>
      <c r="P215">
        <f t="shared" si="3"/>
        <v>3</v>
      </c>
    </row>
    <row r="216" spans="1:16" x14ac:dyDescent="0.25">
      <c r="A216" s="1">
        <v>44377</v>
      </c>
      <c r="B216" s="1">
        <v>44377</v>
      </c>
      <c r="C216" t="s">
        <v>667</v>
      </c>
      <c r="D216" t="s">
        <v>436</v>
      </c>
      <c r="E216">
        <v>1.05</v>
      </c>
      <c r="F216" t="s">
        <v>668</v>
      </c>
      <c r="H216" t="s">
        <v>97</v>
      </c>
      <c r="I216" t="s">
        <v>18</v>
      </c>
      <c r="J216" t="s">
        <v>19</v>
      </c>
      <c r="K216" t="s">
        <v>20</v>
      </c>
      <c r="L216" t="s">
        <v>20</v>
      </c>
      <c r="M216" t="s">
        <v>21</v>
      </c>
      <c r="N216" t="s">
        <v>22</v>
      </c>
      <c r="O216" t="s">
        <v>669</v>
      </c>
      <c r="P216">
        <f t="shared" si="3"/>
        <v>2</v>
      </c>
    </row>
    <row r="217" spans="1:16" x14ac:dyDescent="0.25">
      <c r="A217" s="1">
        <v>44377</v>
      </c>
      <c r="B217" s="1">
        <v>44377</v>
      </c>
      <c r="C217" t="s">
        <v>207</v>
      </c>
      <c r="D217" t="s">
        <v>208</v>
      </c>
      <c r="E217">
        <v>4.2720000000000002</v>
      </c>
      <c r="F217" t="s">
        <v>670</v>
      </c>
      <c r="H217" t="s">
        <v>52</v>
      </c>
      <c r="I217" t="s">
        <v>18</v>
      </c>
      <c r="J217" t="s">
        <v>19</v>
      </c>
      <c r="K217" t="s">
        <v>20</v>
      </c>
      <c r="L217" t="s">
        <v>20</v>
      </c>
      <c r="M217" t="s">
        <v>21</v>
      </c>
      <c r="N217" t="s">
        <v>22</v>
      </c>
      <c r="O217" t="s">
        <v>671</v>
      </c>
      <c r="P217">
        <f t="shared" si="3"/>
        <v>2</v>
      </c>
    </row>
    <row r="218" spans="1:16" x14ac:dyDescent="0.25">
      <c r="A218" s="1">
        <v>44377</v>
      </c>
      <c r="B218" s="1">
        <v>44377</v>
      </c>
      <c r="C218" t="s">
        <v>223</v>
      </c>
      <c r="D218" t="s">
        <v>224</v>
      </c>
      <c r="E218">
        <v>7.125</v>
      </c>
      <c r="F218" t="s">
        <v>672</v>
      </c>
      <c r="H218" t="s">
        <v>121</v>
      </c>
      <c r="I218" t="s">
        <v>18</v>
      </c>
      <c r="J218" t="s">
        <v>19</v>
      </c>
      <c r="K218" t="s">
        <v>20</v>
      </c>
      <c r="L218" t="s">
        <v>20</v>
      </c>
      <c r="M218" t="s">
        <v>21</v>
      </c>
      <c r="N218" t="s">
        <v>22</v>
      </c>
      <c r="O218" t="s">
        <v>673</v>
      </c>
      <c r="P218">
        <f t="shared" si="3"/>
        <v>1</v>
      </c>
    </row>
    <row r="219" spans="1:16" x14ac:dyDescent="0.25">
      <c r="A219" s="1">
        <v>44377</v>
      </c>
      <c r="B219" s="1">
        <v>44377</v>
      </c>
      <c r="C219" t="s">
        <v>109</v>
      </c>
      <c r="D219" t="s">
        <v>110</v>
      </c>
      <c r="E219">
        <v>4.5</v>
      </c>
      <c r="F219" t="s">
        <v>674</v>
      </c>
      <c r="H219" t="s">
        <v>112</v>
      </c>
      <c r="I219" t="s">
        <v>18</v>
      </c>
      <c r="J219" t="s">
        <v>19</v>
      </c>
      <c r="K219" t="s">
        <v>20</v>
      </c>
      <c r="L219" t="s">
        <v>20</v>
      </c>
      <c r="M219" t="s">
        <v>21</v>
      </c>
      <c r="N219" t="s">
        <v>22</v>
      </c>
      <c r="O219" t="s">
        <v>675</v>
      </c>
      <c r="P219">
        <f t="shared" si="3"/>
        <v>2</v>
      </c>
    </row>
    <row r="220" spans="1:16" x14ac:dyDescent="0.25">
      <c r="A220" s="1">
        <v>44377</v>
      </c>
      <c r="B220" s="1">
        <v>44377</v>
      </c>
      <c r="C220" t="s">
        <v>435</v>
      </c>
      <c r="D220" t="s">
        <v>436</v>
      </c>
      <c r="E220">
        <v>6.25</v>
      </c>
      <c r="F220" t="s">
        <v>676</v>
      </c>
      <c r="H220" t="s">
        <v>97</v>
      </c>
      <c r="I220" t="s">
        <v>18</v>
      </c>
      <c r="J220" t="s">
        <v>19</v>
      </c>
      <c r="K220" t="s">
        <v>20</v>
      </c>
      <c r="L220" t="s">
        <v>20</v>
      </c>
      <c r="M220" t="s">
        <v>21</v>
      </c>
      <c r="N220" t="s">
        <v>22</v>
      </c>
      <c r="O220" t="s">
        <v>677</v>
      </c>
      <c r="P220">
        <f t="shared" si="3"/>
        <v>2</v>
      </c>
    </row>
    <row r="221" spans="1:16" hidden="1" x14ac:dyDescent="0.25">
      <c r="A221" s="1">
        <v>44377</v>
      </c>
      <c r="B221" s="1">
        <v>44377</v>
      </c>
      <c r="C221" t="s">
        <v>678</v>
      </c>
      <c r="D221" t="s">
        <v>679</v>
      </c>
      <c r="E221">
        <v>4.2869999999999999</v>
      </c>
      <c r="F221" t="s">
        <v>680</v>
      </c>
      <c r="H221" t="s">
        <v>97</v>
      </c>
      <c r="I221" t="s">
        <v>18</v>
      </c>
      <c r="J221" t="s">
        <v>19</v>
      </c>
      <c r="K221" t="s">
        <v>20</v>
      </c>
      <c r="L221" t="s">
        <v>20</v>
      </c>
      <c r="M221" t="s">
        <v>21</v>
      </c>
      <c r="N221" t="s">
        <v>22</v>
      </c>
      <c r="O221" t="s">
        <v>681</v>
      </c>
      <c r="P221">
        <f t="shared" si="3"/>
        <v>6</v>
      </c>
    </row>
    <row r="222" spans="1:16" x14ac:dyDescent="0.25">
      <c r="A222" s="1">
        <v>44377</v>
      </c>
      <c r="B222" s="1">
        <v>44377</v>
      </c>
      <c r="C222" t="s">
        <v>682</v>
      </c>
      <c r="D222" t="s">
        <v>683</v>
      </c>
      <c r="E222">
        <v>4.25</v>
      </c>
      <c r="F222" t="s">
        <v>684</v>
      </c>
      <c r="H222" t="s">
        <v>44</v>
      </c>
      <c r="I222" t="s">
        <v>18</v>
      </c>
      <c r="J222" t="s">
        <v>19</v>
      </c>
      <c r="K222" t="s">
        <v>20</v>
      </c>
      <c r="L222" t="s">
        <v>20</v>
      </c>
      <c r="M222" t="s">
        <v>21</v>
      </c>
      <c r="N222" t="s">
        <v>22</v>
      </c>
      <c r="O222" t="s">
        <v>685</v>
      </c>
      <c r="P222">
        <f t="shared" si="3"/>
        <v>5</v>
      </c>
    </row>
    <row r="223" spans="1:16" x14ac:dyDescent="0.25">
      <c r="A223" s="1">
        <v>44377</v>
      </c>
      <c r="B223" s="1">
        <v>44377</v>
      </c>
      <c r="C223" t="s">
        <v>540</v>
      </c>
      <c r="D223" t="s">
        <v>541</v>
      </c>
      <c r="E223">
        <v>4.8499999999999996</v>
      </c>
      <c r="F223" t="s">
        <v>642</v>
      </c>
      <c r="H223" t="s">
        <v>97</v>
      </c>
      <c r="I223" t="s">
        <v>18</v>
      </c>
      <c r="J223" t="s">
        <v>19</v>
      </c>
      <c r="K223" t="s">
        <v>20</v>
      </c>
      <c r="L223" t="s">
        <v>20</v>
      </c>
      <c r="M223" t="s">
        <v>21</v>
      </c>
      <c r="N223" t="s">
        <v>59</v>
      </c>
      <c r="O223" t="s">
        <v>686</v>
      </c>
      <c r="P223">
        <f t="shared" si="3"/>
        <v>3</v>
      </c>
    </row>
    <row r="224" spans="1:16" x14ac:dyDescent="0.25">
      <c r="A224" s="1">
        <v>44377</v>
      </c>
      <c r="B224" s="1">
        <v>44377</v>
      </c>
      <c r="C224" t="s">
        <v>151</v>
      </c>
      <c r="D224" t="s">
        <v>152</v>
      </c>
      <c r="E224">
        <v>0.75</v>
      </c>
      <c r="F224" t="s">
        <v>687</v>
      </c>
      <c r="H224" t="s">
        <v>154</v>
      </c>
      <c r="I224" t="s">
        <v>18</v>
      </c>
      <c r="J224" t="s">
        <v>19</v>
      </c>
      <c r="K224" t="s">
        <v>20</v>
      </c>
      <c r="L224" t="s">
        <v>20</v>
      </c>
      <c r="M224" t="s">
        <v>21</v>
      </c>
      <c r="N224" t="s">
        <v>155</v>
      </c>
      <c r="O224" t="s">
        <v>688</v>
      </c>
      <c r="P224">
        <f t="shared" si="3"/>
        <v>4</v>
      </c>
    </row>
    <row r="225" spans="1:16" x14ac:dyDescent="0.25">
      <c r="A225" s="1">
        <v>44377</v>
      </c>
      <c r="B225" s="1">
        <v>44377</v>
      </c>
      <c r="C225" t="s">
        <v>244</v>
      </c>
      <c r="D225" t="s">
        <v>245</v>
      </c>
      <c r="E225">
        <v>10.5</v>
      </c>
      <c r="F225" t="s">
        <v>689</v>
      </c>
      <c r="H225" t="s">
        <v>112</v>
      </c>
      <c r="I225" t="s">
        <v>18</v>
      </c>
      <c r="J225" t="s">
        <v>19</v>
      </c>
      <c r="K225" t="s">
        <v>20</v>
      </c>
      <c r="L225" t="s">
        <v>20</v>
      </c>
      <c r="M225" t="s">
        <v>21</v>
      </c>
      <c r="N225" t="s">
        <v>22</v>
      </c>
      <c r="O225" t="s">
        <v>690</v>
      </c>
      <c r="P225">
        <f t="shared" si="3"/>
        <v>3</v>
      </c>
    </row>
    <row r="226" spans="1:16" x14ac:dyDescent="0.25">
      <c r="A226" s="1">
        <v>44377</v>
      </c>
      <c r="B226" s="1">
        <v>44377</v>
      </c>
      <c r="C226" t="s">
        <v>691</v>
      </c>
      <c r="D226" t="s">
        <v>96</v>
      </c>
      <c r="E226">
        <v>3.2040000000000002</v>
      </c>
      <c r="F226" t="s">
        <v>692</v>
      </c>
      <c r="G226" t="s">
        <v>377</v>
      </c>
      <c r="H226" t="s">
        <v>44</v>
      </c>
      <c r="I226" t="s">
        <v>18</v>
      </c>
      <c r="J226" t="s">
        <v>19</v>
      </c>
      <c r="K226" t="s">
        <v>20</v>
      </c>
      <c r="L226" t="s">
        <v>20</v>
      </c>
      <c r="M226" t="s">
        <v>21</v>
      </c>
      <c r="N226" t="s">
        <v>22</v>
      </c>
      <c r="O226" t="s">
        <v>693</v>
      </c>
      <c r="P226">
        <f t="shared" si="3"/>
        <v>3</v>
      </c>
    </row>
    <row r="227" spans="1:16" x14ac:dyDescent="0.25">
      <c r="A227" s="1">
        <v>44377</v>
      </c>
      <c r="B227" s="1">
        <v>44377</v>
      </c>
      <c r="C227" t="s">
        <v>347</v>
      </c>
      <c r="D227" t="s">
        <v>348</v>
      </c>
      <c r="E227">
        <v>8.25</v>
      </c>
      <c r="F227" t="s">
        <v>694</v>
      </c>
      <c r="H227" t="s">
        <v>121</v>
      </c>
      <c r="I227" t="s">
        <v>18</v>
      </c>
      <c r="J227" t="s">
        <v>19</v>
      </c>
      <c r="K227" t="s">
        <v>20</v>
      </c>
      <c r="L227" t="s">
        <v>20</v>
      </c>
      <c r="M227" t="s">
        <v>21</v>
      </c>
      <c r="N227" t="s">
        <v>59</v>
      </c>
      <c r="O227" t="s">
        <v>695</v>
      </c>
      <c r="P227">
        <f t="shared" si="3"/>
        <v>3</v>
      </c>
    </row>
    <row r="228" spans="1:16" x14ac:dyDescent="0.25">
      <c r="A228" s="1">
        <v>44377</v>
      </c>
      <c r="B228" s="1">
        <v>44377</v>
      </c>
      <c r="C228" t="s">
        <v>114</v>
      </c>
      <c r="D228" t="s">
        <v>115</v>
      </c>
      <c r="E228">
        <v>0.45</v>
      </c>
      <c r="F228" t="s">
        <v>696</v>
      </c>
      <c r="G228" t="s">
        <v>51</v>
      </c>
      <c r="H228" t="s">
        <v>17</v>
      </c>
      <c r="I228" t="s">
        <v>18</v>
      </c>
      <c r="J228" t="s">
        <v>19</v>
      </c>
      <c r="K228" t="s">
        <v>20</v>
      </c>
      <c r="L228" t="s">
        <v>20</v>
      </c>
      <c r="M228" t="s">
        <v>21</v>
      </c>
      <c r="N228" t="s">
        <v>59</v>
      </c>
      <c r="O228" t="s">
        <v>697</v>
      </c>
      <c r="P228">
        <f t="shared" si="3"/>
        <v>3</v>
      </c>
    </row>
    <row r="229" spans="1:16" x14ac:dyDescent="0.25">
      <c r="A229" s="1">
        <v>44377</v>
      </c>
      <c r="B229" s="1">
        <v>44377</v>
      </c>
      <c r="C229" t="s">
        <v>215</v>
      </c>
      <c r="D229" t="s">
        <v>216</v>
      </c>
      <c r="E229">
        <v>6.1</v>
      </c>
      <c r="F229" t="s">
        <v>698</v>
      </c>
      <c r="H229" t="s">
        <v>112</v>
      </c>
      <c r="I229" t="s">
        <v>18</v>
      </c>
      <c r="J229" t="s">
        <v>19</v>
      </c>
      <c r="K229" t="s">
        <v>20</v>
      </c>
      <c r="L229" t="s">
        <v>20</v>
      </c>
      <c r="M229" t="s">
        <v>21</v>
      </c>
      <c r="N229" t="s">
        <v>22</v>
      </c>
      <c r="O229" t="s">
        <v>699</v>
      </c>
      <c r="P229">
        <f t="shared" si="3"/>
        <v>1</v>
      </c>
    </row>
    <row r="230" spans="1:16" x14ac:dyDescent="0.25">
      <c r="A230" s="1">
        <v>44377</v>
      </c>
      <c r="B230" s="1">
        <v>44377</v>
      </c>
      <c r="C230" t="s">
        <v>700</v>
      </c>
      <c r="D230" t="s">
        <v>701</v>
      </c>
      <c r="E230">
        <v>3</v>
      </c>
      <c r="F230" t="s">
        <v>702</v>
      </c>
      <c r="H230" t="s">
        <v>17</v>
      </c>
      <c r="I230" t="s">
        <v>18</v>
      </c>
      <c r="J230" t="s">
        <v>19</v>
      </c>
      <c r="K230" t="s">
        <v>20</v>
      </c>
      <c r="L230" t="s">
        <v>20</v>
      </c>
      <c r="M230" t="s">
        <v>21</v>
      </c>
      <c r="N230" t="s">
        <v>22</v>
      </c>
      <c r="O230" t="s">
        <v>703</v>
      </c>
      <c r="P230">
        <f t="shared" si="3"/>
        <v>3</v>
      </c>
    </row>
    <row r="231" spans="1:16" x14ac:dyDescent="0.25">
      <c r="A231" s="1">
        <v>44377</v>
      </c>
      <c r="B231" s="1">
        <v>44377</v>
      </c>
      <c r="C231" t="s">
        <v>265</v>
      </c>
      <c r="D231" t="s">
        <v>266</v>
      </c>
      <c r="E231">
        <v>5.375</v>
      </c>
      <c r="F231" t="s">
        <v>704</v>
      </c>
      <c r="G231" t="s">
        <v>51</v>
      </c>
      <c r="H231" t="s">
        <v>74</v>
      </c>
      <c r="I231" t="s">
        <v>18</v>
      </c>
      <c r="J231" t="s">
        <v>19</v>
      </c>
      <c r="K231" t="s">
        <v>20</v>
      </c>
      <c r="L231" t="s">
        <v>20</v>
      </c>
      <c r="M231" t="s">
        <v>21</v>
      </c>
      <c r="N231" t="s">
        <v>22</v>
      </c>
      <c r="O231" t="s">
        <v>705</v>
      </c>
      <c r="P231">
        <f t="shared" si="3"/>
        <v>4</v>
      </c>
    </row>
    <row r="232" spans="1:16" x14ac:dyDescent="0.25">
      <c r="A232" s="1">
        <v>44377</v>
      </c>
      <c r="B232" s="1">
        <v>44377</v>
      </c>
      <c r="C232" t="s">
        <v>239</v>
      </c>
      <c r="D232" t="s">
        <v>66</v>
      </c>
      <c r="E232">
        <v>7.2</v>
      </c>
      <c r="F232" t="s">
        <v>706</v>
      </c>
      <c r="G232" t="s">
        <v>707</v>
      </c>
      <c r="H232" t="s">
        <v>242</v>
      </c>
      <c r="I232" t="s">
        <v>18</v>
      </c>
      <c r="J232" t="s">
        <v>19</v>
      </c>
      <c r="K232" t="s">
        <v>20</v>
      </c>
      <c r="L232" t="s">
        <v>20</v>
      </c>
      <c r="M232" t="s">
        <v>21</v>
      </c>
      <c r="N232" t="s">
        <v>22</v>
      </c>
      <c r="O232" t="s">
        <v>708</v>
      </c>
      <c r="P232">
        <f t="shared" si="3"/>
        <v>4</v>
      </c>
    </row>
    <row r="233" spans="1:16" x14ac:dyDescent="0.25">
      <c r="A233" s="1">
        <v>44377</v>
      </c>
      <c r="B233" s="1">
        <v>44377</v>
      </c>
      <c r="C233" t="s">
        <v>170</v>
      </c>
      <c r="D233" t="s">
        <v>171</v>
      </c>
      <c r="E233">
        <v>4.375</v>
      </c>
      <c r="F233" t="s">
        <v>661</v>
      </c>
      <c r="H233" t="s">
        <v>74</v>
      </c>
      <c r="I233" t="s">
        <v>18</v>
      </c>
      <c r="J233" t="s">
        <v>19</v>
      </c>
      <c r="K233" t="s">
        <v>20</v>
      </c>
      <c r="L233" t="s">
        <v>20</v>
      </c>
      <c r="M233" t="s">
        <v>21</v>
      </c>
      <c r="N233" t="s">
        <v>22</v>
      </c>
      <c r="O233" t="s">
        <v>709</v>
      </c>
      <c r="P233">
        <f t="shared" si="3"/>
        <v>4</v>
      </c>
    </row>
    <row r="234" spans="1:16" x14ac:dyDescent="0.25">
      <c r="A234" s="1">
        <v>44377</v>
      </c>
      <c r="B234" s="1">
        <v>44377</v>
      </c>
      <c r="C234" t="s">
        <v>710</v>
      </c>
      <c r="D234" t="s">
        <v>711</v>
      </c>
      <c r="E234">
        <v>3.25</v>
      </c>
      <c r="F234" t="s">
        <v>712</v>
      </c>
      <c r="H234" t="s">
        <v>97</v>
      </c>
      <c r="I234" t="s">
        <v>18</v>
      </c>
      <c r="J234" t="s">
        <v>19</v>
      </c>
      <c r="K234" t="s">
        <v>20</v>
      </c>
      <c r="L234" t="s">
        <v>20</v>
      </c>
      <c r="M234" t="s">
        <v>21</v>
      </c>
      <c r="N234" t="s">
        <v>59</v>
      </c>
      <c r="O234" t="s">
        <v>713</v>
      </c>
      <c r="P234">
        <f t="shared" si="3"/>
        <v>5</v>
      </c>
    </row>
    <row r="235" spans="1:16" x14ac:dyDescent="0.25">
      <c r="A235" s="1">
        <v>44377</v>
      </c>
      <c r="B235" s="1">
        <v>44377</v>
      </c>
      <c r="C235" t="s">
        <v>573</v>
      </c>
      <c r="D235" t="s">
        <v>30</v>
      </c>
      <c r="E235">
        <v>3.37</v>
      </c>
      <c r="F235" t="s">
        <v>714</v>
      </c>
      <c r="H235" t="s">
        <v>32</v>
      </c>
      <c r="I235" t="s">
        <v>18</v>
      </c>
      <c r="J235" t="s">
        <v>19</v>
      </c>
      <c r="K235" t="s">
        <v>20</v>
      </c>
      <c r="L235" t="s">
        <v>20</v>
      </c>
      <c r="M235" t="s">
        <v>21</v>
      </c>
      <c r="N235" t="s">
        <v>22</v>
      </c>
      <c r="O235" t="s">
        <v>715</v>
      </c>
      <c r="P235">
        <f t="shared" si="3"/>
        <v>1</v>
      </c>
    </row>
    <row r="236" spans="1:16" x14ac:dyDescent="0.25">
      <c r="A236" s="1">
        <v>44377</v>
      </c>
      <c r="B236" s="1">
        <v>44377</v>
      </c>
      <c r="C236" t="s">
        <v>716</v>
      </c>
      <c r="D236" t="s">
        <v>717</v>
      </c>
      <c r="E236">
        <v>7.25</v>
      </c>
      <c r="F236" t="s">
        <v>718</v>
      </c>
      <c r="H236" t="s">
        <v>242</v>
      </c>
      <c r="I236" t="s">
        <v>18</v>
      </c>
      <c r="J236" t="s">
        <v>19</v>
      </c>
      <c r="K236" t="s">
        <v>20</v>
      </c>
      <c r="L236" t="s">
        <v>20</v>
      </c>
      <c r="M236" t="s">
        <v>21</v>
      </c>
      <c r="N236" t="s">
        <v>22</v>
      </c>
      <c r="O236" t="s">
        <v>719</v>
      </c>
      <c r="P236">
        <f t="shared" si="3"/>
        <v>3</v>
      </c>
    </row>
    <row r="237" spans="1:16" x14ac:dyDescent="0.25">
      <c r="A237" s="1">
        <v>44377</v>
      </c>
      <c r="B237" s="1">
        <v>44377</v>
      </c>
      <c r="C237" t="s">
        <v>508</v>
      </c>
      <c r="D237" t="s">
        <v>509</v>
      </c>
      <c r="E237">
        <v>4.9000000000000004</v>
      </c>
      <c r="F237" t="s">
        <v>720</v>
      </c>
      <c r="G237" t="s">
        <v>511</v>
      </c>
      <c r="H237" t="s">
        <v>168</v>
      </c>
      <c r="I237" t="s">
        <v>18</v>
      </c>
      <c r="J237" t="s">
        <v>19</v>
      </c>
      <c r="K237" t="s">
        <v>20</v>
      </c>
      <c r="L237" t="s">
        <v>20</v>
      </c>
      <c r="M237" t="s">
        <v>21</v>
      </c>
      <c r="N237" t="s">
        <v>59</v>
      </c>
      <c r="O237" t="s">
        <v>721</v>
      </c>
      <c r="P237">
        <f t="shared" si="3"/>
        <v>3</v>
      </c>
    </row>
    <row r="238" spans="1:16" x14ac:dyDescent="0.25">
      <c r="A238" s="1">
        <v>44377</v>
      </c>
      <c r="B238" s="1">
        <v>44377</v>
      </c>
      <c r="C238" t="s">
        <v>109</v>
      </c>
      <c r="D238" t="s">
        <v>110</v>
      </c>
      <c r="E238">
        <v>1.1188800000000001</v>
      </c>
      <c r="F238" t="s">
        <v>661</v>
      </c>
      <c r="G238" t="s">
        <v>722</v>
      </c>
      <c r="H238" t="s">
        <v>112</v>
      </c>
      <c r="I238" t="s">
        <v>18</v>
      </c>
      <c r="J238" t="s">
        <v>19</v>
      </c>
      <c r="K238" t="s">
        <v>20</v>
      </c>
      <c r="L238" t="s">
        <v>20</v>
      </c>
      <c r="M238" t="s">
        <v>137</v>
      </c>
      <c r="N238" t="s">
        <v>22</v>
      </c>
      <c r="O238" t="s">
        <v>723</v>
      </c>
      <c r="P238">
        <f t="shared" si="3"/>
        <v>2</v>
      </c>
    </row>
    <row r="239" spans="1:16" x14ac:dyDescent="0.25">
      <c r="A239" s="1">
        <v>44377</v>
      </c>
      <c r="B239" s="1">
        <v>44377</v>
      </c>
      <c r="C239" t="s">
        <v>724</v>
      </c>
      <c r="D239" t="s">
        <v>725</v>
      </c>
      <c r="E239">
        <v>7.4050000000000002</v>
      </c>
      <c r="F239" t="s">
        <v>26</v>
      </c>
      <c r="H239" t="s">
        <v>32</v>
      </c>
      <c r="I239" t="s">
        <v>18</v>
      </c>
      <c r="J239" t="s">
        <v>19</v>
      </c>
      <c r="K239" t="s">
        <v>20</v>
      </c>
      <c r="L239" t="s">
        <v>20</v>
      </c>
      <c r="M239" t="s">
        <v>21</v>
      </c>
      <c r="N239" t="s">
        <v>59</v>
      </c>
      <c r="O239" t="s">
        <v>726</v>
      </c>
      <c r="P239">
        <f t="shared" si="3"/>
        <v>3</v>
      </c>
    </row>
    <row r="240" spans="1:16" x14ac:dyDescent="0.25">
      <c r="A240" s="1">
        <v>44377</v>
      </c>
      <c r="B240" s="1">
        <v>44377</v>
      </c>
      <c r="C240" t="s">
        <v>727</v>
      </c>
      <c r="D240" t="s">
        <v>451</v>
      </c>
      <c r="E240">
        <v>7.375</v>
      </c>
      <c r="F240" t="s">
        <v>728</v>
      </c>
      <c r="H240" t="s">
        <v>112</v>
      </c>
      <c r="I240" t="s">
        <v>18</v>
      </c>
      <c r="J240" t="s">
        <v>19</v>
      </c>
      <c r="K240" t="s">
        <v>20</v>
      </c>
      <c r="L240" t="s">
        <v>20</v>
      </c>
      <c r="M240" t="s">
        <v>21</v>
      </c>
      <c r="N240" t="s">
        <v>22</v>
      </c>
      <c r="O240" t="s">
        <v>729</v>
      </c>
      <c r="P240">
        <f t="shared" si="3"/>
        <v>3</v>
      </c>
    </row>
    <row r="241" spans="1:16" hidden="1" x14ac:dyDescent="0.25">
      <c r="A241" s="1">
        <v>44377</v>
      </c>
      <c r="B241" s="1">
        <v>44377</v>
      </c>
      <c r="C241" t="s">
        <v>730</v>
      </c>
      <c r="D241" t="s">
        <v>731</v>
      </c>
      <c r="E241">
        <v>7.6970000000000001</v>
      </c>
      <c r="F241" t="s">
        <v>732</v>
      </c>
      <c r="G241" t="s">
        <v>51</v>
      </c>
      <c r="H241" t="s">
        <v>112</v>
      </c>
      <c r="I241" t="s">
        <v>18</v>
      </c>
      <c r="J241" t="s">
        <v>19</v>
      </c>
      <c r="K241" t="s">
        <v>20</v>
      </c>
      <c r="L241" t="s">
        <v>20</v>
      </c>
      <c r="M241" t="s">
        <v>21</v>
      </c>
      <c r="N241" t="s">
        <v>59</v>
      </c>
      <c r="O241" t="s">
        <v>733</v>
      </c>
      <c r="P241">
        <f t="shared" si="3"/>
        <v>6</v>
      </c>
    </row>
    <row r="242" spans="1:16" x14ac:dyDescent="0.25">
      <c r="A242" s="1">
        <v>44377</v>
      </c>
      <c r="B242" s="1">
        <v>44377</v>
      </c>
      <c r="C242" t="s">
        <v>413</v>
      </c>
      <c r="D242" t="s">
        <v>414</v>
      </c>
      <c r="E242">
        <v>7.15</v>
      </c>
      <c r="F242" t="s">
        <v>734</v>
      </c>
      <c r="H242" t="s">
        <v>121</v>
      </c>
      <c r="I242" t="s">
        <v>18</v>
      </c>
      <c r="J242" t="s">
        <v>19</v>
      </c>
      <c r="K242" t="s">
        <v>20</v>
      </c>
      <c r="L242" t="s">
        <v>20</v>
      </c>
      <c r="M242" t="s">
        <v>21</v>
      </c>
      <c r="N242" t="s">
        <v>22</v>
      </c>
      <c r="O242" t="s">
        <v>735</v>
      </c>
      <c r="P242">
        <f t="shared" si="3"/>
        <v>3</v>
      </c>
    </row>
    <row r="243" spans="1:16" x14ac:dyDescent="0.25">
      <c r="A243" s="1">
        <v>44377</v>
      </c>
      <c r="B243" s="1">
        <v>44377</v>
      </c>
      <c r="C243" t="s">
        <v>211</v>
      </c>
      <c r="D243" t="s">
        <v>212</v>
      </c>
      <c r="E243">
        <v>6.75</v>
      </c>
      <c r="F243" t="s">
        <v>423</v>
      </c>
      <c r="H243" t="s">
        <v>74</v>
      </c>
      <c r="I243" t="s">
        <v>18</v>
      </c>
      <c r="J243" t="s">
        <v>19</v>
      </c>
      <c r="K243" t="s">
        <v>20</v>
      </c>
      <c r="L243" t="s">
        <v>20</v>
      </c>
      <c r="M243" t="s">
        <v>21</v>
      </c>
      <c r="N243" t="s">
        <v>22</v>
      </c>
      <c r="O243" t="s">
        <v>736</v>
      </c>
      <c r="P243">
        <f t="shared" si="3"/>
        <v>3</v>
      </c>
    </row>
    <row r="244" spans="1:16" x14ac:dyDescent="0.25">
      <c r="A244" s="1">
        <v>44377</v>
      </c>
      <c r="B244" s="1">
        <v>44377</v>
      </c>
      <c r="C244" t="s">
        <v>573</v>
      </c>
      <c r="D244" t="s">
        <v>30</v>
      </c>
      <c r="E244">
        <v>3.6640000000000001</v>
      </c>
      <c r="F244" t="s">
        <v>737</v>
      </c>
      <c r="H244" t="s">
        <v>32</v>
      </c>
      <c r="I244" t="s">
        <v>18</v>
      </c>
      <c r="J244" t="s">
        <v>19</v>
      </c>
      <c r="K244" t="s">
        <v>20</v>
      </c>
      <c r="L244" t="s">
        <v>20</v>
      </c>
      <c r="M244" t="s">
        <v>21</v>
      </c>
      <c r="N244" t="s">
        <v>22</v>
      </c>
      <c r="O244" t="s">
        <v>738</v>
      </c>
      <c r="P244">
        <f t="shared" si="3"/>
        <v>1</v>
      </c>
    </row>
    <row r="245" spans="1:16" x14ac:dyDescent="0.25">
      <c r="A245" s="1">
        <v>44377</v>
      </c>
      <c r="B245" s="1">
        <v>44377</v>
      </c>
      <c r="C245" t="s">
        <v>285</v>
      </c>
      <c r="D245" t="s">
        <v>286</v>
      </c>
      <c r="E245">
        <v>1.125</v>
      </c>
      <c r="F245" t="s">
        <v>181</v>
      </c>
      <c r="G245" t="s">
        <v>259</v>
      </c>
      <c r="H245" t="s">
        <v>154</v>
      </c>
      <c r="I245" t="s">
        <v>18</v>
      </c>
      <c r="J245" t="s">
        <v>19</v>
      </c>
      <c r="K245" t="s">
        <v>20</v>
      </c>
      <c r="L245" t="s">
        <v>20</v>
      </c>
      <c r="M245" t="s">
        <v>21</v>
      </c>
      <c r="N245" t="s">
        <v>155</v>
      </c>
      <c r="O245" t="s">
        <v>739</v>
      </c>
      <c r="P245">
        <f t="shared" si="3"/>
        <v>4</v>
      </c>
    </row>
    <row r="246" spans="1:16" x14ac:dyDescent="0.25">
      <c r="A246" s="1">
        <v>44377</v>
      </c>
      <c r="B246" s="1">
        <v>44377</v>
      </c>
      <c r="C246" t="s">
        <v>740</v>
      </c>
      <c r="D246" t="s">
        <v>741</v>
      </c>
      <c r="E246">
        <v>1.8</v>
      </c>
      <c r="F246" t="s">
        <v>742</v>
      </c>
      <c r="G246" t="s">
        <v>51</v>
      </c>
      <c r="H246" t="s">
        <v>17</v>
      </c>
      <c r="I246" t="s">
        <v>18</v>
      </c>
      <c r="J246" t="s">
        <v>19</v>
      </c>
      <c r="K246" t="s">
        <v>20</v>
      </c>
      <c r="L246" t="s">
        <v>20</v>
      </c>
      <c r="M246" t="s">
        <v>21</v>
      </c>
      <c r="N246" t="s">
        <v>59</v>
      </c>
      <c r="O246" t="s">
        <v>743</v>
      </c>
      <c r="P246">
        <f t="shared" si="3"/>
        <v>3</v>
      </c>
    </row>
    <row r="247" spans="1:16" x14ac:dyDescent="0.25">
      <c r="A247" s="1">
        <v>44377</v>
      </c>
      <c r="B247" s="1">
        <v>44377</v>
      </c>
      <c r="C247" t="s">
        <v>744</v>
      </c>
      <c r="D247" t="s">
        <v>745</v>
      </c>
      <c r="E247">
        <v>7.75</v>
      </c>
      <c r="F247" t="s">
        <v>313</v>
      </c>
      <c r="H247" t="s">
        <v>242</v>
      </c>
      <c r="I247" t="s">
        <v>18</v>
      </c>
      <c r="J247" t="s">
        <v>19</v>
      </c>
      <c r="K247" t="s">
        <v>20</v>
      </c>
      <c r="L247" t="s">
        <v>20</v>
      </c>
      <c r="M247" t="s">
        <v>21</v>
      </c>
      <c r="N247" t="s">
        <v>22</v>
      </c>
      <c r="O247" t="s">
        <v>746</v>
      </c>
      <c r="P247">
        <f t="shared" si="3"/>
        <v>3</v>
      </c>
    </row>
    <row r="248" spans="1:16" hidden="1" x14ac:dyDescent="0.25">
      <c r="A248" s="1">
        <v>44377</v>
      </c>
      <c r="B248" s="1">
        <v>44377</v>
      </c>
      <c r="C248" t="s">
        <v>747</v>
      </c>
      <c r="D248" t="s">
        <v>748</v>
      </c>
      <c r="E248">
        <v>5.7</v>
      </c>
      <c r="F248" t="s">
        <v>749</v>
      </c>
      <c r="H248" t="s">
        <v>154</v>
      </c>
      <c r="I248" t="s">
        <v>18</v>
      </c>
      <c r="J248" t="s">
        <v>19</v>
      </c>
      <c r="K248" t="s">
        <v>20</v>
      </c>
      <c r="L248" t="s">
        <v>20</v>
      </c>
      <c r="M248" t="s">
        <v>21</v>
      </c>
      <c r="N248" t="s">
        <v>22</v>
      </c>
      <c r="O248" t="s">
        <v>750</v>
      </c>
      <c r="P248">
        <f t="shared" si="3"/>
        <v>6</v>
      </c>
    </row>
    <row r="249" spans="1:16" x14ac:dyDescent="0.25">
      <c r="A249" s="1">
        <v>44377</v>
      </c>
      <c r="B249" s="1">
        <v>44377</v>
      </c>
      <c r="C249" t="s">
        <v>386</v>
      </c>
      <c r="D249" t="s">
        <v>387</v>
      </c>
      <c r="E249">
        <v>2.8</v>
      </c>
      <c r="F249" t="s">
        <v>751</v>
      </c>
      <c r="H249" t="s">
        <v>199</v>
      </c>
      <c r="I249" t="s">
        <v>18</v>
      </c>
      <c r="J249" t="s">
        <v>19</v>
      </c>
      <c r="K249" t="s">
        <v>20</v>
      </c>
      <c r="L249" t="s">
        <v>20</v>
      </c>
      <c r="M249" t="s">
        <v>21</v>
      </c>
      <c r="N249" t="s">
        <v>22</v>
      </c>
      <c r="O249" t="s">
        <v>752</v>
      </c>
      <c r="P249">
        <f t="shared" si="3"/>
        <v>2</v>
      </c>
    </row>
    <row r="250" spans="1:16" x14ac:dyDescent="0.25">
      <c r="A250" s="1">
        <v>44377</v>
      </c>
      <c r="B250" s="1">
        <v>44377</v>
      </c>
      <c r="C250" t="s">
        <v>753</v>
      </c>
      <c r="D250" t="s">
        <v>754</v>
      </c>
      <c r="E250">
        <v>7.95</v>
      </c>
      <c r="F250" t="s">
        <v>392</v>
      </c>
      <c r="H250" t="s">
        <v>74</v>
      </c>
      <c r="I250" t="s">
        <v>18</v>
      </c>
      <c r="J250" t="s">
        <v>19</v>
      </c>
      <c r="K250" t="s">
        <v>20</v>
      </c>
      <c r="L250" t="s">
        <v>20</v>
      </c>
      <c r="M250" t="s">
        <v>21</v>
      </c>
      <c r="N250" t="s">
        <v>22</v>
      </c>
      <c r="O250" t="s">
        <v>755</v>
      </c>
      <c r="P250">
        <f t="shared" si="3"/>
        <v>3</v>
      </c>
    </row>
    <row r="251" spans="1:16" x14ac:dyDescent="0.25">
      <c r="A251" s="1">
        <v>44377</v>
      </c>
      <c r="B251" s="1">
        <v>44377</v>
      </c>
      <c r="C251" t="s">
        <v>180</v>
      </c>
      <c r="D251" t="s">
        <v>128</v>
      </c>
      <c r="E251">
        <v>3.35</v>
      </c>
      <c r="F251" t="s">
        <v>756</v>
      </c>
      <c r="H251" t="s">
        <v>44</v>
      </c>
      <c r="I251" t="s">
        <v>18</v>
      </c>
      <c r="J251" t="s">
        <v>19</v>
      </c>
      <c r="K251" t="s">
        <v>20</v>
      </c>
      <c r="L251" t="s">
        <v>20</v>
      </c>
      <c r="M251" t="s">
        <v>21</v>
      </c>
      <c r="N251" t="s">
        <v>22</v>
      </c>
      <c r="O251" t="s">
        <v>757</v>
      </c>
      <c r="P251">
        <f t="shared" si="3"/>
        <v>3</v>
      </c>
    </row>
    <row r="252" spans="1:16" x14ac:dyDescent="0.25">
      <c r="A252" s="1">
        <v>44377</v>
      </c>
      <c r="B252" s="1">
        <v>44377</v>
      </c>
      <c r="C252" t="s">
        <v>758</v>
      </c>
      <c r="D252" t="s">
        <v>759</v>
      </c>
      <c r="E252">
        <v>6.625</v>
      </c>
      <c r="F252" t="s">
        <v>760</v>
      </c>
      <c r="G252" t="s">
        <v>51</v>
      </c>
      <c r="H252" t="s">
        <v>97</v>
      </c>
      <c r="I252" t="s">
        <v>18</v>
      </c>
      <c r="J252" t="s">
        <v>19</v>
      </c>
      <c r="K252" t="s">
        <v>20</v>
      </c>
      <c r="L252" t="s">
        <v>20</v>
      </c>
      <c r="M252" t="s">
        <v>21</v>
      </c>
      <c r="N252" t="s">
        <v>59</v>
      </c>
      <c r="O252" t="s">
        <v>761</v>
      </c>
      <c r="P252">
        <f t="shared" si="3"/>
        <v>5</v>
      </c>
    </row>
    <row r="253" spans="1:16" x14ac:dyDescent="0.25">
      <c r="A253" s="1">
        <v>44377</v>
      </c>
      <c r="B253" s="1">
        <v>44377</v>
      </c>
      <c r="C253" t="s">
        <v>285</v>
      </c>
      <c r="D253" t="s">
        <v>286</v>
      </c>
      <c r="E253">
        <v>2.125</v>
      </c>
      <c r="F253" t="s">
        <v>250</v>
      </c>
      <c r="H253" t="s">
        <v>154</v>
      </c>
      <c r="I253" t="s">
        <v>18</v>
      </c>
      <c r="J253" t="s">
        <v>19</v>
      </c>
      <c r="K253" t="s">
        <v>20</v>
      </c>
      <c r="L253" t="s">
        <v>20</v>
      </c>
      <c r="M253" t="s">
        <v>21</v>
      </c>
      <c r="N253" t="s">
        <v>155</v>
      </c>
      <c r="O253" t="s">
        <v>762</v>
      </c>
      <c r="P253">
        <f t="shared" si="3"/>
        <v>4</v>
      </c>
    </row>
    <row r="254" spans="1:16" x14ac:dyDescent="0.25">
      <c r="A254" s="1">
        <v>44377</v>
      </c>
      <c r="B254" s="1">
        <v>44377</v>
      </c>
      <c r="C254" t="s">
        <v>180</v>
      </c>
      <c r="D254" t="s">
        <v>128</v>
      </c>
      <c r="E254">
        <v>1.75</v>
      </c>
      <c r="F254" t="s">
        <v>763</v>
      </c>
      <c r="H254" t="s">
        <v>44</v>
      </c>
      <c r="I254" t="s">
        <v>18</v>
      </c>
      <c r="J254" t="s">
        <v>19</v>
      </c>
      <c r="K254" t="s">
        <v>20</v>
      </c>
      <c r="L254" t="s">
        <v>20</v>
      </c>
      <c r="M254" t="s">
        <v>21</v>
      </c>
      <c r="N254" t="s">
        <v>22</v>
      </c>
      <c r="O254" t="s">
        <v>764</v>
      </c>
      <c r="P254">
        <f t="shared" si="3"/>
        <v>3</v>
      </c>
    </row>
    <row r="255" spans="1:16" x14ac:dyDescent="0.25">
      <c r="A255" s="1">
        <v>44377</v>
      </c>
      <c r="B255" s="1">
        <v>44377</v>
      </c>
      <c r="C255" t="s">
        <v>765</v>
      </c>
      <c r="D255" t="s">
        <v>766</v>
      </c>
      <c r="E255">
        <v>5.7</v>
      </c>
      <c r="F255" t="s">
        <v>767</v>
      </c>
      <c r="H255" t="s">
        <v>112</v>
      </c>
      <c r="I255" t="s">
        <v>18</v>
      </c>
      <c r="J255" t="s">
        <v>19</v>
      </c>
      <c r="K255" t="s">
        <v>20</v>
      </c>
      <c r="L255" t="s">
        <v>20</v>
      </c>
      <c r="M255" t="s">
        <v>21</v>
      </c>
      <c r="N255" t="s">
        <v>22</v>
      </c>
      <c r="O255" t="s">
        <v>768</v>
      </c>
      <c r="P255">
        <f t="shared" si="3"/>
        <v>5</v>
      </c>
    </row>
    <row r="256" spans="1:16" x14ac:dyDescent="0.25">
      <c r="A256" s="1">
        <v>44377</v>
      </c>
      <c r="B256" s="1">
        <v>44377</v>
      </c>
      <c r="C256" t="s">
        <v>769</v>
      </c>
      <c r="D256" t="s">
        <v>770</v>
      </c>
      <c r="E256">
        <v>5</v>
      </c>
      <c r="F256" t="s">
        <v>771</v>
      </c>
      <c r="G256" t="s">
        <v>51</v>
      </c>
      <c r="H256" t="s">
        <v>112</v>
      </c>
      <c r="I256" t="s">
        <v>18</v>
      </c>
      <c r="J256" t="s">
        <v>19</v>
      </c>
      <c r="K256" t="s">
        <v>20</v>
      </c>
      <c r="L256" t="s">
        <v>20</v>
      </c>
      <c r="M256" t="s">
        <v>21</v>
      </c>
      <c r="N256" t="s">
        <v>22</v>
      </c>
      <c r="O256" t="s">
        <v>772</v>
      </c>
      <c r="P256">
        <f t="shared" si="3"/>
        <v>3</v>
      </c>
    </row>
    <row r="257" spans="1:16" x14ac:dyDescent="0.25">
      <c r="A257" s="1">
        <v>44377</v>
      </c>
      <c r="B257" s="1">
        <v>44377</v>
      </c>
      <c r="C257" t="s">
        <v>773</v>
      </c>
      <c r="D257" t="s">
        <v>774</v>
      </c>
      <c r="E257">
        <v>6.75</v>
      </c>
      <c r="F257" t="s">
        <v>500</v>
      </c>
      <c r="H257" t="s">
        <v>168</v>
      </c>
      <c r="I257" t="s">
        <v>18</v>
      </c>
      <c r="J257" t="s">
        <v>19</v>
      </c>
      <c r="K257" t="s">
        <v>20</v>
      </c>
      <c r="L257" t="s">
        <v>20</v>
      </c>
      <c r="M257" t="s">
        <v>21</v>
      </c>
      <c r="N257" t="s">
        <v>22</v>
      </c>
      <c r="O257" t="s">
        <v>775</v>
      </c>
      <c r="P257">
        <f t="shared" si="3"/>
        <v>3</v>
      </c>
    </row>
    <row r="258" spans="1:16" x14ac:dyDescent="0.25">
      <c r="A258" s="1">
        <v>44377</v>
      </c>
      <c r="B258" s="1">
        <v>44377</v>
      </c>
      <c r="C258" t="s">
        <v>305</v>
      </c>
      <c r="D258" t="s">
        <v>306</v>
      </c>
      <c r="E258">
        <v>6.125</v>
      </c>
      <c r="F258" t="s">
        <v>640</v>
      </c>
      <c r="G258" t="s">
        <v>16</v>
      </c>
      <c r="H258" t="s">
        <v>242</v>
      </c>
      <c r="I258" t="s">
        <v>18</v>
      </c>
      <c r="J258" t="s">
        <v>19</v>
      </c>
      <c r="K258" t="s">
        <v>20</v>
      </c>
      <c r="L258" t="s">
        <v>20</v>
      </c>
      <c r="M258" t="s">
        <v>21</v>
      </c>
      <c r="N258" t="s">
        <v>59</v>
      </c>
      <c r="O258" t="s">
        <v>776</v>
      </c>
      <c r="P258">
        <f t="shared" si="3"/>
        <v>4</v>
      </c>
    </row>
    <row r="259" spans="1:16" hidden="1" x14ac:dyDescent="0.25">
      <c r="A259" s="1">
        <v>44377</v>
      </c>
      <c r="B259" s="1">
        <v>44377</v>
      </c>
      <c r="C259" t="s">
        <v>36</v>
      </c>
      <c r="D259" t="s">
        <v>37</v>
      </c>
      <c r="E259">
        <v>3</v>
      </c>
      <c r="F259" t="s">
        <v>777</v>
      </c>
      <c r="G259" t="s">
        <v>16</v>
      </c>
      <c r="H259" t="s">
        <v>39</v>
      </c>
      <c r="I259" t="s">
        <v>18</v>
      </c>
      <c r="J259" t="s">
        <v>19</v>
      </c>
      <c r="K259" t="s">
        <v>20</v>
      </c>
      <c r="L259" t="s">
        <v>20</v>
      </c>
      <c r="M259" t="s">
        <v>21</v>
      </c>
      <c r="N259" t="s">
        <v>22</v>
      </c>
      <c r="O259" t="s">
        <v>778</v>
      </c>
      <c r="P259">
        <f t="shared" si="3"/>
        <v>6</v>
      </c>
    </row>
    <row r="260" spans="1:16" x14ac:dyDescent="0.25">
      <c r="A260" s="1">
        <v>44377</v>
      </c>
      <c r="B260" s="1">
        <v>44377</v>
      </c>
      <c r="C260" t="s">
        <v>219</v>
      </c>
      <c r="D260" t="s">
        <v>220</v>
      </c>
      <c r="E260">
        <v>3.45</v>
      </c>
      <c r="F260" t="s">
        <v>779</v>
      </c>
      <c r="H260" t="s">
        <v>39</v>
      </c>
      <c r="I260" t="s">
        <v>18</v>
      </c>
      <c r="J260" t="s">
        <v>19</v>
      </c>
      <c r="K260" t="s">
        <v>20</v>
      </c>
      <c r="L260" t="s">
        <v>20</v>
      </c>
      <c r="M260" t="s">
        <v>21</v>
      </c>
      <c r="N260" t="s">
        <v>22</v>
      </c>
      <c r="O260" t="s">
        <v>780</v>
      </c>
      <c r="P260">
        <f t="shared" ref="P260:P323" si="4">LEN(D260)</f>
        <v>2</v>
      </c>
    </row>
    <row r="261" spans="1:16" x14ac:dyDescent="0.25">
      <c r="A261" s="1">
        <v>44377</v>
      </c>
      <c r="B261" s="1">
        <v>44377</v>
      </c>
      <c r="C261" t="s">
        <v>781</v>
      </c>
      <c r="D261" t="s">
        <v>782</v>
      </c>
      <c r="E261">
        <v>5.15</v>
      </c>
      <c r="F261" t="s">
        <v>783</v>
      </c>
      <c r="H261" t="s">
        <v>32</v>
      </c>
      <c r="I261" t="s">
        <v>18</v>
      </c>
      <c r="J261" t="s">
        <v>19</v>
      </c>
      <c r="K261" t="s">
        <v>20</v>
      </c>
      <c r="L261" t="s">
        <v>20</v>
      </c>
      <c r="M261" t="s">
        <v>21</v>
      </c>
      <c r="N261" t="s">
        <v>22</v>
      </c>
      <c r="O261" t="s">
        <v>784</v>
      </c>
      <c r="P261">
        <f t="shared" si="4"/>
        <v>2</v>
      </c>
    </row>
    <row r="262" spans="1:16" hidden="1" x14ac:dyDescent="0.25">
      <c r="A262" s="1">
        <v>44377</v>
      </c>
      <c r="B262" s="1">
        <v>44377</v>
      </c>
      <c r="C262" t="s">
        <v>785</v>
      </c>
      <c r="D262" t="s">
        <v>786</v>
      </c>
      <c r="E262">
        <v>8.125</v>
      </c>
      <c r="F262" t="s">
        <v>787</v>
      </c>
      <c r="G262" t="s">
        <v>788</v>
      </c>
      <c r="H262" t="s">
        <v>112</v>
      </c>
      <c r="I262" t="s">
        <v>18</v>
      </c>
      <c r="J262" t="s">
        <v>19</v>
      </c>
      <c r="K262" t="s">
        <v>20</v>
      </c>
      <c r="L262" t="s">
        <v>20</v>
      </c>
      <c r="M262" t="s">
        <v>21</v>
      </c>
      <c r="N262" t="s">
        <v>22</v>
      </c>
      <c r="O262" t="s">
        <v>789</v>
      </c>
      <c r="P262">
        <f t="shared" si="4"/>
        <v>6</v>
      </c>
    </row>
    <row r="263" spans="1:16" x14ac:dyDescent="0.25">
      <c r="A263" s="1">
        <v>44377</v>
      </c>
      <c r="B263" s="1">
        <v>44377</v>
      </c>
      <c r="C263" t="s">
        <v>413</v>
      </c>
      <c r="D263" t="s">
        <v>414</v>
      </c>
      <c r="E263">
        <v>6.2</v>
      </c>
      <c r="F263" t="s">
        <v>790</v>
      </c>
      <c r="H263" t="s">
        <v>121</v>
      </c>
      <c r="I263" t="s">
        <v>18</v>
      </c>
      <c r="J263" t="s">
        <v>19</v>
      </c>
      <c r="K263" t="s">
        <v>20</v>
      </c>
      <c r="L263" t="s">
        <v>20</v>
      </c>
      <c r="M263" t="s">
        <v>21</v>
      </c>
      <c r="N263" t="s">
        <v>22</v>
      </c>
      <c r="O263" t="s">
        <v>791</v>
      </c>
      <c r="P263">
        <f t="shared" si="4"/>
        <v>3</v>
      </c>
    </row>
    <row r="264" spans="1:16" x14ac:dyDescent="0.25">
      <c r="A264" s="1">
        <v>44377</v>
      </c>
      <c r="B264" s="1">
        <v>44377</v>
      </c>
      <c r="C264" t="s">
        <v>219</v>
      </c>
      <c r="D264" t="s">
        <v>220</v>
      </c>
      <c r="E264">
        <v>2.75</v>
      </c>
      <c r="F264" t="s">
        <v>792</v>
      </c>
      <c r="H264" t="s">
        <v>39</v>
      </c>
      <c r="I264" t="s">
        <v>18</v>
      </c>
      <c r="J264" t="s">
        <v>19</v>
      </c>
      <c r="K264" t="s">
        <v>20</v>
      </c>
      <c r="L264" t="s">
        <v>20</v>
      </c>
      <c r="M264" t="s">
        <v>21</v>
      </c>
      <c r="N264" t="s">
        <v>22</v>
      </c>
      <c r="O264" t="s">
        <v>793</v>
      </c>
      <c r="P264">
        <f t="shared" si="4"/>
        <v>2</v>
      </c>
    </row>
    <row r="265" spans="1:16" x14ac:dyDescent="0.25">
      <c r="A265" s="1">
        <v>44377</v>
      </c>
      <c r="B265" s="1">
        <v>44377</v>
      </c>
      <c r="C265" t="s">
        <v>568</v>
      </c>
      <c r="D265" t="s">
        <v>569</v>
      </c>
      <c r="E265">
        <v>1</v>
      </c>
      <c r="F265" t="s">
        <v>794</v>
      </c>
      <c r="G265" t="s">
        <v>16</v>
      </c>
      <c r="H265" t="s">
        <v>44</v>
      </c>
      <c r="I265" t="s">
        <v>18</v>
      </c>
      <c r="J265" t="s">
        <v>19</v>
      </c>
      <c r="K265" t="s">
        <v>20</v>
      </c>
      <c r="L265" t="s">
        <v>20</v>
      </c>
      <c r="M265" t="s">
        <v>21</v>
      </c>
      <c r="N265" t="s">
        <v>22</v>
      </c>
      <c r="O265" t="s">
        <v>795</v>
      </c>
      <c r="P265">
        <f t="shared" si="4"/>
        <v>4</v>
      </c>
    </row>
    <row r="266" spans="1:16" x14ac:dyDescent="0.25">
      <c r="A266" s="1">
        <v>44377</v>
      </c>
      <c r="B266" s="1">
        <v>44377</v>
      </c>
      <c r="C266" t="s">
        <v>796</v>
      </c>
      <c r="D266" t="s">
        <v>797</v>
      </c>
      <c r="E266">
        <v>4.25</v>
      </c>
      <c r="F266" t="s">
        <v>798</v>
      </c>
      <c r="H266" t="s">
        <v>17</v>
      </c>
      <c r="I266" t="s">
        <v>18</v>
      </c>
      <c r="J266" t="s">
        <v>19</v>
      </c>
      <c r="K266" t="s">
        <v>20</v>
      </c>
      <c r="L266" t="s">
        <v>20</v>
      </c>
      <c r="M266" t="s">
        <v>21</v>
      </c>
      <c r="N266" t="s">
        <v>22</v>
      </c>
      <c r="O266" t="s">
        <v>799</v>
      </c>
      <c r="P266">
        <f t="shared" si="4"/>
        <v>2</v>
      </c>
    </row>
    <row r="267" spans="1:16" hidden="1" x14ac:dyDescent="0.25">
      <c r="A267" s="1">
        <v>44377</v>
      </c>
      <c r="B267" s="1">
        <v>44377</v>
      </c>
      <c r="C267" t="s">
        <v>800</v>
      </c>
      <c r="D267" t="s">
        <v>801</v>
      </c>
      <c r="E267">
        <v>7.75</v>
      </c>
      <c r="F267" t="s">
        <v>802</v>
      </c>
      <c r="H267" t="s">
        <v>32</v>
      </c>
      <c r="I267" t="s">
        <v>18</v>
      </c>
      <c r="J267" t="s">
        <v>19</v>
      </c>
      <c r="K267" t="s">
        <v>20</v>
      </c>
      <c r="L267" t="s">
        <v>20</v>
      </c>
      <c r="M267" t="s">
        <v>21</v>
      </c>
      <c r="N267" t="s">
        <v>22</v>
      </c>
      <c r="O267" t="s">
        <v>803</v>
      </c>
      <c r="P267">
        <f t="shared" si="4"/>
        <v>6</v>
      </c>
    </row>
    <row r="268" spans="1:16" x14ac:dyDescent="0.25">
      <c r="A268" s="1">
        <v>44377</v>
      </c>
      <c r="B268" s="1">
        <v>44377</v>
      </c>
      <c r="C268" t="s">
        <v>71</v>
      </c>
      <c r="D268" t="s">
        <v>72</v>
      </c>
      <c r="E268">
        <v>7.125</v>
      </c>
      <c r="F268" t="s">
        <v>804</v>
      </c>
      <c r="H268" t="s">
        <v>74</v>
      </c>
      <c r="I268" t="s">
        <v>18</v>
      </c>
      <c r="J268" t="s">
        <v>19</v>
      </c>
      <c r="K268" t="s">
        <v>20</v>
      </c>
      <c r="L268" t="s">
        <v>20</v>
      </c>
      <c r="M268" t="s">
        <v>21</v>
      </c>
      <c r="N268" t="s">
        <v>22</v>
      </c>
      <c r="O268" t="s">
        <v>805</v>
      </c>
      <c r="P268">
        <f t="shared" si="4"/>
        <v>3</v>
      </c>
    </row>
    <row r="269" spans="1:16" x14ac:dyDescent="0.25">
      <c r="A269" s="1">
        <v>44377</v>
      </c>
      <c r="B269" s="1">
        <v>44377</v>
      </c>
      <c r="C269" t="s">
        <v>667</v>
      </c>
      <c r="D269" t="s">
        <v>436</v>
      </c>
      <c r="E269">
        <v>1.4572499999999999</v>
      </c>
      <c r="F269" t="s">
        <v>806</v>
      </c>
      <c r="H269" t="s">
        <v>97</v>
      </c>
      <c r="I269" t="s">
        <v>18</v>
      </c>
      <c r="J269" t="s">
        <v>19</v>
      </c>
      <c r="K269" t="s">
        <v>20</v>
      </c>
      <c r="L269" t="s">
        <v>20</v>
      </c>
      <c r="M269" t="s">
        <v>137</v>
      </c>
      <c r="N269" t="s">
        <v>22</v>
      </c>
      <c r="O269" t="s">
        <v>807</v>
      </c>
      <c r="P269">
        <f t="shared" si="4"/>
        <v>2</v>
      </c>
    </row>
    <row r="270" spans="1:16" x14ac:dyDescent="0.25">
      <c r="A270" s="1">
        <v>44377</v>
      </c>
      <c r="B270" s="1">
        <v>44377</v>
      </c>
      <c r="C270" t="s">
        <v>265</v>
      </c>
      <c r="D270" t="s">
        <v>266</v>
      </c>
      <c r="E270">
        <v>5.875</v>
      </c>
      <c r="F270" t="s">
        <v>808</v>
      </c>
      <c r="H270" t="s">
        <v>74</v>
      </c>
      <c r="I270" t="s">
        <v>18</v>
      </c>
      <c r="J270" t="s">
        <v>19</v>
      </c>
      <c r="K270" t="s">
        <v>20</v>
      </c>
      <c r="L270" t="s">
        <v>20</v>
      </c>
      <c r="M270" t="s">
        <v>21</v>
      </c>
      <c r="N270" t="s">
        <v>22</v>
      </c>
      <c r="O270" t="s">
        <v>809</v>
      </c>
      <c r="P270">
        <f t="shared" si="4"/>
        <v>4</v>
      </c>
    </row>
    <row r="271" spans="1:16" x14ac:dyDescent="0.25">
      <c r="A271" s="1">
        <v>44377</v>
      </c>
      <c r="B271" s="1">
        <v>44377</v>
      </c>
      <c r="C271" t="s">
        <v>139</v>
      </c>
      <c r="D271" t="s">
        <v>140</v>
      </c>
      <c r="E271">
        <v>2.4500000000000002</v>
      </c>
      <c r="F271" t="s">
        <v>810</v>
      </c>
      <c r="G271" t="s">
        <v>69</v>
      </c>
      <c r="H271" t="s">
        <v>17</v>
      </c>
      <c r="I271" t="s">
        <v>18</v>
      </c>
      <c r="J271" t="s">
        <v>19</v>
      </c>
      <c r="K271" t="s">
        <v>20</v>
      </c>
      <c r="L271" t="s">
        <v>20</v>
      </c>
      <c r="M271" t="s">
        <v>21</v>
      </c>
      <c r="N271" t="s">
        <v>59</v>
      </c>
      <c r="O271" t="s">
        <v>811</v>
      </c>
      <c r="P271">
        <f t="shared" si="4"/>
        <v>3</v>
      </c>
    </row>
    <row r="272" spans="1:16" hidden="1" x14ac:dyDescent="0.25">
      <c r="A272" s="1">
        <v>44377</v>
      </c>
      <c r="B272" s="1">
        <v>44377</v>
      </c>
      <c r="C272" t="s">
        <v>190</v>
      </c>
      <c r="D272" t="s">
        <v>191</v>
      </c>
      <c r="E272">
        <v>1</v>
      </c>
      <c r="F272" t="s">
        <v>812</v>
      </c>
      <c r="G272" t="s">
        <v>51</v>
      </c>
      <c r="H272" t="s">
        <v>44</v>
      </c>
      <c r="I272" t="s">
        <v>18</v>
      </c>
      <c r="J272" t="s">
        <v>19</v>
      </c>
      <c r="K272" t="s">
        <v>20</v>
      </c>
      <c r="L272" t="s">
        <v>20</v>
      </c>
      <c r="M272" t="s">
        <v>21</v>
      </c>
      <c r="N272" t="s">
        <v>59</v>
      </c>
      <c r="O272" t="s">
        <v>813</v>
      </c>
      <c r="P272">
        <f t="shared" si="4"/>
        <v>6</v>
      </c>
    </row>
    <row r="273" spans="1:16" hidden="1" x14ac:dyDescent="0.25">
      <c r="A273" s="1">
        <v>44377</v>
      </c>
      <c r="B273" s="1">
        <v>44377</v>
      </c>
      <c r="C273" t="s">
        <v>48</v>
      </c>
      <c r="D273" t="s">
        <v>49</v>
      </c>
      <c r="E273">
        <v>0.8</v>
      </c>
      <c r="F273" t="s">
        <v>322</v>
      </c>
      <c r="G273" t="s">
        <v>51</v>
      </c>
      <c r="H273" t="s">
        <v>52</v>
      </c>
      <c r="I273" t="s">
        <v>18</v>
      </c>
      <c r="J273" t="s">
        <v>19</v>
      </c>
      <c r="K273" t="s">
        <v>20</v>
      </c>
      <c r="L273" t="s">
        <v>20</v>
      </c>
      <c r="M273" t="s">
        <v>21</v>
      </c>
      <c r="N273" t="s">
        <v>22</v>
      </c>
      <c r="O273" t="s">
        <v>814</v>
      </c>
      <c r="P273">
        <f t="shared" si="4"/>
        <v>6</v>
      </c>
    </row>
    <row r="274" spans="1:16" x14ac:dyDescent="0.25">
      <c r="A274" s="1">
        <v>44377</v>
      </c>
      <c r="B274" s="1">
        <v>44377</v>
      </c>
      <c r="C274" t="s">
        <v>273</v>
      </c>
      <c r="D274" t="s">
        <v>274</v>
      </c>
      <c r="E274">
        <v>4.25</v>
      </c>
      <c r="F274" t="s">
        <v>293</v>
      </c>
      <c r="G274" t="s">
        <v>815</v>
      </c>
      <c r="H274" t="s">
        <v>52</v>
      </c>
      <c r="I274" t="s">
        <v>18</v>
      </c>
      <c r="J274" t="s">
        <v>19</v>
      </c>
      <c r="K274" t="s">
        <v>20</v>
      </c>
      <c r="L274" t="s">
        <v>20</v>
      </c>
      <c r="M274" t="s">
        <v>21</v>
      </c>
      <c r="N274" t="s">
        <v>135</v>
      </c>
      <c r="O274" t="s">
        <v>816</v>
      </c>
      <c r="P274">
        <f t="shared" si="4"/>
        <v>2</v>
      </c>
    </row>
    <row r="275" spans="1:16" x14ac:dyDescent="0.25">
      <c r="A275" s="1">
        <v>44377</v>
      </c>
      <c r="B275" s="1">
        <v>44377</v>
      </c>
      <c r="C275" t="s">
        <v>71</v>
      </c>
      <c r="D275" t="s">
        <v>72</v>
      </c>
      <c r="E275">
        <v>3.5</v>
      </c>
      <c r="F275" t="s">
        <v>817</v>
      </c>
      <c r="H275" t="s">
        <v>74</v>
      </c>
      <c r="I275" t="s">
        <v>18</v>
      </c>
      <c r="J275" t="s">
        <v>19</v>
      </c>
      <c r="K275" t="s">
        <v>20</v>
      </c>
      <c r="L275" t="s">
        <v>20</v>
      </c>
      <c r="M275" t="s">
        <v>21</v>
      </c>
      <c r="N275" t="s">
        <v>22</v>
      </c>
      <c r="O275" t="s">
        <v>818</v>
      </c>
      <c r="P275">
        <f t="shared" si="4"/>
        <v>3</v>
      </c>
    </row>
    <row r="276" spans="1:16" x14ac:dyDescent="0.25">
      <c r="A276" s="1">
        <v>44377</v>
      </c>
      <c r="B276" s="1">
        <v>44377</v>
      </c>
      <c r="C276" t="s">
        <v>819</v>
      </c>
      <c r="D276" t="s">
        <v>820</v>
      </c>
      <c r="E276">
        <v>8.25</v>
      </c>
      <c r="F276" t="s">
        <v>233</v>
      </c>
      <c r="H276" t="s">
        <v>97</v>
      </c>
      <c r="I276" t="s">
        <v>18</v>
      </c>
      <c r="J276" t="s">
        <v>19</v>
      </c>
      <c r="K276" t="s">
        <v>20</v>
      </c>
      <c r="L276" t="s">
        <v>20</v>
      </c>
      <c r="M276" t="s">
        <v>21</v>
      </c>
      <c r="N276" t="s">
        <v>22</v>
      </c>
      <c r="O276" t="s">
        <v>821</v>
      </c>
      <c r="P276">
        <f t="shared" si="4"/>
        <v>3</v>
      </c>
    </row>
    <row r="277" spans="1:16" x14ac:dyDescent="0.25">
      <c r="A277" s="1">
        <v>44377</v>
      </c>
      <c r="B277" s="1">
        <v>44377</v>
      </c>
      <c r="C277" t="s">
        <v>740</v>
      </c>
      <c r="D277" t="s">
        <v>741</v>
      </c>
      <c r="E277">
        <v>1</v>
      </c>
      <c r="F277" t="s">
        <v>506</v>
      </c>
      <c r="G277" t="s">
        <v>51</v>
      </c>
      <c r="H277" t="s">
        <v>17</v>
      </c>
      <c r="I277" t="s">
        <v>18</v>
      </c>
      <c r="J277" t="s">
        <v>19</v>
      </c>
      <c r="K277" t="s">
        <v>20</v>
      </c>
      <c r="L277" t="s">
        <v>20</v>
      </c>
      <c r="M277" t="s">
        <v>21</v>
      </c>
      <c r="N277" t="s">
        <v>59</v>
      </c>
      <c r="O277" t="s">
        <v>822</v>
      </c>
      <c r="P277">
        <f t="shared" si="4"/>
        <v>3</v>
      </c>
    </row>
    <row r="278" spans="1:16" hidden="1" x14ac:dyDescent="0.25">
      <c r="A278" s="1">
        <v>44377</v>
      </c>
      <c r="B278" s="1">
        <v>44377</v>
      </c>
      <c r="C278" t="s">
        <v>823</v>
      </c>
      <c r="D278" t="s">
        <v>824</v>
      </c>
      <c r="E278">
        <v>6.75</v>
      </c>
      <c r="F278" t="s">
        <v>825</v>
      </c>
      <c r="G278" t="s">
        <v>241</v>
      </c>
      <c r="H278" t="s">
        <v>17</v>
      </c>
      <c r="I278" t="s">
        <v>18</v>
      </c>
      <c r="J278" t="s">
        <v>19</v>
      </c>
      <c r="K278" t="s">
        <v>20</v>
      </c>
      <c r="L278" t="s">
        <v>20</v>
      </c>
      <c r="M278" t="s">
        <v>21</v>
      </c>
      <c r="N278" t="s">
        <v>135</v>
      </c>
      <c r="O278" t="s">
        <v>826</v>
      </c>
      <c r="P278">
        <f t="shared" si="4"/>
        <v>6</v>
      </c>
    </row>
    <row r="279" spans="1:16" x14ac:dyDescent="0.25">
      <c r="A279" s="1">
        <v>44377</v>
      </c>
      <c r="B279" s="1">
        <v>44377</v>
      </c>
      <c r="C279" t="s">
        <v>151</v>
      </c>
      <c r="D279" t="s">
        <v>152</v>
      </c>
      <c r="E279">
        <v>0.5</v>
      </c>
      <c r="F279" t="s">
        <v>827</v>
      </c>
      <c r="H279" t="s">
        <v>154</v>
      </c>
      <c r="I279" t="s">
        <v>18</v>
      </c>
      <c r="J279" t="s">
        <v>19</v>
      </c>
      <c r="K279" t="s">
        <v>20</v>
      </c>
      <c r="L279" t="s">
        <v>20</v>
      </c>
      <c r="M279" t="s">
        <v>21</v>
      </c>
      <c r="N279" t="s">
        <v>155</v>
      </c>
      <c r="O279" t="s">
        <v>828</v>
      </c>
      <c r="P279">
        <f t="shared" si="4"/>
        <v>4</v>
      </c>
    </row>
    <row r="280" spans="1:16" x14ac:dyDescent="0.25">
      <c r="A280" s="1">
        <v>44377</v>
      </c>
      <c r="B280" s="1">
        <v>44377</v>
      </c>
      <c r="C280" t="s">
        <v>386</v>
      </c>
      <c r="D280" t="s">
        <v>387</v>
      </c>
      <c r="E280">
        <v>1.95</v>
      </c>
      <c r="F280" t="s">
        <v>829</v>
      </c>
      <c r="H280" t="s">
        <v>199</v>
      </c>
      <c r="I280" t="s">
        <v>18</v>
      </c>
      <c r="J280" t="s">
        <v>19</v>
      </c>
      <c r="K280" t="s">
        <v>20</v>
      </c>
      <c r="L280" t="s">
        <v>20</v>
      </c>
      <c r="M280" t="s">
        <v>21</v>
      </c>
      <c r="N280" t="s">
        <v>22</v>
      </c>
      <c r="O280" t="s">
        <v>830</v>
      </c>
      <c r="P280">
        <f t="shared" si="4"/>
        <v>2</v>
      </c>
    </row>
    <row r="281" spans="1:16" x14ac:dyDescent="0.25">
      <c r="A281" s="1">
        <v>44377</v>
      </c>
      <c r="B281" s="1">
        <v>44377</v>
      </c>
      <c r="C281" t="s">
        <v>831</v>
      </c>
      <c r="D281" t="s">
        <v>832</v>
      </c>
      <c r="E281">
        <v>5.5</v>
      </c>
      <c r="F281" t="s">
        <v>833</v>
      </c>
      <c r="H281" t="s">
        <v>39</v>
      </c>
      <c r="I281" t="s">
        <v>18</v>
      </c>
      <c r="J281" t="s">
        <v>19</v>
      </c>
      <c r="K281" t="s">
        <v>20</v>
      </c>
      <c r="L281" t="s">
        <v>20</v>
      </c>
      <c r="M281" t="s">
        <v>21</v>
      </c>
      <c r="N281" t="s">
        <v>22</v>
      </c>
      <c r="O281" t="s">
        <v>834</v>
      </c>
      <c r="P281">
        <f t="shared" si="4"/>
        <v>4</v>
      </c>
    </row>
    <row r="282" spans="1:16" x14ac:dyDescent="0.25">
      <c r="A282" s="1">
        <v>44377</v>
      </c>
      <c r="B282" s="1">
        <v>44377</v>
      </c>
      <c r="C282" t="s">
        <v>835</v>
      </c>
      <c r="D282" t="s">
        <v>836</v>
      </c>
      <c r="E282">
        <v>3.625</v>
      </c>
      <c r="F282" t="s">
        <v>837</v>
      </c>
      <c r="H282" t="s">
        <v>52</v>
      </c>
      <c r="I282" t="s">
        <v>18</v>
      </c>
      <c r="J282" t="s">
        <v>19</v>
      </c>
      <c r="K282" t="s">
        <v>20</v>
      </c>
      <c r="L282" t="s">
        <v>20</v>
      </c>
      <c r="M282" t="s">
        <v>21</v>
      </c>
      <c r="N282" t="s">
        <v>22</v>
      </c>
      <c r="O282" t="s">
        <v>838</v>
      </c>
      <c r="P282">
        <f t="shared" si="4"/>
        <v>4</v>
      </c>
    </row>
    <row r="283" spans="1:16" x14ac:dyDescent="0.25">
      <c r="A283" s="1">
        <v>44377</v>
      </c>
      <c r="B283" s="1">
        <v>44377</v>
      </c>
      <c r="C283" t="s">
        <v>839</v>
      </c>
      <c r="D283" t="s">
        <v>840</v>
      </c>
      <c r="E283">
        <v>4</v>
      </c>
      <c r="F283" t="s">
        <v>483</v>
      </c>
      <c r="H283" t="s">
        <v>74</v>
      </c>
      <c r="I283" t="s">
        <v>18</v>
      </c>
      <c r="J283" t="s">
        <v>19</v>
      </c>
      <c r="K283" t="s">
        <v>20</v>
      </c>
      <c r="L283" t="s">
        <v>20</v>
      </c>
      <c r="M283" t="s">
        <v>21</v>
      </c>
      <c r="N283" t="s">
        <v>22</v>
      </c>
      <c r="O283" t="s">
        <v>841</v>
      </c>
      <c r="P283">
        <f t="shared" si="4"/>
        <v>3</v>
      </c>
    </row>
    <row r="284" spans="1:16" x14ac:dyDescent="0.25">
      <c r="A284" s="1">
        <v>44377</v>
      </c>
      <c r="B284" s="1">
        <v>44377</v>
      </c>
      <c r="C284" t="s">
        <v>207</v>
      </c>
      <c r="D284" t="s">
        <v>208</v>
      </c>
      <c r="E284">
        <v>4.6719999999999997</v>
      </c>
      <c r="F284" t="s">
        <v>842</v>
      </c>
      <c r="H284" t="s">
        <v>52</v>
      </c>
      <c r="I284" t="s">
        <v>18</v>
      </c>
      <c r="J284" t="s">
        <v>19</v>
      </c>
      <c r="K284" t="s">
        <v>20</v>
      </c>
      <c r="L284" t="s">
        <v>20</v>
      </c>
      <c r="M284" t="s">
        <v>21</v>
      </c>
      <c r="N284" t="s">
        <v>22</v>
      </c>
      <c r="O284" t="s">
        <v>843</v>
      </c>
      <c r="P284">
        <f t="shared" si="4"/>
        <v>2</v>
      </c>
    </row>
    <row r="285" spans="1:16" hidden="1" x14ac:dyDescent="0.25">
      <c r="A285" s="1">
        <v>44377</v>
      </c>
      <c r="B285" s="1">
        <v>44377</v>
      </c>
      <c r="C285" t="s">
        <v>844</v>
      </c>
      <c r="D285" t="s">
        <v>845</v>
      </c>
      <c r="E285">
        <v>3.4</v>
      </c>
      <c r="F285" t="s">
        <v>342</v>
      </c>
      <c r="H285" t="s">
        <v>39</v>
      </c>
      <c r="I285" t="s">
        <v>18</v>
      </c>
      <c r="J285" t="s">
        <v>19</v>
      </c>
      <c r="K285" t="s">
        <v>20</v>
      </c>
      <c r="L285" t="s">
        <v>20</v>
      </c>
      <c r="M285" t="s">
        <v>21</v>
      </c>
      <c r="N285" t="s">
        <v>22</v>
      </c>
      <c r="O285" t="s">
        <v>846</v>
      </c>
      <c r="P285">
        <f t="shared" si="4"/>
        <v>6</v>
      </c>
    </row>
    <row r="286" spans="1:16" x14ac:dyDescent="0.25">
      <c r="A286" s="1">
        <v>44377</v>
      </c>
      <c r="B286" s="1">
        <v>44377</v>
      </c>
      <c r="C286" t="s">
        <v>299</v>
      </c>
      <c r="D286" t="s">
        <v>300</v>
      </c>
      <c r="E286">
        <v>5.4</v>
      </c>
      <c r="F286" t="s">
        <v>847</v>
      </c>
      <c r="H286" t="s">
        <v>121</v>
      </c>
      <c r="I286" t="s">
        <v>18</v>
      </c>
      <c r="J286" t="s">
        <v>19</v>
      </c>
      <c r="K286" t="s">
        <v>20</v>
      </c>
      <c r="L286" t="s">
        <v>20</v>
      </c>
      <c r="M286" t="s">
        <v>21</v>
      </c>
      <c r="N286" t="s">
        <v>22</v>
      </c>
      <c r="O286" t="s">
        <v>848</v>
      </c>
      <c r="P286">
        <f t="shared" si="4"/>
        <v>4</v>
      </c>
    </row>
    <row r="287" spans="1:16" x14ac:dyDescent="0.25">
      <c r="A287" s="1">
        <v>44377</v>
      </c>
      <c r="B287" s="1">
        <v>44377</v>
      </c>
      <c r="C287" t="s">
        <v>340</v>
      </c>
      <c r="D287" t="s">
        <v>341</v>
      </c>
      <c r="E287">
        <v>2.5</v>
      </c>
      <c r="F287" t="s">
        <v>849</v>
      </c>
      <c r="H287" t="s">
        <v>343</v>
      </c>
      <c r="I287" t="s">
        <v>18</v>
      </c>
      <c r="J287" t="s">
        <v>19</v>
      </c>
      <c r="K287" t="s">
        <v>20</v>
      </c>
      <c r="L287" t="s">
        <v>20</v>
      </c>
      <c r="M287" t="s">
        <v>21</v>
      </c>
      <c r="N287" t="s">
        <v>22</v>
      </c>
      <c r="O287" t="s">
        <v>850</v>
      </c>
      <c r="P287">
        <f t="shared" si="4"/>
        <v>4</v>
      </c>
    </row>
    <row r="288" spans="1:16" x14ac:dyDescent="0.25">
      <c r="A288" s="1">
        <v>44377</v>
      </c>
      <c r="B288" s="1">
        <v>44377</v>
      </c>
      <c r="C288" t="s">
        <v>753</v>
      </c>
      <c r="D288" t="s">
        <v>754</v>
      </c>
      <c r="E288">
        <v>7.375</v>
      </c>
      <c r="F288" t="s">
        <v>851</v>
      </c>
      <c r="H288" t="s">
        <v>74</v>
      </c>
      <c r="I288" t="s">
        <v>18</v>
      </c>
      <c r="J288" t="s">
        <v>19</v>
      </c>
      <c r="K288" t="s">
        <v>20</v>
      </c>
      <c r="L288" t="s">
        <v>20</v>
      </c>
      <c r="M288" t="s">
        <v>21</v>
      </c>
      <c r="N288" t="s">
        <v>22</v>
      </c>
      <c r="O288" t="s">
        <v>852</v>
      </c>
      <c r="P288">
        <f t="shared" si="4"/>
        <v>3</v>
      </c>
    </row>
    <row r="289" spans="1:16" x14ac:dyDescent="0.25">
      <c r="A289" s="1">
        <v>44377</v>
      </c>
      <c r="B289" s="1">
        <v>44377</v>
      </c>
      <c r="C289" t="s">
        <v>853</v>
      </c>
      <c r="D289" t="s">
        <v>854</v>
      </c>
      <c r="E289">
        <v>5.7</v>
      </c>
      <c r="F289" t="s">
        <v>855</v>
      </c>
      <c r="H289" t="s">
        <v>52</v>
      </c>
      <c r="I289" t="s">
        <v>18</v>
      </c>
      <c r="J289" t="s">
        <v>19</v>
      </c>
      <c r="K289" t="s">
        <v>20</v>
      </c>
      <c r="L289" t="s">
        <v>20</v>
      </c>
      <c r="M289" t="s">
        <v>21</v>
      </c>
      <c r="N289" t="s">
        <v>22</v>
      </c>
      <c r="O289" t="s">
        <v>856</v>
      </c>
      <c r="P289">
        <f t="shared" si="4"/>
        <v>3</v>
      </c>
    </row>
    <row r="290" spans="1:16" x14ac:dyDescent="0.25">
      <c r="A290" s="1">
        <v>44377</v>
      </c>
      <c r="B290" s="1">
        <v>44377</v>
      </c>
      <c r="C290" t="s">
        <v>857</v>
      </c>
      <c r="D290" t="s">
        <v>858</v>
      </c>
      <c r="E290">
        <v>3.5</v>
      </c>
      <c r="F290" t="s">
        <v>859</v>
      </c>
      <c r="H290" t="s">
        <v>199</v>
      </c>
      <c r="I290" t="s">
        <v>18</v>
      </c>
      <c r="J290" t="s">
        <v>19</v>
      </c>
      <c r="K290" t="s">
        <v>20</v>
      </c>
      <c r="L290" t="s">
        <v>20</v>
      </c>
      <c r="M290" t="s">
        <v>21</v>
      </c>
      <c r="N290" t="s">
        <v>59</v>
      </c>
      <c r="O290" t="s">
        <v>860</v>
      </c>
      <c r="P290">
        <f t="shared" si="4"/>
        <v>3</v>
      </c>
    </row>
    <row r="291" spans="1:16" x14ac:dyDescent="0.25">
      <c r="A291" s="1">
        <v>44377</v>
      </c>
      <c r="B291" s="1">
        <v>44377</v>
      </c>
      <c r="C291" t="s">
        <v>340</v>
      </c>
      <c r="D291" t="s">
        <v>341</v>
      </c>
      <c r="E291">
        <v>3.2</v>
      </c>
      <c r="F291" t="s">
        <v>861</v>
      </c>
      <c r="H291" t="s">
        <v>343</v>
      </c>
      <c r="I291" t="s">
        <v>18</v>
      </c>
      <c r="J291" t="s">
        <v>19</v>
      </c>
      <c r="K291" t="s">
        <v>20</v>
      </c>
      <c r="L291" t="s">
        <v>20</v>
      </c>
      <c r="M291" t="s">
        <v>21</v>
      </c>
      <c r="N291" t="s">
        <v>22</v>
      </c>
      <c r="O291" t="s">
        <v>862</v>
      </c>
      <c r="P291">
        <f t="shared" si="4"/>
        <v>4</v>
      </c>
    </row>
    <row r="292" spans="1:16" x14ac:dyDescent="0.25">
      <c r="A292" s="1">
        <v>44377</v>
      </c>
      <c r="B292" s="1">
        <v>44377</v>
      </c>
      <c r="C292" t="s">
        <v>151</v>
      </c>
      <c r="D292" t="s">
        <v>152</v>
      </c>
      <c r="E292">
        <v>0.46429999999999999</v>
      </c>
      <c r="F292" t="s">
        <v>863</v>
      </c>
      <c r="H292" t="s">
        <v>154</v>
      </c>
      <c r="I292" t="s">
        <v>18</v>
      </c>
      <c r="J292" t="s">
        <v>19</v>
      </c>
      <c r="K292" t="s">
        <v>20</v>
      </c>
      <c r="L292" t="s">
        <v>20</v>
      </c>
      <c r="M292" t="s">
        <v>137</v>
      </c>
      <c r="N292" t="s">
        <v>155</v>
      </c>
      <c r="O292" t="s">
        <v>864</v>
      </c>
      <c r="P292">
        <f t="shared" si="4"/>
        <v>4</v>
      </c>
    </row>
    <row r="293" spans="1:16" x14ac:dyDescent="0.25">
      <c r="A293" s="1">
        <v>44377</v>
      </c>
      <c r="B293" s="1">
        <v>44377</v>
      </c>
      <c r="C293" t="s">
        <v>498</v>
      </c>
      <c r="D293" t="s">
        <v>499</v>
      </c>
      <c r="E293">
        <v>4.875</v>
      </c>
      <c r="F293" t="s">
        <v>865</v>
      </c>
      <c r="G293" t="s">
        <v>51</v>
      </c>
      <c r="H293" t="s">
        <v>121</v>
      </c>
      <c r="I293" t="s">
        <v>18</v>
      </c>
      <c r="J293" t="s">
        <v>19</v>
      </c>
      <c r="K293" t="s">
        <v>20</v>
      </c>
      <c r="L293" t="s">
        <v>20</v>
      </c>
      <c r="M293" t="s">
        <v>21</v>
      </c>
      <c r="N293" t="s">
        <v>22</v>
      </c>
      <c r="O293" t="s">
        <v>866</v>
      </c>
      <c r="P293">
        <f t="shared" si="4"/>
        <v>3</v>
      </c>
    </row>
    <row r="294" spans="1:16" x14ac:dyDescent="0.25">
      <c r="A294" s="1">
        <v>44377</v>
      </c>
      <c r="B294" s="1">
        <v>44377</v>
      </c>
      <c r="C294" t="s">
        <v>867</v>
      </c>
      <c r="D294" t="s">
        <v>868</v>
      </c>
      <c r="E294">
        <v>3.35</v>
      </c>
      <c r="F294" t="s">
        <v>487</v>
      </c>
      <c r="H294" t="s">
        <v>52</v>
      </c>
      <c r="I294" t="s">
        <v>18</v>
      </c>
      <c r="J294" t="s">
        <v>19</v>
      </c>
      <c r="K294" t="s">
        <v>20</v>
      </c>
      <c r="L294" t="s">
        <v>20</v>
      </c>
      <c r="M294" t="s">
        <v>21</v>
      </c>
      <c r="N294" t="s">
        <v>22</v>
      </c>
      <c r="O294" t="s">
        <v>869</v>
      </c>
      <c r="P294">
        <f t="shared" si="4"/>
        <v>3</v>
      </c>
    </row>
    <row r="295" spans="1:16" x14ac:dyDescent="0.25">
      <c r="A295" s="1">
        <v>44377</v>
      </c>
      <c r="B295" s="1">
        <v>44377</v>
      </c>
      <c r="C295" t="s">
        <v>180</v>
      </c>
      <c r="D295" t="s">
        <v>128</v>
      </c>
      <c r="E295">
        <v>2.2000000000000002</v>
      </c>
      <c r="F295" t="s">
        <v>870</v>
      </c>
      <c r="H295" t="s">
        <v>44</v>
      </c>
      <c r="I295" t="s">
        <v>18</v>
      </c>
      <c r="J295" t="s">
        <v>19</v>
      </c>
      <c r="K295" t="s">
        <v>20</v>
      </c>
      <c r="L295" t="s">
        <v>20</v>
      </c>
      <c r="M295" t="s">
        <v>21</v>
      </c>
      <c r="N295" t="s">
        <v>22</v>
      </c>
      <c r="O295" t="s">
        <v>871</v>
      </c>
      <c r="P295">
        <f t="shared" si="4"/>
        <v>3</v>
      </c>
    </row>
    <row r="296" spans="1:16" x14ac:dyDescent="0.25">
      <c r="A296" s="1">
        <v>44377</v>
      </c>
      <c r="B296" s="1">
        <v>44377</v>
      </c>
      <c r="C296" t="s">
        <v>872</v>
      </c>
      <c r="D296" t="s">
        <v>873</v>
      </c>
      <c r="E296">
        <v>7</v>
      </c>
      <c r="F296" t="s">
        <v>874</v>
      </c>
      <c r="H296" t="s">
        <v>242</v>
      </c>
      <c r="I296" t="s">
        <v>18</v>
      </c>
      <c r="J296" t="s">
        <v>19</v>
      </c>
      <c r="K296" t="s">
        <v>20</v>
      </c>
      <c r="L296" t="s">
        <v>20</v>
      </c>
      <c r="M296" t="s">
        <v>21</v>
      </c>
      <c r="N296" t="s">
        <v>22</v>
      </c>
      <c r="O296" t="s">
        <v>875</v>
      </c>
      <c r="P296">
        <f t="shared" si="4"/>
        <v>1</v>
      </c>
    </row>
    <row r="297" spans="1:16" x14ac:dyDescent="0.25">
      <c r="A297" s="1">
        <v>44377</v>
      </c>
      <c r="B297" s="1">
        <v>44377</v>
      </c>
      <c r="C297" t="s">
        <v>180</v>
      </c>
      <c r="D297" t="s">
        <v>128</v>
      </c>
      <c r="E297">
        <v>3.8</v>
      </c>
      <c r="F297" t="s">
        <v>876</v>
      </c>
      <c r="H297" t="s">
        <v>44</v>
      </c>
      <c r="I297" t="s">
        <v>18</v>
      </c>
      <c r="J297" t="s">
        <v>19</v>
      </c>
      <c r="K297" t="s">
        <v>20</v>
      </c>
      <c r="L297" t="s">
        <v>20</v>
      </c>
      <c r="M297" t="s">
        <v>21</v>
      </c>
      <c r="N297" t="s">
        <v>22</v>
      </c>
      <c r="O297" t="s">
        <v>877</v>
      </c>
      <c r="P297">
        <f t="shared" si="4"/>
        <v>3</v>
      </c>
    </row>
    <row r="298" spans="1:16" x14ac:dyDescent="0.25">
      <c r="A298" s="1">
        <v>44377</v>
      </c>
      <c r="B298" s="1">
        <v>44377</v>
      </c>
      <c r="C298" t="s">
        <v>878</v>
      </c>
      <c r="D298" t="s">
        <v>879</v>
      </c>
      <c r="E298">
        <v>1.45</v>
      </c>
      <c r="F298" t="s">
        <v>631</v>
      </c>
      <c r="G298" t="s">
        <v>51</v>
      </c>
      <c r="H298" t="s">
        <v>52</v>
      </c>
      <c r="I298" t="s">
        <v>18</v>
      </c>
      <c r="J298" t="s">
        <v>19</v>
      </c>
      <c r="K298" t="s">
        <v>20</v>
      </c>
      <c r="L298" t="s">
        <v>20</v>
      </c>
      <c r="M298" t="s">
        <v>21</v>
      </c>
      <c r="N298" t="s">
        <v>22</v>
      </c>
      <c r="O298" t="s">
        <v>880</v>
      </c>
      <c r="P298">
        <f t="shared" si="4"/>
        <v>5</v>
      </c>
    </row>
    <row r="299" spans="1:16" x14ac:dyDescent="0.25">
      <c r="A299" s="1">
        <v>44377</v>
      </c>
      <c r="B299" s="1">
        <v>44377</v>
      </c>
      <c r="C299" t="s">
        <v>881</v>
      </c>
      <c r="D299" t="s">
        <v>541</v>
      </c>
      <c r="E299">
        <v>6.5</v>
      </c>
      <c r="F299" t="s">
        <v>882</v>
      </c>
      <c r="H299" t="s">
        <v>97</v>
      </c>
      <c r="I299" t="s">
        <v>18</v>
      </c>
      <c r="J299" t="s">
        <v>19</v>
      </c>
      <c r="K299" t="s">
        <v>20</v>
      </c>
      <c r="L299" t="s">
        <v>20</v>
      </c>
      <c r="M299" t="s">
        <v>21</v>
      </c>
      <c r="N299" t="s">
        <v>59</v>
      </c>
      <c r="O299" t="s">
        <v>883</v>
      </c>
      <c r="P299">
        <f t="shared" si="4"/>
        <v>3</v>
      </c>
    </row>
    <row r="300" spans="1:16" x14ac:dyDescent="0.25">
      <c r="A300" s="1">
        <v>44377</v>
      </c>
      <c r="B300" s="1">
        <v>44377</v>
      </c>
      <c r="C300" t="s">
        <v>404</v>
      </c>
      <c r="D300" t="s">
        <v>405</v>
      </c>
      <c r="E300">
        <v>2.15</v>
      </c>
      <c r="F300" t="s">
        <v>884</v>
      </c>
      <c r="G300" t="s">
        <v>16</v>
      </c>
      <c r="H300" t="s">
        <v>17</v>
      </c>
      <c r="I300" t="s">
        <v>18</v>
      </c>
      <c r="J300" t="s">
        <v>19</v>
      </c>
      <c r="K300" t="s">
        <v>20</v>
      </c>
      <c r="L300" t="s">
        <v>20</v>
      </c>
      <c r="M300" t="s">
        <v>21</v>
      </c>
      <c r="N300" t="s">
        <v>22</v>
      </c>
      <c r="O300" t="s">
        <v>885</v>
      </c>
      <c r="P300">
        <f t="shared" si="4"/>
        <v>3</v>
      </c>
    </row>
    <row r="301" spans="1:16" x14ac:dyDescent="0.25">
      <c r="A301" s="1">
        <v>44377</v>
      </c>
      <c r="B301" s="1">
        <v>44377</v>
      </c>
      <c r="C301" t="s">
        <v>886</v>
      </c>
      <c r="D301" t="s">
        <v>887</v>
      </c>
      <c r="E301">
        <v>7</v>
      </c>
      <c r="F301" t="s">
        <v>888</v>
      </c>
      <c r="H301" t="s">
        <v>32</v>
      </c>
      <c r="I301" t="s">
        <v>18</v>
      </c>
      <c r="J301" t="s">
        <v>19</v>
      </c>
      <c r="K301" t="s">
        <v>20</v>
      </c>
      <c r="L301" t="s">
        <v>20</v>
      </c>
      <c r="M301" t="s">
        <v>21</v>
      </c>
      <c r="N301" t="s">
        <v>22</v>
      </c>
      <c r="O301" t="s">
        <v>889</v>
      </c>
      <c r="P301">
        <f t="shared" si="4"/>
        <v>3</v>
      </c>
    </row>
    <row r="302" spans="1:16" x14ac:dyDescent="0.25">
      <c r="A302" s="1">
        <v>44377</v>
      </c>
      <c r="B302" s="1">
        <v>44377</v>
      </c>
      <c r="C302" t="s">
        <v>890</v>
      </c>
      <c r="D302" t="s">
        <v>891</v>
      </c>
      <c r="E302">
        <v>6.7</v>
      </c>
      <c r="F302" t="s">
        <v>892</v>
      </c>
      <c r="H302" t="s">
        <v>74</v>
      </c>
      <c r="I302" t="s">
        <v>18</v>
      </c>
      <c r="J302" t="s">
        <v>19</v>
      </c>
      <c r="K302" t="s">
        <v>20</v>
      </c>
      <c r="L302" t="s">
        <v>20</v>
      </c>
      <c r="M302" t="s">
        <v>21</v>
      </c>
      <c r="N302" t="s">
        <v>22</v>
      </c>
      <c r="O302" t="s">
        <v>893</v>
      </c>
      <c r="P302">
        <f t="shared" si="4"/>
        <v>3</v>
      </c>
    </row>
    <row r="303" spans="1:16" x14ac:dyDescent="0.25">
      <c r="A303" s="1">
        <v>44377</v>
      </c>
      <c r="B303" s="1">
        <v>44377</v>
      </c>
      <c r="C303" t="s">
        <v>207</v>
      </c>
      <c r="D303" t="s">
        <v>208</v>
      </c>
      <c r="E303">
        <v>4.5</v>
      </c>
      <c r="F303" t="s">
        <v>894</v>
      </c>
      <c r="H303" t="s">
        <v>52</v>
      </c>
      <c r="I303" t="s">
        <v>18</v>
      </c>
      <c r="J303" t="s">
        <v>19</v>
      </c>
      <c r="K303" t="s">
        <v>20</v>
      </c>
      <c r="L303" t="s">
        <v>20</v>
      </c>
      <c r="M303" t="s">
        <v>21</v>
      </c>
      <c r="N303" t="s">
        <v>22</v>
      </c>
      <c r="O303" t="s">
        <v>895</v>
      </c>
      <c r="P303">
        <f t="shared" si="4"/>
        <v>2</v>
      </c>
    </row>
    <row r="304" spans="1:16" x14ac:dyDescent="0.25">
      <c r="A304" s="1">
        <v>44377</v>
      </c>
      <c r="B304" s="1">
        <v>44377</v>
      </c>
      <c r="C304" t="s">
        <v>219</v>
      </c>
      <c r="D304" t="s">
        <v>220</v>
      </c>
      <c r="E304">
        <v>2.125</v>
      </c>
      <c r="F304" t="s">
        <v>896</v>
      </c>
      <c r="H304" t="s">
        <v>39</v>
      </c>
      <c r="I304" t="s">
        <v>18</v>
      </c>
      <c r="J304" t="s">
        <v>19</v>
      </c>
      <c r="K304" t="s">
        <v>20</v>
      </c>
      <c r="L304" t="s">
        <v>20</v>
      </c>
      <c r="M304" t="s">
        <v>21</v>
      </c>
      <c r="N304" t="s">
        <v>22</v>
      </c>
      <c r="O304" t="s">
        <v>897</v>
      </c>
      <c r="P304">
        <f t="shared" si="4"/>
        <v>2</v>
      </c>
    </row>
    <row r="305" spans="1:16" x14ac:dyDescent="0.25">
      <c r="A305" s="1">
        <v>44377</v>
      </c>
      <c r="B305" s="1">
        <v>44377</v>
      </c>
      <c r="C305" t="s">
        <v>898</v>
      </c>
      <c r="D305" t="s">
        <v>899</v>
      </c>
      <c r="E305">
        <v>2.5499999999999998</v>
      </c>
      <c r="F305" t="s">
        <v>313</v>
      </c>
      <c r="H305" t="s">
        <v>17</v>
      </c>
      <c r="I305" t="s">
        <v>18</v>
      </c>
      <c r="J305" t="s">
        <v>19</v>
      </c>
      <c r="K305" t="s">
        <v>20</v>
      </c>
      <c r="L305" t="s">
        <v>20</v>
      </c>
      <c r="M305" t="s">
        <v>21</v>
      </c>
      <c r="N305" t="s">
        <v>22</v>
      </c>
      <c r="O305" t="s">
        <v>900</v>
      </c>
      <c r="P305">
        <f t="shared" si="4"/>
        <v>3</v>
      </c>
    </row>
    <row r="306" spans="1:16" x14ac:dyDescent="0.25">
      <c r="A306" s="1">
        <v>44377</v>
      </c>
      <c r="B306" s="1">
        <v>44377</v>
      </c>
      <c r="C306" t="s">
        <v>41</v>
      </c>
      <c r="D306" t="s">
        <v>42</v>
      </c>
      <c r="E306">
        <v>3.5</v>
      </c>
      <c r="F306" t="s">
        <v>901</v>
      </c>
      <c r="H306" t="s">
        <v>44</v>
      </c>
      <c r="I306" t="s">
        <v>18</v>
      </c>
      <c r="J306" t="s">
        <v>19</v>
      </c>
      <c r="K306" t="s">
        <v>20</v>
      </c>
      <c r="L306" t="s">
        <v>20</v>
      </c>
      <c r="M306" t="s">
        <v>21</v>
      </c>
      <c r="N306" t="s">
        <v>22</v>
      </c>
      <c r="O306" t="s">
        <v>902</v>
      </c>
      <c r="P306">
        <f t="shared" si="4"/>
        <v>3</v>
      </c>
    </row>
    <row r="307" spans="1:16" x14ac:dyDescent="0.25">
      <c r="A307" s="1">
        <v>44377</v>
      </c>
      <c r="B307" s="1">
        <v>44377</v>
      </c>
      <c r="C307" t="s">
        <v>903</v>
      </c>
      <c r="D307" t="s">
        <v>904</v>
      </c>
      <c r="E307">
        <v>0.75</v>
      </c>
      <c r="F307" t="s">
        <v>905</v>
      </c>
      <c r="H307" t="s">
        <v>154</v>
      </c>
      <c r="I307" t="s">
        <v>18</v>
      </c>
      <c r="J307" t="s">
        <v>19</v>
      </c>
      <c r="K307" t="s">
        <v>20</v>
      </c>
      <c r="L307" t="s">
        <v>20</v>
      </c>
      <c r="M307" t="s">
        <v>21</v>
      </c>
      <c r="N307" t="s">
        <v>155</v>
      </c>
      <c r="O307" t="s">
        <v>906</v>
      </c>
      <c r="P307">
        <f t="shared" si="4"/>
        <v>3</v>
      </c>
    </row>
    <row r="308" spans="1:16" x14ac:dyDescent="0.25">
      <c r="A308" s="1">
        <v>44377</v>
      </c>
      <c r="B308" s="1">
        <v>44377</v>
      </c>
      <c r="C308" t="s">
        <v>907</v>
      </c>
      <c r="D308" t="s">
        <v>318</v>
      </c>
      <c r="E308">
        <v>0.7</v>
      </c>
      <c r="F308" t="s">
        <v>908</v>
      </c>
      <c r="G308" t="s">
        <v>51</v>
      </c>
      <c r="H308" t="s">
        <v>199</v>
      </c>
      <c r="I308" t="s">
        <v>18</v>
      </c>
      <c r="J308" t="s">
        <v>19</v>
      </c>
      <c r="K308" t="s">
        <v>20</v>
      </c>
      <c r="L308" t="s">
        <v>20</v>
      </c>
      <c r="M308" t="s">
        <v>21</v>
      </c>
      <c r="N308" t="s">
        <v>59</v>
      </c>
      <c r="O308" t="s">
        <v>909</v>
      </c>
      <c r="P308">
        <f t="shared" si="4"/>
        <v>3</v>
      </c>
    </row>
    <row r="309" spans="1:16" x14ac:dyDescent="0.25">
      <c r="A309" s="1">
        <v>44377</v>
      </c>
      <c r="B309" s="1">
        <v>44377</v>
      </c>
      <c r="C309" t="s">
        <v>151</v>
      </c>
      <c r="D309" t="s">
        <v>152</v>
      </c>
      <c r="E309">
        <v>0.437</v>
      </c>
      <c r="F309" t="s">
        <v>116</v>
      </c>
      <c r="G309" t="s">
        <v>366</v>
      </c>
      <c r="H309" t="s">
        <v>154</v>
      </c>
      <c r="I309" t="s">
        <v>18</v>
      </c>
      <c r="J309" t="s">
        <v>19</v>
      </c>
      <c r="K309" t="s">
        <v>20</v>
      </c>
      <c r="L309" t="s">
        <v>20</v>
      </c>
      <c r="M309" t="s">
        <v>137</v>
      </c>
      <c r="N309" t="s">
        <v>155</v>
      </c>
      <c r="O309" t="s">
        <v>910</v>
      </c>
      <c r="P309">
        <f t="shared" si="4"/>
        <v>4</v>
      </c>
    </row>
    <row r="310" spans="1:16" x14ac:dyDescent="0.25">
      <c r="A310" s="1">
        <v>44377</v>
      </c>
      <c r="B310" s="1">
        <v>44377</v>
      </c>
      <c r="C310" t="s">
        <v>911</v>
      </c>
      <c r="D310" t="s">
        <v>912</v>
      </c>
      <c r="E310">
        <v>7.45</v>
      </c>
      <c r="F310" t="s">
        <v>913</v>
      </c>
      <c r="G310" t="s">
        <v>101</v>
      </c>
      <c r="H310" t="s">
        <v>112</v>
      </c>
      <c r="I310" t="s">
        <v>18</v>
      </c>
      <c r="J310" t="s">
        <v>19</v>
      </c>
      <c r="K310" t="s">
        <v>20</v>
      </c>
      <c r="L310" t="s">
        <v>20</v>
      </c>
      <c r="M310" t="s">
        <v>21</v>
      </c>
      <c r="N310" t="s">
        <v>22</v>
      </c>
      <c r="O310" t="s">
        <v>914</v>
      </c>
      <c r="P310">
        <f t="shared" si="4"/>
        <v>1</v>
      </c>
    </row>
    <row r="311" spans="1:16" x14ac:dyDescent="0.25">
      <c r="A311" s="1">
        <v>44377</v>
      </c>
      <c r="B311" s="1">
        <v>44377</v>
      </c>
      <c r="C311" t="s">
        <v>127</v>
      </c>
      <c r="D311" t="s">
        <v>128</v>
      </c>
      <c r="E311">
        <v>1.85</v>
      </c>
      <c r="F311" t="s">
        <v>915</v>
      </c>
      <c r="G311" t="s">
        <v>16</v>
      </c>
      <c r="H311" t="s">
        <v>44</v>
      </c>
      <c r="I311" t="s">
        <v>18</v>
      </c>
      <c r="J311" t="s">
        <v>19</v>
      </c>
      <c r="K311" t="s">
        <v>20</v>
      </c>
      <c r="L311" t="s">
        <v>20</v>
      </c>
      <c r="M311" t="s">
        <v>21</v>
      </c>
      <c r="N311" t="s">
        <v>22</v>
      </c>
      <c r="O311" t="s">
        <v>916</v>
      </c>
      <c r="P311">
        <f t="shared" si="4"/>
        <v>3</v>
      </c>
    </row>
    <row r="312" spans="1:16" hidden="1" x14ac:dyDescent="0.25">
      <c r="A312" s="1">
        <v>44377</v>
      </c>
      <c r="B312" s="1">
        <v>44377</v>
      </c>
      <c r="C312" t="s">
        <v>917</v>
      </c>
      <c r="D312" t="s">
        <v>918</v>
      </c>
      <c r="E312">
        <v>5.3</v>
      </c>
      <c r="F312" t="s">
        <v>919</v>
      </c>
      <c r="G312" t="s">
        <v>51</v>
      </c>
      <c r="H312" t="s">
        <v>97</v>
      </c>
      <c r="I312" t="s">
        <v>18</v>
      </c>
      <c r="J312" t="s">
        <v>19</v>
      </c>
      <c r="K312" t="s">
        <v>20</v>
      </c>
      <c r="L312" t="s">
        <v>20</v>
      </c>
      <c r="M312" t="s">
        <v>21</v>
      </c>
      <c r="N312" t="s">
        <v>22</v>
      </c>
      <c r="O312" t="s">
        <v>920</v>
      </c>
      <c r="P312">
        <f t="shared" si="4"/>
        <v>6</v>
      </c>
    </row>
    <row r="313" spans="1:16" x14ac:dyDescent="0.25">
      <c r="A313" s="1">
        <v>44377</v>
      </c>
      <c r="B313" s="1">
        <v>44377</v>
      </c>
      <c r="C313" t="s">
        <v>921</v>
      </c>
      <c r="D313" t="s">
        <v>115</v>
      </c>
      <c r="E313">
        <v>4.875</v>
      </c>
      <c r="F313" t="s">
        <v>922</v>
      </c>
      <c r="H313" t="s">
        <v>52</v>
      </c>
      <c r="I313" t="s">
        <v>18</v>
      </c>
      <c r="J313" t="s">
        <v>19</v>
      </c>
      <c r="K313" t="s">
        <v>20</v>
      </c>
      <c r="L313" t="s">
        <v>20</v>
      </c>
      <c r="M313" t="s">
        <v>21</v>
      </c>
      <c r="N313" t="s">
        <v>59</v>
      </c>
      <c r="O313" t="s">
        <v>923</v>
      </c>
      <c r="P313">
        <f t="shared" si="4"/>
        <v>3</v>
      </c>
    </row>
    <row r="314" spans="1:16" x14ac:dyDescent="0.25">
      <c r="A314" s="1">
        <v>44377</v>
      </c>
      <c r="B314" s="1">
        <v>44377</v>
      </c>
      <c r="C314" t="s">
        <v>353</v>
      </c>
      <c r="D314" t="s">
        <v>354</v>
      </c>
      <c r="E314">
        <v>5.5</v>
      </c>
      <c r="F314" t="s">
        <v>924</v>
      </c>
      <c r="H314" t="s">
        <v>97</v>
      </c>
      <c r="I314" t="s">
        <v>18</v>
      </c>
      <c r="J314" t="s">
        <v>19</v>
      </c>
      <c r="K314" t="s">
        <v>20</v>
      </c>
      <c r="L314" t="s">
        <v>20</v>
      </c>
      <c r="M314" t="s">
        <v>21</v>
      </c>
      <c r="N314" t="s">
        <v>22</v>
      </c>
      <c r="O314" t="s">
        <v>925</v>
      </c>
      <c r="P314">
        <f t="shared" si="4"/>
        <v>3</v>
      </c>
    </row>
    <row r="315" spans="1:16" x14ac:dyDescent="0.25">
      <c r="A315" s="1">
        <v>44377</v>
      </c>
      <c r="B315" s="1">
        <v>44377</v>
      </c>
      <c r="C315" t="s">
        <v>305</v>
      </c>
      <c r="D315" t="s">
        <v>306</v>
      </c>
      <c r="E315">
        <v>6.75</v>
      </c>
      <c r="F315" t="s">
        <v>926</v>
      </c>
      <c r="H315" t="s">
        <v>242</v>
      </c>
      <c r="I315" t="s">
        <v>18</v>
      </c>
      <c r="J315" t="s">
        <v>19</v>
      </c>
      <c r="K315" t="s">
        <v>20</v>
      </c>
      <c r="L315" t="s">
        <v>20</v>
      </c>
      <c r="M315" t="s">
        <v>21</v>
      </c>
      <c r="N315" t="s">
        <v>59</v>
      </c>
      <c r="O315" t="s">
        <v>927</v>
      </c>
      <c r="P315">
        <f t="shared" si="4"/>
        <v>4</v>
      </c>
    </row>
    <row r="316" spans="1:16" x14ac:dyDescent="0.25">
      <c r="A316" s="1">
        <v>44377</v>
      </c>
      <c r="B316" s="1">
        <v>44377</v>
      </c>
      <c r="C316" t="s">
        <v>219</v>
      </c>
      <c r="D316" t="s">
        <v>220</v>
      </c>
      <c r="E316">
        <v>2.5</v>
      </c>
      <c r="F316" t="s">
        <v>928</v>
      </c>
      <c r="H316" t="s">
        <v>39</v>
      </c>
      <c r="I316" t="s">
        <v>18</v>
      </c>
      <c r="J316" t="s">
        <v>19</v>
      </c>
      <c r="K316" t="s">
        <v>20</v>
      </c>
      <c r="L316" t="s">
        <v>20</v>
      </c>
      <c r="M316" t="s">
        <v>21</v>
      </c>
      <c r="N316" t="s">
        <v>22</v>
      </c>
      <c r="O316" t="s">
        <v>929</v>
      </c>
      <c r="P316">
        <f t="shared" si="4"/>
        <v>2</v>
      </c>
    </row>
    <row r="317" spans="1:16" x14ac:dyDescent="0.25">
      <c r="A317" s="1">
        <v>44377</v>
      </c>
      <c r="B317" s="1">
        <v>44377</v>
      </c>
      <c r="C317" t="s">
        <v>930</v>
      </c>
      <c r="D317" t="s">
        <v>931</v>
      </c>
      <c r="E317">
        <v>7</v>
      </c>
      <c r="F317" t="s">
        <v>291</v>
      </c>
      <c r="H317" t="s">
        <v>242</v>
      </c>
      <c r="I317" t="s">
        <v>18</v>
      </c>
      <c r="J317" t="s">
        <v>19</v>
      </c>
      <c r="K317" t="s">
        <v>20</v>
      </c>
      <c r="L317" t="s">
        <v>20</v>
      </c>
      <c r="M317" t="s">
        <v>21</v>
      </c>
      <c r="N317" t="s">
        <v>22</v>
      </c>
      <c r="O317" t="s">
        <v>932</v>
      </c>
      <c r="P317">
        <f t="shared" si="4"/>
        <v>2</v>
      </c>
    </row>
    <row r="318" spans="1:16" x14ac:dyDescent="0.25">
      <c r="A318" s="1">
        <v>44377</v>
      </c>
      <c r="B318" s="1">
        <v>44377</v>
      </c>
      <c r="C318" t="s">
        <v>370</v>
      </c>
      <c r="D318" t="s">
        <v>371</v>
      </c>
      <c r="E318">
        <v>7.25</v>
      </c>
      <c r="F318" t="s">
        <v>263</v>
      </c>
      <c r="H318" t="s">
        <v>97</v>
      </c>
      <c r="I318" t="s">
        <v>18</v>
      </c>
      <c r="J318" t="s">
        <v>19</v>
      </c>
      <c r="K318" t="s">
        <v>20</v>
      </c>
      <c r="L318" t="s">
        <v>20</v>
      </c>
      <c r="M318" t="s">
        <v>21</v>
      </c>
      <c r="N318" t="s">
        <v>22</v>
      </c>
      <c r="O318" t="s">
        <v>933</v>
      </c>
      <c r="P318">
        <f t="shared" si="4"/>
        <v>3</v>
      </c>
    </row>
    <row r="319" spans="1:16" hidden="1" x14ac:dyDescent="0.25">
      <c r="A319" s="1">
        <v>44377</v>
      </c>
      <c r="B319" s="1">
        <v>44377</v>
      </c>
      <c r="C319" t="s">
        <v>361</v>
      </c>
      <c r="D319" t="s">
        <v>362</v>
      </c>
      <c r="E319">
        <v>1.2</v>
      </c>
      <c r="F319" t="s">
        <v>934</v>
      </c>
      <c r="G319" t="s">
        <v>51</v>
      </c>
      <c r="H319" t="s">
        <v>343</v>
      </c>
      <c r="I319" t="s">
        <v>18</v>
      </c>
      <c r="J319" t="s">
        <v>19</v>
      </c>
      <c r="K319" t="s">
        <v>20</v>
      </c>
      <c r="L319" t="s">
        <v>20</v>
      </c>
      <c r="M319" t="s">
        <v>21</v>
      </c>
      <c r="N319" t="s">
        <v>59</v>
      </c>
      <c r="O319" t="s">
        <v>935</v>
      </c>
      <c r="P319">
        <f t="shared" si="4"/>
        <v>6</v>
      </c>
    </row>
    <row r="320" spans="1:16" x14ac:dyDescent="0.25">
      <c r="A320" s="1">
        <v>44377</v>
      </c>
      <c r="B320" s="1">
        <v>44377</v>
      </c>
      <c r="C320" t="s">
        <v>936</v>
      </c>
      <c r="D320" t="s">
        <v>216</v>
      </c>
      <c r="E320">
        <v>7.12</v>
      </c>
      <c r="F320" t="s">
        <v>937</v>
      </c>
      <c r="H320" t="s">
        <v>112</v>
      </c>
      <c r="I320" t="s">
        <v>18</v>
      </c>
      <c r="J320" t="s">
        <v>19</v>
      </c>
      <c r="K320" t="s">
        <v>20</v>
      </c>
      <c r="L320" t="s">
        <v>20</v>
      </c>
      <c r="M320" t="s">
        <v>21</v>
      </c>
      <c r="N320" t="s">
        <v>22</v>
      </c>
      <c r="O320" t="s">
        <v>938</v>
      </c>
      <c r="P320">
        <f t="shared" si="4"/>
        <v>1</v>
      </c>
    </row>
    <row r="321" spans="1:16" x14ac:dyDescent="0.25">
      <c r="A321" s="1">
        <v>44377</v>
      </c>
      <c r="B321" s="1">
        <v>44377</v>
      </c>
      <c r="C321" t="s">
        <v>568</v>
      </c>
      <c r="D321" t="s">
        <v>569</v>
      </c>
      <c r="E321">
        <v>2</v>
      </c>
      <c r="F321" t="s">
        <v>629</v>
      </c>
      <c r="G321" t="s">
        <v>16</v>
      </c>
      <c r="H321" t="s">
        <v>44</v>
      </c>
      <c r="I321" t="s">
        <v>18</v>
      </c>
      <c r="J321" t="s">
        <v>19</v>
      </c>
      <c r="K321" t="s">
        <v>20</v>
      </c>
      <c r="L321" t="s">
        <v>20</v>
      </c>
      <c r="M321" t="s">
        <v>21</v>
      </c>
      <c r="N321" t="s">
        <v>22</v>
      </c>
      <c r="O321" t="s">
        <v>939</v>
      </c>
      <c r="P321">
        <f t="shared" si="4"/>
        <v>4</v>
      </c>
    </row>
    <row r="322" spans="1:16" x14ac:dyDescent="0.25">
      <c r="A322" s="1">
        <v>44377</v>
      </c>
      <c r="B322" s="1">
        <v>44377</v>
      </c>
      <c r="C322" t="s">
        <v>667</v>
      </c>
      <c r="D322" t="s">
        <v>436</v>
      </c>
      <c r="E322">
        <v>3.55</v>
      </c>
      <c r="F322" t="s">
        <v>940</v>
      </c>
      <c r="H322" t="s">
        <v>97</v>
      </c>
      <c r="I322" t="s">
        <v>18</v>
      </c>
      <c r="J322" t="s">
        <v>19</v>
      </c>
      <c r="K322" t="s">
        <v>20</v>
      </c>
      <c r="L322" t="s">
        <v>20</v>
      </c>
      <c r="M322" t="s">
        <v>21</v>
      </c>
      <c r="N322" t="s">
        <v>22</v>
      </c>
      <c r="O322" t="s">
        <v>941</v>
      </c>
      <c r="P322">
        <f t="shared" si="4"/>
        <v>2</v>
      </c>
    </row>
    <row r="323" spans="1:16" hidden="1" x14ac:dyDescent="0.25">
      <c r="A323" s="1">
        <v>44377</v>
      </c>
      <c r="B323" s="1">
        <v>44377</v>
      </c>
      <c r="C323" t="s">
        <v>36</v>
      </c>
      <c r="D323" t="s">
        <v>37</v>
      </c>
      <c r="E323">
        <v>1.65</v>
      </c>
      <c r="F323" t="s">
        <v>942</v>
      </c>
      <c r="G323" t="s">
        <v>16</v>
      </c>
      <c r="H323" t="s">
        <v>39</v>
      </c>
      <c r="I323" t="s">
        <v>18</v>
      </c>
      <c r="J323" t="s">
        <v>19</v>
      </c>
      <c r="K323" t="s">
        <v>20</v>
      </c>
      <c r="L323" t="s">
        <v>20</v>
      </c>
      <c r="M323" t="s">
        <v>21</v>
      </c>
      <c r="N323" t="s">
        <v>22</v>
      </c>
      <c r="O323" t="s">
        <v>943</v>
      </c>
      <c r="P323">
        <f t="shared" si="4"/>
        <v>6</v>
      </c>
    </row>
    <row r="324" spans="1:16" x14ac:dyDescent="0.25">
      <c r="A324" s="1">
        <v>44377</v>
      </c>
      <c r="B324" s="1">
        <v>44377</v>
      </c>
      <c r="C324" t="s">
        <v>556</v>
      </c>
      <c r="D324" t="s">
        <v>557</v>
      </c>
      <c r="E324">
        <v>0.8</v>
      </c>
      <c r="F324" t="s">
        <v>558</v>
      </c>
      <c r="G324" t="s">
        <v>69</v>
      </c>
      <c r="H324" t="s">
        <v>17</v>
      </c>
      <c r="I324" t="s">
        <v>18</v>
      </c>
      <c r="J324" t="s">
        <v>19</v>
      </c>
      <c r="K324" t="s">
        <v>20</v>
      </c>
      <c r="L324" t="s">
        <v>20</v>
      </c>
      <c r="M324" t="s">
        <v>21</v>
      </c>
      <c r="N324" t="s">
        <v>22</v>
      </c>
      <c r="O324" t="s">
        <v>944</v>
      </c>
      <c r="P324">
        <f t="shared" ref="P324:P387" si="5">LEN(D324)</f>
        <v>3</v>
      </c>
    </row>
    <row r="325" spans="1:16" x14ac:dyDescent="0.25">
      <c r="A325" s="1">
        <v>44377</v>
      </c>
      <c r="B325" s="1">
        <v>44377</v>
      </c>
      <c r="C325" t="s">
        <v>29</v>
      </c>
      <c r="D325" t="s">
        <v>30</v>
      </c>
      <c r="E325">
        <v>7.5</v>
      </c>
      <c r="F325" t="s">
        <v>945</v>
      </c>
      <c r="H325" t="s">
        <v>32</v>
      </c>
      <c r="I325" t="s">
        <v>18</v>
      </c>
      <c r="J325" t="s">
        <v>19</v>
      </c>
      <c r="K325" t="s">
        <v>20</v>
      </c>
      <c r="L325" t="s">
        <v>20</v>
      </c>
      <c r="M325" t="s">
        <v>21</v>
      </c>
      <c r="N325" t="s">
        <v>22</v>
      </c>
      <c r="O325" t="s">
        <v>946</v>
      </c>
      <c r="P325">
        <f t="shared" si="5"/>
        <v>1</v>
      </c>
    </row>
    <row r="326" spans="1:16" x14ac:dyDescent="0.25">
      <c r="A326" s="1">
        <v>44377</v>
      </c>
      <c r="B326" s="1">
        <v>44377</v>
      </c>
      <c r="C326" t="s">
        <v>24</v>
      </c>
      <c r="D326" t="s">
        <v>25</v>
      </c>
      <c r="E326">
        <v>8.375</v>
      </c>
      <c r="F326" t="s">
        <v>947</v>
      </c>
      <c r="H326" t="s">
        <v>27</v>
      </c>
      <c r="I326" t="s">
        <v>18</v>
      </c>
      <c r="J326" t="s">
        <v>19</v>
      </c>
      <c r="K326" t="s">
        <v>20</v>
      </c>
      <c r="L326" t="s">
        <v>20</v>
      </c>
      <c r="M326" t="s">
        <v>21</v>
      </c>
      <c r="N326" t="s">
        <v>22</v>
      </c>
      <c r="O326" t="s">
        <v>948</v>
      </c>
      <c r="P326">
        <f t="shared" si="5"/>
        <v>3</v>
      </c>
    </row>
    <row r="327" spans="1:16" x14ac:dyDescent="0.25">
      <c r="A327" s="1">
        <v>44377</v>
      </c>
      <c r="B327" s="1">
        <v>44377</v>
      </c>
      <c r="C327" t="s">
        <v>386</v>
      </c>
      <c r="D327" t="s">
        <v>387</v>
      </c>
      <c r="E327">
        <v>1.2</v>
      </c>
      <c r="F327" t="s">
        <v>949</v>
      </c>
      <c r="H327" t="s">
        <v>199</v>
      </c>
      <c r="I327" t="s">
        <v>18</v>
      </c>
      <c r="J327" t="s">
        <v>19</v>
      </c>
      <c r="K327" t="s">
        <v>20</v>
      </c>
      <c r="L327" t="s">
        <v>20</v>
      </c>
      <c r="M327" t="s">
        <v>21</v>
      </c>
      <c r="N327" t="s">
        <v>22</v>
      </c>
      <c r="O327" t="s">
        <v>950</v>
      </c>
      <c r="P327">
        <f t="shared" si="5"/>
        <v>2</v>
      </c>
    </row>
    <row r="328" spans="1:16" x14ac:dyDescent="0.25">
      <c r="A328" s="1">
        <v>44377</v>
      </c>
      <c r="B328" s="1">
        <v>44377</v>
      </c>
      <c r="C328" t="s">
        <v>951</v>
      </c>
      <c r="D328" t="s">
        <v>952</v>
      </c>
      <c r="E328">
        <v>7.75</v>
      </c>
      <c r="F328" t="s">
        <v>953</v>
      </c>
      <c r="H328" t="s">
        <v>112</v>
      </c>
      <c r="I328" t="s">
        <v>18</v>
      </c>
      <c r="J328" t="s">
        <v>19</v>
      </c>
      <c r="K328" t="s">
        <v>20</v>
      </c>
      <c r="L328" t="s">
        <v>20</v>
      </c>
      <c r="M328" t="s">
        <v>21</v>
      </c>
      <c r="N328" t="s">
        <v>135</v>
      </c>
      <c r="O328" t="s">
        <v>954</v>
      </c>
      <c r="P328">
        <f t="shared" si="5"/>
        <v>3</v>
      </c>
    </row>
    <row r="329" spans="1:16" x14ac:dyDescent="0.25">
      <c r="A329" s="1">
        <v>44377</v>
      </c>
      <c r="B329" s="1">
        <v>44377</v>
      </c>
      <c r="C329" t="s">
        <v>955</v>
      </c>
      <c r="D329" t="s">
        <v>956</v>
      </c>
      <c r="E329">
        <v>3</v>
      </c>
      <c r="F329" t="s">
        <v>957</v>
      </c>
      <c r="H329" t="s">
        <v>44</v>
      </c>
      <c r="I329" t="s">
        <v>18</v>
      </c>
      <c r="J329" t="s">
        <v>19</v>
      </c>
      <c r="K329" t="s">
        <v>20</v>
      </c>
      <c r="L329" t="s">
        <v>20</v>
      </c>
      <c r="M329" t="s">
        <v>21</v>
      </c>
      <c r="N329" t="s">
        <v>22</v>
      </c>
      <c r="O329" t="s">
        <v>958</v>
      </c>
      <c r="P329">
        <f t="shared" si="5"/>
        <v>4</v>
      </c>
    </row>
    <row r="330" spans="1:16" x14ac:dyDescent="0.25">
      <c r="A330" s="1">
        <v>44377</v>
      </c>
      <c r="B330" s="1">
        <v>44377</v>
      </c>
      <c r="C330" t="s">
        <v>890</v>
      </c>
      <c r="D330" t="s">
        <v>891</v>
      </c>
      <c r="E330">
        <v>6.65</v>
      </c>
      <c r="F330" t="s">
        <v>959</v>
      </c>
      <c r="H330" t="s">
        <v>74</v>
      </c>
      <c r="I330" t="s">
        <v>18</v>
      </c>
      <c r="J330" t="s">
        <v>19</v>
      </c>
      <c r="K330" t="s">
        <v>20</v>
      </c>
      <c r="L330" t="s">
        <v>20</v>
      </c>
      <c r="M330" t="s">
        <v>21</v>
      </c>
      <c r="N330" t="s">
        <v>22</v>
      </c>
      <c r="O330" t="s">
        <v>960</v>
      </c>
      <c r="P330">
        <f t="shared" si="5"/>
        <v>3</v>
      </c>
    </row>
    <row r="331" spans="1:16" x14ac:dyDescent="0.25">
      <c r="A331" s="1">
        <v>44377</v>
      </c>
      <c r="B331" s="1">
        <v>44377</v>
      </c>
      <c r="C331" t="s">
        <v>114</v>
      </c>
      <c r="D331" t="s">
        <v>115</v>
      </c>
      <c r="E331">
        <v>0.65</v>
      </c>
      <c r="F331" t="s">
        <v>116</v>
      </c>
      <c r="G331" t="s">
        <v>69</v>
      </c>
      <c r="H331" t="s">
        <v>17</v>
      </c>
      <c r="I331" t="s">
        <v>18</v>
      </c>
      <c r="J331" t="s">
        <v>19</v>
      </c>
      <c r="K331" t="s">
        <v>20</v>
      </c>
      <c r="L331" t="s">
        <v>20</v>
      </c>
      <c r="M331" t="s">
        <v>21</v>
      </c>
      <c r="N331" t="s">
        <v>59</v>
      </c>
      <c r="O331" t="s">
        <v>961</v>
      </c>
      <c r="P331">
        <f t="shared" si="5"/>
        <v>3</v>
      </c>
    </row>
    <row r="332" spans="1:16" x14ac:dyDescent="0.25">
      <c r="A332" s="1">
        <v>44377</v>
      </c>
      <c r="B332" s="1">
        <v>44377</v>
      </c>
      <c r="C332" t="s">
        <v>540</v>
      </c>
      <c r="D332" t="s">
        <v>541</v>
      </c>
      <c r="E332">
        <v>4.1500000000000004</v>
      </c>
      <c r="F332" t="s">
        <v>962</v>
      </c>
      <c r="H332" t="s">
        <v>97</v>
      </c>
      <c r="I332" t="s">
        <v>18</v>
      </c>
      <c r="J332" t="s">
        <v>19</v>
      </c>
      <c r="K332" t="s">
        <v>20</v>
      </c>
      <c r="L332" t="s">
        <v>20</v>
      </c>
      <c r="M332" t="s">
        <v>21</v>
      </c>
      <c r="N332" t="s">
        <v>59</v>
      </c>
      <c r="O332" t="s">
        <v>963</v>
      </c>
      <c r="P332">
        <f t="shared" si="5"/>
        <v>3</v>
      </c>
    </row>
    <row r="333" spans="1:16" x14ac:dyDescent="0.25">
      <c r="A333" s="1">
        <v>44377</v>
      </c>
      <c r="B333" s="1">
        <v>44377</v>
      </c>
      <c r="C333" t="s">
        <v>161</v>
      </c>
      <c r="D333" t="s">
        <v>162</v>
      </c>
      <c r="E333">
        <v>5</v>
      </c>
      <c r="F333" t="s">
        <v>964</v>
      </c>
      <c r="H333" t="s">
        <v>97</v>
      </c>
      <c r="I333" t="s">
        <v>18</v>
      </c>
      <c r="J333" t="s">
        <v>19</v>
      </c>
      <c r="K333" t="s">
        <v>20</v>
      </c>
      <c r="L333" t="s">
        <v>20</v>
      </c>
      <c r="M333" t="s">
        <v>21</v>
      </c>
      <c r="N333" t="s">
        <v>22</v>
      </c>
      <c r="O333" t="s">
        <v>965</v>
      </c>
      <c r="P333">
        <f t="shared" si="5"/>
        <v>3</v>
      </c>
    </row>
    <row r="334" spans="1:16" hidden="1" x14ac:dyDescent="0.25">
      <c r="A334" s="1">
        <v>44377</v>
      </c>
      <c r="B334" s="1">
        <v>44377</v>
      </c>
      <c r="C334" t="s">
        <v>966</v>
      </c>
      <c r="D334" t="s">
        <v>967</v>
      </c>
      <c r="E334">
        <v>5.75</v>
      </c>
      <c r="F334" t="s">
        <v>392</v>
      </c>
      <c r="G334" t="s">
        <v>51</v>
      </c>
      <c r="H334" t="s">
        <v>121</v>
      </c>
      <c r="I334" t="s">
        <v>18</v>
      </c>
      <c r="J334" t="s">
        <v>19</v>
      </c>
      <c r="K334" t="s">
        <v>20</v>
      </c>
      <c r="L334" t="s">
        <v>20</v>
      </c>
      <c r="M334" t="s">
        <v>21</v>
      </c>
      <c r="N334" t="s">
        <v>22</v>
      </c>
      <c r="O334" t="s">
        <v>968</v>
      </c>
      <c r="P334">
        <f t="shared" si="5"/>
        <v>6</v>
      </c>
    </row>
    <row r="335" spans="1:16" x14ac:dyDescent="0.25">
      <c r="A335" s="1">
        <v>44377</v>
      </c>
      <c r="B335" s="1">
        <v>44377</v>
      </c>
      <c r="C335" t="s">
        <v>151</v>
      </c>
      <c r="D335" t="s">
        <v>152</v>
      </c>
      <c r="E335">
        <v>1.25</v>
      </c>
      <c r="F335" t="s">
        <v>969</v>
      </c>
      <c r="H335" t="s">
        <v>154</v>
      </c>
      <c r="I335" t="s">
        <v>18</v>
      </c>
      <c r="J335" t="s">
        <v>19</v>
      </c>
      <c r="K335" t="s">
        <v>20</v>
      </c>
      <c r="L335" t="s">
        <v>20</v>
      </c>
      <c r="M335" t="s">
        <v>21</v>
      </c>
      <c r="N335" t="s">
        <v>155</v>
      </c>
      <c r="O335" t="s">
        <v>970</v>
      </c>
      <c r="P335">
        <f t="shared" si="5"/>
        <v>4</v>
      </c>
    </row>
    <row r="336" spans="1:16" x14ac:dyDescent="0.25">
      <c r="A336" s="1">
        <v>44377</v>
      </c>
      <c r="B336" s="1">
        <v>44377</v>
      </c>
      <c r="C336" t="s">
        <v>410</v>
      </c>
      <c r="D336" t="s">
        <v>224</v>
      </c>
      <c r="E336">
        <v>11.5</v>
      </c>
      <c r="F336" t="s">
        <v>971</v>
      </c>
      <c r="H336" t="s">
        <v>121</v>
      </c>
      <c r="I336" t="s">
        <v>18</v>
      </c>
      <c r="J336" t="s">
        <v>19</v>
      </c>
      <c r="K336" t="s">
        <v>20</v>
      </c>
      <c r="L336" t="s">
        <v>20</v>
      </c>
      <c r="M336" t="s">
        <v>21</v>
      </c>
      <c r="N336" t="s">
        <v>22</v>
      </c>
      <c r="O336" t="s">
        <v>972</v>
      </c>
      <c r="P336">
        <f t="shared" si="5"/>
        <v>1</v>
      </c>
    </row>
    <row r="337" spans="1:16" x14ac:dyDescent="0.25">
      <c r="A337" s="1">
        <v>44377</v>
      </c>
      <c r="B337" s="1">
        <v>44377</v>
      </c>
      <c r="C337" t="s">
        <v>109</v>
      </c>
      <c r="D337" t="s">
        <v>110</v>
      </c>
      <c r="E337">
        <v>0.63588</v>
      </c>
      <c r="F337" t="s">
        <v>973</v>
      </c>
      <c r="G337" t="s">
        <v>16</v>
      </c>
      <c r="H337" t="s">
        <v>112</v>
      </c>
      <c r="I337" t="s">
        <v>18</v>
      </c>
      <c r="J337" t="s">
        <v>19</v>
      </c>
      <c r="K337" t="s">
        <v>20</v>
      </c>
      <c r="L337" t="s">
        <v>20</v>
      </c>
      <c r="M337" t="s">
        <v>137</v>
      </c>
      <c r="N337" t="s">
        <v>22</v>
      </c>
      <c r="O337" t="s">
        <v>974</v>
      </c>
      <c r="P337">
        <f t="shared" si="5"/>
        <v>2</v>
      </c>
    </row>
    <row r="338" spans="1:16" x14ac:dyDescent="0.25">
      <c r="A338" s="1">
        <v>44377</v>
      </c>
      <c r="B338" s="1">
        <v>44377</v>
      </c>
      <c r="C338" t="s">
        <v>872</v>
      </c>
      <c r="D338" t="s">
        <v>873</v>
      </c>
      <c r="E338">
        <v>6.375</v>
      </c>
      <c r="F338" t="s">
        <v>975</v>
      </c>
      <c r="H338" t="s">
        <v>242</v>
      </c>
      <c r="I338" t="s">
        <v>18</v>
      </c>
      <c r="J338" t="s">
        <v>19</v>
      </c>
      <c r="K338" t="s">
        <v>20</v>
      </c>
      <c r="L338" t="s">
        <v>20</v>
      </c>
      <c r="M338" t="s">
        <v>21</v>
      </c>
      <c r="N338" t="s">
        <v>22</v>
      </c>
      <c r="O338" t="s">
        <v>976</v>
      </c>
      <c r="P338">
        <f t="shared" si="5"/>
        <v>1</v>
      </c>
    </row>
    <row r="339" spans="1:16" x14ac:dyDescent="0.25">
      <c r="A339" s="1">
        <v>44377</v>
      </c>
      <c r="B339" s="1">
        <v>44377</v>
      </c>
      <c r="C339" t="s">
        <v>977</v>
      </c>
      <c r="D339" t="s">
        <v>978</v>
      </c>
      <c r="E339">
        <v>7.375</v>
      </c>
      <c r="F339" t="s">
        <v>979</v>
      </c>
      <c r="G339" t="s">
        <v>980</v>
      </c>
      <c r="H339" t="s">
        <v>32</v>
      </c>
      <c r="I339" t="s">
        <v>18</v>
      </c>
      <c r="J339" t="s">
        <v>19</v>
      </c>
      <c r="K339" t="s">
        <v>20</v>
      </c>
      <c r="L339" t="s">
        <v>20</v>
      </c>
      <c r="M339" t="s">
        <v>21</v>
      </c>
      <c r="N339" t="s">
        <v>135</v>
      </c>
      <c r="O339" t="s">
        <v>981</v>
      </c>
      <c r="P339">
        <f t="shared" si="5"/>
        <v>2</v>
      </c>
    </row>
    <row r="340" spans="1:16" x14ac:dyDescent="0.25">
      <c r="A340" s="1">
        <v>44377</v>
      </c>
      <c r="B340" s="1">
        <v>44377</v>
      </c>
      <c r="C340" t="s">
        <v>151</v>
      </c>
      <c r="D340" t="s">
        <v>152</v>
      </c>
      <c r="E340">
        <v>0.2525</v>
      </c>
      <c r="F340" t="s">
        <v>982</v>
      </c>
      <c r="G340" t="s">
        <v>236</v>
      </c>
      <c r="H340" t="s">
        <v>154</v>
      </c>
      <c r="I340" t="s">
        <v>18</v>
      </c>
      <c r="J340" t="s">
        <v>19</v>
      </c>
      <c r="K340" t="s">
        <v>20</v>
      </c>
      <c r="L340" t="s">
        <v>20</v>
      </c>
      <c r="M340" t="s">
        <v>543</v>
      </c>
      <c r="N340" t="s">
        <v>155</v>
      </c>
      <c r="O340" t="s">
        <v>983</v>
      </c>
      <c r="P340">
        <f t="shared" si="5"/>
        <v>4</v>
      </c>
    </row>
    <row r="341" spans="1:16" x14ac:dyDescent="0.25">
      <c r="A341" s="1">
        <v>44377</v>
      </c>
      <c r="B341" s="1">
        <v>44377</v>
      </c>
      <c r="C341" t="s">
        <v>41</v>
      </c>
      <c r="D341" t="s">
        <v>42</v>
      </c>
      <c r="E341">
        <v>4</v>
      </c>
      <c r="F341" t="s">
        <v>984</v>
      </c>
      <c r="H341" t="s">
        <v>44</v>
      </c>
      <c r="I341" t="s">
        <v>18</v>
      </c>
      <c r="J341" t="s">
        <v>19</v>
      </c>
      <c r="K341" t="s">
        <v>20</v>
      </c>
      <c r="L341" t="s">
        <v>20</v>
      </c>
      <c r="M341" t="s">
        <v>21</v>
      </c>
      <c r="N341" t="s">
        <v>22</v>
      </c>
      <c r="O341" t="s">
        <v>985</v>
      </c>
      <c r="P341">
        <f t="shared" si="5"/>
        <v>3</v>
      </c>
    </row>
    <row r="342" spans="1:16" x14ac:dyDescent="0.25">
      <c r="A342" s="1">
        <v>44377</v>
      </c>
      <c r="B342" s="1">
        <v>44377</v>
      </c>
      <c r="C342" t="s">
        <v>151</v>
      </c>
      <c r="D342" t="s">
        <v>152</v>
      </c>
      <c r="E342">
        <v>0.875</v>
      </c>
      <c r="F342" t="s">
        <v>986</v>
      </c>
      <c r="H342" t="s">
        <v>154</v>
      </c>
      <c r="I342" t="s">
        <v>18</v>
      </c>
      <c r="J342" t="s">
        <v>19</v>
      </c>
      <c r="K342" t="s">
        <v>20</v>
      </c>
      <c r="L342" t="s">
        <v>20</v>
      </c>
      <c r="M342" t="s">
        <v>21</v>
      </c>
      <c r="N342" t="s">
        <v>155</v>
      </c>
      <c r="O342" t="s">
        <v>987</v>
      </c>
      <c r="P342">
        <f t="shared" si="5"/>
        <v>4</v>
      </c>
    </row>
    <row r="343" spans="1:16" x14ac:dyDescent="0.25">
      <c r="A343" s="1">
        <v>44377</v>
      </c>
      <c r="B343" s="1">
        <v>44377</v>
      </c>
      <c r="C343" t="s">
        <v>988</v>
      </c>
      <c r="D343" t="s">
        <v>989</v>
      </c>
      <c r="E343">
        <v>4.4000000000000004</v>
      </c>
      <c r="F343" t="s">
        <v>990</v>
      </c>
      <c r="H343" t="s">
        <v>112</v>
      </c>
      <c r="I343" t="s">
        <v>18</v>
      </c>
      <c r="J343" t="s">
        <v>19</v>
      </c>
      <c r="K343" t="s">
        <v>20</v>
      </c>
      <c r="L343" t="s">
        <v>20</v>
      </c>
      <c r="M343" t="s">
        <v>21</v>
      </c>
      <c r="N343" t="s">
        <v>22</v>
      </c>
      <c r="O343" t="s">
        <v>991</v>
      </c>
      <c r="P343">
        <f t="shared" si="5"/>
        <v>4</v>
      </c>
    </row>
    <row r="344" spans="1:16" x14ac:dyDescent="0.25">
      <c r="A344" s="1">
        <v>44377</v>
      </c>
      <c r="B344" s="1">
        <v>44377</v>
      </c>
      <c r="C344" t="s">
        <v>881</v>
      </c>
      <c r="D344" t="s">
        <v>541</v>
      </c>
      <c r="E344">
        <v>6.45</v>
      </c>
      <c r="F344" t="s">
        <v>992</v>
      </c>
      <c r="H344" t="s">
        <v>97</v>
      </c>
      <c r="I344" t="s">
        <v>18</v>
      </c>
      <c r="J344" t="s">
        <v>19</v>
      </c>
      <c r="K344" t="s">
        <v>20</v>
      </c>
      <c r="L344" t="s">
        <v>20</v>
      </c>
      <c r="M344" t="s">
        <v>21</v>
      </c>
      <c r="N344" t="s">
        <v>59</v>
      </c>
      <c r="O344" t="s">
        <v>993</v>
      </c>
      <c r="P344">
        <f t="shared" si="5"/>
        <v>3</v>
      </c>
    </row>
    <row r="345" spans="1:16" x14ac:dyDescent="0.25">
      <c r="A345" s="1">
        <v>44377</v>
      </c>
      <c r="B345" s="1">
        <v>44377</v>
      </c>
      <c r="C345" t="s">
        <v>118</v>
      </c>
      <c r="D345" t="s">
        <v>119</v>
      </c>
      <c r="E345">
        <v>5.625</v>
      </c>
      <c r="F345" t="s">
        <v>994</v>
      </c>
      <c r="H345" t="s">
        <v>121</v>
      </c>
      <c r="I345" t="s">
        <v>18</v>
      </c>
      <c r="J345" t="s">
        <v>19</v>
      </c>
      <c r="K345" t="s">
        <v>20</v>
      </c>
      <c r="L345" t="s">
        <v>20</v>
      </c>
      <c r="M345" t="s">
        <v>21</v>
      </c>
      <c r="N345" t="s">
        <v>22</v>
      </c>
      <c r="O345" t="s">
        <v>995</v>
      </c>
      <c r="P345">
        <f t="shared" si="5"/>
        <v>2</v>
      </c>
    </row>
    <row r="346" spans="1:16" hidden="1" x14ac:dyDescent="0.25">
      <c r="A346" s="1">
        <v>44377</v>
      </c>
      <c r="B346" s="1">
        <v>44377</v>
      </c>
      <c r="C346" t="s">
        <v>638</v>
      </c>
      <c r="D346" t="s">
        <v>639</v>
      </c>
      <c r="E346">
        <v>1.7</v>
      </c>
      <c r="F346" t="s">
        <v>996</v>
      </c>
      <c r="G346" t="s">
        <v>51</v>
      </c>
      <c r="H346" t="s">
        <v>343</v>
      </c>
      <c r="I346" t="s">
        <v>18</v>
      </c>
      <c r="J346" t="s">
        <v>19</v>
      </c>
      <c r="K346" t="s">
        <v>20</v>
      </c>
      <c r="L346" t="s">
        <v>20</v>
      </c>
      <c r="M346" t="s">
        <v>21</v>
      </c>
      <c r="N346" t="s">
        <v>59</v>
      </c>
      <c r="O346" t="s">
        <v>997</v>
      </c>
      <c r="P346">
        <f t="shared" si="5"/>
        <v>6</v>
      </c>
    </row>
    <row r="347" spans="1:16" hidden="1" x14ac:dyDescent="0.25">
      <c r="A347" s="1">
        <v>44377</v>
      </c>
      <c r="B347" s="1">
        <v>44377</v>
      </c>
      <c r="C347" t="s">
        <v>48</v>
      </c>
      <c r="D347" t="s">
        <v>49</v>
      </c>
      <c r="E347">
        <v>3.4</v>
      </c>
      <c r="F347" t="s">
        <v>998</v>
      </c>
      <c r="G347" t="s">
        <v>69</v>
      </c>
      <c r="H347" t="s">
        <v>52</v>
      </c>
      <c r="I347" t="s">
        <v>18</v>
      </c>
      <c r="J347" t="s">
        <v>19</v>
      </c>
      <c r="K347" t="s">
        <v>20</v>
      </c>
      <c r="L347" t="s">
        <v>20</v>
      </c>
      <c r="M347" t="s">
        <v>21</v>
      </c>
      <c r="N347" t="s">
        <v>22</v>
      </c>
      <c r="O347" t="s">
        <v>999</v>
      </c>
      <c r="P347">
        <f t="shared" si="5"/>
        <v>6</v>
      </c>
    </row>
    <row r="348" spans="1:16" x14ac:dyDescent="0.25">
      <c r="A348" s="1">
        <v>44377</v>
      </c>
      <c r="B348" s="1">
        <v>44377</v>
      </c>
      <c r="C348" t="s">
        <v>1000</v>
      </c>
      <c r="D348" t="s">
        <v>1001</v>
      </c>
      <c r="E348">
        <v>4.375</v>
      </c>
      <c r="F348" t="s">
        <v>172</v>
      </c>
      <c r="H348" t="s">
        <v>112</v>
      </c>
      <c r="I348" t="s">
        <v>18</v>
      </c>
      <c r="J348" t="s">
        <v>19</v>
      </c>
      <c r="K348" t="s">
        <v>20</v>
      </c>
      <c r="L348" t="s">
        <v>20</v>
      </c>
      <c r="M348" t="s">
        <v>21</v>
      </c>
      <c r="N348" t="s">
        <v>22</v>
      </c>
      <c r="O348" t="s">
        <v>1002</v>
      </c>
      <c r="P348">
        <f t="shared" si="5"/>
        <v>4</v>
      </c>
    </row>
    <row r="349" spans="1:16" x14ac:dyDescent="0.25">
      <c r="A349" s="1">
        <v>44377</v>
      </c>
      <c r="B349" s="1">
        <v>44377</v>
      </c>
      <c r="C349" t="s">
        <v>1003</v>
      </c>
      <c r="D349" t="s">
        <v>1004</v>
      </c>
      <c r="E349">
        <v>8.75</v>
      </c>
      <c r="F349" t="s">
        <v>296</v>
      </c>
      <c r="H349" t="s">
        <v>112</v>
      </c>
      <c r="I349" t="s">
        <v>18</v>
      </c>
      <c r="J349" t="s">
        <v>19</v>
      </c>
      <c r="K349" t="s">
        <v>20</v>
      </c>
      <c r="L349" t="s">
        <v>20</v>
      </c>
      <c r="M349" t="s">
        <v>21</v>
      </c>
      <c r="N349" t="s">
        <v>22</v>
      </c>
      <c r="O349" t="s">
        <v>1005</v>
      </c>
      <c r="P349">
        <f t="shared" si="5"/>
        <v>3</v>
      </c>
    </row>
    <row r="350" spans="1:16" x14ac:dyDescent="0.25">
      <c r="A350" s="1">
        <v>44377</v>
      </c>
      <c r="B350" s="1">
        <v>44377</v>
      </c>
      <c r="C350" t="s">
        <v>1006</v>
      </c>
      <c r="D350" t="s">
        <v>1007</v>
      </c>
      <c r="E350">
        <v>8.6999999999999993</v>
      </c>
      <c r="F350" t="s">
        <v>1008</v>
      </c>
      <c r="H350" t="s">
        <v>112</v>
      </c>
      <c r="I350" t="s">
        <v>18</v>
      </c>
      <c r="J350" t="s">
        <v>19</v>
      </c>
      <c r="K350" t="s">
        <v>20</v>
      </c>
      <c r="L350" t="s">
        <v>20</v>
      </c>
      <c r="M350" t="s">
        <v>21</v>
      </c>
      <c r="N350" t="s">
        <v>22</v>
      </c>
      <c r="O350" t="s">
        <v>1009</v>
      </c>
      <c r="P350">
        <f t="shared" si="5"/>
        <v>2</v>
      </c>
    </row>
    <row r="351" spans="1:16" x14ac:dyDescent="0.25">
      <c r="A351" s="1">
        <v>44377</v>
      </c>
      <c r="B351" s="1">
        <v>44377</v>
      </c>
      <c r="C351" t="s">
        <v>161</v>
      </c>
      <c r="D351" t="s">
        <v>162</v>
      </c>
      <c r="E351">
        <v>5.25</v>
      </c>
      <c r="F351" t="s">
        <v>1010</v>
      </c>
      <c r="H351" t="s">
        <v>97</v>
      </c>
      <c r="I351" t="s">
        <v>18</v>
      </c>
      <c r="J351" t="s">
        <v>19</v>
      </c>
      <c r="K351" t="s">
        <v>20</v>
      </c>
      <c r="L351" t="s">
        <v>20</v>
      </c>
      <c r="M351" t="s">
        <v>21</v>
      </c>
      <c r="N351" t="s">
        <v>22</v>
      </c>
      <c r="O351" t="s">
        <v>1011</v>
      </c>
      <c r="P351">
        <f t="shared" si="5"/>
        <v>3</v>
      </c>
    </row>
    <row r="352" spans="1:16" hidden="1" x14ac:dyDescent="0.25">
      <c r="A352" s="1">
        <v>44377</v>
      </c>
      <c r="B352" s="1">
        <v>44377</v>
      </c>
      <c r="C352" t="s">
        <v>1012</v>
      </c>
      <c r="D352" t="s">
        <v>1013</v>
      </c>
      <c r="E352">
        <v>1.375</v>
      </c>
      <c r="F352" t="s">
        <v>1014</v>
      </c>
      <c r="G352" t="s">
        <v>51</v>
      </c>
      <c r="H352" t="s">
        <v>39</v>
      </c>
      <c r="I352" t="s">
        <v>18</v>
      </c>
      <c r="J352" t="s">
        <v>19</v>
      </c>
      <c r="K352" t="s">
        <v>20</v>
      </c>
      <c r="L352" t="s">
        <v>20</v>
      </c>
      <c r="M352" t="s">
        <v>21</v>
      </c>
      <c r="N352" t="s">
        <v>59</v>
      </c>
      <c r="O352" t="s">
        <v>1015</v>
      </c>
      <c r="P352">
        <f t="shared" si="5"/>
        <v>6</v>
      </c>
    </row>
    <row r="353" spans="1:16" hidden="1" x14ac:dyDescent="0.25">
      <c r="A353" s="1">
        <v>44377</v>
      </c>
      <c r="B353" s="1">
        <v>44377</v>
      </c>
      <c r="C353" t="s">
        <v>36</v>
      </c>
      <c r="D353" t="s">
        <v>37</v>
      </c>
      <c r="E353">
        <v>0.34922999999999998</v>
      </c>
      <c r="F353" t="s">
        <v>439</v>
      </c>
      <c r="G353" t="s">
        <v>16</v>
      </c>
      <c r="H353" t="s">
        <v>39</v>
      </c>
      <c r="I353" t="s">
        <v>18</v>
      </c>
      <c r="J353" t="s">
        <v>19</v>
      </c>
      <c r="K353" t="s">
        <v>20</v>
      </c>
      <c r="L353" t="s">
        <v>20</v>
      </c>
      <c r="M353" t="s">
        <v>137</v>
      </c>
      <c r="N353" t="s">
        <v>22</v>
      </c>
      <c r="O353" t="s">
        <v>1016</v>
      </c>
      <c r="P353">
        <f t="shared" si="5"/>
        <v>6</v>
      </c>
    </row>
    <row r="354" spans="1:16" x14ac:dyDescent="0.25">
      <c r="A354" s="1">
        <v>44377</v>
      </c>
      <c r="B354" s="1">
        <v>44377</v>
      </c>
      <c r="C354" t="s">
        <v>1017</v>
      </c>
      <c r="D354" t="s">
        <v>1018</v>
      </c>
      <c r="E354">
        <v>7.375</v>
      </c>
      <c r="F354" t="s">
        <v>706</v>
      </c>
      <c r="H354" t="s">
        <v>17</v>
      </c>
      <c r="I354" t="s">
        <v>18</v>
      </c>
      <c r="J354" t="s">
        <v>19</v>
      </c>
      <c r="K354" t="s">
        <v>20</v>
      </c>
      <c r="L354" t="s">
        <v>20</v>
      </c>
      <c r="M354" t="s">
        <v>21</v>
      </c>
      <c r="N354" t="s">
        <v>22</v>
      </c>
      <c r="O354" t="s">
        <v>1019</v>
      </c>
      <c r="P354">
        <f t="shared" si="5"/>
        <v>2</v>
      </c>
    </row>
    <row r="355" spans="1:16" x14ac:dyDescent="0.25">
      <c r="A355" s="1">
        <v>44377</v>
      </c>
      <c r="B355" s="1">
        <v>44377</v>
      </c>
      <c r="C355" t="s">
        <v>435</v>
      </c>
      <c r="D355" t="s">
        <v>436</v>
      </c>
      <c r="E355">
        <v>5</v>
      </c>
      <c r="F355" t="s">
        <v>1020</v>
      </c>
      <c r="H355" t="s">
        <v>97</v>
      </c>
      <c r="I355" t="s">
        <v>18</v>
      </c>
      <c r="J355" t="s">
        <v>19</v>
      </c>
      <c r="K355" t="s">
        <v>20</v>
      </c>
      <c r="L355" t="s">
        <v>20</v>
      </c>
      <c r="M355" t="s">
        <v>21</v>
      </c>
      <c r="N355" t="s">
        <v>22</v>
      </c>
      <c r="O355" t="s">
        <v>1021</v>
      </c>
      <c r="P355">
        <f t="shared" si="5"/>
        <v>2</v>
      </c>
    </row>
    <row r="356" spans="1:16" hidden="1" x14ac:dyDescent="0.25">
      <c r="A356" s="1">
        <v>44377</v>
      </c>
      <c r="B356" s="1">
        <v>44377</v>
      </c>
      <c r="C356" t="s">
        <v>1022</v>
      </c>
      <c r="D356" t="s">
        <v>1023</v>
      </c>
      <c r="E356">
        <v>4.625</v>
      </c>
      <c r="F356" t="s">
        <v>1024</v>
      </c>
      <c r="G356" t="s">
        <v>69</v>
      </c>
      <c r="H356" t="s">
        <v>52</v>
      </c>
      <c r="I356" t="s">
        <v>18</v>
      </c>
      <c r="J356" t="s">
        <v>19</v>
      </c>
      <c r="K356" t="s">
        <v>20</v>
      </c>
      <c r="L356" t="s">
        <v>20</v>
      </c>
      <c r="M356" t="s">
        <v>21</v>
      </c>
      <c r="N356" t="s">
        <v>22</v>
      </c>
      <c r="O356" t="s">
        <v>1025</v>
      </c>
      <c r="P356">
        <f t="shared" si="5"/>
        <v>6</v>
      </c>
    </row>
    <row r="357" spans="1:16" x14ac:dyDescent="0.25">
      <c r="A357" s="1">
        <v>44377</v>
      </c>
      <c r="B357" s="1">
        <v>44377</v>
      </c>
      <c r="C357" t="s">
        <v>219</v>
      </c>
      <c r="D357" t="s">
        <v>220</v>
      </c>
      <c r="E357">
        <v>2.5</v>
      </c>
      <c r="F357" t="s">
        <v>1026</v>
      </c>
      <c r="H357" t="s">
        <v>39</v>
      </c>
      <c r="I357" t="s">
        <v>18</v>
      </c>
      <c r="J357" t="s">
        <v>19</v>
      </c>
      <c r="K357" t="s">
        <v>20</v>
      </c>
      <c r="L357" t="s">
        <v>20</v>
      </c>
      <c r="M357" t="s">
        <v>21</v>
      </c>
      <c r="N357" t="s">
        <v>22</v>
      </c>
      <c r="O357" t="s">
        <v>1027</v>
      </c>
      <c r="P357">
        <f t="shared" si="5"/>
        <v>2</v>
      </c>
    </row>
    <row r="358" spans="1:16" x14ac:dyDescent="0.25">
      <c r="A358" s="1">
        <v>44377</v>
      </c>
      <c r="B358" s="1">
        <v>44377</v>
      </c>
      <c r="C358" t="s">
        <v>109</v>
      </c>
      <c r="D358" t="s">
        <v>110</v>
      </c>
      <c r="E358">
        <v>0.48375000000000001</v>
      </c>
      <c r="F358" t="s">
        <v>1028</v>
      </c>
      <c r="G358" t="s">
        <v>297</v>
      </c>
      <c r="H358" t="s">
        <v>112</v>
      </c>
      <c r="I358" t="s">
        <v>18</v>
      </c>
      <c r="J358" t="s">
        <v>19</v>
      </c>
      <c r="K358" t="s">
        <v>20</v>
      </c>
      <c r="L358" t="s">
        <v>20</v>
      </c>
      <c r="M358" t="s">
        <v>137</v>
      </c>
      <c r="N358" t="s">
        <v>22</v>
      </c>
      <c r="O358" t="s">
        <v>1029</v>
      </c>
      <c r="P358">
        <f t="shared" si="5"/>
        <v>2</v>
      </c>
    </row>
    <row r="359" spans="1:16" x14ac:dyDescent="0.25">
      <c r="A359" s="1">
        <v>44377</v>
      </c>
      <c r="B359" s="1">
        <v>44377</v>
      </c>
      <c r="C359" t="s">
        <v>13</v>
      </c>
      <c r="D359" t="s">
        <v>14</v>
      </c>
      <c r="E359">
        <v>2.65</v>
      </c>
      <c r="F359" t="s">
        <v>1030</v>
      </c>
      <c r="G359" t="s">
        <v>16</v>
      </c>
      <c r="H359" t="s">
        <v>17</v>
      </c>
      <c r="I359" t="s">
        <v>18</v>
      </c>
      <c r="J359" t="s">
        <v>19</v>
      </c>
      <c r="K359" t="s">
        <v>20</v>
      </c>
      <c r="L359" t="s">
        <v>20</v>
      </c>
      <c r="M359" t="s">
        <v>21</v>
      </c>
      <c r="N359" t="s">
        <v>22</v>
      </c>
      <c r="O359" t="s">
        <v>1031</v>
      </c>
      <c r="P359">
        <f t="shared" si="5"/>
        <v>2</v>
      </c>
    </row>
    <row r="360" spans="1:16" hidden="1" x14ac:dyDescent="0.25">
      <c r="A360" s="1">
        <v>44377</v>
      </c>
      <c r="B360" s="1">
        <v>44377</v>
      </c>
      <c r="C360" t="s">
        <v>1032</v>
      </c>
      <c r="D360" t="s">
        <v>1033</v>
      </c>
      <c r="E360">
        <v>4.3209999999999997</v>
      </c>
      <c r="F360" t="s">
        <v>1034</v>
      </c>
      <c r="H360" t="s">
        <v>199</v>
      </c>
      <c r="I360" t="s">
        <v>18</v>
      </c>
      <c r="J360" t="s">
        <v>19</v>
      </c>
      <c r="K360" t="s">
        <v>20</v>
      </c>
      <c r="L360" t="s">
        <v>20</v>
      </c>
      <c r="M360" t="s">
        <v>21</v>
      </c>
      <c r="N360" t="s">
        <v>22</v>
      </c>
      <c r="O360" t="s">
        <v>1035</v>
      </c>
      <c r="P360">
        <f t="shared" si="5"/>
        <v>6</v>
      </c>
    </row>
    <row r="361" spans="1:16" x14ac:dyDescent="0.25">
      <c r="A361" s="1">
        <v>44377</v>
      </c>
      <c r="B361" s="1">
        <v>44377</v>
      </c>
      <c r="C361" t="s">
        <v>1036</v>
      </c>
      <c r="D361" t="s">
        <v>1037</v>
      </c>
      <c r="E361">
        <v>3.375</v>
      </c>
      <c r="F361" t="s">
        <v>1038</v>
      </c>
      <c r="H361" t="s">
        <v>377</v>
      </c>
      <c r="I361" t="s">
        <v>18</v>
      </c>
      <c r="J361" t="s">
        <v>19</v>
      </c>
      <c r="K361" t="s">
        <v>20</v>
      </c>
      <c r="L361" t="s">
        <v>20</v>
      </c>
      <c r="M361" t="s">
        <v>21</v>
      </c>
      <c r="N361" t="s">
        <v>22</v>
      </c>
      <c r="O361" t="s">
        <v>1039</v>
      </c>
      <c r="P361">
        <f t="shared" si="5"/>
        <v>5</v>
      </c>
    </row>
    <row r="362" spans="1:16" x14ac:dyDescent="0.25">
      <c r="A362" s="1">
        <v>44377</v>
      </c>
      <c r="B362" s="1">
        <v>44377</v>
      </c>
      <c r="C362" t="s">
        <v>1040</v>
      </c>
      <c r="D362" t="s">
        <v>1041</v>
      </c>
      <c r="E362">
        <v>0.875</v>
      </c>
      <c r="F362" t="s">
        <v>1042</v>
      </c>
      <c r="G362" t="s">
        <v>51</v>
      </c>
      <c r="H362" t="s">
        <v>52</v>
      </c>
      <c r="I362" t="s">
        <v>18</v>
      </c>
      <c r="J362" t="s">
        <v>19</v>
      </c>
      <c r="K362" t="s">
        <v>20</v>
      </c>
      <c r="L362" t="s">
        <v>20</v>
      </c>
      <c r="M362" t="s">
        <v>21</v>
      </c>
      <c r="N362" t="s">
        <v>22</v>
      </c>
      <c r="O362" t="s">
        <v>1043</v>
      </c>
      <c r="P362">
        <f t="shared" si="5"/>
        <v>2</v>
      </c>
    </row>
    <row r="363" spans="1:16" x14ac:dyDescent="0.25">
      <c r="A363" s="1">
        <v>44377</v>
      </c>
      <c r="B363" s="1">
        <v>44377</v>
      </c>
      <c r="C363" t="s">
        <v>1044</v>
      </c>
      <c r="D363" t="s">
        <v>318</v>
      </c>
      <c r="E363">
        <v>3.048</v>
      </c>
      <c r="F363" t="s">
        <v>1045</v>
      </c>
      <c r="H363" t="s">
        <v>44</v>
      </c>
      <c r="I363" t="s">
        <v>18</v>
      </c>
      <c r="J363" t="s">
        <v>19</v>
      </c>
      <c r="K363" t="s">
        <v>20</v>
      </c>
      <c r="L363" t="s">
        <v>20</v>
      </c>
      <c r="M363" t="s">
        <v>21</v>
      </c>
      <c r="N363" t="s">
        <v>59</v>
      </c>
      <c r="O363" t="s">
        <v>1046</v>
      </c>
      <c r="P363">
        <f t="shared" si="5"/>
        <v>3</v>
      </c>
    </row>
    <row r="364" spans="1:16" x14ac:dyDescent="0.25">
      <c r="A364" s="1">
        <v>44377</v>
      </c>
      <c r="B364" s="1">
        <v>44377</v>
      </c>
      <c r="C364" t="s">
        <v>390</v>
      </c>
      <c r="D364" t="s">
        <v>391</v>
      </c>
      <c r="E364">
        <v>0.47299999999999998</v>
      </c>
      <c r="F364" t="s">
        <v>1047</v>
      </c>
      <c r="G364" t="s">
        <v>51</v>
      </c>
      <c r="H364" t="s">
        <v>39</v>
      </c>
      <c r="I364" t="s">
        <v>18</v>
      </c>
      <c r="J364" t="s">
        <v>19</v>
      </c>
      <c r="K364" t="s">
        <v>20</v>
      </c>
      <c r="L364" t="s">
        <v>20</v>
      </c>
      <c r="M364" t="s">
        <v>21</v>
      </c>
      <c r="N364" t="s">
        <v>59</v>
      </c>
      <c r="O364" t="s">
        <v>1048</v>
      </c>
      <c r="P364">
        <f t="shared" si="5"/>
        <v>2</v>
      </c>
    </row>
    <row r="365" spans="1:16" x14ac:dyDescent="0.25">
      <c r="A365" s="1">
        <v>44377</v>
      </c>
      <c r="B365" s="1">
        <v>44377</v>
      </c>
      <c r="C365" t="s">
        <v>1049</v>
      </c>
      <c r="D365" t="s">
        <v>1050</v>
      </c>
      <c r="E365">
        <v>5.95</v>
      </c>
      <c r="F365" t="s">
        <v>1051</v>
      </c>
      <c r="H365" t="s">
        <v>199</v>
      </c>
      <c r="I365" t="s">
        <v>18</v>
      </c>
      <c r="J365" t="s">
        <v>19</v>
      </c>
      <c r="K365" t="s">
        <v>20</v>
      </c>
      <c r="L365" t="s">
        <v>20</v>
      </c>
      <c r="M365" t="s">
        <v>21</v>
      </c>
      <c r="N365" t="s">
        <v>135</v>
      </c>
      <c r="O365" t="s">
        <v>1052</v>
      </c>
      <c r="P365">
        <f t="shared" si="5"/>
        <v>3</v>
      </c>
    </row>
    <row r="366" spans="1:16" x14ac:dyDescent="0.25">
      <c r="A366" s="1">
        <v>44377</v>
      </c>
      <c r="B366" s="1">
        <v>44377</v>
      </c>
      <c r="C366" t="s">
        <v>207</v>
      </c>
      <c r="D366" t="s">
        <v>208</v>
      </c>
      <c r="E366">
        <v>5.0119999999999996</v>
      </c>
      <c r="F366" t="s">
        <v>1053</v>
      </c>
      <c r="H366" t="s">
        <v>52</v>
      </c>
      <c r="I366" t="s">
        <v>18</v>
      </c>
      <c r="J366" t="s">
        <v>19</v>
      </c>
      <c r="K366" t="s">
        <v>20</v>
      </c>
      <c r="L366" t="s">
        <v>20</v>
      </c>
      <c r="M366" t="s">
        <v>21</v>
      </c>
      <c r="N366" t="s">
        <v>22</v>
      </c>
      <c r="O366" t="s">
        <v>1054</v>
      </c>
      <c r="P366">
        <f t="shared" si="5"/>
        <v>2</v>
      </c>
    </row>
    <row r="367" spans="1:16" x14ac:dyDescent="0.25">
      <c r="A367" s="1">
        <v>44377</v>
      </c>
      <c r="B367" s="1">
        <v>44377</v>
      </c>
      <c r="C367" t="s">
        <v>219</v>
      </c>
      <c r="D367" t="s">
        <v>220</v>
      </c>
      <c r="E367">
        <v>1.65</v>
      </c>
      <c r="F367" t="s">
        <v>1055</v>
      </c>
      <c r="H367" t="s">
        <v>39</v>
      </c>
      <c r="I367" t="s">
        <v>18</v>
      </c>
      <c r="J367" t="s">
        <v>19</v>
      </c>
      <c r="K367" t="s">
        <v>20</v>
      </c>
      <c r="L367" t="s">
        <v>20</v>
      </c>
      <c r="M367" t="s">
        <v>21</v>
      </c>
      <c r="N367" t="s">
        <v>22</v>
      </c>
      <c r="O367" t="s">
        <v>1056</v>
      </c>
      <c r="P367">
        <f t="shared" si="5"/>
        <v>2</v>
      </c>
    </row>
    <row r="368" spans="1:16" x14ac:dyDescent="0.25">
      <c r="A368" s="1">
        <v>44377</v>
      </c>
      <c r="B368" s="1">
        <v>44377</v>
      </c>
      <c r="C368" t="s">
        <v>1057</v>
      </c>
      <c r="D368" t="s">
        <v>1058</v>
      </c>
      <c r="E368">
        <v>6.625</v>
      </c>
      <c r="F368" t="s">
        <v>1059</v>
      </c>
      <c r="H368" t="s">
        <v>88</v>
      </c>
      <c r="I368" t="s">
        <v>18</v>
      </c>
      <c r="J368" t="s">
        <v>19</v>
      </c>
      <c r="K368" t="s">
        <v>20</v>
      </c>
      <c r="L368" t="s">
        <v>20</v>
      </c>
      <c r="M368" t="s">
        <v>21</v>
      </c>
      <c r="N368" t="s">
        <v>22</v>
      </c>
      <c r="O368" t="s">
        <v>1060</v>
      </c>
      <c r="P368">
        <f t="shared" si="5"/>
        <v>3</v>
      </c>
    </row>
    <row r="369" spans="1:16" x14ac:dyDescent="0.25">
      <c r="A369" s="1">
        <v>44377</v>
      </c>
      <c r="B369" s="1">
        <v>44377</v>
      </c>
      <c r="C369" t="s">
        <v>622</v>
      </c>
      <c r="D369" t="s">
        <v>623</v>
      </c>
      <c r="E369">
        <v>7.2</v>
      </c>
      <c r="F369" t="s">
        <v>694</v>
      </c>
      <c r="H369" t="s">
        <v>88</v>
      </c>
      <c r="I369" t="s">
        <v>18</v>
      </c>
      <c r="J369" t="s">
        <v>19</v>
      </c>
      <c r="K369" t="s">
        <v>20</v>
      </c>
      <c r="L369" t="s">
        <v>20</v>
      </c>
      <c r="M369" t="s">
        <v>21</v>
      </c>
      <c r="N369" t="s">
        <v>22</v>
      </c>
      <c r="O369" t="s">
        <v>1061</v>
      </c>
      <c r="P369">
        <f t="shared" si="5"/>
        <v>3</v>
      </c>
    </row>
    <row r="370" spans="1:16" x14ac:dyDescent="0.25">
      <c r="A370" s="1">
        <v>44377</v>
      </c>
      <c r="B370" s="1">
        <v>44377</v>
      </c>
      <c r="C370" t="s">
        <v>878</v>
      </c>
      <c r="D370" t="s">
        <v>879</v>
      </c>
      <c r="E370">
        <v>8.5</v>
      </c>
      <c r="F370" t="s">
        <v>1062</v>
      </c>
      <c r="H370" t="s">
        <v>52</v>
      </c>
      <c r="I370" t="s">
        <v>18</v>
      </c>
      <c r="J370" t="s">
        <v>19</v>
      </c>
      <c r="K370" t="s">
        <v>20</v>
      </c>
      <c r="L370" t="s">
        <v>20</v>
      </c>
      <c r="M370" t="s">
        <v>21</v>
      </c>
      <c r="N370" t="s">
        <v>22</v>
      </c>
      <c r="O370" t="s">
        <v>1063</v>
      </c>
      <c r="P370">
        <f t="shared" si="5"/>
        <v>5</v>
      </c>
    </row>
    <row r="371" spans="1:16" x14ac:dyDescent="0.25">
      <c r="A371" s="1">
        <v>44377</v>
      </c>
      <c r="B371" s="1">
        <v>44377</v>
      </c>
      <c r="C371" t="s">
        <v>151</v>
      </c>
      <c r="D371" t="s">
        <v>152</v>
      </c>
      <c r="E371">
        <v>2.5</v>
      </c>
      <c r="F371" t="s">
        <v>1064</v>
      </c>
      <c r="G371" t="s">
        <v>366</v>
      </c>
      <c r="H371" t="s">
        <v>154</v>
      </c>
      <c r="I371" t="s">
        <v>18</v>
      </c>
      <c r="J371" t="s">
        <v>19</v>
      </c>
      <c r="K371" t="s">
        <v>20</v>
      </c>
      <c r="L371" t="s">
        <v>20</v>
      </c>
      <c r="M371" t="s">
        <v>21</v>
      </c>
      <c r="N371" t="s">
        <v>155</v>
      </c>
      <c r="O371" t="s">
        <v>1065</v>
      </c>
      <c r="P371">
        <f t="shared" si="5"/>
        <v>4</v>
      </c>
    </row>
    <row r="372" spans="1:16" hidden="1" x14ac:dyDescent="0.25">
      <c r="A372" s="1">
        <v>44377</v>
      </c>
      <c r="B372" s="1">
        <v>44377</v>
      </c>
      <c r="C372" t="s">
        <v>1066</v>
      </c>
      <c r="D372" t="s">
        <v>1067</v>
      </c>
      <c r="E372">
        <v>3.9449999999999998</v>
      </c>
      <c r="F372" t="s">
        <v>1068</v>
      </c>
      <c r="H372" t="s">
        <v>377</v>
      </c>
      <c r="I372" t="s">
        <v>18</v>
      </c>
      <c r="J372" t="s">
        <v>19</v>
      </c>
      <c r="K372" t="s">
        <v>20</v>
      </c>
      <c r="L372" t="s">
        <v>20</v>
      </c>
      <c r="M372" t="s">
        <v>21</v>
      </c>
      <c r="N372" t="s">
        <v>22</v>
      </c>
      <c r="O372" t="s">
        <v>1069</v>
      </c>
      <c r="P372">
        <f t="shared" si="5"/>
        <v>6</v>
      </c>
    </row>
    <row r="373" spans="1:16" x14ac:dyDescent="0.25">
      <c r="A373" s="1">
        <v>44377</v>
      </c>
      <c r="B373" s="1">
        <v>44377</v>
      </c>
      <c r="C373" t="s">
        <v>219</v>
      </c>
      <c r="D373" t="s">
        <v>220</v>
      </c>
      <c r="E373">
        <v>2.6</v>
      </c>
      <c r="F373" t="s">
        <v>1070</v>
      </c>
      <c r="H373" t="s">
        <v>39</v>
      </c>
      <c r="I373" t="s">
        <v>18</v>
      </c>
      <c r="J373" t="s">
        <v>19</v>
      </c>
      <c r="K373" t="s">
        <v>20</v>
      </c>
      <c r="L373" t="s">
        <v>20</v>
      </c>
      <c r="M373" t="s">
        <v>21</v>
      </c>
      <c r="N373" t="s">
        <v>22</v>
      </c>
      <c r="O373" t="s">
        <v>1071</v>
      </c>
      <c r="P373">
        <f t="shared" si="5"/>
        <v>2</v>
      </c>
    </row>
    <row r="374" spans="1:16" x14ac:dyDescent="0.25">
      <c r="A374" s="1">
        <v>44377</v>
      </c>
      <c r="B374" s="1">
        <v>44377</v>
      </c>
      <c r="C374" t="s">
        <v>1072</v>
      </c>
      <c r="D374" t="s">
        <v>1073</v>
      </c>
      <c r="E374">
        <v>8.375</v>
      </c>
      <c r="F374" t="s">
        <v>532</v>
      </c>
      <c r="G374" t="s">
        <v>788</v>
      </c>
      <c r="H374" t="s">
        <v>112</v>
      </c>
      <c r="I374" t="s">
        <v>18</v>
      </c>
      <c r="J374" t="s">
        <v>19</v>
      </c>
      <c r="K374" t="s">
        <v>20</v>
      </c>
      <c r="L374" t="s">
        <v>20</v>
      </c>
      <c r="M374" t="s">
        <v>21</v>
      </c>
      <c r="N374" t="s">
        <v>22</v>
      </c>
      <c r="O374" t="s">
        <v>1074</v>
      </c>
      <c r="P374">
        <f t="shared" si="5"/>
        <v>3</v>
      </c>
    </row>
    <row r="375" spans="1:16" x14ac:dyDescent="0.25">
      <c r="A375" s="1">
        <v>44377</v>
      </c>
      <c r="B375" s="1">
        <v>44377</v>
      </c>
      <c r="C375" t="s">
        <v>340</v>
      </c>
      <c r="D375" t="s">
        <v>341</v>
      </c>
      <c r="E375">
        <v>4.45</v>
      </c>
      <c r="F375" t="s">
        <v>1075</v>
      </c>
      <c r="H375" t="s">
        <v>343</v>
      </c>
      <c r="I375" t="s">
        <v>18</v>
      </c>
      <c r="J375" t="s">
        <v>19</v>
      </c>
      <c r="K375" t="s">
        <v>20</v>
      </c>
      <c r="L375" t="s">
        <v>20</v>
      </c>
      <c r="M375" t="s">
        <v>21</v>
      </c>
      <c r="N375" t="s">
        <v>22</v>
      </c>
      <c r="O375" t="s">
        <v>1076</v>
      </c>
      <c r="P375">
        <f t="shared" si="5"/>
        <v>4</v>
      </c>
    </row>
    <row r="376" spans="1:16" x14ac:dyDescent="0.25">
      <c r="A376" s="1">
        <v>44377</v>
      </c>
      <c r="B376" s="1">
        <v>44377</v>
      </c>
      <c r="C376" t="s">
        <v>29</v>
      </c>
      <c r="D376" t="s">
        <v>30</v>
      </c>
      <c r="E376">
        <v>8.9</v>
      </c>
      <c r="F376" t="s">
        <v>1077</v>
      </c>
      <c r="H376" t="s">
        <v>32</v>
      </c>
      <c r="I376" t="s">
        <v>18</v>
      </c>
      <c r="J376" t="s">
        <v>19</v>
      </c>
      <c r="K376" t="s">
        <v>20</v>
      </c>
      <c r="L376" t="s">
        <v>20</v>
      </c>
      <c r="M376" t="s">
        <v>21</v>
      </c>
      <c r="N376" t="s">
        <v>22</v>
      </c>
      <c r="O376" t="s">
        <v>1078</v>
      </c>
      <c r="P376">
        <f t="shared" si="5"/>
        <v>1</v>
      </c>
    </row>
    <row r="377" spans="1:16" x14ac:dyDescent="0.25">
      <c r="A377" s="1">
        <v>44377</v>
      </c>
      <c r="B377" s="1">
        <v>44377</v>
      </c>
      <c r="C377" t="s">
        <v>1079</v>
      </c>
      <c r="D377" t="s">
        <v>1080</v>
      </c>
      <c r="E377">
        <v>6.2</v>
      </c>
      <c r="F377" t="s">
        <v>167</v>
      </c>
      <c r="H377" t="s">
        <v>242</v>
      </c>
      <c r="I377" t="s">
        <v>18</v>
      </c>
      <c r="J377" t="s">
        <v>19</v>
      </c>
      <c r="K377" t="s">
        <v>20</v>
      </c>
      <c r="L377" t="s">
        <v>20</v>
      </c>
      <c r="M377" t="s">
        <v>21</v>
      </c>
      <c r="N377" t="s">
        <v>22</v>
      </c>
      <c r="O377" t="s">
        <v>1081</v>
      </c>
      <c r="P377">
        <f t="shared" si="5"/>
        <v>3</v>
      </c>
    </row>
    <row r="378" spans="1:16" x14ac:dyDescent="0.25">
      <c r="A378" s="1">
        <v>44377</v>
      </c>
      <c r="B378" s="1">
        <v>44377</v>
      </c>
      <c r="C378" t="s">
        <v>872</v>
      </c>
      <c r="D378" t="s">
        <v>873</v>
      </c>
      <c r="E378">
        <v>6.7</v>
      </c>
      <c r="F378" t="s">
        <v>1082</v>
      </c>
      <c r="H378" t="s">
        <v>242</v>
      </c>
      <c r="I378" t="s">
        <v>18</v>
      </c>
      <c r="J378" t="s">
        <v>19</v>
      </c>
      <c r="K378" t="s">
        <v>20</v>
      </c>
      <c r="L378" t="s">
        <v>20</v>
      </c>
      <c r="M378" t="s">
        <v>21</v>
      </c>
      <c r="N378" t="s">
        <v>22</v>
      </c>
      <c r="O378" t="s">
        <v>1083</v>
      </c>
      <c r="P378">
        <f t="shared" si="5"/>
        <v>1</v>
      </c>
    </row>
    <row r="379" spans="1:16" x14ac:dyDescent="0.25">
      <c r="A379" s="1">
        <v>44377</v>
      </c>
      <c r="B379" s="1">
        <v>44377</v>
      </c>
      <c r="C379" t="s">
        <v>413</v>
      </c>
      <c r="D379" t="s">
        <v>414</v>
      </c>
      <c r="E379">
        <v>7.5</v>
      </c>
      <c r="F379" t="s">
        <v>760</v>
      </c>
      <c r="H379" t="s">
        <v>121</v>
      </c>
      <c r="I379" t="s">
        <v>18</v>
      </c>
      <c r="J379" t="s">
        <v>19</v>
      </c>
      <c r="K379" t="s">
        <v>20</v>
      </c>
      <c r="L379" t="s">
        <v>20</v>
      </c>
      <c r="M379" t="s">
        <v>21</v>
      </c>
      <c r="N379" t="s">
        <v>22</v>
      </c>
      <c r="O379" t="s">
        <v>1084</v>
      </c>
      <c r="P379">
        <f t="shared" si="5"/>
        <v>3</v>
      </c>
    </row>
    <row r="380" spans="1:16" x14ac:dyDescent="0.25">
      <c r="A380" s="1">
        <v>44377</v>
      </c>
      <c r="B380" s="1">
        <v>44377</v>
      </c>
      <c r="C380" t="s">
        <v>667</v>
      </c>
      <c r="D380" t="s">
        <v>436</v>
      </c>
      <c r="E380">
        <v>0.804288</v>
      </c>
      <c r="F380" t="s">
        <v>668</v>
      </c>
      <c r="H380" t="s">
        <v>97</v>
      </c>
      <c r="I380" t="s">
        <v>18</v>
      </c>
      <c r="J380" t="s">
        <v>19</v>
      </c>
      <c r="K380" t="s">
        <v>20</v>
      </c>
      <c r="L380" t="s">
        <v>20</v>
      </c>
      <c r="M380" t="s">
        <v>137</v>
      </c>
      <c r="N380" t="s">
        <v>22</v>
      </c>
      <c r="O380" t="s">
        <v>1085</v>
      </c>
      <c r="P380">
        <f t="shared" si="5"/>
        <v>2</v>
      </c>
    </row>
    <row r="381" spans="1:16" x14ac:dyDescent="0.25">
      <c r="A381" s="1">
        <v>44377</v>
      </c>
      <c r="B381" s="1">
        <v>44377</v>
      </c>
      <c r="C381" t="s">
        <v>1086</v>
      </c>
      <c r="D381" t="s">
        <v>1087</v>
      </c>
      <c r="E381">
        <v>6.875</v>
      </c>
      <c r="F381" t="s">
        <v>1088</v>
      </c>
      <c r="G381" t="s">
        <v>51</v>
      </c>
      <c r="H381" t="s">
        <v>32</v>
      </c>
      <c r="I381" t="s">
        <v>18</v>
      </c>
      <c r="J381" t="s">
        <v>19</v>
      </c>
      <c r="K381" t="s">
        <v>20</v>
      </c>
      <c r="L381" t="s">
        <v>20</v>
      </c>
      <c r="M381" t="s">
        <v>21</v>
      </c>
      <c r="N381" t="s">
        <v>22</v>
      </c>
      <c r="O381" t="s">
        <v>1089</v>
      </c>
      <c r="P381">
        <f t="shared" si="5"/>
        <v>3</v>
      </c>
    </row>
    <row r="382" spans="1:16" x14ac:dyDescent="0.25">
      <c r="A382" s="1">
        <v>44377</v>
      </c>
      <c r="B382" s="1">
        <v>44377</v>
      </c>
      <c r="C382" t="s">
        <v>151</v>
      </c>
      <c r="D382" t="s">
        <v>152</v>
      </c>
      <c r="E382">
        <v>0.35744999999999999</v>
      </c>
      <c r="F382" t="s">
        <v>1090</v>
      </c>
      <c r="H382" t="s">
        <v>154</v>
      </c>
      <c r="I382" t="s">
        <v>18</v>
      </c>
      <c r="J382" t="s">
        <v>19</v>
      </c>
      <c r="K382" t="s">
        <v>20</v>
      </c>
      <c r="L382" t="s">
        <v>20</v>
      </c>
      <c r="M382" t="s">
        <v>137</v>
      </c>
      <c r="N382" t="s">
        <v>155</v>
      </c>
      <c r="O382" t="s">
        <v>1091</v>
      </c>
      <c r="P382">
        <f t="shared" si="5"/>
        <v>4</v>
      </c>
    </row>
    <row r="383" spans="1:16" x14ac:dyDescent="0.25">
      <c r="A383" s="1">
        <v>44377</v>
      </c>
      <c r="B383" s="1">
        <v>44377</v>
      </c>
      <c r="C383" t="s">
        <v>1000</v>
      </c>
      <c r="D383" t="s">
        <v>1001</v>
      </c>
      <c r="E383">
        <v>6.875</v>
      </c>
      <c r="F383" t="s">
        <v>1092</v>
      </c>
      <c r="H383" t="s">
        <v>112</v>
      </c>
      <c r="I383" t="s">
        <v>18</v>
      </c>
      <c r="J383" t="s">
        <v>19</v>
      </c>
      <c r="K383" t="s">
        <v>20</v>
      </c>
      <c r="L383" t="s">
        <v>20</v>
      </c>
      <c r="M383" t="s">
        <v>21</v>
      </c>
      <c r="N383" t="s">
        <v>22</v>
      </c>
      <c r="O383" t="s">
        <v>1093</v>
      </c>
      <c r="P383">
        <f t="shared" si="5"/>
        <v>4</v>
      </c>
    </row>
    <row r="384" spans="1:16" x14ac:dyDescent="0.25">
      <c r="A384" s="1">
        <v>44377</v>
      </c>
      <c r="B384" s="1">
        <v>44377</v>
      </c>
      <c r="C384" t="s">
        <v>127</v>
      </c>
      <c r="D384" t="s">
        <v>128</v>
      </c>
      <c r="E384">
        <v>2.75</v>
      </c>
      <c r="F384" t="s">
        <v>1094</v>
      </c>
      <c r="H384" t="s">
        <v>44</v>
      </c>
      <c r="I384" t="s">
        <v>18</v>
      </c>
      <c r="J384" t="s">
        <v>19</v>
      </c>
      <c r="K384" t="s">
        <v>20</v>
      </c>
      <c r="L384" t="s">
        <v>20</v>
      </c>
      <c r="M384" t="s">
        <v>21</v>
      </c>
      <c r="N384" t="s">
        <v>22</v>
      </c>
      <c r="O384" t="s">
        <v>1095</v>
      </c>
      <c r="P384">
        <f t="shared" si="5"/>
        <v>3</v>
      </c>
    </row>
    <row r="385" spans="1:16" x14ac:dyDescent="0.25">
      <c r="A385" s="1">
        <v>44377</v>
      </c>
      <c r="B385" s="1">
        <v>44377</v>
      </c>
      <c r="C385" t="s">
        <v>114</v>
      </c>
      <c r="D385" t="s">
        <v>115</v>
      </c>
      <c r="E385">
        <v>0.9</v>
      </c>
      <c r="F385" t="s">
        <v>1096</v>
      </c>
      <c r="G385" t="s">
        <v>51</v>
      </c>
      <c r="H385" t="s">
        <v>17</v>
      </c>
      <c r="I385" t="s">
        <v>18</v>
      </c>
      <c r="J385" t="s">
        <v>19</v>
      </c>
      <c r="K385" t="s">
        <v>20</v>
      </c>
      <c r="L385" t="s">
        <v>20</v>
      </c>
      <c r="M385" t="s">
        <v>21</v>
      </c>
      <c r="N385" t="s">
        <v>59</v>
      </c>
      <c r="O385" t="s">
        <v>1097</v>
      </c>
      <c r="P385">
        <f t="shared" si="5"/>
        <v>3</v>
      </c>
    </row>
    <row r="386" spans="1:16" x14ac:dyDescent="0.25">
      <c r="A386" s="1">
        <v>44377</v>
      </c>
      <c r="B386" s="1">
        <v>44377</v>
      </c>
      <c r="C386" t="s">
        <v>1098</v>
      </c>
      <c r="D386" t="s">
        <v>1099</v>
      </c>
      <c r="E386">
        <v>6.875</v>
      </c>
      <c r="F386" t="s">
        <v>1100</v>
      </c>
      <c r="H386" t="s">
        <v>97</v>
      </c>
      <c r="I386" t="s">
        <v>18</v>
      </c>
      <c r="J386" t="s">
        <v>19</v>
      </c>
      <c r="K386" t="s">
        <v>20</v>
      </c>
      <c r="L386" t="s">
        <v>20</v>
      </c>
      <c r="M386" t="s">
        <v>21</v>
      </c>
      <c r="N386" t="s">
        <v>22</v>
      </c>
      <c r="O386" t="s">
        <v>1101</v>
      </c>
      <c r="P386">
        <f t="shared" si="5"/>
        <v>2</v>
      </c>
    </row>
    <row r="387" spans="1:16" x14ac:dyDescent="0.25">
      <c r="A387" s="1">
        <v>44377</v>
      </c>
      <c r="B387" s="1">
        <v>44377</v>
      </c>
      <c r="C387" t="s">
        <v>151</v>
      </c>
      <c r="D387" t="s">
        <v>152</v>
      </c>
      <c r="E387">
        <v>0</v>
      </c>
      <c r="F387" t="s">
        <v>1102</v>
      </c>
      <c r="G387" t="s">
        <v>130</v>
      </c>
      <c r="H387" t="s">
        <v>154</v>
      </c>
      <c r="I387" t="s">
        <v>18</v>
      </c>
      <c r="J387" t="s">
        <v>19</v>
      </c>
      <c r="K387" t="s">
        <v>20</v>
      </c>
      <c r="L387" t="s">
        <v>20</v>
      </c>
      <c r="M387" t="s">
        <v>1103</v>
      </c>
      <c r="N387" t="s">
        <v>155</v>
      </c>
      <c r="O387" t="s">
        <v>1104</v>
      </c>
      <c r="P387">
        <f t="shared" si="5"/>
        <v>4</v>
      </c>
    </row>
    <row r="388" spans="1:16" x14ac:dyDescent="0.25">
      <c r="A388" s="1">
        <v>44377</v>
      </c>
      <c r="B388" s="1">
        <v>44377</v>
      </c>
      <c r="C388" t="s">
        <v>839</v>
      </c>
      <c r="D388" t="s">
        <v>840</v>
      </c>
      <c r="E388">
        <v>5.25</v>
      </c>
      <c r="F388" t="s">
        <v>474</v>
      </c>
      <c r="H388" t="s">
        <v>74</v>
      </c>
      <c r="I388" t="s">
        <v>18</v>
      </c>
      <c r="J388" t="s">
        <v>19</v>
      </c>
      <c r="K388" t="s">
        <v>20</v>
      </c>
      <c r="L388" t="s">
        <v>20</v>
      </c>
      <c r="M388" t="s">
        <v>21</v>
      </c>
      <c r="N388" t="s">
        <v>22</v>
      </c>
      <c r="O388" t="s">
        <v>1105</v>
      </c>
      <c r="P388">
        <f t="shared" ref="P388:P451" si="6">LEN(D388)</f>
        <v>3</v>
      </c>
    </row>
    <row r="389" spans="1:16" x14ac:dyDescent="0.25">
      <c r="A389" s="1">
        <v>44377</v>
      </c>
      <c r="B389" s="1">
        <v>44377</v>
      </c>
      <c r="C389" t="s">
        <v>744</v>
      </c>
      <c r="D389" t="s">
        <v>745</v>
      </c>
      <c r="E389">
        <v>6</v>
      </c>
      <c r="F389" t="s">
        <v>661</v>
      </c>
      <c r="H389" t="s">
        <v>242</v>
      </c>
      <c r="I389" t="s">
        <v>18</v>
      </c>
      <c r="J389" t="s">
        <v>19</v>
      </c>
      <c r="K389" t="s">
        <v>20</v>
      </c>
      <c r="L389" t="s">
        <v>20</v>
      </c>
      <c r="M389" t="s">
        <v>21</v>
      </c>
      <c r="N389" t="s">
        <v>22</v>
      </c>
      <c r="O389" t="s">
        <v>1106</v>
      </c>
      <c r="P389">
        <f t="shared" si="6"/>
        <v>3</v>
      </c>
    </row>
    <row r="390" spans="1:16" hidden="1" x14ac:dyDescent="0.25">
      <c r="A390" s="1">
        <v>44377</v>
      </c>
      <c r="B390" s="1">
        <v>44377</v>
      </c>
      <c r="C390" t="s">
        <v>1107</v>
      </c>
      <c r="D390" t="s">
        <v>1108</v>
      </c>
      <c r="E390">
        <v>3.375</v>
      </c>
      <c r="F390" t="s">
        <v>1109</v>
      </c>
      <c r="G390" t="s">
        <v>51</v>
      </c>
      <c r="H390" t="s">
        <v>39</v>
      </c>
      <c r="I390" t="s">
        <v>18</v>
      </c>
      <c r="J390" t="s">
        <v>19</v>
      </c>
      <c r="K390" t="s">
        <v>20</v>
      </c>
      <c r="L390" t="s">
        <v>20</v>
      </c>
      <c r="M390" t="s">
        <v>21</v>
      </c>
      <c r="N390" t="s">
        <v>59</v>
      </c>
      <c r="O390" t="s">
        <v>1110</v>
      </c>
      <c r="P390">
        <f t="shared" si="6"/>
        <v>6</v>
      </c>
    </row>
    <row r="391" spans="1:16" x14ac:dyDescent="0.25">
      <c r="A391" s="1">
        <v>44377</v>
      </c>
      <c r="B391" s="1">
        <v>44377</v>
      </c>
      <c r="C391" t="s">
        <v>244</v>
      </c>
      <c r="D391" t="s">
        <v>245</v>
      </c>
      <c r="E391">
        <v>1.2</v>
      </c>
      <c r="F391" t="s">
        <v>964</v>
      </c>
      <c r="H391" t="s">
        <v>112</v>
      </c>
      <c r="I391" t="s">
        <v>18</v>
      </c>
      <c r="J391" t="s">
        <v>19</v>
      </c>
      <c r="K391" t="s">
        <v>20</v>
      </c>
      <c r="L391" t="s">
        <v>20</v>
      </c>
      <c r="M391" t="s">
        <v>21</v>
      </c>
      <c r="N391" t="s">
        <v>22</v>
      </c>
      <c r="O391" t="s">
        <v>1111</v>
      </c>
      <c r="P391">
        <f t="shared" si="6"/>
        <v>3</v>
      </c>
    </row>
    <row r="392" spans="1:16" x14ac:dyDescent="0.25">
      <c r="A392" s="1">
        <v>44377</v>
      </c>
      <c r="B392" s="1">
        <v>44377</v>
      </c>
      <c r="C392" t="s">
        <v>1112</v>
      </c>
      <c r="D392" t="s">
        <v>1113</v>
      </c>
      <c r="E392">
        <v>7.25</v>
      </c>
      <c r="F392" t="s">
        <v>1114</v>
      </c>
      <c r="H392" t="s">
        <v>74</v>
      </c>
      <c r="I392" t="s">
        <v>18</v>
      </c>
      <c r="J392" t="s">
        <v>19</v>
      </c>
      <c r="K392" t="s">
        <v>20</v>
      </c>
      <c r="L392" t="s">
        <v>20</v>
      </c>
      <c r="M392" t="s">
        <v>21</v>
      </c>
      <c r="N392" t="s">
        <v>22</v>
      </c>
      <c r="O392" t="s">
        <v>1115</v>
      </c>
      <c r="P392">
        <f t="shared" si="6"/>
        <v>3</v>
      </c>
    </row>
    <row r="393" spans="1:16" hidden="1" x14ac:dyDescent="0.25">
      <c r="A393" s="1">
        <v>44377</v>
      </c>
      <c r="B393" s="1">
        <v>44377</v>
      </c>
      <c r="C393" t="s">
        <v>361</v>
      </c>
      <c r="D393" t="s">
        <v>362</v>
      </c>
      <c r="E393">
        <v>0.55000000000000004</v>
      </c>
      <c r="F393" t="s">
        <v>1116</v>
      </c>
      <c r="G393" t="s">
        <v>51</v>
      </c>
      <c r="H393" t="s">
        <v>343</v>
      </c>
      <c r="I393" t="s">
        <v>18</v>
      </c>
      <c r="J393" t="s">
        <v>19</v>
      </c>
      <c r="K393" t="s">
        <v>20</v>
      </c>
      <c r="L393" t="s">
        <v>20</v>
      </c>
      <c r="M393" t="s">
        <v>21</v>
      </c>
      <c r="N393" t="s">
        <v>59</v>
      </c>
      <c r="O393" t="s">
        <v>1117</v>
      </c>
      <c r="P393">
        <f t="shared" si="6"/>
        <v>6</v>
      </c>
    </row>
    <row r="394" spans="1:16" hidden="1" x14ac:dyDescent="0.25">
      <c r="A394" s="1">
        <v>44377</v>
      </c>
      <c r="B394" s="1">
        <v>44377</v>
      </c>
      <c r="C394" t="s">
        <v>1118</v>
      </c>
      <c r="D394" t="s">
        <v>1119</v>
      </c>
      <c r="E394">
        <v>7.7679999999999998</v>
      </c>
      <c r="F394" t="s">
        <v>372</v>
      </c>
      <c r="G394" t="s">
        <v>51</v>
      </c>
      <c r="H394" t="s">
        <v>97</v>
      </c>
      <c r="I394" t="s">
        <v>18</v>
      </c>
      <c r="J394" t="s">
        <v>19</v>
      </c>
      <c r="K394" t="s">
        <v>20</v>
      </c>
      <c r="L394" t="s">
        <v>20</v>
      </c>
      <c r="M394" t="s">
        <v>21</v>
      </c>
      <c r="N394" t="s">
        <v>22</v>
      </c>
      <c r="O394" t="s">
        <v>1120</v>
      </c>
      <c r="P394">
        <f t="shared" si="6"/>
        <v>6</v>
      </c>
    </row>
    <row r="395" spans="1:16" x14ac:dyDescent="0.25">
      <c r="A395" s="1">
        <v>44377</v>
      </c>
      <c r="B395" s="1">
        <v>44377</v>
      </c>
      <c r="C395" t="s">
        <v>1121</v>
      </c>
      <c r="D395" t="s">
        <v>1122</v>
      </c>
      <c r="E395">
        <v>6.625</v>
      </c>
      <c r="F395" t="s">
        <v>945</v>
      </c>
      <c r="H395" t="s">
        <v>242</v>
      </c>
      <c r="I395" t="s">
        <v>18</v>
      </c>
      <c r="J395" t="s">
        <v>19</v>
      </c>
      <c r="K395" t="s">
        <v>20</v>
      </c>
      <c r="L395" t="s">
        <v>20</v>
      </c>
      <c r="M395" t="s">
        <v>21</v>
      </c>
      <c r="N395" t="s">
        <v>22</v>
      </c>
      <c r="O395" t="s">
        <v>1123</v>
      </c>
      <c r="P395">
        <f t="shared" si="6"/>
        <v>4</v>
      </c>
    </row>
    <row r="396" spans="1:16" x14ac:dyDescent="0.25">
      <c r="A396" s="1">
        <v>44377</v>
      </c>
      <c r="B396" s="1">
        <v>44377</v>
      </c>
      <c r="C396" t="s">
        <v>281</v>
      </c>
      <c r="D396" t="s">
        <v>282</v>
      </c>
      <c r="E396">
        <v>10.199999999999999</v>
      </c>
      <c r="F396" t="s">
        <v>1124</v>
      </c>
      <c r="H396" t="s">
        <v>112</v>
      </c>
      <c r="I396" t="s">
        <v>18</v>
      </c>
      <c r="J396" t="s">
        <v>19</v>
      </c>
      <c r="K396" t="s">
        <v>20</v>
      </c>
      <c r="L396" t="s">
        <v>20</v>
      </c>
      <c r="M396" t="s">
        <v>21</v>
      </c>
      <c r="N396" t="s">
        <v>22</v>
      </c>
      <c r="O396" t="s">
        <v>1125</v>
      </c>
      <c r="P396">
        <f t="shared" si="6"/>
        <v>2</v>
      </c>
    </row>
    <row r="397" spans="1:16" hidden="1" x14ac:dyDescent="0.25">
      <c r="A397" s="1">
        <v>44377</v>
      </c>
      <c r="B397" s="1">
        <v>44377</v>
      </c>
      <c r="C397" t="s">
        <v>1126</v>
      </c>
      <c r="D397" t="s">
        <v>1108</v>
      </c>
      <c r="E397">
        <v>2.15</v>
      </c>
      <c r="F397" t="s">
        <v>1127</v>
      </c>
      <c r="G397" t="s">
        <v>51</v>
      </c>
      <c r="H397" t="s">
        <v>377</v>
      </c>
      <c r="I397" t="s">
        <v>18</v>
      </c>
      <c r="J397" t="s">
        <v>19</v>
      </c>
      <c r="K397" t="s">
        <v>20</v>
      </c>
      <c r="L397" t="s">
        <v>20</v>
      </c>
      <c r="M397" t="s">
        <v>21</v>
      </c>
      <c r="N397" t="s">
        <v>59</v>
      </c>
      <c r="O397" t="s">
        <v>1128</v>
      </c>
      <c r="P397">
        <f t="shared" si="6"/>
        <v>6</v>
      </c>
    </row>
    <row r="398" spans="1:16" hidden="1" x14ac:dyDescent="0.25">
      <c r="A398" s="1">
        <v>44377</v>
      </c>
      <c r="B398" s="1">
        <v>44377</v>
      </c>
      <c r="C398" t="s">
        <v>1129</v>
      </c>
      <c r="D398" t="s">
        <v>1130</v>
      </c>
      <c r="E398">
        <v>7.45</v>
      </c>
      <c r="F398" t="s">
        <v>291</v>
      </c>
      <c r="H398" t="s">
        <v>32</v>
      </c>
      <c r="I398" t="s">
        <v>18</v>
      </c>
      <c r="J398" t="s">
        <v>19</v>
      </c>
      <c r="K398" t="s">
        <v>20</v>
      </c>
      <c r="L398" t="s">
        <v>20</v>
      </c>
      <c r="M398" t="s">
        <v>21</v>
      </c>
      <c r="N398" t="s">
        <v>22</v>
      </c>
      <c r="O398" t="s">
        <v>1131</v>
      </c>
      <c r="P398">
        <f t="shared" si="6"/>
        <v>6</v>
      </c>
    </row>
    <row r="399" spans="1:16" hidden="1" x14ac:dyDescent="0.25">
      <c r="A399" s="1">
        <v>44377</v>
      </c>
      <c r="B399" s="1">
        <v>44377</v>
      </c>
      <c r="C399" t="s">
        <v>1012</v>
      </c>
      <c r="D399" t="s">
        <v>1013</v>
      </c>
      <c r="E399">
        <v>0.66348099999999999</v>
      </c>
      <c r="F399" t="s">
        <v>1132</v>
      </c>
      <c r="G399" t="s">
        <v>51</v>
      </c>
      <c r="H399" t="s">
        <v>39</v>
      </c>
      <c r="I399" t="s">
        <v>18</v>
      </c>
      <c r="J399" t="s">
        <v>19</v>
      </c>
      <c r="K399" t="s">
        <v>20</v>
      </c>
      <c r="L399" t="s">
        <v>20</v>
      </c>
      <c r="M399" t="s">
        <v>137</v>
      </c>
      <c r="N399" t="s">
        <v>59</v>
      </c>
      <c r="O399" t="s">
        <v>1133</v>
      </c>
      <c r="P399">
        <f t="shared" si="6"/>
        <v>6</v>
      </c>
    </row>
    <row r="400" spans="1:16" hidden="1" x14ac:dyDescent="0.25">
      <c r="A400" s="1">
        <v>44377</v>
      </c>
      <c r="B400" s="1">
        <v>44377</v>
      </c>
      <c r="C400" t="s">
        <v>785</v>
      </c>
      <c r="D400" t="s">
        <v>786</v>
      </c>
      <c r="E400">
        <v>7.25</v>
      </c>
      <c r="F400" t="s">
        <v>429</v>
      </c>
      <c r="H400" t="s">
        <v>112</v>
      </c>
      <c r="I400" t="s">
        <v>18</v>
      </c>
      <c r="J400" t="s">
        <v>19</v>
      </c>
      <c r="K400" t="s">
        <v>20</v>
      </c>
      <c r="L400" t="s">
        <v>20</v>
      </c>
      <c r="M400" t="s">
        <v>21</v>
      </c>
      <c r="N400" t="s">
        <v>22</v>
      </c>
      <c r="O400" t="s">
        <v>1134</v>
      </c>
      <c r="P400">
        <f t="shared" si="6"/>
        <v>6</v>
      </c>
    </row>
    <row r="401" spans="1:16" x14ac:dyDescent="0.25">
      <c r="A401" s="1">
        <v>44377</v>
      </c>
      <c r="B401" s="1">
        <v>44377</v>
      </c>
      <c r="C401" t="s">
        <v>413</v>
      </c>
      <c r="D401" t="s">
        <v>414</v>
      </c>
      <c r="E401">
        <v>2.7</v>
      </c>
      <c r="F401" t="s">
        <v>421</v>
      </c>
      <c r="H401" t="s">
        <v>121</v>
      </c>
      <c r="I401" t="s">
        <v>18</v>
      </c>
      <c r="J401" t="s">
        <v>19</v>
      </c>
      <c r="K401" t="s">
        <v>20</v>
      </c>
      <c r="L401" t="s">
        <v>20</v>
      </c>
      <c r="M401" t="s">
        <v>21</v>
      </c>
      <c r="N401" t="s">
        <v>22</v>
      </c>
      <c r="O401" t="s">
        <v>1135</v>
      </c>
      <c r="P401">
        <f t="shared" si="6"/>
        <v>3</v>
      </c>
    </row>
    <row r="402" spans="1:16" x14ac:dyDescent="0.25">
      <c r="A402" s="1">
        <v>44377</v>
      </c>
      <c r="B402" s="1">
        <v>44377</v>
      </c>
      <c r="C402" t="s">
        <v>215</v>
      </c>
      <c r="D402" t="s">
        <v>216</v>
      </c>
      <c r="E402">
        <v>6.375</v>
      </c>
      <c r="F402" t="s">
        <v>1136</v>
      </c>
      <c r="H402" t="s">
        <v>112</v>
      </c>
      <c r="I402" t="s">
        <v>18</v>
      </c>
      <c r="J402" t="s">
        <v>19</v>
      </c>
      <c r="K402" t="s">
        <v>20</v>
      </c>
      <c r="L402" t="s">
        <v>20</v>
      </c>
      <c r="M402" t="s">
        <v>21</v>
      </c>
      <c r="N402" t="s">
        <v>22</v>
      </c>
      <c r="O402" t="s">
        <v>1137</v>
      </c>
      <c r="P402">
        <f t="shared" si="6"/>
        <v>1</v>
      </c>
    </row>
    <row r="403" spans="1:16" x14ac:dyDescent="0.25">
      <c r="A403" s="1">
        <v>44377</v>
      </c>
      <c r="B403" s="1">
        <v>44377</v>
      </c>
      <c r="C403" t="s">
        <v>1138</v>
      </c>
      <c r="D403" t="s">
        <v>216</v>
      </c>
      <c r="E403">
        <v>6</v>
      </c>
      <c r="F403" t="s">
        <v>1139</v>
      </c>
      <c r="H403" t="s">
        <v>112</v>
      </c>
      <c r="I403" t="s">
        <v>18</v>
      </c>
      <c r="J403" t="s">
        <v>19</v>
      </c>
      <c r="K403" t="s">
        <v>20</v>
      </c>
      <c r="L403" t="s">
        <v>20</v>
      </c>
      <c r="M403" t="s">
        <v>21</v>
      </c>
      <c r="N403" t="s">
        <v>22</v>
      </c>
      <c r="O403" t="s">
        <v>1140</v>
      </c>
      <c r="P403">
        <f t="shared" si="6"/>
        <v>1</v>
      </c>
    </row>
    <row r="404" spans="1:16" x14ac:dyDescent="0.25">
      <c r="A404" s="1">
        <v>44377</v>
      </c>
      <c r="B404" s="1">
        <v>44377</v>
      </c>
      <c r="C404" t="s">
        <v>568</v>
      </c>
      <c r="D404" t="s">
        <v>569</v>
      </c>
      <c r="E404">
        <v>1.2</v>
      </c>
      <c r="F404" t="s">
        <v>1141</v>
      </c>
      <c r="G404" t="s">
        <v>16</v>
      </c>
      <c r="H404" t="s">
        <v>44</v>
      </c>
      <c r="I404" t="s">
        <v>18</v>
      </c>
      <c r="J404" t="s">
        <v>19</v>
      </c>
      <c r="K404" t="s">
        <v>20</v>
      </c>
      <c r="L404" t="s">
        <v>20</v>
      </c>
      <c r="M404" t="s">
        <v>21</v>
      </c>
      <c r="N404" t="s">
        <v>22</v>
      </c>
      <c r="O404" t="s">
        <v>1142</v>
      </c>
      <c r="P404">
        <f t="shared" si="6"/>
        <v>4</v>
      </c>
    </row>
    <row r="405" spans="1:16" x14ac:dyDescent="0.25">
      <c r="A405" s="1">
        <v>44377</v>
      </c>
      <c r="B405" s="1">
        <v>44377</v>
      </c>
      <c r="C405" t="s">
        <v>667</v>
      </c>
      <c r="D405" t="s">
        <v>436</v>
      </c>
      <c r="E405">
        <v>1.18425</v>
      </c>
      <c r="F405" t="s">
        <v>1143</v>
      </c>
      <c r="H405" t="s">
        <v>97</v>
      </c>
      <c r="I405" t="s">
        <v>18</v>
      </c>
      <c r="J405" t="s">
        <v>19</v>
      </c>
      <c r="K405" t="s">
        <v>20</v>
      </c>
      <c r="L405" t="s">
        <v>20</v>
      </c>
      <c r="M405" t="s">
        <v>137</v>
      </c>
      <c r="N405" t="s">
        <v>22</v>
      </c>
      <c r="O405" t="s">
        <v>1144</v>
      </c>
      <c r="P405">
        <f t="shared" si="6"/>
        <v>2</v>
      </c>
    </row>
    <row r="406" spans="1:16" x14ac:dyDescent="0.25">
      <c r="A406" s="1">
        <v>44377</v>
      </c>
      <c r="B406" s="1">
        <v>44377</v>
      </c>
      <c r="C406" t="s">
        <v>1145</v>
      </c>
      <c r="D406" t="s">
        <v>1146</v>
      </c>
      <c r="E406">
        <v>6.55</v>
      </c>
      <c r="F406" t="s">
        <v>1147</v>
      </c>
      <c r="H406" t="s">
        <v>74</v>
      </c>
      <c r="I406" t="s">
        <v>18</v>
      </c>
      <c r="J406" t="s">
        <v>19</v>
      </c>
      <c r="K406" t="s">
        <v>20</v>
      </c>
      <c r="L406" t="s">
        <v>20</v>
      </c>
      <c r="M406" t="s">
        <v>21</v>
      </c>
      <c r="N406" t="s">
        <v>22</v>
      </c>
      <c r="O406" t="s">
        <v>1148</v>
      </c>
      <c r="P406">
        <f t="shared" si="6"/>
        <v>3</v>
      </c>
    </row>
    <row r="407" spans="1:16" x14ac:dyDescent="0.25">
      <c r="A407" s="1">
        <v>44377</v>
      </c>
      <c r="B407" s="1">
        <v>44377</v>
      </c>
      <c r="C407" t="s">
        <v>1149</v>
      </c>
      <c r="D407" t="s">
        <v>1150</v>
      </c>
      <c r="E407">
        <v>6</v>
      </c>
      <c r="F407" t="s">
        <v>1151</v>
      </c>
      <c r="H407" t="s">
        <v>52</v>
      </c>
      <c r="I407" t="s">
        <v>18</v>
      </c>
      <c r="J407" t="s">
        <v>19</v>
      </c>
      <c r="K407" t="s">
        <v>20</v>
      </c>
      <c r="L407" t="s">
        <v>20</v>
      </c>
      <c r="M407" t="s">
        <v>21</v>
      </c>
      <c r="N407" t="s">
        <v>135</v>
      </c>
      <c r="O407" t="s">
        <v>1152</v>
      </c>
      <c r="P407">
        <f t="shared" si="6"/>
        <v>3</v>
      </c>
    </row>
    <row r="408" spans="1:16" x14ac:dyDescent="0.25">
      <c r="A408" s="1">
        <v>44377</v>
      </c>
      <c r="B408" s="1">
        <v>44377</v>
      </c>
      <c r="C408" t="s">
        <v>1153</v>
      </c>
      <c r="D408" t="s">
        <v>1154</v>
      </c>
      <c r="E408">
        <v>6.875</v>
      </c>
      <c r="F408" t="s">
        <v>1155</v>
      </c>
      <c r="H408" t="s">
        <v>121</v>
      </c>
      <c r="I408" t="s">
        <v>18</v>
      </c>
      <c r="J408" t="s">
        <v>19</v>
      </c>
      <c r="K408" t="s">
        <v>20</v>
      </c>
      <c r="L408" t="s">
        <v>20</v>
      </c>
      <c r="M408" t="s">
        <v>21</v>
      </c>
      <c r="N408" t="s">
        <v>22</v>
      </c>
      <c r="O408" t="s">
        <v>1156</v>
      </c>
      <c r="P408">
        <f t="shared" si="6"/>
        <v>3</v>
      </c>
    </row>
    <row r="409" spans="1:16" x14ac:dyDescent="0.25">
      <c r="A409" s="1">
        <v>44377</v>
      </c>
      <c r="B409" s="1">
        <v>44377</v>
      </c>
      <c r="C409" t="s">
        <v>29</v>
      </c>
      <c r="D409" t="s">
        <v>30</v>
      </c>
      <c r="E409">
        <v>9.2149999999999999</v>
      </c>
      <c r="F409" t="s">
        <v>487</v>
      </c>
      <c r="H409" t="s">
        <v>32</v>
      </c>
      <c r="I409" t="s">
        <v>18</v>
      </c>
      <c r="J409" t="s">
        <v>19</v>
      </c>
      <c r="K409" t="s">
        <v>20</v>
      </c>
      <c r="L409" t="s">
        <v>20</v>
      </c>
      <c r="M409" t="s">
        <v>21</v>
      </c>
      <c r="N409" t="s">
        <v>22</v>
      </c>
      <c r="O409" t="s">
        <v>1157</v>
      </c>
      <c r="P409">
        <f t="shared" si="6"/>
        <v>1</v>
      </c>
    </row>
    <row r="410" spans="1:16" x14ac:dyDescent="0.25">
      <c r="A410" s="1">
        <v>44377</v>
      </c>
      <c r="B410" s="1">
        <v>44377</v>
      </c>
      <c r="C410" t="s">
        <v>1040</v>
      </c>
      <c r="D410" t="s">
        <v>1041</v>
      </c>
      <c r="E410">
        <v>2.85</v>
      </c>
      <c r="F410" t="s">
        <v>1158</v>
      </c>
      <c r="G410" t="s">
        <v>51</v>
      </c>
      <c r="H410" t="s">
        <v>52</v>
      </c>
      <c r="I410" t="s">
        <v>18</v>
      </c>
      <c r="J410" t="s">
        <v>19</v>
      </c>
      <c r="K410" t="s">
        <v>20</v>
      </c>
      <c r="L410" t="s">
        <v>20</v>
      </c>
      <c r="M410" t="s">
        <v>21</v>
      </c>
      <c r="N410" t="s">
        <v>22</v>
      </c>
      <c r="O410" t="s">
        <v>1159</v>
      </c>
      <c r="P410">
        <f t="shared" si="6"/>
        <v>2</v>
      </c>
    </row>
    <row r="411" spans="1:16" hidden="1" x14ac:dyDescent="0.25">
      <c r="A411" s="1">
        <v>44377</v>
      </c>
      <c r="B411" s="1">
        <v>44377</v>
      </c>
      <c r="C411" t="s">
        <v>1160</v>
      </c>
      <c r="D411" t="s">
        <v>1161</v>
      </c>
      <c r="E411">
        <v>3.4740000000000002</v>
      </c>
      <c r="F411" t="s">
        <v>1162</v>
      </c>
      <c r="H411" t="s">
        <v>343</v>
      </c>
      <c r="I411" t="s">
        <v>18</v>
      </c>
      <c r="J411" t="s">
        <v>19</v>
      </c>
      <c r="K411" t="s">
        <v>20</v>
      </c>
      <c r="L411" t="s">
        <v>20</v>
      </c>
      <c r="M411" t="s">
        <v>21</v>
      </c>
      <c r="N411" t="s">
        <v>22</v>
      </c>
      <c r="O411" t="s">
        <v>1163</v>
      </c>
      <c r="P411">
        <f t="shared" si="6"/>
        <v>6</v>
      </c>
    </row>
    <row r="412" spans="1:16" x14ac:dyDescent="0.25">
      <c r="A412" s="1">
        <v>44377</v>
      </c>
      <c r="B412" s="1">
        <v>44377</v>
      </c>
      <c r="C412" t="s">
        <v>1164</v>
      </c>
      <c r="D412" t="s">
        <v>1165</v>
      </c>
      <c r="E412">
        <v>6.65</v>
      </c>
      <c r="F412" t="s">
        <v>1166</v>
      </c>
      <c r="H412" t="s">
        <v>52</v>
      </c>
      <c r="I412" t="s">
        <v>18</v>
      </c>
      <c r="J412" t="s">
        <v>19</v>
      </c>
      <c r="K412" t="s">
        <v>20</v>
      </c>
      <c r="L412" t="s">
        <v>20</v>
      </c>
      <c r="M412" t="s">
        <v>21</v>
      </c>
      <c r="N412" t="s">
        <v>22</v>
      </c>
      <c r="O412" t="s">
        <v>1167</v>
      </c>
      <c r="P412">
        <f t="shared" si="6"/>
        <v>3</v>
      </c>
    </row>
    <row r="413" spans="1:16" x14ac:dyDescent="0.25">
      <c r="A413" s="1">
        <v>44377</v>
      </c>
      <c r="B413" s="1">
        <v>44377</v>
      </c>
      <c r="C413" t="s">
        <v>390</v>
      </c>
      <c r="D413" t="s">
        <v>391</v>
      </c>
      <c r="E413">
        <v>1.7370000000000001</v>
      </c>
      <c r="F413" t="s">
        <v>1168</v>
      </c>
      <c r="G413" t="s">
        <v>51</v>
      </c>
      <c r="H413" t="s">
        <v>39</v>
      </c>
      <c r="I413" t="s">
        <v>18</v>
      </c>
      <c r="J413" t="s">
        <v>19</v>
      </c>
      <c r="K413" t="s">
        <v>20</v>
      </c>
      <c r="L413" t="s">
        <v>20</v>
      </c>
      <c r="M413" t="s">
        <v>21</v>
      </c>
      <c r="N413" t="s">
        <v>59</v>
      </c>
      <c r="O413" t="s">
        <v>1169</v>
      </c>
      <c r="P413">
        <f t="shared" si="6"/>
        <v>2</v>
      </c>
    </row>
    <row r="414" spans="1:16" x14ac:dyDescent="0.25">
      <c r="A414" s="1">
        <v>44377</v>
      </c>
      <c r="B414" s="1">
        <v>44377</v>
      </c>
      <c r="C414" t="s">
        <v>1170</v>
      </c>
      <c r="D414" t="s">
        <v>1171</v>
      </c>
      <c r="E414">
        <v>4.625</v>
      </c>
      <c r="F414" t="s">
        <v>487</v>
      </c>
      <c r="H414" t="s">
        <v>1172</v>
      </c>
      <c r="I414" t="s">
        <v>18</v>
      </c>
      <c r="J414" t="s">
        <v>19</v>
      </c>
      <c r="K414" t="s">
        <v>20</v>
      </c>
      <c r="L414" t="s">
        <v>20</v>
      </c>
      <c r="M414" t="s">
        <v>21</v>
      </c>
      <c r="N414" t="s">
        <v>22</v>
      </c>
      <c r="O414" t="s">
        <v>1173</v>
      </c>
      <c r="P414">
        <f t="shared" si="6"/>
        <v>3</v>
      </c>
    </row>
    <row r="415" spans="1:16" x14ac:dyDescent="0.25">
      <c r="A415" s="1">
        <v>44377</v>
      </c>
      <c r="B415" s="1">
        <v>44377</v>
      </c>
      <c r="C415" t="s">
        <v>1174</v>
      </c>
      <c r="D415" t="s">
        <v>623</v>
      </c>
      <c r="E415">
        <v>7.875</v>
      </c>
      <c r="F415" t="s">
        <v>336</v>
      </c>
      <c r="H415" t="s">
        <v>121</v>
      </c>
      <c r="I415" t="s">
        <v>18</v>
      </c>
      <c r="J415" t="s">
        <v>19</v>
      </c>
      <c r="K415" t="s">
        <v>20</v>
      </c>
      <c r="L415" t="s">
        <v>20</v>
      </c>
      <c r="M415" t="s">
        <v>21</v>
      </c>
      <c r="N415" t="s">
        <v>22</v>
      </c>
      <c r="O415" t="s">
        <v>1175</v>
      </c>
      <c r="P415">
        <f t="shared" si="6"/>
        <v>3</v>
      </c>
    </row>
    <row r="416" spans="1:16" x14ac:dyDescent="0.25">
      <c r="A416" s="1">
        <v>44377</v>
      </c>
      <c r="B416" s="1">
        <v>44377</v>
      </c>
      <c r="C416" t="s">
        <v>413</v>
      </c>
      <c r="D416" t="s">
        <v>414</v>
      </c>
      <c r="E416">
        <v>6.95</v>
      </c>
      <c r="F416" t="s">
        <v>627</v>
      </c>
      <c r="H416" t="s">
        <v>121</v>
      </c>
      <c r="I416" t="s">
        <v>18</v>
      </c>
      <c r="J416" t="s">
        <v>19</v>
      </c>
      <c r="K416" t="s">
        <v>20</v>
      </c>
      <c r="L416" t="s">
        <v>20</v>
      </c>
      <c r="M416" t="s">
        <v>21</v>
      </c>
      <c r="N416" t="s">
        <v>22</v>
      </c>
      <c r="O416" t="s">
        <v>1176</v>
      </c>
      <c r="P416">
        <f t="shared" si="6"/>
        <v>3</v>
      </c>
    </row>
    <row r="417" spans="1:16" x14ac:dyDescent="0.25">
      <c r="A417" s="1">
        <v>44377</v>
      </c>
      <c r="B417" s="1">
        <v>44377</v>
      </c>
      <c r="C417" t="s">
        <v>853</v>
      </c>
      <c r="D417" t="s">
        <v>854</v>
      </c>
      <c r="E417">
        <v>7.2</v>
      </c>
      <c r="F417" t="s">
        <v>1177</v>
      </c>
      <c r="H417" t="s">
        <v>52</v>
      </c>
      <c r="I417" t="s">
        <v>18</v>
      </c>
      <c r="J417" t="s">
        <v>19</v>
      </c>
      <c r="K417" t="s">
        <v>20</v>
      </c>
      <c r="L417" t="s">
        <v>20</v>
      </c>
      <c r="M417" t="s">
        <v>21</v>
      </c>
      <c r="N417" t="s">
        <v>22</v>
      </c>
      <c r="O417" t="s">
        <v>1178</v>
      </c>
      <c r="P417">
        <f t="shared" si="6"/>
        <v>3</v>
      </c>
    </row>
    <row r="418" spans="1:16" x14ac:dyDescent="0.25">
      <c r="A418" s="1">
        <v>44377</v>
      </c>
      <c r="B418" s="1">
        <v>44377</v>
      </c>
      <c r="C418" t="s">
        <v>265</v>
      </c>
      <c r="D418" t="s">
        <v>266</v>
      </c>
      <c r="E418">
        <v>6.375</v>
      </c>
      <c r="F418" t="s">
        <v>901</v>
      </c>
      <c r="H418" t="s">
        <v>74</v>
      </c>
      <c r="I418" t="s">
        <v>18</v>
      </c>
      <c r="J418" t="s">
        <v>19</v>
      </c>
      <c r="K418" t="s">
        <v>20</v>
      </c>
      <c r="L418" t="s">
        <v>20</v>
      </c>
      <c r="M418" t="s">
        <v>21</v>
      </c>
      <c r="N418" t="s">
        <v>22</v>
      </c>
      <c r="O418" t="s">
        <v>1179</v>
      </c>
      <c r="P418">
        <f t="shared" si="6"/>
        <v>4</v>
      </c>
    </row>
    <row r="419" spans="1:16" hidden="1" x14ac:dyDescent="0.25">
      <c r="A419" s="1">
        <v>44377</v>
      </c>
      <c r="B419" s="1">
        <v>44377</v>
      </c>
      <c r="C419" t="s">
        <v>48</v>
      </c>
      <c r="D419" t="s">
        <v>49</v>
      </c>
      <c r="E419">
        <v>2.75</v>
      </c>
      <c r="F419" t="s">
        <v>1180</v>
      </c>
      <c r="G419" t="s">
        <v>69</v>
      </c>
      <c r="H419" t="s">
        <v>52</v>
      </c>
      <c r="I419" t="s">
        <v>18</v>
      </c>
      <c r="J419" t="s">
        <v>19</v>
      </c>
      <c r="K419" t="s">
        <v>20</v>
      </c>
      <c r="L419" t="s">
        <v>20</v>
      </c>
      <c r="M419" t="s">
        <v>21</v>
      </c>
      <c r="N419" t="s">
        <v>22</v>
      </c>
      <c r="O419" t="s">
        <v>1181</v>
      </c>
      <c r="P419">
        <f t="shared" si="6"/>
        <v>6</v>
      </c>
    </row>
    <row r="420" spans="1:16" x14ac:dyDescent="0.25">
      <c r="A420" s="1">
        <v>44377</v>
      </c>
      <c r="B420" s="1">
        <v>44377</v>
      </c>
      <c r="C420" t="s">
        <v>161</v>
      </c>
      <c r="D420" t="s">
        <v>162</v>
      </c>
      <c r="E420">
        <v>7.69</v>
      </c>
      <c r="F420" t="s">
        <v>1182</v>
      </c>
      <c r="H420" t="s">
        <v>32</v>
      </c>
      <c r="I420" t="s">
        <v>18</v>
      </c>
      <c r="J420" t="s">
        <v>19</v>
      </c>
      <c r="K420" t="s">
        <v>20</v>
      </c>
      <c r="L420" t="s">
        <v>20</v>
      </c>
      <c r="M420" t="s">
        <v>21</v>
      </c>
      <c r="N420" t="s">
        <v>22</v>
      </c>
      <c r="O420" t="s">
        <v>1183</v>
      </c>
      <c r="P420">
        <f t="shared" si="6"/>
        <v>3</v>
      </c>
    </row>
    <row r="421" spans="1:16" x14ac:dyDescent="0.25">
      <c r="A421" s="1">
        <v>44377</v>
      </c>
      <c r="B421" s="1">
        <v>44377</v>
      </c>
      <c r="C421" t="s">
        <v>1184</v>
      </c>
      <c r="D421" t="s">
        <v>1185</v>
      </c>
      <c r="E421">
        <v>6.5</v>
      </c>
      <c r="F421" t="s">
        <v>1186</v>
      </c>
      <c r="H421" t="s">
        <v>74</v>
      </c>
      <c r="I421" t="s">
        <v>18</v>
      </c>
      <c r="J421" t="s">
        <v>19</v>
      </c>
      <c r="K421" t="s">
        <v>20</v>
      </c>
      <c r="L421" t="s">
        <v>20</v>
      </c>
      <c r="M421" t="s">
        <v>21</v>
      </c>
      <c r="N421" t="s">
        <v>22</v>
      </c>
      <c r="O421" t="s">
        <v>1187</v>
      </c>
      <c r="P421">
        <f t="shared" si="6"/>
        <v>3</v>
      </c>
    </row>
    <row r="422" spans="1:16" x14ac:dyDescent="0.25">
      <c r="A422" s="1">
        <v>44377</v>
      </c>
      <c r="B422" s="1">
        <v>44377</v>
      </c>
      <c r="C422" t="s">
        <v>219</v>
      </c>
      <c r="D422" t="s">
        <v>220</v>
      </c>
      <c r="E422">
        <v>1.75</v>
      </c>
      <c r="F422" t="s">
        <v>1188</v>
      </c>
      <c r="H422" t="s">
        <v>39</v>
      </c>
      <c r="I422" t="s">
        <v>18</v>
      </c>
      <c r="J422" t="s">
        <v>19</v>
      </c>
      <c r="K422" t="s">
        <v>20</v>
      </c>
      <c r="L422" t="s">
        <v>20</v>
      </c>
      <c r="M422" t="s">
        <v>21</v>
      </c>
      <c r="N422" t="s">
        <v>22</v>
      </c>
      <c r="O422" t="s">
        <v>1189</v>
      </c>
      <c r="P422">
        <f t="shared" si="6"/>
        <v>2</v>
      </c>
    </row>
    <row r="423" spans="1:16" x14ac:dyDescent="0.25">
      <c r="A423" s="1">
        <v>44377</v>
      </c>
      <c r="B423" s="1">
        <v>44377</v>
      </c>
      <c r="C423" t="s">
        <v>781</v>
      </c>
      <c r="D423" t="s">
        <v>782</v>
      </c>
      <c r="E423">
        <v>5.375</v>
      </c>
      <c r="F423" t="s">
        <v>1190</v>
      </c>
      <c r="H423" t="s">
        <v>32</v>
      </c>
      <c r="I423" t="s">
        <v>18</v>
      </c>
      <c r="J423" t="s">
        <v>19</v>
      </c>
      <c r="K423" t="s">
        <v>20</v>
      </c>
      <c r="L423" t="s">
        <v>20</v>
      </c>
      <c r="M423" t="s">
        <v>21</v>
      </c>
      <c r="N423" t="s">
        <v>22</v>
      </c>
      <c r="O423" t="s">
        <v>1191</v>
      </c>
      <c r="P423">
        <f t="shared" si="6"/>
        <v>2</v>
      </c>
    </row>
    <row r="424" spans="1:16" x14ac:dyDescent="0.25">
      <c r="A424" s="1">
        <v>44377</v>
      </c>
      <c r="B424" s="1">
        <v>44377</v>
      </c>
      <c r="C424" t="s">
        <v>41</v>
      </c>
      <c r="D424" t="s">
        <v>42</v>
      </c>
      <c r="E424">
        <v>3.625</v>
      </c>
      <c r="F424" t="s">
        <v>1192</v>
      </c>
      <c r="H424" t="s">
        <v>44</v>
      </c>
      <c r="I424" t="s">
        <v>18</v>
      </c>
      <c r="J424" t="s">
        <v>19</v>
      </c>
      <c r="K424" t="s">
        <v>20</v>
      </c>
      <c r="L424" t="s">
        <v>20</v>
      </c>
      <c r="M424" t="s">
        <v>21</v>
      </c>
      <c r="N424" t="s">
        <v>22</v>
      </c>
      <c r="O424" t="s">
        <v>1193</v>
      </c>
      <c r="P424">
        <f t="shared" si="6"/>
        <v>3</v>
      </c>
    </row>
    <row r="425" spans="1:16" x14ac:dyDescent="0.25">
      <c r="A425" s="1">
        <v>44377</v>
      </c>
      <c r="B425" s="1">
        <v>44377</v>
      </c>
      <c r="C425" t="s">
        <v>1194</v>
      </c>
      <c r="D425" t="s">
        <v>1195</v>
      </c>
      <c r="E425">
        <v>5.5</v>
      </c>
      <c r="F425" t="s">
        <v>421</v>
      </c>
      <c r="H425" t="s">
        <v>121</v>
      </c>
      <c r="I425" t="s">
        <v>18</v>
      </c>
      <c r="J425" t="s">
        <v>19</v>
      </c>
      <c r="K425" t="s">
        <v>20</v>
      </c>
      <c r="L425" t="s">
        <v>20</v>
      </c>
      <c r="M425" t="s">
        <v>21</v>
      </c>
      <c r="N425" t="s">
        <v>22</v>
      </c>
      <c r="O425" t="s">
        <v>1196</v>
      </c>
      <c r="P425">
        <f t="shared" si="6"/>
        <v>3</v>
      </c>
    </row>
    <row r="426" spans="1:16" x14ac:dyDescent="0.25">
      <c r="A426" s="1">
        <v>44377</v>
      </c>
      <c r="B426" s="1">
        <v>44377</v>
      </c>
      <c r="C426" t="s">
        <v>285</v>
      </c>
      <c r="D426" t="s">
        <v>286</v>
      </c>
      <c r="E426">
        <v>0.625</v>
      </c>
      <c r="F426" t="s">
        <v>100</v>
      </c>
      <c r="H426" t="s">
        <v>154</v>
      </c>
      <c r="I426" t="s">
        <v>18</v>
      </c>
      <c r="J426" t="s">
        <v>19</v>
      </c>
      <c r="K426" t="s">
        <v>20</v>
      </c>
      <c r="L426" t="s">
        <v>20</v>
      </c>
      <c r="M426" t="s">
        <v>21</v>
      </c>
      <c r="N426" t="s">
        <v>155</v>
      </c>
      <c r="O426" t="s">
        <v>1197</v>
      </c>
      <c r="P426">
        <f t="shared" si="6"/>
        <v>4</v>
      </c>
    </row>
    <row r="427" spans="1:16" x14ac:dyDescent="0.25">
      <c r="A427" s="1">
        <v>44377</v>
      </c>
      <c r="B427" s="1">
        <v>44377</v>
      </c>
      <c r="C427" t="s">
        <v>390</v>
      </c>
      <c r="D427" t="s">
        <v>391</v>
      </c>
      <c r="E427">
        <v>1.17</v>
      </c>
      <c r="F427" t="s">
        <v>100</v>
      </c>
      <c r="G427" t="s">
        <v>51</v>
      </c>
      <c r="H427" t="s">
        <v>39</v>
      </c>
      <c r="I427" t="s">
        <v>18</v>
      </c>
      <c r="J427" t="s">
        <v>19</v>
      </c>
      <c r="K427" t="s">
        <v>20</v>
      </c>
      <c r="L427" t="s">
        <v>20</v>
      </c>
      <c r="M427" t="s">
        <v>21</v>
      </c>
      <c r="N427" t="s">
        <v>59</v>
      </c>
      <c r="O427" t="s">
        <v>1198</v>
      </c>
      <c r="P427">
        <f t="shared" si="6"/>
        <v>2</v>
      </c>
    </row>
    <row r="428" spans="1:16" x14ac:dyDescent="0.25">
      <c r="A428" s="1">
        <v>44377</v>
      </c>
      <c r="B428" s="1">
        <v>44377</v>
      </c>
      <c r="C428" t="s">
        <v>139</v>
      </c>
      <c r="D428" t="s">
        <v>140</v>
      </c>
      <c r="E428">
        <v>2.5499999999999998</v>
      </c>
      <c r="F428" t="s">
        <v>1199</v>
      </c>
      <c r="G428" t="s">
        <v>51</v>
      </c>
      <c r="H428" t="s">
        <v>17</v>
      </c>
      <c r="I428" t="s">
        <v>18</v>
      </c>
      <c r="J428" t="s">
        <v>19</v>
      </c>
      <c r="K428" t="s">
        <v>20</v>
      </c>
      <c r="L428" t="s">
        <v>20</v>
      </c>
      <c r="M428" t="s">
        <v>21</v>
      </c>
      <c r="N428" t="s">
        <v>59</v>
      </c>
      <c r="O428" t="s">
        <v>1200</v>
      </c>
      <c r="P428">
        <f t="shared" si="6"/>
        <v>3</v>
      </c>
    </row>
    <row r="429" spans="1:16" x14ac:dyDescent="0.25">
      <c r="A429" s="1">
        <v>44377</v>
      </c>
      <c r="B429" s="1">
        <v>44377</v>
      </c>
      <c r="C429" t="s">
        <v>1201</v>
      </c>
      <c r="D429" t="s">
        <v>1202</v>
      </c>
      <c r="E429">
        <v>2.65</v>
      </c>
      <c r="F429" t="s">
        <v>1203</v>
      </c>
      <c r="G429" t="s">
        <v>51</v>
      </c>
      <c r="H429" t="s">
        <v>17</v>
      </c>
      <c r="I429" t="s">
        <v>18</v>
      </c>
      <c r="J429" t="s">
        <v>19</v>
      </c>
      <c r="K429" t="s">
        <v>20</v>
      </c>
      <c r="L429" t="s">
        <v>20</v>
      </c>
      <c r="M429" t="s">
        <v>21</v>
      </c>
      <c r="N429" t="s">
        <v>59</v>
      </c>
      <c r="O429" t="s">
        <v>1204</v>
      </c>
      <c r="P429">
        <f t="shared" si="6"/>
        <v>3</v>
      </c>
    </row>
    <row r="430" spans="1:16" x14ac:dyDescent="0.25">
      <c r="A430" s="1">
        <v>44377</v>
      </c>
      <c r="B430" s="1">
        <v>44377</v>
      </c>
      <c r="C430" t="s">
        <v>606</v>
      </c>
      <c r="D430" t="s">
        <v>607</v>
      </c>
      <c r="E430">
        <v>1.25</v>
      </c>
      <c r="F430" t="s">
        <v>192</v>
      </c>
      <c r="H430" t="s">
        <v>17</v>
      </c>
      <c r="I430" t="s">
        <v>18</v>
      </c>
      <c r="J430" t="s">
        <v>19</v>
      </c>
      <c r="K430" t="s">
        <v>20</v>
      </c>
      <c r="L430" t="s">
        <v>20</v>
      </c>
      <c r="M430" t="s">
        <v>21</v>
      </c>
      <c r="N430" t="s">
        <v>59</v>
      </c>
      <c r="O430" t="s">
        <v>1205</v>
      </c>
      <c r="P430">
        <f t="shared" si="6"/>
        <v>3</v>
      </c>
    </row>
    <row r="431" spans="1:16" x14ac:dyDescent="0.25">
      <c r="A431" s="1">
        <v>44377</v>
      </c>
      <c r="B431" s="1">
        <v>44377</v>
      </c>
      <c r="C431" t="s">
        <v>305</v>
      </c>
      <c r="D431" t="s">
        <v>306</v>
      </c>
      <c r="E431">
        <v>6.75</v>
      </c>
      <c r="F431" t="s">
        <v>1206</v>
      </c>
      <c r="H431" t="s">
        <v>242</v>
      </c>
      <c r="I431" t="s">
        <v>18</v>
      </c>
      <c r="J431" t="s">
        <v>19</v>
      </c>
      <c r="K431" t="s">
        <v>20</v>
      </c>
      <c r="L431" t="s">
        <v>20</v>
      </c>
      <c r="M431" t="s">
        <v>21</v>
      </c>
      <c r="N431" t="s">
        <v>59</v>
      </c>
      <c r="O431" t="s">
        <v>1207</v>
      </c>
      <c r="P431">
        <f t="shared" si="6"/>
        <v>4</v>
      </c>
    </row>
    <row r="432" spans="1:16" x14ac:dyDescent="0.25">
      <c r="A432" s="1">
        <v>44377</v>
      </c>
      <c r="B432" s="1">
        <v>44377</v>
      </c>
      <c r="C432" t="s">
        <v>1208</v>
      </c>
      <c r="D432" t="s">
        <v>1209</v>
      </c>
      <c r="E432">
        <v>0.7</v>
      </c>
      <c r="F432" t="s">
        <v>500</v>
      </c>
      <c r="H432" t="s">
        <v>52</v>
      </c>
      <c r="I432" t="s">
        <v>18</v>
      </c>
      <c r="J432" t="s">
        <v>19</v>
      </c>
      <c r="K432" t="s">
        <v>20</v>
      </c>
      <c r="L432" t="s">
        <v>20</v>
      </c>
      <c r="M432" t="s">
        <v>21</v>
      </c>
      <c r="N432" t="s">
        <v>59</v>
      </c>
      <c r="O432" t="s">
        <v>1210</v>
      </c>
      <c r="P432">
        <f t="shared" si="6"/>
        <v>3</v>
      </c>
    </row>
    <row r="433" spans="1:16" hidden="1" x14ac:dyDescent="0.25">
      <c r="A433" s="1">
        <v>44377</v>
      </c>
      <c r="B433" s="1">
        <v>44377</v>
      </c>
      <c r="C433" t="s">
        <v>966</v>
      </c>
      <c r="D433" t="s">
        <v>967</v>
      </c>
      <c r="E433">
        <v>5.25</v>
      </c>
      <c r="F433" t="s">
        <v>1211</v>
      </c>
      <c r="G433" t="s">
        <v>51</v>
      </c>
      <c r="H433" t="s">
        <v>121</v>
      </c>
      <c r="I433" t="s">
        <v>18</v>
      </c>
      <c r="J433" t="s">
        <v>19</v>
      </c>
      <c r="K433" t="s">
        <v>20</v>
      </c>
      <c r="L433" t="s">
        <v>20</v>
      </c>
      <c r="M433" t="s">
        <v>21</v>
      </c>
      <c r="N433" t="s">
        <v>22</v>
      </c>
      <c r="O433" t="s">
        <v>1212</v>
      </c>
      <c r="P433">
        <f t="shared" si="6"/>
        <v>6</v>
      </c>
    </row>
    <row r="434" spans="1:16" x14ac:dyDescent="0.25">
      <c r="A434" s="1">
        <v>44377</v>
      </c>
      <c r="B434" s="1">
        <v>44377</v>
      </c>
      <c r="C434" t="s">
        <v>1213</v>
      </c>
      <c r="D434" t="s">
        <v>66</v>
      </c>
      <c r="E434">
        <v>7.375</v>
      </c>
      <c r="F434" t="s">
        <v>1214</v>
      </c>
      <c r="H434" t="s">
        <v>74</v>
      </c>
      <c r="I434" t="s">
        <v>18</v>
      </c>
      <c r="J434" t="s">
        <v>19</v>
      </c>
      <c r="K434" t="s">
        <v>20</v>
      </c>
      <c r="L434" t="s">
        <v>20</v>
      </c>
      <c r="M434" t="s">
        <v>21</v>
      </c>
      <c r="N434" t="s">
        <v>22</v>
      </c>
      <c r="O434" t="s">
        <v>1215</v>
      </c>
      <c r="P434">
        <f t="shared" si="6"/>
        <v>4</v>
      </c>
    </row>
    <row r="435" spans="1:16" x14ac:dyDescent="0.25">
      <c r="A435" s="1">
        <v>44377</v>
      </c>
      <c r="B435" s="1">
        <v>44377</v>
      </c>
      <c r="C435" t="s">
        <v>606</v>
      </c>
      <c r="D435" t="s">
        <v>607</v>
      </c>
      <c r="E435">
        <v>3.45</v>
      </c>
      <c r="F435" t="s">
        <v>642</v>
      </c>
      <c r="H435" t="s">
        <v>17</v>
      </c>
      <c r="I435" t="s">
        <v>18</v>
      </c>
      <c r="J435" t="s">
        <v>19</v>
      </c>
      <c r="K435" t="s">
        <v>20</v>
      </c>
      <c r="L435" t="s">
        <v>20</v>
      </c>
      <c r="M435" t="s">
        <v>21</v>
      </c>
      <c r="N435" t="s">
        <v>59</v>
      </c>
      <c r="O435" t="s">
        <v>1216</v>
      </c>
      <c r="P435">
        <f t="shared" si="6"/>
        <v>3</v>
      </c>
    </row>
    <row r="436" spans="1:16" x14ac:dyDescent="0.25">
      <c r="A436" s="1">
        <v>44377</v>
      </c>
      <c r="B436" s="1">
        <v>44377</v>
      </c>
      <c r="C436" t="s">
        <v>753</v>
      </c>
      <c r="D436" t="s">
        <v>754</v>
      </c>
      <c r="E436">
        <v>7.7</v>
      </c>
      <c r="F436" t="s">
        <v>349</v>
      </c>
      <c r="H436" t="s">
        <v>74</v>
      </c>
      <c r="I436" t="s">
        <v>18</v>
      </c>
      <c r="J436" t="s">
        <v>19</v>
      </c>
      <c r="K436" t="s">
        <v>20</v>
      </c>
      <c r="L436" t="s">
        <v>20</v>
      </c>
      <c r="M436" t="s">
        <v>21</v>
      </c>
      <c r="N436" t="s">
        <v>22</v>
      </c>
      <c r="O436" t="s">
        <v>1217</v>
      </c>
      <c r="P436">
        <f t="shared" si="6"/>
        <v>3</v>
      </c>
    </row>
    <row r="437" spans="1:16" x14ac:dyDescent="0.25">
      <c r="A437" s="1">
        <v>44377</v>
      </c>
      <c r="B437" s="1">
        <v>44377</v>
      </c>
      <c r="C437" t="s">
        <v>347</v>
      </c>
      <c r="D437" t="s">
        <v>348</v>
      </c>
      <c r="E437">
        <v>5.625</v>
      </c>
      <c r="F437" t="s">
        <v>661</v>
      </c>
      <c r="H437" t="s">
        <v>121</v>
      </c>
      <c r="I437" t="s">
        <v>18</v>
      </c>
      <c r="J437" t="s">
        <v>19</v>
      </c>
      <c r="K437" t="s">
        <v>20</v>
      </c>
      <c r="L437" t="s">
        <v>20</v>
      </c>
      <c r="M437" t="s">
        <v>21</v>
      </c>
      <c r="N437" t="s">
        <v>59</v>
      </c>
      <c r="O437" t="s">
        <v>1218</v>
      </c>
      <c r="P437">
        <f t="shared" si="6"/>
        <v>3</v>
      </c>
    </row>
    <row r="438" spans="1:16" x14ac:dyDescent="0.25">
      <c r="A438" s="1">
        <v>44377</v>
      </c>
      <c r="B438" s="1">
        <v>44377</v>
      </c>
      <c r="C438" t="s">
        <v>285</v>
      </c>
      <c r="D438" t="s">
        <v>286</v>
      </c>
      <c r="E438">
        <v>3.2</v>
      </c>
      <c r="F438" t="s">
        <v>1219</v>
      </c>
      <c r="H438" t="s">
        <v>154</v>
      </c>
      <c r="I438" t="s">
        <v>18</v>
      </c>
      <c r="J438" t="s">
        <v>19</v>
      </c>
      <c r="K438" t="s">
        <v>20</v>
      </c>
      <c r="L438" t="s">
        <v>20</v>
      </c>
      <c r="M438" t="s">
        <v>21</v>
      </c>
      <c r="N438" t="s">
        <v>155</v>
      </c>
      <c r="O438" t="s">
        <v>1220</v>
      </c>
      <c r="P438">
        <f t="shared" si="6"/>
        <v>4</v>
      </c>
    </row>
    <row r="439" spans="1:16" x14ac:dyDescent="0.25">
      <c r="A439" s="1">
        <v>44377</v>
      </c>
      <c r="B439" s="1">
        <v>44377</v>
      </c>
      <c r="C439" t="s">
        <v>435</v>
      </c>
      <c r="D439" t="s">
        <v>436</v>
      </c>
      <c r="E439">
        <v>4</v>
      </c>
      <c r="F439" t="s">
        <v>777</v>
      </c>
      <c r="H439" t="s">
        <v>97</v>
      </c>
      <c r="I439" t="s">
        <v>18</v>
      </c>
      <c r="J439" t="s">
        <v>19</v>
      </c>
      <c r="K439" t="s">
        <v>20</v>
      </c>
      <c r="L439" t="s">
        <v>20</v>
      </c>
      <c r="M439" t="s">
        <v>21</v>
      </c>
      <c r="N439" t="s">
        <v>22</v>
      </c>
      <c r="O439" t="s">
        <v>1221</v>
      </c>
      <c r="P439">
        <f t="shared" si="6"/>
        <v>2</v>
      </c>
    </row>
    <row r="440" spans="1:16" x14ac:dyDescent="0.25">
      <c r="A440" s="1">
        <v>44377</v>
      </c>
      <c r="B440" s="1">
        <v>44377</v>
      </c>
      <c r="C440" t="s">
        <v>1222</v>
      </c>
      <c r="D440" t="s">
        <v>1223</v>
      </c>
      <c r="E440">
        <v>6</v>
      </c>
      <c r="F440" t="s">
        <v>1224</v>
      </c>
      <c r="H440" t="s">
        <v>17</v>
      </c>
      <c r="I440" t="s">
        <v>18</v>
      </c>
      <c r="J440" t="s">
        <v>19</v>
      </c>
      <c r="K440" t="s">
        <v>20</v>
      </c>
      <c r="L440" t="s">
        <v>20</v>
      </c>
      <c r="M440" t="s">
        <v>21</v>
      </c>
      <c r="N440" t="s">
        <v>135</v>
      </c>
      <c r="O440" t="s">
        <v>1225</v>
      </c>
      <c r="P440">
        <f t="shared" si="6"/>
        <v>3</v>
      </c>
    </row>
    <row r="441" spans="1:16" x14ac:dyDescent="0.25">
      <c r="A441" s="1">
        <v>44377</v>
      </c>
      <c r="B441" s="1">
        <v>44377</v>
      </c>
      <c r="C441" t="s">
        <v>878</v>
      </c>
      <c r="D441" t="s">
        <v>879</v>
      </c>
      <c r="E441">
        <v>2.4500000000000002</v>
      </c>
      <c r="F441" t="s">
        <v>1226</v>
      </c>
      <c r="G441" t="s">
        <v>51</v>
      </c>
      <c r="H441" t="s">
        <v>52</v>
      </c>
      <c r="I441" t="s">
        <v>18</v>
      </c>
      <c r="J441" t="s">
        <v>19</v>
      </c>
      <c r="K441" t="s">
        <v>20</v>
      </c>
      <c r="L441" t="s">
        <v>20</v>
      </c>
      <c r="M441" t="s">
        <v>21</v>
      </c>
      <c r="N441" t="s">
        <v>22</v>
      </c>
      <c r="O441" t="s">
        <v>1227</v>
      </c>
      <c r="P441">
        <f t="shared" si="6"/>
        <v>5</v>
      </c>
    </row>
    <row r="442" spans="1:16" x14ac:dyDescent="0.25">
      <c r="A442" s="1">
        <v>44377</v>
      </c>
      <c r="B442" s="1">
        <v>44377</v>
      </c>
      <c r="C442" t="s">
        <v>374</v>
      </c>
      <c r="D442" t="s">
        <v>375</v>
      </c>
      <c r="E442">
        <v>7.55</v>
      </c>
      <c r="F442" t="s">
        <v>1228</v>
      </c>
      <c r="H442" t="s">
        <v>377</v>
      </c>
      <c r="I442" t="s">
        <v>18</v>
      </c>
      <c r="J442" t="s">
        <v>19</v>
      </c>
      <c r="K442" t="s">
        <v>20</v>
      </c>
      <c r="L442" t="s">
        <v>20</v>
      </c>
      <c r="M442" t="s">
        <v>21</v>
      </c>
      <c r="N442" t="s">
        <v>22</v>
      </c>
      <c r="O442" t="s">
        <v>1229</v>
      </c>
      <c r="P442">
        <f t="shared" si="6"/>
        <v>3</v>
      </c>
    </row>
    <row r="443" spans="1:16" x14ac:dyDescent="0.25">
      <c r="A443" s="1">
        <v>44377</v>
      </c>
      <c r="B443" s="1">
        <v>44377</v>
      </c>
      <c r="C443" t="s">
        <v>878</v>
      </c>
      <c r="D443" t="s">
        <v>879</v>
      </c>
      <c r="E443">
        <v>0.75</v>
      </c>
      <c r="F443" t="s">
        <v>1230</v>
      </c>
      <c r="G443" t="s">
        <v>51</v>
      </c>
      <c r="H443" t="s">
        <v>52</v>
      </c>
      <c r="I443" t="s">
        <v>18</v>
      </c>
      <c r="J443" t="s">
        <v>19</v>
      </c>
      <c r="K443" t="s">
        <v>20</v>
      </c>
      <c r="L443" t="s">
        <v>20</v>
      </c>
      <c r="M443" t="s">
        <v>21</v>
      </c>
      <c r="N443" t="s">
        <v>22</v>
      </c>
      <c r="O443" t="s">
        <v>1231</v>
      </c>
      <c r="P443">
        <f t="shared" si="6"/>
        <v>5</v>
      </c>
    </row>
    <row r="444" spans="1:16" x14ac:dyDescent="0.25">
      <c r="A444" s="1">
        <v>44377</v>
      </c>
      <c r="B444" s="1">
        <v>44377</v>
      </c>
      <c r="C444" t="s">
        <v>1098</v>
      </c>
      <c r="D444" t="s">
        <v>1099</v>
      </c>
      <c r="E444">
        <v>8.75</v>
      </c>
      <c r="F444" t="s">
        <v>1232</v>
      </c>
      <c r="H444" t="s">
        <v>97</v>
      </c>
      <c r="I444" t="s">
        <v>18</v>
      </c>
      <c r="J444" t="s">
        <v>19</v>
      </c>
      <c r="K444" t="s">
        <v>20</v>
      </c>
      <c r="L444" t="s">
        <v>20</v>
      </c>
      <c r="M444" t="s">
        <v>21</v>
      </c>
      <c r="N444" t="s">
        <v>22</v>
      </c>
      <c r="O444" t="s">
        <v>1233</v>
      </c>
      <c r="P444">
        <f t="shared" si="6"/>
        <v>2</v>
      </c>
    </row>
    <row r="445" spans="1:16" x14ac:dyDescent="0.25">
      <c r="A445" s="1">
        <v>44377</v>
      </c>
      <c r="B445" s="1">
        <v>44377</v>
      </c>
      <c r="C445" t="s">
        <v>207</v>
      </c>
      <c r="D445" t="s">
        <v>208</v>
      </c>
      <c r="E445">
        <v>3.3759999999999999</v>
      </c>
      <c r="F445" t="s">
        <v>808</v>
      </c>
      <c r="H445" t="s">
        <v>52</v>
      </c>
      <c r="I445" t="s">
        <v>18</v>
      </c>
      <c r="J445" t="s">
        <v>19</v>
      </c>
      <c r="K445" t="s">
        <v>20</v>
      </c>
      <c r="L445" t="s">
        <v>20</v>
      </c>
      <c r="M445" t="s">
        <v>21</v>
      </c>
      <c r="N445" t="s">
        <v>22</v>
      </c>
      <c r="O445" t="s">
        <v>1234</v>
      </c>
      <c r="P445">
        <f t="shared" si="6"/>
        <v>2</v>
      </c>
    </row>
    <row r="446" spans="1:16" x14ac:dyDescent="0.25">
      <c r="A446" s="1">
        <v>44377</v>
      </c>
      <c r="B446" s="1">
        <v>44377</v>
      </c>
      <c r="C446" t="s">
        <v>456</v>
      </c>
      <c r="D446" t="s">
        <v>457</v>
      </c>
      <c r="E446">
        <v>3.625</v>
      </c>
      <c r="F446" t="s">
        <v>1235</v>
      </c>
      <c r="H446" t="s">
        <v>112</v>
      </c>
      <c r="I446" t="s">
        <v>18</v>
      </c>
      <c r="J446" t="s">
        <v>19</v>
      </c>
      <c r="K446" t="s">
        <v>20</v>
      </c>
      <c r="L446" t="s">
        <v>20</v>
      </c>
      <c r="M446" t="s">
        <v>21</v>
      </c>
      <c r="N446" t="s">
        <v>22</v>
      </c>
      <c r="O446" t="s">
        <v>1236</v>
      </c>
      <c r="P446">
        <f t="shared" si="6"/>
        <v>4</v>
      </c>
    </row>
    <row r="447" spans="1:16" x14ac:dyDescent="0.25">
      <c r="A447" s="1">
        <v>44377</v>
      </c>
      <c r="B447" s="1">
        <v>44377</v>
      </c>
      <c r="C447" t="s">
        <v>1237</v>
      </c>
      <c r="D447" t="s">
        <v>1238</v>
      </c>
      <c r="E447">
        <v>4.5</v>
      </c>
      <c r="F447" t="s">
        <v>1239</v>
      </c>
      <c r="G447" t="s">
        <v>236</v>
      </c>
      <c r="H447" t="s">
        <v>97</v>
      </c>
      <c r="I447" t="s">
        <v>18</v>
      </c>
      <c r="J447" t="s">
        <v>19</v>
      </c>
      <c r="K447" t="s">
        <v>20</v>
      </c>
      <c r="L447" t="s">
        <v>20</v>
      </c>
      <c r="M447" t="s">
        <v>21</v>
      </c>
      <c r="N447" t="s">
        <v>59</v>
      </c>
      <c r="O447" t="s">
        <v>1240</v>
      </c>
      <c r="P447">
        <f t="shared" si="6"/>
        <v>5</v>
      </c>
    </row>
    <row r="448" spans="1:16" x14ac:dyDescent="0.25">
      <c r="A448" s="1">
        <v>44377</v>
      </c>
      <c r="B448" s="1">
        <v>44377</v>
      </c>
      <c r="C448" t="s">
        <v>370</v>
      </c>
      <c r="D448" t="s">
        <v>371</v>
      </c>
      <c r="E448">
        <v>6</v>
      </c>
      <c r="F448" t="s">
        <v>684</v>
      </c>
      <c r="H448" t="s">
        <v>97</v>
      </c>
      <c r="I448" t="s">
        <v>18</v>
      </c>
      <c r="J448" t="s">
        <v>19</v>
      </c>
      <c r="K448" t="s">
        <v>20</v>
      </c>
      <c r="L448" t="s">
        <v>20</v>
      </c>
      <c r="M448" t="s">
        <v>21</v>
      </c>
      <c r="N448" t="s">
        <v>22</v>
      </c>
      <c r="O448" t="s">
        <v>1241</v>
      </c>
      <c r="P448">
        <f t="shared" si="6"/>
        <v>3</v>
      </c>
    </row>
    <row r="449" spans="1:16" x14ac:dyDescent="0.25">
      <c r="A449" s="1">
        <v>44377</v>
      </c>
      <c r="B449" s="1">
        <v>44377</v>
      </c>
      <c r="C449" t="s">
        <v>1242</v>
      </c>
      <c r="D449" t="s">
        <v>1243</v>
      </c>
      <c r="E449">
        <v>6.375</v>
      </c>
      <c r="F449" t="s">
        <v>874</v>
      </c>
      <c r="H449" t="s">
        <v>39</v>
      </c>
      <c r="I449" t="s">
        <v>18</v>
      </c>
      <c r="J449" t="s">
        <v>19</v>
      </c>
      <c r="K449" t="s">
        <v>20</v>
      </c>
      <c r="L449" t="s">
        <v>20</v>
      </c>
      <c r="M449" t="s">
        <v>21</v>
      </c>
      <c r="N449" t="s">
        <v>22</v>
      </c>
      <c r="O449" t="s">
        <v>1244</v>
      </c>
      <c r="P449">
        <f t="shared" si="6"/>
        <v>3</v>
      </c>
    </row>
    <row r="450" spans="1:16" x14ac:dyDescent="0.25">
      <c r="A450" s="1">
        <v>44377</v>
      </c>
      <c r="B450" s="1">
        <v>44377</v>
      </c>
      <c r="C450" t="s">
        <v>386</v>
      </c>
      <c r="D450" t="s">
        <v>387</v>
      </c>
      <c r="E450">
        <v>2.4500000000000002</v>
      </c>
      <c r="F450" t="s">
        <v>1245</v>
      </c>
      <c r="H450" t="s">
        <v>199</v>
      </c>
      <c r="I450" t="s">
        <v>18</v>
      </c>
      <c r="J450" t="s">
        <v>19</v>
      </c>
      <c r="K450" t="s">
        <v>20</v>
      </c>
      <c r="L450" t="s">
        <v>20</v>
      </c>
      <c r="M450" t="s">
        <v>21</v>
      </c>
      <c r="N450" t="s">
        <v>22</v>
      </c>
      <c r="O450" t="s">
        <v>1246</v>
      </c>
      <c r="P450">
        <f t="shared" si="6"/>
        <v>2</v>
      </c>
    </row>
    <row r="451" spans="1:16" x14ac:dyDescent="0.25">
      <c r="A451" s="1">
        <v>44377</v>
      </c>
      <c r="B451" s="1">
        <v>44377</v>
      </c>
      <c r="C451" t="s">
        <v>285</v>
      </c>
      <c r="D451" t="s">
        <v>286</v>
      </c>
      <c r="E451">
        <v>2.25</v>
      </c>
      <c r="F451" t="s">
        <v>1247</v>
      </c>
      <c r="H451" t="s">
        <v>154</v>
      </c>
      <c r="I451" t="s">
        <v>18</v>
      </c>
      <c r="J451" t="s">
        <v>19</v>
      </c>
      <c r="K451" t="s">
        <v>20</v>
      </c>
      <c r="L451" t="s">
        <v>20</v>
      </c>
      <c r="M451" t="s">
        <v>21</v>
      </c>
      <c r="N451" t="s">
        <v>155</v>
      </c>
      <c r="O451" t="s">
        <v>1248</v>
      </c>
      <c r="P451">
        <f t="shared" si="6"/>
        <v>4</v>
      </c>
    </row>
    <row r="452" spans="1:16" x14ac:dyDescent="0.25">
      <c r="A452" s="1">
        <v>44377</v>
      </c>
      <c r="B452" s="1">
        <v>44377</v>
      </c>
      <c r="C452" t="s">
        <v>1249</v>
      </c>
      <c r="D452" t="s">
        <v>1250</v>
      </c>
      <c r="E452">
        <v>0.6</v>
      </c>
      <c r="F452" t="s">
        <v>1230</v>
      </c>
      <c r="H452" t="s">
        <v>112</v>
      </c>
      <c r="I452" t="s">
        <v>18</v>
      </c>
      <c r="J452" t="s">
        <v>19</v>
      </c>
      <c r="K452" t="s">
        <v>20</v>
      </c>
      <c r="L452" t="s">
        <v>20</v>
      </c>
      <c r="M452" t="s">
        <v>21</v>
      </c>
      <c r="N452" t="s">
        <v>22</v>
      </c>
      <c r="O452" t="s">
        <v>1251</v>
      </c>
      <c r="P452">
        <f t="shared" ref="P452:P515" si="7">LEN(D452)</f>
        <v>3</v>
      </c>
    </row>
    <row r="453" spans="1:16" x14ac:dyDescent="0.25">
      <c r="A453" s="1">
        <v>44377</v>
      </c>
      <c r="B453" s="1">
        <v>44377</v>
      </c>
      <c r="C453" t="s">
        <v>41</v>
      </c>
      <c r="D453" t="s">
        <v>42</v>
      </c>
      <c r="E453">
        <v>4.1500000000000004</v>
      </c>
      <c r="F453" t="s">
        <v>1252</v>
      </c>
      <c r="H453" t="s">
        <v>44</v>
      </c>
      <c r="I453" t="s">
        <v>18</v>
      </c>
      <c r="J453" t="s">
        <v>19</v>
      </c>
      <c r="K453" t="s">
        <v>20</v>
      </c>
      <c r="L453" t="s">
        <v>20</v>
      </c>
      <c r="M453" t="s">
        <v>21</v>
      </c>
      <c r="N453" t="s">
        <v>22</v>
      </c>
      <c r="O453" t="s">
        <v>1253</v>
      </c>
      <c r="P453">
        <f t="shared" si="7"/>
        <v>3</v>
      </c>
    </row>
    <row r="454" spans="1:16" x14ac:dyDescent="0.25">
      <c r="A454" s="1">
        <v>44377</v>
      </c>
      <c r="B454" s="1">
        <v>44377</v>
      </c>
      <c r="C454" t="s">
        <v>1254</v>
      </c>
      <c r="D454" t="s">
        <v>1255</v>
      </c>
      <c r="E454">
        <v>3.15</v>
      </c>
      <c r="F454" t="s">
        <v>1256</v>
      </c>
      <c r="H454" t="s">
        <v>97</v>
      </c>
      <c r="I454" t="s">
        <v>18</v>
      </c>
      <c r="J454" t="s">
        <v>19</v>
      </c>
      <c r="K454" t="s">
        <v>20</v>
      </c>
      <c r="L454" t="s">
        <v>20</v>
      </c>
      <c r="M454" t="s">
        <v>21</v>
      </c>
      <c r="N454" t="s">
        <v>135</v>
      </c>
      <c r="O454" t="s">
        <v>1257</v>
      </c>
      <c r="P454">
        <f t="shared" si="7"/>
        <v>3</v>
      </c>
    </row>
    <row r="455" spans="1:16" x14ac:dyDescent="0.25">
      <c r="A455" s="1">
        <v>44377</v>
      </c>
      <c r="B455" s="1">
        <v>44377</v>
      </c>
      <c r="C455" t="s">
        <v>340</v>
      </c>
      <c r="D455" t="s">
        <v>341</v>
      </c>
      <c r="E455">
        <v>1.7</v>
      </c>
      <c r="F455" t="s">
        <v>1258</v>
      </c>
      <c r="H455" t="s">
        <v>343</v>
      </c>
      <c r="I455" t="s">
        <v>18</v>
      </c>
      <c r="J455" t="s">
        <v>19</v>
      </c>
      <c r="K455" t="s">
        <v>20</v>
      </c>
      <c r="L455" t="s">
        <v>20</v>
      </c>
      <c r="M455" t="s">
        <v>21</v>
      </c>
      <c r="N455" t="s">
        <v>22</v>
      </c>
      <c r="O455" t="s">
        <v>1259</v>
      </c>
      <c r="P455">
        <f t="shared" si="7"/>
        <v>4</v>
      </c>
    </row>
    <row r="456" spans="1:16" x14ac:dyDescent="0.25">
      <c r="A456" s="1">
        <v>44377</v>
      </c>
      <c r="B456" s="1">
        <v>44377</v>
      </c>
      <c r="C456" t="s">
        <v>151</v>
      </c>
      <c r="D456" t="s">
        <v>152</v>
      </c>
      <c r="E456">
        <v>0.75</v>
      </c>
      <c r="F456" t="s">
        <v>1260</v>
      </c>
      <c r="H456" t="s">
        <v>154</v>
      </c>
      <c r="I456" t="s">
        <v>18</v>
      </c>
      <c r="J456" t="s">
        <v>19</v>
      </c>
      <c r="K456" t="s">
        <v>20</v>
      </c>
      <c r="L456" t="s">
        <v>20</v>
      </c>
      <c r="M456" t="s">
        <v>21</v>
      </c>
      <c r="N456" t="s">
        <v>155</v>
      </c>
      <c r="O456" t="s">
        <v>1261</v>
      </c>
      <c r="P456">
        <f t="shared" si="7"/>
        <v>4</v>
      </c>
    </row>
    <row r="457" spans="1:16" x14ac:dyDescent="0.25">
      <c r="A457" s="1">
        <v>44377</v>
      </c>
      <c r="B457" s="1">
        <v>44377</v>
      </c>
      <c r="C457" t="s">
        <v>374</v>
      </c>
      <c r="D457" t="s">
        <v>375</v>
      </c>
      <c r="E457">
        <v>6.2</v>
      </c>
      <c r="F457" t="s">
        <v>301</v>
      </c>
      <c r="H457" t="s">
        <v>377</v>
      </c>
      <c r="I457" t="s">
        <v>18</v>
      </c>
      <c r="J457" t="s">
        <v>19</v>
      </c>
      <c r="K457" t="s">
        <v>20</v>
      </c>
      <c r="L457" t="s">
        <v>20</v>
      </c>
      <c r="M457" t="s">
        <v>21</v>
      </c>
      <c r="N457" t="s">
        <v>22</v>
      </c>
      <c r="O457" t="s">
        <v>1262</v>
      </c>
      <c r="P457">
        <f t="shared" si="7"/>
        <v>3</v>
      </c>
    </row>
    <row r="458" spans="1:16" x14ac:dyDescent="0.25">
      <c r="A458" s="1">
        <v>44377</v>
      </c>
      <c r="B458" s="1">
        <v>44377</v>
      </c>
      <c r="C458" t="s">
        <v>109</v>
      </c>
      <c r="D458" t="s">
        <v>110</v>
      </c>
      <c r="E458">
        <v>4.6500000000000004</v>
      </c>
      <c r="F458" t="s">
        <v>1263</v>
      </c>
      <c r="G458" t="s">
        <v>16</v>
      </c>
      <c r="H458" t="s">
        <v>52</v>
      </c>
      <c r="I458" t="s">
        <v>18</v>
      </c>
      <c r="J458" t="s">
        <v>19</v>
      </c>
      <c r="K458" t="s">
        <v>20</v>
      </c>
      <c r="L458" t="s">
        <v>20</v>
      </c>
      <c r="M458" t="s">
        <v>21</v>
      </c>
      <c r="N458" t="s">
        <v>22</v>
      </c>
      <c r="O458" t="s">
        <v>1264</v>
      </c>
      <c r="P458">
        <f t="shared" si="7"/>
        <v>2</v>
      </c>
    </row>
    <row r="459" spans="1:16" x14ac:dyDescent="0.25">
      <c r="A459" s="1">
        <v>44377</v>
      </c>
      <c r="B459" s="1">
        <v>44377</v>
      </c>
      <c r="C459" t="s">
        <v>317</v>
      </c>
      <c r="D459" t="s">
        <v>318</v>
      </c>
      <c r="E459">
        <v>1.55</v>
      </c>
      <c r="F459" t="s">
        <v>1265</v>
      </c>
      <c r="G459" t="s">
        <v>51</v>
      </c>
      <c r="H459" t="s">
        <v>199</v>
      </c>
      <c r="I459" t="s">
        <v>18</v>
      </c>
      <c r="J459" t="s">
        <v>19</v>
      </c>
      <c r="K459" t="s">
        <v>20</v>
      </c>
      <c r="L459" t="s">
        <v>20</v>
      </c>
      <c r="M459" t="s">
        <v>21</v>
      </c>
      <c r="N459" t="s">
        <v>59</v>
      </c>
      <c r="O459" t="s">
        <v>1266</v>
      </c>
      <c r="P459">
        <f t="shared" si="7"/>
        <v>3</v>
      </c>
    </row>
    <row r="460" spans="1:16" x14ac:dyDescent="0.25">
      <c r="A460" s="1">
        <v>44377</v>
      </c>
      <c r="B460" s="1">
        <v>44377</v>
      </c>
      <c r="C460" t="s">
        <v>207</v>
      </c>
      <c r="D460" t="s">
        <v>208</v>
      </c>
      <c r="E460">
        <v>6.55</v>
      </c>
      <c r="F460" t="s">
        <v>1267</v>
      </c>
      <c r="H460" t="s">
        <v>52</v>
      </c>
      <c r="I460" t="s">
        <v>18</v>
      </c>
      <c r="J460" t="s">
        <v>19</v>
      </c>
      <c r="K460" t="s">
        <v>20</v>
      </c>
      <c r="L460" t="s">
        <v>20</v>
      </c>
      <c r="M460" t="s">
        <v>21</v>
      </c>
      <c r="N460" t="s">
        <v>22</v>
      </c>
      <c r="O460" t="s">
        <v>1268</v>
      </c>
      <c r="P460">
        <f t="shared" si="7"/>
        <v>2</v>
      </c>
    </row>
    <row r="461" spans="1:16" x14ac:dyDescent="0.25">
      <c r="A461" s="1">
        <v>44377</v>
      </c>
      <c r="B461" s="1">
        <v>44377</v>
      </c>
      <c r="C461" t="s">
        <v>1269</v>
      </c>
      <c r="D461" t="s">
        <v>1270</v>
      </c>
      <c r="E461">
        <v>4.5</v>
      </c>
      <c r="F461" t="s">
        <v>1271</v>
      </c>
      <c r="H461" t="s">
        <v>377</v>
      </c>
      <c r="I461" t="s">
        <v>18</v>
      </c>
      <c r="J461" t="s">
        <v>19</v>
      </c>
      <c r="K461" t="s">
        <v>20</v>
      </c>
      <c r="L461" t="s">
        <v>20</v>
      </c>
      <c r="M461" t="s">
        <v>21</v>
      </c>
      <c r="N461" t="s">
        <v>59</v>
      </c>
      <c r="O461" t="s">
        <v>1272</v>
      </c>
      <c r="P461">
        <f t="shared" si="7"/>
        <v>3</v>
      </c>
    </row>
    <row r="462" spans="1:16" x14ac:dyDescent="0.25">
      <c r="A462" s="1">
        <v>44377</v>
      </c>
      <c r="B462" s="1">
        <v>44377</v>
      </c>
      <c r="C462" t="s">
        <v>663</v>
      </c>
      <c r="D462" t="s">
        <v>664</v>
      </c>
      <c r="E462">
        <v>6.5</v>
      </c>
      <c r="F462" t="s">
        <v>1273</v>
      </c>
      <c r="H462" t="s">
        <v>112</v>
      </c>
      <c r="I462" t="s">
        <v>18</v>
      </c>
      <c r="J462" t="s">
        <v>19</v>
      </c>
      <c r="K462" t="s">
        <v>20</v>
      </c>
      <c r="L462" t="s">
        <v>20</v>
      </c>
      <c r="M462" t="s">
        <v>21</v>
      </c>
      <c r="N462" t="s">
        <v>22</v>
      </c>
      <c r="O462" t="s">
        <v>1274</v>
      </c>
      <c r="P462">
        <f t="shared" si="7"/>
        <v>3</v>
      </c>
    </row>
    <row r="463" spans="1:16" x14ac:dyDescent="0.25">
      <c r="A463" s="1">
        <v>44377</v>
      </c>
      <c r="B463" s="1">
        <v>44377</v>
      </c>
      <c r="C463" t="s">
        <v>386</v>
      </c>
      <c r="D463" t="s">
        <v>387</v>
      </c>
      <c r="E463">
        <v>3</v>
      </c>
      <c r="F463" t="s">
        <v>779</v>
      </c>
      <c r="H463" t="s">
        <v>199</v>
      </c>
      <c r="I463" t="s">
        <v>18</v>
      </c>
      <c r="J463" t="s">
        <v>19</v>
      </c>
      <c r="K463" t="s">
        <v>20</v>
      </c>
      <c r="L463" t="s">
        <v>20</v>
      </c>
      <c r="M463" t="s">
        <v>21</v>
      </c>
      <c r="N463" t="s">
        <v>22</v>
      </c>
      <c r="O463" t="s">
        <v>1275</v>
      </c>
      <c r="P463">
        <f t="shared" si="7"/>
        <v>2</v>
      </c>
    </row>
    <row r="464" spans="1:16" x14ac:dyDescent="0.25">
      <c r="A464" s="1">
        <v>44377</v>
      </c>
      <c r="B464" s="1">
        <v>44377</v>
      </c>
      <c r="C464" t="s">
        <v>1276</v>
      </c>
      <c r="D464" t="s">
        <v>1277</v>
      </c>
      <c r="E464">
        <v>1.5</v>
      </c>
      <c r="F464" t="s">
        <v>905</v>
      </c>
      <c r="G464" t="s">
        <v>51</v>
      </c>
      <c r="H464" t="s">
        <v>39</v>
      </c>
      <c r="I464" t="s">
        <v>18</v>
      </c>
      <c r="J464" t="s">
        <v>19</v>
      </c>
      <c r="K464" t="s">
        <v>20</v>
      </c>
      <c r="L464" t="s">
        <v>20</v>
      </c>
      <c r="M464" t="s">
        <v>21</v>
      </c>
      <c r="N464" t="s">
        <v>59</v>
      </c>
      <c r="O464" t="s">
        <v>1278</v>
      </c>
      <c r="P464">
        <f t="shared" si="7"/>
        <v>3</v>
      </c>
    </row>
    <row r="465" spans="1:16" x14ac:dyDescent="0.25">
      <c r="A465" s="1">
        <v>44377</v>
      </c>
      <c r="B465" s="1">
        <v>44377</v>
      </c>
      <c r="C465" t="s">
        <v>1279</v>
      </c>
      <c r="D465" t="s">
        <v>1280</v>
      </c>
      <c r="E465">
        <v>7.55</v>
      </c>
      <c r="F465" t="s">
        <v>1281</v>
      </c>
      <c r="H465" t="s">
        <v>112</v>
      </c>
      <c r="I465" t="s">
        <v>18</v>
      </c>
      <c r="J465" t="s">
        <v>19</v>
      </c>
      <c r="K465" t="s">
        <v>20</v>
      </c>
      <c r="L465" t="s">
        <v>20</v>
      </c>
      <c r="M465" t="s">
        <v>21</v>
      </c>
      <c r="N465" t="s">
        <v>22</v>
      </c>
      <c r="O465" t="s">
        <v>1282</v>
      </c>
      <c r="P465">
        <f t="shared" si="7"/>
        <v>3</v>
      </c>
    </row>
    <row r="466" spans="1:16" x14ac:dyDescent="0.25">
      <c r="A466" s="1">
        <v>44377</v>
      </c>
      <c r="B466" s="1">
        <v>44377</v>
      </c>
      <c r="C466" t="s">
        <v>716</v>
      </c>
      <c r="D466" t="s">
        <v>717</v>
      </c>
      <c r="E466">
        <v>7.45</v>
      </c>
      <c r="F466" t="s">
        <v>1283</v>
      </c>
      <c r="H466" t="s">
        <v>242</v>
      </c>
      <c r="I466" t="s">
        <v>18</v>
      </c>
      <c r="J466" t="s">
        <v>19</v>
      </c>
      <c r="K466" t="s">
        <v>20</v>
      </c>
      <c r="L466" t="s">
        <v>20</v>
      </c>
      <c r="M466" t="s">
        <v>21</v>
      </c>
      <c r="N466" t="s">
        <v>22</v>
      </c>
      <c r="O466" t="s">
        <v>1284</v>
      </c>
      <c r="P466">
        <f t="shared" si="7"/>
        <v>3</v>
      </c>
    </row>
    <row r="467" spans="1:16" x14ac:dyDescent="0.25">
      <c r="A467" s="1">
        <v>44377</v>
      </c>
      <c r="B467" s="1">
        <v>44377</v>
      </c>
      <c r="C467" t="s">
        <v>215</v>
      </c>
      <c r="D467" t="s">
        <v>216</v>
      </c>
      <c r="E467">
        <v>5.15</v>
      </c>
      <c r="F467" t="s">
        <v>293</v>
      </c>
      <c r="H467" t="s">
        <v>112</v>
      </c>
      <c r="I467" t="s">
        <v>18</v>
      </c>
      <c r="J467" t="s">
        <v>19</v>
      </c>
      <c r="K467" t="s">
        <v>20</v>
      </c>
      <c r="L467" t="s">
        <v>20</v>
      </c>
      <c r="M467" t="s">
        <v>21</v>
      </c>
      <c r="N467" t="s">
        <v>22</v>
      </c>
      <c r="O467" t="s">
        <v>1285</v>
      </c>
      <c r="P467">
        <f t="shared" si="7"/>
        <v>1</v>
      </c>
    </row>
    <row r="468" spans="1:16" x14ac:dyDescent="0.25">
      <c r="A468" s="1">
        <v>44377</v>
      </c>
      <c r="B468" s="1">
        <v>44377</v>
      </c>
      <c r="C468" t="s">
        <v>682</v>
      </c>
      <c r="D468" t="s">
        <v>683</v>
      </c>
      <c r="E468">
        <v>6.5</v>
      </c>
      <c r="F468" t="s">
        <v>1286</v>
      </c>
      <c r="H468" t="s">
        <v>44</v>
      </c>
      <c r="I468" t="s">
        <v>18</v>
      </c>
      <c r="J468" t="s">
        <v>19</v>
      </c>
      <c r="K468" t="s">
        <v>20</v>
      </c>
      <c r="L468" t="s">
        <v>20</v>
      </c>
      <c r="M468" t="s">
        <v>21</v>
      </c>
      <c r="N468" t="s">
        <v>22</v>
      </c>
      <c r="O468" t="s">
        <v>1287</v>
      </c>
      <c r="P468">
        <f t="shared" si="7"/>
        <v>5</v>
      </c>
    </row>
    <row r="469" spans="1:16" x14ac:dyDescent="0.25">
      <c r="A469" s="1">
        <v>44377</v>
      </c>
      <c r="B469" s="1">
        <v>44377</v>
      </c>
      <c r="C469" t="s">
        <v>650</v>
      </c>
      <c r="D469" t="s">
        <v>651</v>
      </c>
      <c r="E469">
        <v>7.3</v>
      </c>
      <c r="F469" t="s">
        <v>1288</v>
      </c>
      <c r="H469" t="s">
        <v>74</v>
      </c>
      <c r="I469" t="s">
        <v>18</v>
      </c>
      <c r="J469" t="s">
        <v>19</v>
      </c>
      <c r="K469" t="s">
        <v>20</v>
      </c>
      <c r="L469" t="s">
        <v>20</v>
      </c>
      <c r="M469" t="s">
        <v>21</v>
      </c>
      <c r="N469" t="s">
        <v>22</v>
      </c>
      <c r="O469" t="s">
        <v>1289</v>
      </c>
      <c r="P469">
        <f t="shared" si="7"/>
        <v>3</v>
      </c>
    </row>
    <row r="470" spans="1:16" x14ac:dyDescent="0.25">
      <c r="A470" s="1">
        <v>44377</v>
      </c>
      <c r="B470" s="1">
        <v>44377</v>
      </c>
      <c r="C470" t="s">
        <v>41</v>
      </c>
      <c r="D470" t="s">
        <v>42</v>
      </c>
      <c r="E470">
        <v>7.125</v>
      </c>
      <c r="F470" t="s">
        <v>1290</v>
      </c>
      <c r="H470" t="s">
        <v>44</v>
      </c>
      <c r="I470" t="s">
        <v>18</v>
      </c>
      <c r="J470" t="s">
        <v>19</v>
      </c>
      <c r="K470" t="s">
        <v>20</v>
      </c>
      <c r="L470" t="s">
        <v>20</v>
      </c>
      <c r="M470" t="s">
        <v>21</v>
      </c>
      <c r="N470" t="s">
        <v>22</v>
      </c>
      <c r="O470" t="s">
        <v>1291</v>
      </c>
      <c r="P470">
        <f t="shared" si="7"/>
        <v>3</v>
      </c>
    </row>
    <row r="471" spans="1:16" x14ac:dyDescent="0.25">
      <c r="A471" s="1">
        <v>44377</v>
      </c>
      <c r="B471" s="1">
        <v>44377</v>
      </c>
      <c r="C471" t="s">
        <v>95</v>
      </c>
      <c r="D471" t="s">
        <v>96</v>
      </c>
      <c r="E471">
        <v>7</v>
      </c>
      <c r="F471" t="s">
        <v>92</v>
      </c>
      <c r="G471" t="s">
        <v>69</v>
      </c>
      <c r="H471" t="s">
        <v>97</v>
      </c>
      <c r="I471" t="s">
        <v>18</v>
      </c>
      <c r="J471" t="s">
        <v>19</v>
      </c>
      <c r="K471" t="s">
        <v>20</v>
      </c>
      <c r="L471" t="s">
        <v>20</v>
      </c>
      <c r="M471" t="s">
        <v>21</v>
      </c>
      <c r="N471" t="s">
        <v>22</v>
      </c>
      <c r="O471" t="s">
        <v>1292</v>
      </c>
      <c r="P471">
        <f t="shared" si="7"/>
        <v>3</v>
      </c>
    </row>
    <row r="472" spans="1:16" hidden="1" x14ac:dyDescent="0.25">
      <c r="A472" s="1">
        <v>44377</v>
      </c>
      <c r="B472" s="1">
        <v>44377</v>
      </c>
      <c r="C472" t="s">
        <v>36</v>
      </c>
      <c r="D472" t="s">
        <v>37</v>
      </c>
      <c r="E472">
        <v>1.1499999999999999</v>
      </c>
      <c r="F472" t="s">
        <v>1293</v>
      </c>
      <c r="G472" t="s">
        <v>16</v>
      </c>
      <c r="H472" t="s">
        <v>39</v>
      </c>
      <c r="I472" t="s">
        <v>18</v>
      </c>
      <c r="J472" t="s">
        <v>19</v>
      </c>
      <c r="K472" t="s">
        <v>20</v>
      </c>
      <c r="L472" t="s">
        <v>20</v>
      </c>
      <c r="M472" t="s">
        <v>21</v>
      </c>
      <c r="N472" t="s">
        <v>22</v>
      </c>
      <c r="O472" t="s">
        <v>1294</v>
      </c>
      <c r="P472">
        <f t="shared" si="7"/>
        <v>6</v>
      </c>
    </row>
    <row r="473" spans="1:16" x14ac:dyDescent="0.25">
      <c r="A473" s="1">
        <v>44377</v>
      </c>
      <c r="B473" s="1">
        <v>44377</v>
      </c>
      <c r="C473" t="s">
        <v>881</v>
      </c>
      <c r="D473" t="s">
        <v>541</v>
      </c>
      <c r="E473">
        <v>6.25</v>
      </c>
      <c r="F473" t="s">
        <v>670</v>
      </c>
      <c r="H473" t="s">
        <v>97</v>
      </c>
      <c r="I473" t="s">
        <v>18</v>
      </c>
      <c r="J473" t="s">
        <v>19</v>
      </c>
      <c r="K473" t="s">
        <v>20</v>
      </c>
      <c r="L473" t="s">
        <v>20</v>
      </c>
      <c r="M473" t="s">
        <v>21</v>
      </c>
      <c r="N473" t="s">
        <v>59</v>
      </c>
      <c r="O473" t="s">
        <v>1295</v>
      </c>
      <c r="P473">
        <f t="shared" si="7"/>
        <v>3</v>
      </c>
    </row>
    <row r="474" spans="1:16" x14ac:dyDescent="0.25">
      <c r="A474" s="1">
        <v>44377</v>
      </c>
      <c r="B474" s="1">
        <v>44377</v>
      </c>
      <c r="C474" t="s">
        <v>404</v>
      </c>
      <c r="D474" t="s">
        <v>405</v>
      </c>
      <c r="E474">
        <v>0.8</v>
      </c>
      <c r="F474" t="s">
        <v>1296</v>
      </c>
      <c r="G474" t="s">
        <v>16</v>
      </c>
      <c r="H474" t="s">
        <v>17</v>
      </c>
      <c r="I474" t="s">
        <v>18</v>
      </c>
      <c r="J474" t="s">
        <v>19</v>
      </c>
      <c r="K474" t="s">
        <v>20</v>
      </c>
      <c r="L474" t="s">
        <v>20</v>
      </c>
      <c r="M474" t="s">
        <v>21</v>
      </c>
      <c r="N474" t="s">
        <v>22</v>
      </c>
      <c r="O474" t="s">
        <v>1297</v>
      </c>
      <c r="P474">
        <f t="shared" si="7"/>
        <v>3</v>
      </c>
    </row>
    <row r="475" spans="1:16" x14ac:dyDescent="0.25">
      <c r="A475" s="1">
        <v>44377</v>
      </c>
      <c r="B475" s="1">
        <v>44377</v>
      </c>
      <c r="C475" t="s">
        <v>1298</v>
      </c>
      <c r="D475" t="s">
        <v>725</v>
      </c>
      <c r="E475">
        <v>5.75</v>
      </c>
      <c r="F475" t="s">
        <v>1299</v>
      </c>
      <c r="H475" t="s">
        <v>97</v>
      </c>
      <c r="I475" t="s">
        <v>18</v>
      </c>
      <c r="J475" t="s">
        <v>19</v>
      </c>
      <c r="K475" t="s">
        <v>20</v>
      </c>
      <c r="L475" t="s">
        <v>20</v>
      </c>
      <c r="M475" t="s">
        <v>21</v>
      </c>
      <c r="N475" t="s">
        <v>59</v>
      </c>
      <c r="O475" t="s">
        <v>1300</v>
      </c>
      <c r="P475">
        <f t="shared" si="7"/>
        <v>3</v>
      </c>
    </row>
    <row r="476" spans="1:16" hidden="1" x14ac:dyDescent="0.25">
      <c r="A476" s="1">
        <v>44377</v>
      </c>
      <c r="B476" s="1">
        <v>44377</v>
      </c>
      <c r="C476" t="s">
        <v>1301</v>
      </c>
      <c r="D476" t="s">
        <v>1302</v>
      </c>
      <c r="E476">
        <v>5.25</v>
      </c>
      <c r="F476" t="s">
        <v>1303</v>
      </c>
      <c r="H476" t="s">
        <v>101</v>
      </c>
      <c r="I476" t="s">
        <v>18</v>
      </c>
      <c r="J476" t="s">
        <v>19</v>
      </c>
      <c r="K476" t="s">
        <v>20</v>
      </c>
      <c r="L476" t="s">
        <v>20</v>
      </c>
      <c r="M476" t="s">
        <v>21</v>
      </c>
      <c r="N476" t="s">
        <v>22</v>
      </c>
      <c r="O476" t="s">
        <v>1304</v>
      </c>
      <c r="P476">
        <f t="shared" si="7"/>
        <v>6</v>
      </c>
    </row>
    <row r="477" spans="1:16" hidden="1" x14ac:dyDescent="0.25">
      <c r="A477" s="1">
        <v>44377</v>
      </c>
      <c r="B477" s="1">
        <v>44377</v>
      </c>
      <c r="C477" t="s">
        <v>1305</v>
      </c>
      <c r="D477" t="s">
        <v>824</v>
      </c>
      <c r="E477">
        <v>5.8</v>
      </c>
      <c r="F477" t="s">
        <v>1306</v>
      </c>
      <c r="G477" t="s">
        <v>16</v>
      </c>
      <c r="H477" t="s">
        <v>199</v>
      </c>
      <c r="I477" t="s">
        <v>18</v>
      </c>
      <c r="J477" t="s">
        <v>19</v>
      </c>
      <c r="K477" t="s">
        <v>20</v>
      </c>
      <c r="L477" t="s">
        <v>20</v>
      </c>
      <c r="M477" t="s">
        <v>21</v>
      </c>
      <c r="N477" t="s">
        <v>135</v>
      </c>
      <c r="O477" t="s">
        <v>1307</v>
      </c>
      <c r="P477">
        <f t="shared" si="7"/>
        <v>6</v>
      </c>
    </row>
    <row r="478" spans="1:16" x14ac:dyDescent="0.25">
      <c r="A478" s="1">
        <v>44377</v>
      </c>
      <c r="B478" s="1">
        <v>44377</v>
      </c>
      <c r="C478" t="s">
        <v>285</v>
      </c>
      <c r="D478" t="s">
        <v>286</v>
      </c>
      <c r="E478">
        <v>0.875</v>
      </c>
      <c r="F478" t="s">
        <v>1308</v>
      </c>
      <c r="H478" t="s">
        <v>154</v>
      </c>
      <c r="I478" t="s">
        <v>18</v>
      </c>
      <c r="J478" t="s">
        <v>19</v>
      </c>
      <c r="K478" t="s">
        <v>20</v>
      </c>
      <c r="L478" t="s">
        <v>20</v>
      </c>
      <c r="M478" t="s">
        <v>21</v>
      </c>
      <c r="N478" t="s">
        <v>155</v>
      </c>
      <c r="O478" t="s">
        <v>1309</v>
      </c>
      <c r="P478">
        <f t="shared" si="7"/>
        <v>4</v>
      </c>
    </row>
    <row r="479" spans="1:16" x14ac:dyDescent="0.25">
      <c r="A479" s="1">
        <v>44377</v>
      </c>
      <c r="B479" s="1">
        <v>44377</v>
      </c>
      <c r="C479" t="s">
        <v>281</v>
      </c>
      <c r="D479" t="s">
        <v>282</v>
      </c>
      <c r="E479">
        <v>4.5</v>
      </c>
      <c r="F479" t="s">
        <v>1310</v>
      </c>
      <c r="H479" t="s">
        <v>112</v>
      </c>
      <c r="I479" t="s">
        <v>18</v>
      </c>
      <c r="J479" t="s">
        <v>19</v>
      </c>
      <c r="K479" t="s">
        <v>20</v>
      </c>
      <c r="L479" t="s">
        <v>20</v>
      </c>
      <c r="M479" t="s">
        <v>21</v>
      </c>
      <c r="N479" t="s">
        <v>22</v>
      </c>
      <c r="O479" t="s">
        <v>1311</v>
      </c>
      <c r="P479">
        <f t="shared" si="7"/>
        <v>2</v>
      </c>
    </row>
    <row r="480" spans="1:16" x14ac:dyDescent="0.25">
      <c r="A480" s="1">
        <v>44377</v>
      </c>
      <c r="B480" s="1">
        <v>44377</v>
      </c>
      <c r="C480" t="s">
        <v>853</v>
      </c>
      <c r="D480" t="s">
        <v>854</v>
      </c>
      <c r="E480">
        <v>6.05</v>
      </c>
      <c r="F480" t="s">
        <v>67</v>
      </c>
      <c r="H480" t="s">
        <v>52</v>
      </c>
      <c r="I480" t="s">
        <v>18</v>
      </c>
      <c r="J480" t="s">
        <v>19</v>
      </c>
      <c r="K480" t="s">
        <v>20</v>
      </c>
      <c r="L480" t="s">
        <v>20</v>
      </c>
      <c r="M480" t="s">
        <v>21</v>
      </c>
      <c r="N480" t="s">
        <v>22</v>
      </c>
      <c r="O480" t="s">
        <v>1312</v>
      </c>
      <c r="P480">
        <f t="shared" si="7"/>
        <v>3</v>
      </c>
    </row>
    <row r="481" spans="1:16" hidden="1" x14ac:dyDescent="0.25">
      <c r="A481" s="1">
        <v>44377</v>
      </c>
      <c r="B481" s="1">
        <v>44377</v>
      </c>
      <c r="C481" t="s">
        <v>1313</v>
      </c>
      <c r="D481" t="s">
        <v>824</v>
      </c>
      <c r="E481">
        <v>6.125</v>
      </c>
      <c r="F481" t="s">
        <v>1314</v>
      </c>
      <c r="H481" t="s">
        <v>44</v>
      </c>
      <c r="I481" t="s">
        <v>18</v>
      </c>
      <c r="J481" t="s">
        <v>19</v>
      </c>
      <c r="K481" t="s">
        <v>20</v>
      </c>
      <c r="L481" t="s">
        <v>20</v>
      </c>
      <c r="M481" t="s">
        <v>21</v>
      </c>
      <c r="N481" t="s">
        <v>135</v>
      </c>
      <c r="O481" t="s">
        <v>1315</v>
      </c>
      <c r="P481">
        <f t="shared" si="7"/>
        <v>6</v>
      </c>
    </row>
    <row r="482" spans="1:16" hidden="1" x14ac:dyDescent="0.25">
      <c r="A482" s="1">
        <v>44377</v>
      </c>
      <c r="B482" s="1">
        <v>44377</v>
      </c>
      <c r="C482" t="s">
        <v>36</v>
      </c>
      <c r="D482" t="s">
        <v>37</v>
      </c>
      <c r="E482">
        <v>3.375</v>
      </c>
      <c r="F482" t="s">
        <v>1316</v>
      </c>
      <c r="G482" t="s">
        <v>16</v>
      </c>
      <c r="H482" t="s">
        <v>39</v>
      </c>
      <c r="I482" t="s">
        <v>18</v>
      </c>
      <c r="J482" t="s">
        <v>19</v>
      </c>
      <c r="K482" t="s">
        <v>20</v>
      </c>
      <c r="L482" t="s">
        <v>20</v>
      </c>
      <c r="M482" t="s">
        <v>21</v>
      </c>
      <c r="N482" t="s">
        <v>22</v>
      </c>
      <c r="O482" t="s">
        <v>1317</v>
      </c>
      <c r="P482">
        <f t="shared" si="7"/>
        <v>6</v>
      </c>
    </row>
    <row r="483" spans="1:16" x14ac:dyDescent="0.25">
      <c r="A483" s="1">
        <v>44377</v>
      </c>
      <c r="B483" s="1">
        <v>44377</v>
      </c>
      <c r="C483" t="s">
        <v>386</v>
      </c>
      <c r="D483" t="s">
        <v>387</v>
      </c>
      <c r="E483">
        <v>0.55000000000000004</v>
      </c>
      <c r="F483" t="s">
        <v>1318</v>
      </c>
      <c r="H483" t="s">
        <v>199</v>
      </c>
      <c r="I483" t="s">
        <v>18</v>
      </c>
      <c r="J483" t="s">
        <v>19</v>
      </c>
      <c r="K483" t="s">
        <v>20</v>
      </c>
      <c r="L483" t="s">
        <v>20</v>
      </c>
      <c r="M483" t="s">
        <v>21</v>
      </c>
      <c r="N483" t="s">
        <v>22</v>
      </c>
      <c r="O483" t="s">
        <v>1319</v>
      </c>
      <c r="P483">
        <f t="shared" si="7"/>
        <v>2</v>
      </c>
    </row>
    <row r="484" spans="1:16" x14ac:dyDescent="0.25">
      <c r="A484" s="1">
        <v>44377</v>
      </c>
      <c r="B484" s="1">
        <v>44377</v>
      </c>
      <c r="C484" t="s">
        <v>1320</v>
      </c>
      <c r="D484" t="s">
        <v>1321</v>
      </c>
      <c r="E484">
        <v>0.8</v>
      </c>
      <c r="F484" t="s">
        <v>1322</v>
      </c>
      <c r="G484" t="s">
        <v>51</v>
      </c>
      <c r="H484" t="s">
        <v>199</v>
      </c>
      <c r="I484" t="s">
        <v>18</v>
      </c>
      <c r="J484" t="s">
        <v>19</v>
      </c>
      <c r="K484" t="s">
        <v>20</v>
      </c>
      <c r="L484" t="s">
        <v>20</v>
      </c>
      <c r="M484" t="s">
        <v>21</v>
      </c>
      <c r="N484" t="s">
        <v>59</v>
      </c>
      <c r="O484" t="s">
        <v>1323</v>
      </c>
      <c r="P484">
        <f t="shared" si="7"/>
        <v>3</v>
      </c>
    </row>
    <row r="485" spans="1:16" x14ac:dyDescent="0.25">
      <c r="A485" s="1">
        <v>44377</v>
      </c>
      <c r="B485" s="1">
        <v>44377</v>
      </c>
      <c r="C485" t="s">
        <v>404</v>
      </c>
      <c r="D485" t="s">
        <v>405</v>
      </c>
      <c r="E485">
        <v>1.45</v>
      </c>
      <c r="F485" t="s">
        <v>1324</v>
      </c>
      <c r="G485" t="s">
        <v>16</v>
      </c>
      <c r="H485" t="s">
        <v>17</v>
      </c>
      <c r="I485" t="s">
        <v>18</v>
      </c>
      <c r="J485" t="s">
        <v>19</v>
      </c>
      <c r="K485" t="s">
        <v>20</v>
      </c>
      <c r="L485" t="s">
        <v>20</v>
      </c>
      <c r="M485" t="s">
        <v>21</v>
      </c>
      <c r="N485" t="s">
        <v>22</v>
      </c>
      <c r="O485" t="s">
        <v>1325</v>
      </c>
      <c r="P485">
        <f t="shared" si="7"/>
        <v>3</v>
      </c>
    </row>
    <row r="486" spans="1:16" x14ac:dyDescent="0.25">
      <c r="A486" s="1">
        <v>44377</v>
      </c>
      <c r="B486" s="1">
        <v>44377</v>
      </c>
      <c r="C486" t="s">
        <v>456</v>
      </c>
      <c r="D486" t="s">
        <v>457</v>
      </c>
      <c r="E486">
        <v>5.375</v>
      </c>
      <c r="F486" t="s">
        <v>698</v>
      </c>
      <c r="H486" t="s">
        <v>112</v>
      </c>
      <c r="I486" t="s">
        <v>18</v>
      </c>
      <c r="J486" t="s">
        <v>19</v>
      </c>
      <c r="K486" t="s">
        <v>20</v>
      </c>
      <c r="L486" t="s">
        <v>20</v>
      </c>
      <c r="M486" t="s">
        <v>21</v>
      </c>
      <c r="N486" t="s">
        <v>22</v>
      </c>
      <c r="O486" t="s">
        <v>1326</v>
      </c>
      <c r="P486">
        <f t="shared" si="7"/>
        <v>4</v>
      </c>
    </row>
    <row r="487" spans="1:16" x14ac:dyDescent="0.25">
      <c r="A487" s="1">
        <v>44377</v>
      </c>
      <c r="B487" s="1">
        <v>44377</v>
      </c>
      <c r="C487" t="s">
        <v>285</v>
      </c>
      <c r="D487" t="s">
        <v>286</v>
      </c>
      <c r="E487">
        <v>3.125</v>
      </c>
      <c r="F487" t="s">
        <v>1327</v>
      </c>
      <c r="H487" t="s">
        <v>154</v>
      </c>
      <c r="I487" t="s">
        <v>18</v>
      </c>
      <c r="J487" t="s">
        <v>19</v>
      </c>
      <c r="K487" t="s">
        <v>20</v>
      </c>
      <c r="L487" t="s">
        <v>20</v>
      </c>
      <c r="M487" t="s">
        <v>21</v>
      </c>
      <c r="N487" t="s">
        <v>155</v>
      </c>
      <c r="O487" t="s">
        <v>1328</v>
      </c>
      <c r="P487">
        <f t="shared" si="7"/>
        <v>4</v>
      </c>
    </row>
    <row r="488" spans="1:16" x14ac:dyDescent="0.25">
      <c r="A488" s="1">
        <v>44377</v>
      </c>
      <c r="B488" s="1">
        <v>44377</v>
      </c>
      <c r="C488" t="s">
        <v>606</v>
      </c>
      <c r="D488" t="s">
        <v>607</v>
      </c>
      <c r="E488">
        <v>2.375</v>
      </c>
      <c r="F488" t="s">
        <v>1329</v>
      </c>
      <c r="H488" t="s">
        <v>17</v>
      </c>
      <c r="I488" t="s">
        <v>18</v>
      </c>
      <c r="J488" t="s">
        <v>19</v>
      </c>
      <c r="K488" t="s">
        <v>20</v>
      </c>
      <c r="L488" t="s">
        <v>20</v>
      </c>
      <c r="M488" t="s">
        <v>21</v>
      </c>
      <c r="N488" t="s">
        <v>59</v>
      </c>
      <c r="O488" t="s">
        <v>1330</v>
      </c>
      <c r="P488">
        <f t="shared" si="7"/>
        <v>3</v>
      </c>
    </row>
    <row r="489" spans="1:16" x14ac:dyDescent="0.25">
      <c r="A489" s="1">
        <v>44377</v>
      </c>
      <c r="B489" s="1">
        <v>44377</v>
      </c>
      <c r="C489" t="s">
        <v>1331</v>
      </c>
      <c r="D489" t="s">
        <v>1332</v>
      </c>
      <c r="E489">
        <v>3</v>
      </c>
      <c r="F489" t="s">
        <v>1333</v>
      </c>
      <c r="H489" t="s">
        <v>39</v>
      </c>
      <c r="I489" t="s">
        <v>18</v>
      </c>
      <c r="J489" t="s">
        <v>19</v>
      </c>
      <c r="K489" t="s">
        <v>20</v>
      </c>
      <c r="L489" t="s">
        <v>20</v>
      </c>
      <c r="M489" t="s">
        <v>21</v>
      </c>
      <c r="N489" t="s">
        <v>22</v>
      </c>
      <c r="O489" t="s">
        <v>1334</v>
      </c>
      <c r="P489">
        <f t="shared" si="7"/>
        <v>3</v>
      </c>
    </row>
    <row r="490" spans="1:16" x14ac:dyDescent="0.25">
      <c r="A490" s="1">
        <v>44377</v>
      </c>
      <c r="B490" s="1">
        <v>44377</v>
      </c>
      <c r="C490" t="s">
        <v>1335</v>
      </c>
      <c r="D490" t="s">
        <v>1336</v>
      </c>
      <c r="E490">
        <v>3.8</v>
      </c>
      <c r="F490" t="s">
        <v>1337</v>
      </c>
      <c r="G490" t="s">
        <v>51</v>
      </c>
      <c r="H490" t="s">
        <v>44</v>
      </c>
      <c r="I490" t="s">
        <v>18</v>
      </c>
      <c r="J490" t="s">
        <v>19</v>
      </c>
      <c r="K490" t="s">
        <v>20</v>
      </c>
      <c r="L490" t="s">
        <v>20</v>
      </c>
      <c r="M490" t="s">
        <v>21</v>
      </c>
      <c r="N490" t="s">
        <v>59</v>
      </c>
      <c r="O490" t="s">
        <v>1338</v>
      </c>
      <c r="P490">
        <f t="shared" si="7"/>
        <v>4</v>
      </c>
    </row>
    <row r="491" spans="1:16" x14ac:dyDescent="0.25">
      <c r="A491" s="1">
        <v>44377</v>
      </c>
      <c r="B491" s="1">
        <v>44377</v>
      </c>
      <c r="C491" t="s">
        <v>215</v>
      </c>
      <c r="D491" t="s">
        <v>216</v>
      </c>
      <c r="E491">
        <v>6.3</v>
      </c>
      <c r="F491" t="s">
        <v>1339</v>
      </c>
      <c r="H491" t="s">
        <v>112</v>
      </c>
      <c r="I491" t="s">
        <v>18</v>
      </c>
      <c r="J491" t="s">
        <v>19</v>
      </c>
      <c r="K491" t="s">
        <v>20</v>
      </c>
      <c r="L491" t="s">
        <v>20</v>
      </c>
      <c r="M491" t="s">
        <v>21</v>
      </c>
      <c r="N491" t="s">
        <v>22</v>
      </c>
      <c r="O491" t="s">
        <v>1340</v>
      </c>
      <c r="P491">
        <f t="shared" si="7"/>
        <v>1</v>
      </c>
    </row>
    <row r="492" spans="1:16" x14ac:dyDescent="0.25">
      <c r="A492" s="1">
        <v>44377</v>
      </c>
      <c r="B492" s="1">
        <v>44377</v>
      </c>
      <c r="C492" t="s">
        <v>781</v>
      </c>
      <c r="D492" t="s">
        <v>782</v>
      </c>
      <c r="E492">
        <v>4.5</v>
      </c>
      <c r="F492" t="s">
        <v>1341</v>
      </c>
      <c r="G492" t="s">
        <v>51</v>
      </c>
      <c r="H492" t="s">
        <v>97</v>
      </c>
      <c r="I492" t="s">
        <v>18</v>
      </c>
      <c r="J492" t="s">
        <v>19</v>
      </c>
      <c r="K492" t="s">
        <v>20</v>
      </c>
      <c r="L492" t="s">
        <v>20</v>
      </c>
      <c r="M492" t="s">
        <v>21</v>
      </c>
      <c r="N492" t="s">
        <v>22</v>
      </c>
      <c r="O492" t="s">
        <v>1342</v>
      </c>
      <c r="P492">
        <f t="shared" si="7"/>
        <v>2</v>
      </c>
    </row>
    <row r="493" spans="1:16" x14ac:dyDescent="0.25">
      <c r="A493" s="1">
        <v>44377</v>
      </c>
      <c r="B493" s="1">
        <v>44377</v>
      </c>
      <c r="C493" t="s">
        <v>1276</v>
      </c>
      <c r="D493" t="s">
        <v>1277</v>
      </c>
      <c r="E493">
        <v>0.875</v>
      </c>
      <c r="F493" t="s">
        <v>1343</v>
      </c>
      <c r="G493" t="s">
        <v>51</v>
      </c>
      <c r="H493" t="s">
        <v>39</v>
      </c>
      <c r="I493" t="s">
        <v>18</v>
      </c>
      <c r="J493" t="s">
        <v>19</v>
      </c>
      <c r="K493" t="s">
        <v>20</v>
      </c>
      <c r="L493" t="s">
        <v>20</v>
      </c>
      <c r="M493" t="s">
        <v>21</v>
      </c>
      <c r="N493" t="s">
        <v>59</v>
      </c>
      <c r="O493" t="s">
        <v>1344</v>
      </c>
      <c r="P493">
        <f t="shared" si="7"/>
        <v>3</v>
      </c>
    </row>
    <row r="494" spans="1:16" x14ac:dyDescent="0.25">
      <c r="A494" s="1">
        <v>44377</v>
      </c>
      <c r="B494" s="1">
        <v>44377</v>
      </c>
      <c r="C494" t="s">
        <v>878</v>
      </c>
      <c r="D494" t="s">
        <v>879</v>
      </c>
      <c r="E494">
        <v>0.75</v>
      </c>
      <c r="F494" t="s">
        <v>1230</v>
      </c>
      <c r="G494" t="s">
        <v>69</v>
      </c>
      <c r="H494" t="s">
        <v>52</v>
      </c>
      <c r="I494" t="s">
        <v>18</v>
      </c>
      <c r="J494" t="s">
        <v>19</v>
      </c>
      <c r="K494" t="s">
        <v>20</v>
      </c>
      <c r="L494" t="s">
        <v>20</v>
      </c>
      <c r="M494" t="s">
        <v>21</v>
      </c>
      <c r="N494" t="s">
        <v>22</v>
      </c>
      <c r="O494" t="s">
        <v>1345</v>
      </c>
      <c r="P494">
        <f t="shared" si="7"/>
        <v>5</v>
      </c>
    </row>
    <row r="495" spans="1:16" x14ac:dyDescent="0.25">
      <c r="A495" s="1">
        <v>44377</v>
      </c>
      <c r="B495" s="1">
        <v>44377</v>
      </c>
      <c r="C495" t="s">
        <v>170</v>
      </c>
      <c r="D495" t="s">
        <v>171</v>
      </c>
      <c r="E495">
        <v>4.8499999999999996</v>
      </c>
      <c r="F495" t="s">
        <v>558</v>
      </c>
      <c r="H495" t="s">
        <v>74</v>
      </c>
      <c r="I495" t="s">
        <v>18</v>
      </c>
      <c r="J495" t="s">
        <v>19</v>
      </c>
      <c r="K495" t="s">
        <v>20</v>
      </c>
      <c r="L495" t="s">
        <v>20</v>
      </c>
      <c r="M495" t="s">
        <v>21</v>
      </c>
      <c r="N495" t="s">
        <v>22</v>
      </c>
      <c r="O495" t="s">
        <v>1346</v>
      </c>
      <c r="P495">
        <f t="shared" si="7"/>
        <v>4</v>
      </c>
    </row>
    <row r="496" spans="1:16" x14ac:dyDescent="0.25">
      <c r="A496" s="1">
        <v>44377</v>
      </c>
      <c r="B496" s="1">
        <v>44377</v>
      </c>
      <c r="C496" t="s">
        <v>139</v>
      </c>
      <c r="D496" t="s">
        <v>140</v>
      </c>
      <c r="E496">
        <v>2.5</v>
      </c>
      <c r="F496" t="s">
        <v>629</v>
      </c>
      <c r="G496" t="s">
        <v>69</v>
      </c>
      <c r="H496" t="s">
        <v>17</v>
      </c>
      <c r="I496" t="s">
        <v>18</v>
      </c>
      <c r="J496" t="s">
        <v>19</v>
      </c>
      <c r="K496" t="s">
        <v>20</v>
      </c>
      <c r="L496" t="s">
        <v>20</v>
      </c>
      <c r="M496" t="s">
        <v>21</v>
      </c>
      <c r="N496" t="s">
        <v>59</v>
      </c>
      <c r="O496" t="s">
        <v>1347</v>
      </c>
      <c r="P496">
        <f t="shared" si="7"/>
        <v>3</v>
      </c>
    </row>
    <row r="497" spans="1:16" x14ac:dyDescent="0.25">
      <c r="A497" s="1">
        <v>44377</v>
      </c>
      <c r="B497" s="1">
        <v>44377</v>
      </c>
      <c r="C497" t="s">
        <v>1121</v>
      </c>
      <c r="D497" t="s">
        <v>1122</v>
      </c>
      <c r="E497">
        <v>5.25</v>
      </c>
      <c r="F497" t="s">
        <v>945</v>
      </c>
      <c r="H497" t="s">
        <v>74</v>
      </c>
      <c r="I497" t="s">
        <v>18</v>
      </c>
      <c r="J497" t="s">
        <v>19</v>
      </c>
      <c r="K497" t="s">
        <v>20</v>
      </c>
      <c r="L497" t="s">
        <v>20</v>
      </c>
      <c r="M497" t="s">
        <v>21</v>
      </c>
      <c r="N497" t="s">
        <v>22</v>
      </c>
      <c r="O497" t="s">
        <v>1348</v>
      </c>
      <c r="P497">
        <f t="shared" si="7"/>
        <v>4</v>
      </c>
    </row>
    <row r="498" spans="1:16" x14ac:dyDescent="0.25">
      <c r="A498" s="1">
        <v>44377</v>
      </c>
      <c r="B498" s="1">
        <v>44377</v>
      </c>
      <c r="C498" t="s">
        <v>13</v>
      </c>
      <c r="D498" t="s">
        <v>14</v>
      </c>
      <c r="E498">
        <v>2.65</v>
      </c>
      <c r="F498" t="s">
        <v>1349</v>
      </c>
      <c r="G498" t="s">
        <v>16</v>
      </c>
      <c r="H498" t="s">
        <v>17</v>
      </c>
      <c r="I498" t="s">
        <v>18</v>
      </c>
      <c r="J498" t="s">
        <v>19</v>
      </c>
      <c r="K498" t="s">
        <v>20</v>
      </c>
      <c r="L498" t="s">
        <v>20</v>
      </c>
      <c r="M498" t="s">
        <v>21</v>
      </c>
      <c r="N498" t="s">
        <v>22</v>
      </c>
      <c r="O498" t="s">
        <v>1350</v>
      </c>
      <c r="P498">
        <f t="shared" si="7"/>
        <v>2</v>
      </c>
    </row>
    <row r="499" spans="1:16" x14ac:dyDescent="0.25">
      <c r="A499" s="1">
        <v>44377</v>
      </c>
      <c r="B499" s="1">
        <v>44377</v>
      </c>
      <c r="C499" t="s">
        <v>13</v>
      </c>
      <c r="D499" t="s">
        <v>14</v>
      </c>
      <c r="E499">
        <v>2.6</v>
      </c>
      <c r="F499" t="s">
        <v>1351</v>
      </c>
      <c r="G499" t="s">
        <v>16</v>
      </c>
      <c r="H499" t="s">
        <v>17</v>
      </c>
      <c r="I499" t="s">
        <v>18</v>
      </c>
      <c r="J499" t="s">
        <v>19</v>
      </c>
      <c r="K499" t="s">
        <v>20</v>
      </c>
      <c r="L499" t="s">
        <v>20</v>
      </c>
      <c r="M499" t="s">
        <v>21</v>
      </c>
      <c r="N499" t="s">
        <v>22</v>
      </c>
      <c r="O499" t="s">
        <v>1352</v>
      </c>
      <c r="P499">
        <f t="shared" si="7"/>
        <v>2</v>
      </c>
    </row>
    <row r="500" spans="1:16" x14ac:dyDescent="0.25">
      <c r="A500" s="1">
        <v>44377</v>
      </c>
      <c r="B500" s="1">
        <v>44377</v>
      </c>
      <c r="C500" t="s">
        <v>1353</v>
      </c>
      <c r="D500" t="s">
        <v>1354</v>
      </c>
      <c r="E500">
        <v>8.125</v>
      </c>
      <c r="F500" t="s">
        <v>1355</v>
      </c>
      <c r="H500" t="s">
        <v>52</v>
      </c>
      <c r="I500" t="s">
        <v>18</v>
      </c>
      <c r="J500" t="s">
        <v>19</v>
      </c>
      <c r="K500" t="s">
        <v>20</v>
      </c>
      <c r="L500" t="s">
        <v>20</v>
      </c>
      <c r="M500" t="s">
        <v>21</v>
      </c>
      <c r="N500" t="s">
        <v>22</v>
      </c>
      <c r="O500" t="s">
        <v>1356</v>
      </c>
      <c r="P500">
        <f t="shared" si="7"/>
        <v>4</v>
      </c>
    </row>
    <row r="501" spans="1:16" hidden="1" x14ac:dyDescent="0.25">
      <c r="A501" s="1">
        <v>44377</v>
      </c>
      <c r="B501" s="1">
        <v>44377</v>
      </c>
      <c r="C501" t="s">
        <v>1357</v>
      </c>
      <c r="D501" t="s">
        <v>1358</v>
      </c>
      <c r="E501">
        <v>4.75</v>
      </c>
      <c r="F501" t="s">
        <v>1359</v>
      </c>
      <c r="G501" t="s">
        <v>51</v>
      </c>
      <c r="H501" t="s">
        <v>74</v>
      </c>
      <c r="I501" t="s">
        <v>18</v>
      </c>
      <c r="J501" t="s">
        <v>19</v>
      </c>
      <c r="K501" t="s">
        <v>20</v>
      </c>
      <c r="L501" t="s">
        <v>20</v>
      </c>
      <c r="M501" t="s">
        <v>21</v>
      </c>
      <c r="N501" t="s">
        <v>22</v>
      </c>
      <c r="O501" t="s">
        <v>1360</v>
      </c>
      <c r="P501">
        <f t="shared" si="7"/>
        <v>6</v>
      </c>
    </row>
    <row r="502" spans="1:16" x14ac:dyDescent="0.25">
      <c r="A502" s="1">
        <v>44377</v>
      </c>
      <c r="B502" s="1">
        <v>44377</v>
      </c>
      <c r="C502" t="s">
        <v>151</v>
      </c>
      <c r="D502" t="s">
        <v>152</v>
      </c>
      <c r="E502">
        <v>1.875</v>
      </c>
      <c r="F502" t="s">
        <v>1361</v>
      </c>
      <c r="G502" t="s">
        <v>366</v>
      </c>
      <c r="H502" t="s">
        <v>154</v>
      </c>
      <c r="I502" t="s">
        <v>18</v>
      </c>
      <c r="J502" t="s">
        <v>19</v>
      </c>
      <c r="K502" t="s">
        <v>20</v>
      </c>
      <c r="L502" t="s">
        <v>20</v>
      </c>
      <c r="M502" t="s">
        <v>21</v>
      </c>
      <c r="N502" t="s">
        <v>155</v>
      </c>
      <c r="O502" t="s">
        <v>1362</v>
      </c>
      <c r="P502">
        <f t="shared" si="7"/>
        <v>4</v>
      </c>
    </row>
    <row r="503" spans="1:16" x14ac:dyDescent="0.25">
      <c r="A503" s="1">
        <v>44377</v>
      </c>
      <c r="B503" s="1">
        <v>44377</v>
      </c>
      <c r="C503" t="s">
        <v>1208</v>
      </c>
      <c r="D503" t="s">
        <v>1209</v>
      </c>
      <c r="E503">
        <v>4</v>
      </c>
      <c r="F503" t="s">
        <v>994</v>
      </c>
      <c r="H503" t="s">
        <v>52</v>
      </c>
      <c r="I503" t="s">
        <v>18</v>
      </c>
      <c r="J503" t="s">
        <v>19</v>
      </c>
      <c r="K503" t="s">
        <v>20</v>
      </c>
      <c r="L503" t="s">
        <v>20</v>
      </c>
      <c r="M503" t="s">
        <v>21</v>
      </c>
      <c r="N503" t="s">
        <v>59</v>
      </c>
      <c r="O503" t="s">
        <v>1363</v>
      </c>
      <c r="P503">
        <f t="shared" si="7"/>
        <v>3</v>
      </c>
    </row>
    <row r="504" spans="1:16" x14ac:dyDescent="0.25">
      <c r="A504" s="1">
        <v>44377</v>
      </c>
      <c r="B504" s="1">
        <v>44377</v>
      </c>
      <c r="C504" t="s">
        <v>560</v>
      </c>
      <c r="D504" t="s">
        <v>561</v>
      </c>
      <c r="E504">
        <v>6.8</v>
      </c>
      <c r="F504" t="s">
        <v>296</v>
      </c>
      <c r="H504" t="s">
        <v>97</v>
      </c>
      <c r="I504" t="s">
        <v>18</v>
      </c>
      <c r="J504" t="s">
        <v>19</v>
      </c>
      <c r="K504" t="s">
        <v>20</v>
      </c>
      <c r="L504" t="s">
        <v>20</v>
      </c>
      <c r="M504" t="s">
        <v>21</v>
      </c>
      <c r="N504" t="s">
        <v>22</v>
      </c>
      <c r="O504" t="s">
        <v>1364</v>
      </c>
      <c r="P504">
        <f t="shared" si="7"/>
        <v>3</v>
      </c>
    </row>
    <row r="505" spans="1:16" x14ac:dyDescent="0.25">
      <c r="A505" s="1">
        <v>44377</v>
      </c>
      <c r="B505" s="1">
        <v>44377</v>
      </c>
      <c r="C505" t="s">
        <v>740</v>
      </c>
      <c r="D505" t="s">
        <v>741</v>
      </c>
      <c r="E505">
        <v>1.75</v>
      </c>
      <c r="F505" t="s">
        <v>1365</v>
      </c>
      <c r="G505" t="s">
        <v>51</v>
      </c>
      <c r="H505" t="s">
        <v>17</v>
      </c>
      <c r="I505" t="s">
        <v>18</v>
      </c>
      <c r="J505" t="s">
        <v>19</v>
      </c>
      <c r="K505" t="s">
        <v>20</v>
      </c>
      <c r="L505" t="s">
        <v>20</v>
      </c>
      <c r="M505" t="s">
        <v>21</v>
      </c>
      <c r="N505" t="s">
        <v>59</v>
      </c>
      <c r="O505" t="s">
        <v>1366</v>
      </c>
      <c r="P505">
        <f t="shared" si="7"/>
        <v>3</v>
      </c>
    </row>
    <row r="506" spans="1:16" hidden="1" x14ac:dyDescent="0.25">
      <c r="A506" s="1">
        <v>44377</v>
      </c>
      <c r="B506" s="1">
        <v>44377</v>
      </c>
      <c r="C506" t="s">
        <v>1367</v>
      </c>
      <c r="D506" t="s">
        <v>1368</v>
      </c>
      <c r="E506">
        <v>4.8579999999999997</v>
      </c>
      <c r="F506" t="s">
        <v>1369</v>
      </c>
      <c r="H506" t="s">
        <v>377</v>
      </c>
      <c r="I506" t="s">
        <v>18</v>
      </c>
      <c r="J506" t="s">
        <v>19</v>
      </c>
      <c r="K506" t="s">
        <v>20</v>
      </c>
      <c r="L506" t="s">
        <v>20</v>
      </c>
      <c r="M506" t="s">
        <v>21</v>
      </c>
      <c r="N506" t="s">
        <v>22</v>
      </c>
      <c r="O506" t="s">
        <v>1370</v>
      </c>
      <c r="P506">
        <f t="shared" si="7"/>
        <v>6</v>
      </c>
    </row>
    <row r="507" spans="1:16" x14ac:dyDescent="0.25">
      <c r="A507" s="1">
        <v>44377</v>
      </c>
      <c r="B507" s="1">
        <v>44377</v>
      </c>
      <c r="C507" t="s">
        <v>568</v>
      </c>
      <c r="D507" t="s">
        <v>569</v>
      </c>
      <c r="E507">
        <v>0.55000000000000004</v>
      </c>
      <c r="F507" t="s">
        <v>1371</v>
      </c>
      <c r="G507" t="s">
        <v>16</v>
      </c>
      <c r="H507" t="s">
        <v>44</v>
      </c>
      <c r="I507" t="s">
        <v>18</v>
      </c>
      <c r="J507" t="s">
        <v>19</v>
      </c>
      <c r="K507" t="s">
        <v>20</v>
      </c>
      <c r="L507" t="s">
        <v>20</v>
      </c>
      <c r="M507" t="s">
        <v>21</v>
      </c>
      <c r="N507" t="s">
        <v>22</v>
      </c>
      <c r="O507" t="s">
        <v>1372</v>
      </c>
      <c r="P507">
        <f t="shared" si="7"/>
        <v>4</v>
      </c>
    </row>
    <row r="508" spans="1:16" x14ac:dyDescent="0.25">
      <c r="A508" s="1">
        <v>44377</v>
      </c>
      <c r="B508" s="1">
        <v>44377</v>
      </c>
      <c r="C508" t="s">
        <v>872</v>
      </c>
      <c r="D508" t="s">
        <v>873</v>
      </c>
      <c r="E508">
        <v>6.9</v>
      </c>
      <c r="F508" t="s">
        <v>1373</v>
      </c>
      <c r="H508" t="s">
        <v>242</v>
      </c>
      <c r="I508" t="s">
        <v>18</v>
      </c>
      <c r="J508" t="s">
        <v>19</v>
      </c>
      <c r="K508" t="s">
        <v>20</v>
      </c>
      <c r="L508" t="s">
        <v>20</v>
      </c>
      <c r="M508" t="s">
        <v>21</v>
      </c>
      <c r="N508" t="s">
        <v>22</v>
      </c>
      <c r="O508" t="s">
        <v>1374</v>
      </c>
      <c r="P508">
        <f t="shared" si="7"/>
        <v>1</v>
      </c>
    </row>
    <row r="509" spans="1:16" x14ac:dyDescent="0.25">
      <c r="A509" s="1">
        <v>44377</v>
      </c>
      <c r="B509" s="1">
        <v>44377</v>
      </c>
      <c r="C509" t="s">
        <v>1145</v>
      </c>
      <c r="D509" t="s">
        <v>1146</v>
      </c>
      <c r="E509">
        <v>7.3</v>
      </c>
      <c r="F509" t="s">
        <v>1375</v>
      </c>
      <c r="H509" t="s">
        <v>74</v>
      </c>
      <c r="I509" t="s">
        <v>18</v>
      </c>
      <c r="J509" t="s">
        <v>19</v>
      </c>
      <c r="K509" t="s">
        <v>20</v>
      </c>
      <c r="L509" t="s">
        <v>20</v>
      </c>
      <c r="M509" t="s">
        <v>21</v>
      </c>
      <c r="N509" t="s">
        <v>22</v>
      </c>
      <c r="O509" t="s">
        <v>1376</v>
      </c>
      <c r="P509">
        <f t="shared" si="7"/>
        <v>3</v>
      </c>
    </row>
    <row r="510" spans="1:16" x14ac:dyDescent="0.25">
      <c r="A510" s="1">
        <v>44377</v>
      </c>
      <c r="B510" s="1">
        <v>44377</v>
      </c>
      <c r="C510" t="s">
        <v>1377</v>
      </c>
      <c r="D510" t="s">
        <v>1378</v>
      </c>
      <c r="E510">
        <v>6.1</v>
      </c>
      <c r="F510" t="s">
        <v>1379</v>
      </c>
      <c r="H510" t="s">
        <v>52</v>
      </c>
      <c r="I510" t="s">
        <v>18</v>
      </c>
      <c r="J510" t="s">
        <v>19</v>
      </c>
      <c r="K510" t="s">
        <v>20</v>
      </c>
      <c r="L510" t="s">
        <v>20</v>
      </c>
      <c r="M510" t="s">
        <v>21</v>
      </c>
      <c r="N510" t="s">
        <v>59</v>
      </c>
      <c r="O510" t="s">
        <v>1380</v>
      </c>
      <c r="P510">
        <f t="shared" si="7"/>
        <v>3</v>
      </c>
    </row>
    <row r="511" spans="1:16" x14ac:dyDescent="0.25">
      <c r="A511" s="1">
        <v>44377</v>
      </c>
      <c r="B511" s="1">
        <v>44377</v>
      </c>
      <c r="C511" t="s">
        <v>1381</v>
      </c>
      <c r="D511" t="s">
        <v>1382</v>
      </c>
      <c r="E511">
        <v>4.75</v>
      </c>
      <c r="F511" t="s">
        <v>349</v>
      </c>
      <c r="H511" t="s">
        <v>44</v>
      </c>
      <c r="I511" t="s">
        <v>18</v>
      </c>
      <c r="J511" t="s">
        <v>19</v>
      </c>
      <c r="K511" t="s">
        <v>20</v>
      </c>
      <c r="L511" t="s">
        <v>20</v>
      </c>
      <c r="M511" t="s">
        <v>21</v>
      </c>
      <c r="N511" t="s">
        <v>59</v>
      </c>
      <c r="O511" t="s">
        <v>1383</v>
      </c>
      <c r="P511">
        <f t="shared" si="7"/>
        <v>2</v>
      </c>
    </row>
    <row r="512" spans="1:16" hidden="1" x14ac:dyDescent="0.25">
      <c r="A512" s="1">
        <v>44377</v>
      </c>
      <c r="B512" s="1">
        <v>44377</v>
      </c>
      <c r="C512" t="s">
        <v>1384</v>
      </c>
      <c r="D512" t="s">
        <v>1385</v>
      </c>
      <c r="E512">
        <v>7.45</v>
      </c>
      <c r="F512" t="s">
        <v>1386</v>
      </c>
      <c r="H512" t="s">
        <v>112</v>
      </c>
      <c r="I512" t="s">
        <v>18</v>
      </c>
      <c r="J512" t="s">
        <v>19</v>
      </c>
      <c r="K512" t="s">
        <v>20</v>
      </c>
      <c r="L512" t="s">
        <v>20</v>
      </c>
      <c r="M512" t="s">
        <v>21</v>
      </c>
      <c r="N512" t="s">
        <v>22</v>
      </c>
      <c r="O512" t="s">
        <v>1387</v>
      </c>
      <c r="P512">
        <f t="shared" si="7"/>
        <v>6</v>
      </c>
    </row>
    <row r="513" spans="1:16" x14ac:dyDescent="0.25">
      <c r="A513" s="1">
        <v>44377</v>
      </c>
      <c r="B513" s="1">
        <v>44377</v>
      </c>
      <c r="C513" t="s">
        <v>1254</v>
      </c>
      <c r="D513" t="s">
        <v>1255</v>
      </c>
      <c r="E513">
        <v>3.45</v>
      </c>
      <c r="F513" t="s">
        <v>474</v>
      </c>
      <c r="H513" t="s">
        <v>97</v>
      </c>
      <c r="I513" t="s">
        <v>18</v>
      </c>
      <c r="J513" t="s">
        <v>19</v>
      </c>
      <c r="K513" t="s">
        <v>20</v>
      </c>
      <c r="L513" t="s">
        <v>20</v>
      </c>
      <c r="M513" t="s">
        <v>21</v>
      </c>
      <c r="N513" t="s">
        <v>135</v>
      </c>
      <c r="O513" t="s">
        <v>1388</v>
      </c>
      <c r="P513">
        <f t="shared" si="7"/>
        <v>3</v>
      </c>
    </row>
    <row r="514" spans="1:16" x14ac:dyDescent="0.25">
      <c r="A514" s="1">
        <v>44377</v>
      </c>
      <c r="B514" s="1">
        <v>44377</v>
      </c>
      <c r="C514" t="s">
        <v>404</v>
      </c>
      <c r="D514" t="s">
        <v>405</v>
      </c>
      <c r="E514">
        <v>0.27978399999999998</v>
      </c>
      <c r="F514" t="s">
        <v>406</v>
      </c>
      <c r="G514" t="s">
        <v>16</v>
      </c>
      <c r="H514" t="s">
        <v>17</v>
      </c>
      <c r="I514" t="s">
        <v>18</v>
      </c>
      <c r="J514" t="s">
        <v>19</v>
      </c>
      <c r="K514" t="s">
        <v>20</v>
      </c>
      <c r="L514" t="s">
        <v>20</v>
      </c>
      <c r="M514" t="s">
        <v>137</v>
      </c>
      <c r="N514" t="s">
        <v>22</v>
      </c>
      <c r="O514" t="s">
        <v>1389</v>
      </c>
      <c r="P514">
        <f t="shared" si="7"/>
        <v>3</v>
      </c>
    </row>
    <row r="515" spans="1:16" x14ac:dyDescent="0.25">
      <c r="A515" s="1">
        <v>44377</v>
      </c>
      <c r="B515" s="1">
        <v>44377</v>
      </c>
      <c r="C515" t="s">
        <v>1390</v>
      </c>
      <c r="D515" t="s">
        <v>1391</v>
      </c>
      <c r="E515">
        <v>5.819</v>
      </c>
      <c r="F515" t="s">
        <v>1392</v>
      </c>
      <c r="G515" t="s">
        <v>51</v>
      </c>
      <c r="H515" t="s">
        <v>52</v>
      </c>
      <c r="I515" t="s">
        <v>18</v>
      </c>
      <c r="J515" t="s">
        <v>19</v>
      </c>
      <c r="K515" t="s">
        <v>20</v>
      </c>
      <c r="L515" t="s">
        <v>20</v>
      </c>
      <c r="M515" t="s">
        <v>21</v>
      </c>
      <c r="N515" t="s">
        <v>135</v>
      </c>
      <c r="O515" t="s">
        <v>1393</v>
      </c>
      <c r="P515">
        <f t="shared" si="7"/>
        <v>5</v>
      </c>
    </row>
    <row r="516" spans="1:16" x14ac:dyDescent="0.25">
      <c r="A516" s="1">
        <v>44377</v>
      </c>
      <c r="B516" s="1">
        <v>44377</v>
      </c>
      <c r="C516" t="s">
        <v>1394</v>
      </c>
      <c r="D516" t="s">
        <v>1395</v>
      </c>
      <c r="E516">
        <v>4.625</v>
      </c>
      <c r="F516" t="s">
        <v>246</v>
      </c>
      <c r="H516" t="s">
        <v>44</v>
      </c>
      <c r="I516" t="s">
        <v>18</v>
      </c>
      <c r="J516" t="s">
        <v>19</v>
      </c>
      <c r="K516" t="s">
        <v>20</v>
      </c>
      <c r="L516" t="s">
        <v>20</v>
      </c>
      <c r="M516" t="s">
        <v>21</v>
      </c>
      <c r="N516" t="s">
        <v>22</v>
      </c>
      <c r="O516" t="s">
        <v>1396</v>
      </c>
      <c r="P516">
        <f t="shared" ref="P516:P579" si="8">LEN(D516)</f>
        <v>3</v>
      </c>
    </row>
    <row r="517" spans="1:16" x14ac:dyDescent="0.25">
      <c r="A517" s="1">
        <v>44377</v>
      </c>
      <c r="B517" s="1">
        <v>44377</v>
      </c>
      <c r="C517" t="s">
        <v>1397</v>
      </c>
      <c r="D517" t="s">
        <v>1398</v>
      </c>
      <c r="E517">
        <v>6.3</v>
      </c>
      <c r="F517" t="s">
        <v>888</v>
      </c>
      <c r="H517" t="s">
        <v>121</v>
      </c>
      <c r="I517" t="s">
        <v>18</v>
      </c>
      <c r="J517" t="s">
        <v>19</v>
      </c>
      <c r="K517" t="s">
        <v>20</v>
      </c>
      <c r="L517" t="s">
        <v>20</v>
      </c>
      <c r="M517" t="s">
        <v>21</v>
      </c>
      <c r="N517" t="s">
        <v>22</v>
      </c>
      <c r="O517" t="s">
        <v>1399</v>
      </c>
      <c r="P517">
        <f t="shared" si="8"/>
        <v>3</v>
      </c>
    </row>
    <row r="518" spans="1:16" x14ac:dyDescent="0.25">
      <c r="A518" s="1">
        <v>44377</v>
      </c>
      <c r="B518" s="1">
        <v>44377</v>
      </c>
      <c r="C518" t="s">
        <v>625</v>
      </c>
      <c r="D518" t="s">
        <v>626</v>
      </c>
      <c r="E518">
        <v>2.5</v>
      </c>
      <c r="F518" t="s">
        <v>392</v>
      </c>
      <c r="H518" t="s">
        <v>17</v>
      </c>
      <c r="I518" t="s">
        <v>18</v>
      </c>
      <c r="J518" t="s">
        <v>19</v>
      </c>
      <c r="K518" t="s">
        <v>20</v>
      </c>
      <c r="L518" t="s">
        <v>20</v>
      </c>
      <c r="M518" t="s">
        <v>21</v>
      </c>
      <c r="N518" t="s">
        <v>22</v>
      </c>
      <c r="O518" t="s">
        <v>1400</v>
      </c>
      <c r="P518">
        <f t="shared" si="8"/>
        <v>3</v>
      </c>
    </row>
    <row r="519" spans="1:16" x14ac:dyDescent="0.25">
      <c r="A519" s="1">
        <v>44377</v>
      </c>
      <c r="B519" s="1">
        <v>44377</v>
      </c>
      <c r="C519" t="s">
        <v>1276</v>
      </c>
      <c r="D519" t="s">
        <v>1277</v>
      </c>
      <c r="E519">
        <v>0.75</v>
      </c>
      <c r="F519" t="s">
        <v>515</v>
      </c>
      <c r="G519" t="s">
        <v>51</v>
      </c>
      <c r="H519" t="s">
        <v>39</v>
      </c>
      <c r="I519" t="s">
        <v>18</v>
      </c>
      <c r="J519" t="s">
        <v>19</v>
      </c>
      <c r="K519" t="s">
        <v>20</v>
      </c>
      <c r="L519" t="s">
        <v>20</v>
      </c>
      <c r="M519" t="s">
        <v>21</v>
      </c>
      <c r="N519" t="s">
        <v>59</v>
      </c>
      <c r="O519" t="s">
        <v>1401</v>
      </c>
      <c r="P519">
        <f t="shared" si="8"/>
        <v>3</v>
      </c>
    </row>
    <row r="520" spans="1:16" hidden="1" x14ac:dyDescent="0.25">
      <c r="A520" s="1">
        <v>44377</v>
      </c>
      <c r="B520" s="1">
        <v>44377</v>
      </c>
      <c r="C520" t="s">
        <v>1402</v>
      </c>
      <c r="D520" t="s">
        <v>1403</v>
      </c>
      <c r="E520">
        <v>3.45</v>
      </c>
      <c r="F520" t="s">
        <v>54</v>
      </c>
      <c r="G520" t="s">
        <v>51</v>
      </c>
      <c r="H520" t="s">
        <v>97</v>
      </c>
      <c r="I520" t="s">
        <v>18</v>
      </c>
      <c r="J520" t="s">
        <v>19</v>
      </c>
      <c r="K520" t="s">
        <v>20</v>
      </c>
      <c r="L520" t="s">
        <v>20</v>
      </c>
      <c r="M520" t="s">
        <v>21</v>
      </c>
      <c r="N520" t="s">
        <v>59</v>
      </c>
      <c r="O520" t="s">
        <v>1404</v>
      </c>
      <c r="P520">
        <f t="shared" si="8"/>
        <v>6</v>
      </c>
    </row>
    <row r="521" spans="1:16" x14ac:dyDescent="0.25">
      <c r="A521" s="1">
        <v>44377</v>
      </c>
      <c r="B521" s="1">
        <v>44377</v>
      </c>
      <c r="C521" t="s">
        <v>1405</v>
      </c>
      <c r="D521" t="s">
        <v>1406</v>
      </c>
      <c r="E521">
        <v>6.25</v>
      </c>
      <c r="F521" t="s">
        <v>336</v>
      </c>
      <c r="H521" t="s">
        <v>112</v>
      </c>
      <c r="I521" t="s">
        <v>18</v>
      </c>
      <c r="J521" t="s">
        <v>19</v>
      </c>
      <c r="K521" t="s">
        <v>20</v>
      </c>
      <c r="L521" t="s">
        <v>20</v>
      </c>
      <c r="M521" t="s">
        <v>21</v>
      </c>
      <c r="N521" t="s">
        <v>22</v>
      </c>
      <c r="O521" t="s">
        <v>1407</v>
      </c>
      <c r="P521">
        <f t="shared" si="8"/>
        <v>3</v>
      </c>
    </row>
    <row r="522" spans="1:16" hidden="1" x14ac:dyDescent="0.25">
      <c r="A522" s="1">
        <v>44377</v>
      </c>
      <c r="B522" s="1">
        <v>44377</v>
      </c>
      <c r="C522" t="s">
        <v>1012</v>
      </c>
      <c r="D522" t="s">
        <v>1013</v>
      </c>
      <c r="E522">
        <v>1.45</v>
      </c>
      <c r="F522" t="s">
        <v>1408</v>
      </c>
      <c r="G522" t="s">
        <v>51</v>
      </c>
      <c r="H522" t="s">
        <v>39</v>
      </c>
      <c r="I522" t="s">
        <v>18</v>
      </c>
      <c r="J522" t="s">
        <v>19</v>
      </c>
      <c r="K522" t="s">
        <v>20</v>
      </c>
      <c r="L522" t="s">
        <v>20</v>
      </c>
      <c r="M522" t="s">
        <v>21</v>
      </c>
      <c r="N522" t="s">
        <v>59</v>
      </c>
      <c r="O522" t="s">
        <v>1409</v>
      </c>
      <c r="P522">
        <f t="shared" si="8"/>
        <v>6</v>
      </c>
    </row>
    <row r="523" spans="1:16" x14ac:dyDescent="0.25">
      <c r="A523" s="1">
        <v>44377</v>
      </c>
      <c r="B523" s="1">
        <v>44377</v>
      </c>
      <c r="C523" t="s">
        <v>1410</v>
      </c>
      <c r="D523" t="s">
        <v>1411</v>
      </c>
      <c r="E523">
        <v>5.7</v>
      </c>
      <c r="F523" t="s">
        <v>1412</v>
      </c>
      <c r="H523" t="s">
        <v>52</v>
      </c>
      <c r="I523" t="s">
        <v>18</v>
      </c>
      <c r="J523" t="s">
        <v>19</v>
      </c>
      <c r="K523" t="s">
        <v>20</v>
      </c>
      <c r="L523" t="s">
        <v>20</v>
      </c>
      <c r="M523" t="s">
        <v>21</v>
      </c>
      <c r="N523" t="s">
        <v>22</v>
      </c>
      <c r="O523" t="s">
        <v>1413</v>
      </c>
      <c r="P523">
        <f t="shared" si="8"/>
        <v>3</v>
      </c>
    </row>
    <row r="524" spans="1:16" x14ac:dyDescent="0.25">
      <c r="A524" s="1">
        <v>44377</v>
      </c>
      <c r="B524" s="1">
        <v>44377</v>
      </c>
      <c r="C524" t="s">
        <v>386</v>
      </c>
      <c r="D524" t="s">
        <v>387</v>
      </c>
      <c r="E524">
        <v>3.6</v>
      </c>
      <c r="F524" t="s">
        <v>1414</v>
      </c>
      <c r="H524" t="s">
        <v>199</v>
      </c>
      <c r="I524" t="s">
        <v>18</v>
      </c>
      <c r="J524" t="s">
        <v>19</v>
      </c>
      <c r="K524" t="s">
        <v>20</v>
      </c>
      <c r="L524" t="s">
        <v>20</v>
      </c>
      <c r="M524" t="s">
        <v>21</v>
      </c>
      <c r="N524" t="s">
        <v>22</v>
      </c>
      <c r="O524" t="s">
        <v>1415</v>
      </c>
      <c r="P524">
        <f t="shared" si="8"/>
        <v>2</v>
      </c>
    </row>
    <row r="525" spans="1:16" hidden="1" x14ac:dyDescent="0.25">
      <c r="A525" s="1">
        <v>44377</v>
      </c>
      <c r="B525" s="1">
        <v>44377</v>
      </c>
      <c r="C525" t="s">
        <v>1416</v>
      </c>
      <c r="D525" t="s">
        <v>1417</v>
      </c>
      <c r="E525">
        <v>1.25</v>
      </c>
      <c r="F525" t="s">
        <v>1418</v>
      </c>
      <c r="G525" t="s">
        <v>51</v>
      </c>
      <c r="H525" t="s">
        <v>377</v>
      </c>
      <c r="I525" t="s">
        <v>18</v>
      </c>
      <c r="J525" t="s">
        <v>19</v>
      </c>
      <c r="K525" t="s">
        <v>20</v>
      </c>
      <c r="L525" t="s">
        <v>20</v>
      </c>
      <c r="M525" t="s">
        <v>21</v>
      </c>
      <c r="N525" t="s">
        <v>59</v>
      </c>
      <c r="O525" t="s">
        <v>1419</v>
      </c>
      <c r="P525">
        <f t="shared" si="8"/>
        <v>6</v>
      </c>
    </row>
    <row r="526" spans="1:16" x14ac:dyDescent="0.25">
      <c r="A526" s="1">
        <v>44377</v>
      </c>
      <c r="B526" s="1">
        <v>44377</v>
      </c>
      <c r="C526" t="s">
        <v>700</v>
      </c>
      <c r="D526" t="s">
        <v>701</v>
      </c>
      <c r="E526">
        <v>7.2</v>
      </c>
      <c r="F526" t="s">
        <v>689</v>
      </c>
      <c r="H526" t="s">
        <v>17</v>
      </c>
      <c r="I526" t="s">
        <v>18</v>
      </c>
      <c r="J526" t="s">
        <v>19</v>
      </c>
      <c r="K526" t="s">
        <v>20</v>
      </c>
      <c r="L526" t="s">
        <v>20</v>
      </c>
      <c r="M526" t="s">
        <v>21</v>
      </c>
      <c r="N526" t="s">
        <v>22</v>
      </c>
      <c r="O526" t="s">
        <v>1420</v>
      </c>
      <c r="P526">
        <f t="shared" si="8"/>
        <v>3</v>
      </c>
    </row>
    <row r="527" spans="1:16" x14ac:dyDescent="0.25">
      <c r="A527" s="1">
        <v>44377</v>
      </c>
      <c r="B527" s="1">
        <v>44377</v>
      </c>
      <c r="C527" t="s">
        <v>244</v>
      </c>
      <c r="D527" t="s">
        <v>245</v>
      </c>
      <c r="E527">
        <v>7.5</v>
      </c>
      <c r="F527" t="s">
        <v>1421</v>
      </c>
      <c r="H527" t="s">
        <v>112</v>
      </c>
      <c r="I527" t="s">
        <v>18</v>
      </c>
      <c r="J527" t="s">
        <v>19</v>
      </c>
      <c r="K527" t="s">
        <v>20</v>
      </c>
      <c r="L527" t="s">
        <v>20</v>
      </c>
      <c r="M527" t="s">
        <v>21</v>
      </c>
      <c r="N527" t="s">
        <v>22</v>
      </c>
      <c r="O527" t="s">
        <v>1422</v>
      </c>
      <c r="P527">
        <f t="shared" si="8"/>
        <v>3</v>
      </c>
    </row>
    <row r="528" spans="1:16" x14ac:dyDescent="0.25">
      <c r="A528" s="1">
        <v>44377</v>
      </c>
      <c r="B528" s="1">
        <v>44377</v>
      </c>
      <c r="C528" t="s">
        <v>1044</v>
      </c>
      <c r="D528" t="s">
        <v>318</v>
      </c>
      <c r="E528">
        <v>3.6</v>
      </c>
      <c r="F528" t="s">
        <v>1423</v>
      </c>
      <c r="H528" t="s">
        <v>44</v>
      </c>
      <c r="I528" t="s">
        <v>18</v>
      </c>
      <c r="J528" t="s">
        <v>19</v>
      </c>
      <c r="K528" t="s">
        <v>20</v>
      </c>
      <c r="L528" t="s">
        <v>20</v>
      </c>
      <c r="M528" t="s">
        <v>21</v>
      </c>
      <c r="N528" t="s">
        <v>59</v>
      </c>
      <c r="O528" t="s">
        <v>1424</v>
      </c>
      <c r="P528">
        <f t="shared" si="8"/>
        <v>3</v>
      </c>
    </row>
    <row r="529" spans="1:16" x14ac:dyDescent="0.25">
      <c r="A529" s="1">
        <v>44377</v>
      </c>
      <c r="B529" s="1">
        <v>44377</v>
      </c>
      <c r="C529" t="s">
        <v>285</v>
      </c>
      <c r="D529" t="s">
        <v>286</v>
      </c>
      <c r="E529">
        <v>0.27779999999999999</v>
      </c>
      <c r="F529" t="s">
        <v>1425</v>
      </c>
      <c r="G529" t="s">
        <v>259</v>
      </c>
      <c r="H529" t="s">
        <v>154</v>
      </c>
      <c r="I529" t="s">
        <v>18</v>
      </c>
      <c r="J529" t="s">
        <v>19</v>
      </c>
      <c r="K529" t="s">
        <v>20</v>
      </c>
      <c r="L529" t="s">
        <v>20</v>
      </c>
      <c r="M529" t="s">
        <v>137</v>
      </c>
      <c r="N529" t="s">
        <v>155</v>
      </c>
      <c r="O529" t="s">
        <v>1426</v>
      </c>
      <c r="P529">
        <f t="shared" si="8"/>
        <v>4</v>
      </c>
    </row>
    <row r="530" spans="1:16" x14ac:dyDescent="0.25">
      <c r="A530" s="1">
        <v>44377</v>
      </c>
      <c r="B530" s="1">
        <v>44377</v>
      </c>
      <c r="C530" t="s">
        <v>535</v>
      </c>
      <c r="D530" t="s">
        <v>536</v>
      </c>
      <c r="E530">
        <v>7.85</v>
      </c>
      <c r="F530" t="s">
        <v>279</v>
      </c>
      <c r="H530" t="s">
        <v>112</v>
      </c>
      <c r="I530" t="s">
        <v>18</v>
      </c>
      <c r="J530" t="s">
        <v>19</v>
      </c>
      <c r="K530" t="s">
        <v>20</v>
      </c>
      <c r="L530" t="s">
        <v>20</v>
      </c>
      <c r="M530" t="s">
        <v>21</v>
      </c>
      <c r="N530" t="s">
        <v>22</v>
      </c>
      <c r="O530" t="s">
        <v>1427</v>
      </c>
      <c r="P530">
        <f t="shared" si="8"/>
        <v>2</v>
      </c>
    </row>
    <row r="531" spans="1:16" x14ac:dyDescent="0.25">
      <c r="A531" s="1">
        <v>44377</v>
      </c>
      <c r="B531" s="1">
        <v>44377</v>
      </c>
      <c r="C531" t="s">
        <v>1428</v>
      </c>
      <c r="D531" t="s">
        <v>1429</v>
      </c>
      <c r="E531">
        <v>5.875</v>
      </c>
      <c r="F531" t="s">
        <v>672</v>
      </c>
      <c r="H531" t="s">
        <v>121</v>
      </c>
      <c r="I531" t="s">
        <v>18</v>
      </c>
      <c r="J531" t="s">
        <v>19</v>
      </c>
      <c r="K531" t="s">
        <v>20</v>
      </c>
      <c r="L531" t="s">
        <v>20</v>
      </c>
      <c r="M531" t="s">
        <v>21</v>
      </c>
      <c r="N531" t="s">
        <v>22</v>
      </c>
      <c r="O531" t="s">
        <v>1430</v>
      </c>
      <c r="P531">
        <f t="shared" si="8"/>
        <v>3</v>
      </c>
    </row>
    <row r="532" spans="1:16" x14ac:dyDescent="0.25">
      <c r="A532" s="1">
        <v>44377</v>
      </c>
      <c r="B532" s="1">
        <v>44377</v>
      </c>
      <c r="C532" t="s">
        <v>13</v>
      </c>
      <c r="D532" t="s">
        <v>14</v>
      </c>
      <c r="E532">
        <v>3.35</v>
      </c>
      <c r="F532" t="s">
        <v>217</v>
      </c>
      <c r="G532" t="s">
        <v>16</v>
      </c>
      <c r="H532" t="s">
        <v>17</v>
      </c>
      <c r="I532" t="s">
        <v>18</v>
      </c>
      <c r="J532" t="s">
        <v>19</v>
      </c>
      <c r="K532" t="s">
        <v>20</v>
      </c>
      <c r="L532" t="s">
        <v>20</v>
      </c>
      <c r="M532" t="s">
        <v>21</v>
      </c>
      <c r="N532" t="s">
        <v>22</v>
      </c>
      <c r="O532" t="s">
        <v>1431</v>
      </c>
      <c r="P532">
        <f t="shared" si="8"/>
        <v>2</v>
      </c>
    </row>
    <row r="533" spans="1:16" x14ac:dyDescent="0.25">
      <c r="A533" s="1">
        <v>44377</v>
      </c>
      <c r="B533" s="1">
        <v>44377</v>
      </c>
      <c r="C533" t="s">
        <v>1432</v>
      </c>
      <c r="D533" t="s">
        <v>1433</v>
      </c>
      <c r="E533">
        <v>6.5</v>
      </c>
      <c r="F533" t="s">
        <v>1434</v>
      </c>
      <c r="H533" t="s">
        <v>39</v>
      </c>
      <c r="I533" t="s">
        <v>18</v>
      </c>
      <c r="J533" t="s">
        <v>19</v>
      </c>
      <c r="K533" t="s">
        <v>20</v>
      </c>
      <c r="L533" t="s">
        <v>20</v>
      </c>
      <c r="M533" t="s">
        <v>21</v>
      </c>
      <c r="N533" t="s">
        <v>22</v>
      </c>
      <c r="O533" t="s">
        <v>1435</v>
      </c>
      <c r="P533">
        <f t="shared" si="8"/>
        <v>3</v>
      </c>
    </row>
    <row r="534" spans="1:16" hidden="1" x14ac:dyDescent="0.25">
      <c r="A534" s="1">
        <v>44377</v>
      </c>
      <c r="B534" s="1">
        <v>44377</v>
      </c>
      <c r="C534" t="s">
        <v>1436</v>
      </c>
      <c r="D534" t="s">
        <v>1437</v>
      </c>
      <c r="E534">
        <v>4.7629999999999999</v>
      </c>
      <c r="F534" t="s">
        <v>1438</v>
      </c>
      <c r="H534" t="s">
        <v>377</v>
      </c>
      <c r="I534" t="s">
        <v>18</v>
      </c>
      <c r="J534" t="s">
        <v>19</v>
      </c>
      <c r="K534" t="s">
        <v>20</v>
      </c>
      <c r="L534" t="s">
        <v>20</v>
      </c>
      <c r="M534" t="s">
        <v>21</v>
      </c>
      <c r="N534" t="s">
        <v>22</v>
      </c>
      <c r="O534" t="s">
        <v>1439</v>
      </c>
      <c r="P534">
        <f t="shared" si="8"/>
        <v>6</v>
      </c>
    </row>
    <row r="535" spans="1:16" x14ac:dyDescent="0.25">
      <c r="A535" s="1">
        <v>44377</v>
      </c>
      <c r="B535" s="1">
        <v>44377</v>
      </c>
      <c r="C535" t="s">
        <v>1440</v>
      </c>
      <c r="D535" t="s">
        <v>1441</v>
      </c>
      <c r="E535">
        <v>6.5</v>
      </c>
      <c r="F535" t="s">
        <v>1442</v>
      </c>
      <c r="H535" t="s">
        <v>121</v>
      </c>
      <c r="I535" t="s">
        <v>18</v>
      </c>
      <c r="J535" t="s">
        <v>19</v>
      </c>
      <c r="K535" t="s">
        <v>20</v>
      </c>
      <c r="L535" t="s">
        <v>20</v>
      </c>
      <c r="M535" t="s">
        <v>21</v>
      </c>
      <c r="N535" t="s">
        <v>22</v>
      </c>
      <c r="O535" t="s">
        <v>1443</v>
      </c>
      <c r="P535">
        <f t="shared" si="8"/>
        <v>3</v>
      </c>
    </row>
    <row r="536" spans="1:16" x14ac:dyDescent="0.25">
      <c r="A536" s="1">
        <v>44377</v>
      </c>
      <c r="B536" s="1">
        <v>44377</v>
      </c>
      <c r="C536" t="s">
        <v>404</v>
      </c>
      <c r="D536" t="s">
        <v>405</v>
      </c>
      <c r="E536">
        <v>0.45</v>
      </c>
      <c r="F536" t="s">
        <v>1444</v>
      </c>
      <c r="G536" t="s">
        <v>16</v>
      </c>
      <c r="H536" t="s">
        <v>17</v>
      </c>
      <c r="I536" t="s">
        <v>18</v>
      </c>
      <c r="J536" t="s">
        <v>19</v>
      </c>
      <c r="K536" t="s">
        <v>20</v>
      </c>
      <c r="L536" t="s">
        <v>20</v>
      </c>
      <c r="M536" t="s">
        <v>21</v>
      </c>
      <c r="N536" t="s">
        <v>22</v>
      </c>
      <c r="O536" t="s">
        <v>1445</v>
      </c>
      <c r="P536">
        <f t="shared" si="8"/>
        <v>3</v>
      </c>
    </row>
    <row r="537" spans="1:16" x14ac:dyDescent="0.25">
      <c r="A537" s="1">
        <v>44377</v>
      </c>
      <c r="B537" s="1">
        <v>44377</v>
      </c>
      <c r="C537" t="s">
        <v>404</v>
      </c>
      <c r="D537" t="s">
        <v>405</v>
      </c>
      <c r="E537">
        <v>3.15</v>
      </c>
      <c r="F537" t="s">
        <v>1446</v>
      </c>
      <c r="G537" t="s">
        <v>16</v>
      </c>
      <c r="H537" t="s">
        <v>17</v>
      </c>
      <c r="I537" t="s">
        <v>18</v>
      </c>
      <c r="J537" t="s">
        <v>19</v>
      </c>
      <c r="K537" t="s">
        <v>20</v>
      </c>
      <c r="L537" t="s">
        <v>20</v>
      </c>
      <c r="M537" t="s">
        <v>21</v>
      </c>
      <c r="N537" t="s">
        <v>22</v>
      </c>
      <c r="O537" t="s">
        <v>1447</v>
      </c>
      <c r="P537">
        <f t="shared" si="8"/>
        <v>3</v>
      </c>
    </row>
    <row r="538" spans="1:16" hidden="1" x14ac:dyDescent="0.25">
      <c r="A538" s="1">
        <v>44377</v>
      </c>
      <c r="B538" s="1">
        <v>44377</v>
      </c>
      <c r="C538" t="s">
        <v>1448</v>
      </c>
      <c r="D538" t="s">
        <v>1449</v>
      </c>
      <c r="E538">
        <v>0.75</v>
      </c>
      <c r="F538" t="s">
        <v>1450</v>
      </c>
      <c r="G538" t="s">
        <v>366</v>
      </c>
      <c r="H538" t="s">
        <v>154</v>
      </c>
      <c r="I538" t="s">
        <v>18</v>
      </c>
      <c r="J538" t="s">
        <v>19</v>
      </c>
      <c r="K538" t="s">
        <v>20</v>
      </c>
      <c r="L538" t="s">
        <v>20</v>
      </c>
      <c r="M538" t="s">
        <v>21</v>
      </c>
      <c r="N538" t="s">
        <v>155</v>
      </c>
      <c r="O538" t="s">
        <v>1451</v>
      </c>
      <c r="P538">
        <f t="shared" si="8"/>
        <v>6</v>
      </c>
    </row>
    <row r="539" spans="1:16" x14ac:dyDescent="0.25">
      <c r="A539" s="1">
        <v>44377</v>
      </c>
      <c r="B539" s="1">
        <v>44377</v>
      </c>
      <c r="C539" t="s">
        <v>1040</v>
      </c>
      <c r="D539" t="s">
        <v>1041</v>
      </c>
      <c r="E539">
        <v>4.75</v>
      </c>
      <c r="F539" t="s">
        <v>1452</v>
      </c>
      <c r="G539" t="s">
        <v>69</v>
      </c>
      <c r="H539" t="s">
        <v>52</v>
      </c>
      <c r="I539" t="s">
        <v>18</v>
      </c>
      <c r="J539" t="s">
        <v>19</v>
      </c>
      <c r="K539" t="s">
        <v>20</v>
      </c>
      <c r="L539" t="s">
        <v>20</v>
      </c>
      <c r="M539" t="s">
        <v>21</v>
      </c>
      <c r="N539" t="s">
        <v>22</v>
      </c>
      <c r="O539" t="s">
        <v>1453</v>
      </c>
      <c r="P539">
        <f t="shared" si="8"/>
        <v>2</v>
      </c>
    </row>
    <row r="540" spans="1:16" x14ac:dyDescent="0.25">
      <c r="A540" s="1">
        <v>44377</v>
      </c>
      <c r="B540" s="1">
        <v>44377</v>
      </c>
      <c r="C540" t="s">
        <v>1040</v>
      </c>
      <c r="D540" t="s">
        <v>1041</v>
      </c>
      <c r="E540">
        <v>3.75</v>
      </c>
      <c r="F540" t="s">
        <v>1454</v>
      </c>
      <c r="G540" t="s">
        <v>51</v>
      </c>
      <c r="H540" t="s">
        <v>52</v>
      </c>
      <c r="I540" t="s">
        <v>18</v>
      </c>
      <c r="J540" t="s">
        <v>19</v>
      </c>
      <c r="K540" t="s">
        <v>20</v>
      </c>
      <c r="L540" t="s">
        <v>20</v>
      </c>
      <c r="M540" t="s">
        <v>21</v>
      </c>
      <c r="N540" t="s">
        <v>22</v>
      </c>
      <c r="O540" t="s">
        <v>1455</v>
      </c>
      <c r="P540">
        <f t="shared" si="8"/>
        <v>2</v>
      </c>
    </row>
    <row r="541" spans="1:16" hidden="1" x14ac:dyDescent="0.25">
      <c r="A541" s="1">
        <v>44377</v>
      </c>
      <c r="B541" s="1">
        <v>44377</v>
      </c>
      <c r="C541" t="s">
        <v>1456</v>
      </c>
      <c r="D541" t="s">
        <v>1457</v>
      </c>
      <c r="E541">
        <v>2.75</v>
      </c>
      <c r="F541" t="s">
        <v>1458</v>
      </c>
      <c r="G541" t="s">
        <v>51</v>
      </c>
      <c r="H541" t="s">
        <v>17</v>
      </c>
      <c r="I541" t="s">
        <v>18</v>
      </c>
      <c r="J541" t="s">
        <v>19</v>
      </c>
      <c r="K541" t="s">
        <v>20</v>
      </c>
      <c r="L541" t="s">
        <v>20</v>
      </c>
      <c r="M541" t="s">
        <v>21</v>
      </c>
      <c r="N541" t="s">
        <v>59</v>
      </c>
      <c r="O541" t="s">
        <v>1459</v>
      </c>
      <c r="P541">
        <f t="shared" si="8"/>
        <v>6</v>
      </c>
    </row>
    <row r="542" spans="1:16" x14ac:dyDescent="0.25">
      <c r="A542" s="1">
        <v>44377</v>
      </c>
      <c r="B542" s="1">
        <v>44377</v>
      </c>
      <c r="C542" t="s">
        <v>1460</v>
      </c>
      <c r="D542" t="s">
        <v>1321</v>
      </c>
      <c r="E542">
        <v>4.5999999999999996</v>
      </c>
      <c r="F542" t="s">
        <v>1461</v>
      </c>
      <c r="G542" t="s">
        <v>16</v>
      </c>
      <c r="H542" t="s">
        <v>44</v>
      </c>
      <c r="I542" t="s">
        <v>18</v>
      </c>
      <c r="J542" t="s">
        <v>19</v>
      </c>
      <c r="K542" t="s">
        <v>20</v>
      </c>
      <c r="L542" t="s">
        <v>20</v>
      </c>
      <c r="M542" t="s">
        <v>21</v>
      </c>
      <c r="N542" t="s">
        <v>59</v>
      </c>
      <c r="O542" t="s">
        <v>1462</v>
      </c>
      <c r="P542">
        <f t="shared" si="8"/>
        <v>3</v>
      </c>
    </row>
    <row r="543" spans="1:16" x14ac:dyDescent="0.25">
      <c r="A543" s="1">
        <v>44377</v>
      </c>
      <c r="B543" s="1">
        <v>44377</v>
      </c>
      <c r="C543" t="s">
        <v>207</v>
      </c>
      <c r="D543" t="s">
        <v>208</v>
      </c>
      <c r="E543">
        <v>4.125</v>
      </c>
      <c r="F543" t="s">
        <v>1463</v>
      </c>
      <c r="H543" t="s">
        <v>52</v>
      </c>
      <c r="I543" t="s">
        <v>18</v>
      </c>
      <c r="J543" t="s">
        <v>19</v>
      </c>
      <c r="K543" t="s">
        <v>20</v>
      </c>
      <c r="L543" t="s">
        <v>20</v>
      </c>
      <c r="M543" t="s">
        <v>21</v>
      </c>
      <c r="N543" t="s">
        <v>22</v>
      </c>
      <c r="O543" t="s">
        <v>1464</v>
      </c>
      <c r="P543">
        <f t="shared" si="8"/>
        <v>2</v>
      </c>
    </row>
    <row r="544" spans="1:16" x14ac:dyDescent="0.25">
      <c r="A544" s="1">
        <v>44377</v>
      </c>
      <c r="B544" s="1">
        <v>44377</v>
      </c>
      <c r="C544" t="s">
        <v>1465</v>
      </c>
      <c r="D544" t="s">
        <v>1466</v>
      </c>
      <c r="E544">
        <v>6.95</v>
      </c>
      <c r="F544" t="s">
        <v>1059</v>
      </c>
      <c r="H544" t="s">
        <v>44</v>
      </c>
      <c r="I544" t="s">
        <v>18</v>
      </c>
      <c r="J544" t="s">
        <v>19</v>
      </c>
      <c r="K544" t="s">
        <v>20</v>
      </c>
      <c r="L544" t="s">
        <v>20</v>
      </c>
      <c r="M544" t="s">
        <v>21</v>
      </c>
      <c r="N544" t="s">
        <v>22</v>
      </c>
      <c r="O544" t="s">
        <v>1467</v>
      </c>
      <c r="P544">
        <f t="shared" si="8"/>
        <v>3</v>
      </c>
    </row>
    <row r="545" spans="1:16" x14ac:dyDescent="0.25">
      <c r="A545" s="1">
        <v>44377</v>
      </c>
      <c r="B545" s="1">
        <v>44377</v>
      </c>
      <c r="C545" t="s">
        <v>1468</v>
      </c>
      <c r="D545" t="s">
        <v>615</v>
      </c>
      <c r="E545">
        <v>6.35</v>
      </c>
      <c r="F545" t="s">
        <v>1469</v>
      </c>
      <c r="H545" t="s">
        <v>97</v>
      </c>
      <c r="I545" t="s">
        <v>18</v>
      </c>
      <c r="J545" t="s">
        <v>19</v>
      </c>
      <c r="K545" t="s">
        <v>20</v>
      </c>
      <c r="L545" t="s">
        <v>20</v>
      </c>
      <c r="M545" t="s">
        <v>21</v>
      </c>
      <c r="N545" t="s">
        <v>135</v>
      </c>
      <c r="O545" t="s">
        <v>1470</v>
      </c>
      <c r="P545">
        <f t="shared" si="8"/>
        <v>3</v>
      </c>
    </row>
    <row r="546" spans="1:16" x14ac:dyDescent="0.25">
      <c r="A546" s="1">
        <v>44377</v>
      </c>
      <c r="B546" s="1">
        <v>44377</v>
      </c>
      <c r="C546" t="s">
        <v>667</v>
      </c>
      <c r="D546" t="s">
        <v>436</v>
      </c>
      <c r="E546">
        <v>1.23478</v>
      </c>
      <c r="F546" t="s">
        <v>714</v>
      </c>
      <c r="H546" t="s">
        <v>97</v>
      </c>
      <c r="I546" t="s">
        <v>18</v>
      </c>
      <c r="J546" t="s">
        <v>19</v>
      </c>
      <c r="K546" t="s">
        <v>20</v>
      </c>
      <c r="L546" t="s">
        <v>20</v>
      </c>
      <c r="M546" t="s">
        <v>137</v>
      </c>
      <c r="N546" t="s">
        <v>22</v>
      </c>
      <c r="O546" t="s">
        <v>1471</v>
      </c>
      <c r="P546">
        <f t="shared" si="8"/>
        <v>2</v>
      </c>
    </row>
    <row r="547" spans="1:16" x14ac:dyDescent="0.25">
      <c r="A547" s="1">
        <v>44377</v>
      </c>
      <c r="B547" s="1">
        <v>44377</v>
      </c>
      <c r="C547" t="s">
        <v>285</v>
      </c>
      <c r="D547" t="s">
        <v>286</v>
      </c>
      <c r="E547">
        <v>2</v>
      </c>
      <c r="F547" t="s">
        <v>1472</v>
      </c>
      <c r="G547" t="s">
        <v>259</v>
      </c>
      <c r="H547" t="s">
        <v>154</v>
      </c>
      <c r="I547" t="s">
        <v>18</v>
      </c>
      <c r="J547" t="s">
        <v>19</v>
      </c>
      <c r="K547" t="s">
        <v>20</v>
      </c>
      <c r="L547" t="s">
        <v>20</v>
      </c>
      <c r="M547" t="s">
        <v>21</v>
      </c>
      <c r="N547" t="s">
        <v>155</v>
      </c>
      <c r="O547" t="s">
        <v>1473</v>
      </c>
      <c r="P547">
        <f t="shared" si="8"/>
        <v>4</v>
      </c>
    </row>
    <row r="548" spans="1:16" x14ac:dyDescent="0.25">
      <c r="A548" s="1">
        <v>44377</v>
      </c>
      <c r="B548" s="1">
        <v>44377</v>
      </c>
      <c r="C548" t="s">
        <v>1184</v>
      </c>
      <c r="D548" t="s">
        <v>1185</v>
      </c>
      <c r="E548">
        <v>6.5</v>
      </c>
      <c r="F548" t="s">
        <v>1051</v>
      </c>
      <c r="H548" t="s">
        <v>74</v>
      </c>
      <c r="I548" t="s">
        <v>18</v>
      </c>
      <c r="J548" t="s">
        <v>19</v>
      </c>
      <c r="K548" t="s">
        <v>20</v>
      </c>
      <c r="L548" t="s">
        <v>20</v>
      </c>
      <c r="M548" t="s">
        <v>21</v>
      </c>
      <c r="N548" t="s">
        <v>22</v>
      </c>
      <c r="O548" t="s">
        <v>1474</v>
      </c>
      <c r="P548">
        <f t="shared" si="8"/>
        <v>3</v>
      </c>
    </row>
    <row r="549" spans="1:16" x14ac:dyDescent="0.25">
      <c r="A549" s="1">
        <v>44377</v>
      </c>
      <c r="B549" s="1">
        <v>44377</v>
      </c>
      <c r="C549" t="s">
        <v>1475</v>
      </c>
      <c r="D549" t="s">
        <v>1476</v>
      </c>
      <c r="E549">
        <v>7</v>
      </c>
      <c r="F549" t="s">
        <v>825</v>
      </c>
      <c r="H549" t="s">
        <v>112</v>
      </c>
      <c r="I549" t="s">
        <v>18</v>
      </c>
      <c r="J549" t="s">
        <v>19</v>
      </c>
      <c r="K549" t="s">
        <v>20</v>
      </c>
      <c r="L549" t="s">
        <v>20</v>
      </c>
      <c r="M549" t="s">
        <v>21</v>
      </c>
      <c r="N549" t="s">
        <v>22</v>
      </c>
      <c r="O549" t="s">
        <v>1477</v>
      </c>
      <c r="P549">
        <f t="shared" si="8"/>
        <v>3</v>
      </c>
    </row>
    <row r="550" spans="1:16" x14ac:dyDescent="0.25">
      <c r="A550" s="1">
        <v>44377</v>
      </c>
      <c r="B550" s="1">
        <v>44377</v>
      </c>
      <c r="C550" t="s">
        <v>41</v>
      </c>
      <c r="D550" t="s">
        <v>42</v>
      </c>
      <c r="E550">
        <v>4.7</v>
      </c>
      <c r="F550" t="s">
        <v>1478</v>
      </c>
      <c r="H550" t="s">
        <v>44</v>
      </c>
      <c r="I550" t="s">
        <v>18</v>
      </c>
      <c r="J550" t="s">
        <v>19</v>
      </c>
      <c r="K550" t="s">
        <v>20</v>
      </c>
      <c r="L550" t="s">
        <v>20</v>
      </c>
      <c r="M550" t="s">
        <v>21</v>
      </c>
      <c r="N550" t="s">
        <v>22</v>
      </c>
      <c r="O550" t="s">
        <v>1479</v>
      </c>
      <c r="P550">
        <f t="shared" si="8"/>
        <v>3</v>
      </c>
    </row>
    <row r="551" spans="1:16" x14ac:dyDescent="0.25">
      <c r="A551" s="1">
        <v>44377</v>
      </c>
      <c r="B551" s="1">
        <v>44377</v>
      </c>
      <c r="C551" t="s">
        <v>1480</v>
      </c>
      <c r="D551" t="s">
        <v>66</v>
      </c>
      <c r="E551">
        <v>7.75</v>
      </c>
      <c r="F551" t="s">
        <v>1214</v>
      </c>
      <c r="H551" t="s">
        <v>74</v>
      </c>
      <c r="I551" t="s">
        <v>18</v>
      </c>
      <c r="J551" t="s">
        <v>19</v>
      </c>
      <c r="K551" t="s">
        <v>20</v>
      </c>
      <c r="L551" t="s">
        <v>20</v>
      </c>
      <c r="M551" t="s">
        <v>21</v>
      </c>
      <c r="N551" t="s">
        <v>22</v>
      </c>
      <c r="O551" t="s">
        <v>1481</v>
      </c>
      <c r="P551">
        <f t="shared" si="8"/>
        <v>4</v>
      </c>
    </row>
    <row r="552" spans="1:16" hidden="1" x14ac:dyDescent="0.25">
      <c r="A552" s="1">
        <v>44377</v>
      </c>
      <c r="B552" s="1">
        <v>44377</v>
      </c>
      <c r="C552" t="s">
        <v>1126</v>
      </c>
      <c r="D552" t="s">
        <v>1108</v>
      </c>
      <c r="E552">
        <v>0.6</v>
      </c>
      <c r="F552" t="s">
        <v>515</v>
      </c>
      <c r="G552" t="s">
        <v>51</v>
      </c>
      <c r="H552" t="s">
        <v>377</v>
      </c>
      <c r="I552" t="s">
        <v>18</v>
      </c>
      <c r="J552" t="s">
        <v>19</v>
      </c>
      <c r="K552" t="s">
        <v>20</v>
      </c>
      <c r="L552" t="s">
        <v>20</v>
      </c>
      <c r="M552" t="s">
        <v>21</v>
      </c>
      <c r="N552" t="s">
        <v>59</v>
      </c>
      <c r="O552" t="s">
        <v>1482</v>
      </c>
      <c r="P552">
        <f t="shared" si="8"/>
        <v>6</v>
      </c>
    </row>
    <row r="553" spans="1:16" x14ac:dyDescent="0.25">
      <c r="A553" s="1">
        <v>44377</v>
      </c>
      <c r="B553" s="1">
        <v>44377</v>
      </c>
      <c r="C553" t="s">
        <v>109</v>
      </c>
      <c r="D553" t="s">
        <v>110</v>
      </c>
      <c r="E553">
        <v>3.6</v>
      </c>
      <c r="F553" t="s">
        <v>1483</v>
      </c>
      <c r="G553" t="s">
        <v>722</v>
      </c>
      <c r="H553" t="s">
        <v>112</v>
      </c>
      <c r="I553" t="s">
        <v>18</v>
      </c>
      <c r="J553" t="s">
        <v>19</v>
      </c>
      <c r="K553" t="s">
        <v>20</v>
      </c>
      <c r="L553" t="s">
        <v>20</v>
      </c>
      <c r="M553" t="s">
        <v>21</v>
      </c>
      <c r="N553" t="s">
        <v>22</v>
      </c>
      <c r="O553" t="s">
        <v>1484</v>
      </c>
      <c r="P553">
        <f t="shared" si="8"/>
        <v>2</v>
      </c>
    </row>
    <row r="554" spans="1:16" x14ac:dyDescent="0.25">
      <c r="A554" s="1">
        <v>44377</v>
      </c>
      <c r="B554" s="1">
        <v>44377</v>
      </c>
      <c r="C554" t="s">
        <v>215</v>
      </c>
      <c r="D554" t="s">
        <v>216</v>
      </c>
      <c r="E554">
        <v>5.35</v>
      </c>
      <c r="F554" t="s">
        <v>1485</v>
      </c>
      <c r="H554" t="s">
        <v>112</v>
      </c>
      <c r="I554" t="s">
        <v>18</v>
      </c>
      <c r="J554" t="s">
        <v>19</v>
      </c>
      <c r="K554" t="s">
        <v>20</v>
      </c>
      <c r="L554" t="s">
        <v>20</v>
      </c>
      <c r="M554" t="s">
        <v>21</v>
      </c>
      <c r="N554" t="s">
        <v>22</v>
      </c>
      <c r="O554" t="s">
        <v>1486</v>
      </c>
      <c r="P554">
        <f t="shared" si="8"/>
        <v>1</v>
      </c>
    </row>
    <row r="555" spans="1:16" x14ac:dyDescent="0.25">
      <c r="A555" s="1">
        <v>44377</v>
      </c>
      <c r="B555" s="1">
        <v>44377</v>
      </c>
      <c r="C555" t="s">
        <v>1487</v>
      </c>
      <c r="D555" t="s">
        <v>1488</v>
      </c>
      <c r="E555">
        <v>4.5</v>
      </c>
      <c r="F555" t="s">
        <v>1485</v>
      </c>
      <c r="H555" t="s">
        <v>154</v>
      </c>
      <c r="I555" t="s">
        <v>18</v>
      </c>
      <c r="J555" t="s">
        <v>19</v>
      </c>
      <c r="K555" t="s">
        <v>20</v>
      </c>
      <c r="L555" t="s">
        <v>20</v>
      </c>
      <c r="M555" t="s">
        <v>21</v>
      </c>
      <c r="N555" t="s">
        <v>22</v>
      </c>
      <c r="O555" t="s">
        <v>1489</v>
      </c>
      <c r="P555">
        <f t="shared" si="8"/>
        <v>3</v>
      </c>
    </row>
    <row r="556" spans="1:16" x14ac:dyDescent="0.25">
      <c r="A556" s="1">
        <v>44377</v>
      </c>
      <c r="B556" s="1">
        <v>44377</v>
      </c>
      <c r="C556" t="s">
        <v>139</v>
      </c>
      <c r="D556" t="s">
        <v>140</v>
      </c>
      <c r="E556">
        <v>2.4500000000000002</v>
      </c>
      <c r="F556" t="s">
        <v>810</v>
      </c>
      <c r="G556" t="s">
        <v>51</v>
      </c>
      <c r="H556" t="s">
        <v>17</v>
      </c>
      <c r="I556" t="s">
        <v>18</v>
      </c>
      <c r="J556" t="s">
        <v>19</v>
      </c>
      <c r="K556" t="s">
        <v>20</v>
      </c>
      <c r="L556" t="s">
        <v>20</v>
      </c>
      <c r="M556" t="s">
        <v>21</v>
      </c>
      <c r="N556" t="s">
        <v>59</v>
      </c>
      <c r="O556" t="s">
        <v>1490</v>
      </c>
      <c r="P556">
        <f t="shared" si="8"/>
        <v>3</v>
      </c>
    </row>
    <row r="557" spans="1:16" x14ac:dyDescent="0.25">
      <c r="A557" s="1">
        <v>44377</v>
      </c>
      <c r="B557" s="1">
        <v>44377</v>
      </c>
      <c r="C557" t="s">
        <v>911</v>
      </c>
      <c r="D557" t="s">
        <v>912</v>
      </c>
      <c r="E557">
        <v>3.25</v>
      </c>
      <c r="F557" t="s">
        <v>1491</v>
      </c>
      <c r="H557" t="s">
        <v>112</v>
      </c>
      <c r="I557" t="s">
        <v>18</v>
      </c>
      <c r="J557" t="s">
        <v>19</v>
      </c>
      <c r="K557" t="s">
        <v>20</v>
      </c>
      <c r="L557" t="s">
        <v>20</v>
      </c>
      <c r="M557" t="s">
        <v>21</v>
      </c>
      <c r="N557" t="s">
        <v>22</v>
      </c>
      <c r="O557" t="s">
        <v>1492</v>
      </c>
      <c r="P557">
        <f t="shared" si="8"/>
        <v>1</v>
      </c>
    </row>
    <row r="558" spans="1:16" x14ac:dyDescent="0.25">
      <c r="A558" s="1">
        <v>44377</v>
      </c>
      <c r="B558" s="1">
        <v>44377</v>
      </c>
      <c r="C558" t="s">
        <v>1493</v>
      </c>
      <c r="D558" t="s">
        <v>274</v>
      </c>
      <c r="E558">
        <v>4.3</v>
      </c>
      <c r="F558" t="s">
        <v>293</v>
      </c>
      <c r="H558" t="s">
        <v>52</v>
      </c>
      <c r="I558" t="s">
        <v>18</v>
      </c>
      <c r="J558" t="s">
        <v>19</v>
      </c>
      <c r="K558" t="s">
        <v>20</v>
      </c>
      <c r="L558" t="s">
        <v>20</v>
      </c>
      <c r="M558" t="s">
        <v>21</v>
      </c>
      <c r="N558" t="s">
        <v>135</v>
      </c>
      <c r="O558" t="s">
        <v>1494</v>
      </c>
      <c r="P558">
        <f t="shared" si="8"/>
        <v>2</v>
      </c>
    </row>
    <row r="559" spans="1:16" x14ac:dyDescent="0.25">
      <c r="A559" s="1">
        <v>44377</v>
      </c>
      <c r="B559" s="1">
        <v>44377</v>
      </c>
      <c r="C559" t="s">
        <v>1495</v>
      </c>
      <c r="D559" t="s">
        <v>1496</v>
      </c>
      <c r="E559">
        <v>7.625</v>
      </c>
      <c r="F559" t="s">
        <v>1497</v>
      </c>
      <c r="H559" t="s">
        <v>242</v>
      </c>
      <c r="I559" t="s">
        <v>18</v>
      </c>
      <c r="J559" t="s">
        <v>19</v>
      </c>
      <c r="K559" t="s">
        <v>20</v>
      </c>
      <c r="L559" t="s">
        <v>20</v>
      </c>
      <c r="M559" t="s">
        <v>21</v>
      </c>
      <c r="N559" t="s">
        <v>22</v>
      </c>
      <c r="O559" t="s">
        <v>1498</v>
      </c>
      <c r="P559">
        <f t="shared" si="8"/>
        <v>5</v>
      </c>
    </row>
    <row r="560" spans="1:16" x14ac:dyDescent="0.25">
      <c r="A560" s="1">
        <v>44377</v>
      </c>
      <c r="B560" s="1">
        <v>44377</v>
      </c>
      <c r="C560" t="s">
        <v>578</v>
      </c>
      <c r="D560" t="s">
        <v>579</v>
      </c>
      <c r="E560">
        <v>6.7</v>
      </c>
      <c r="F560" t="s">
        <v>1499</v>
      </c>
      <c r="H560" t="s">
        <v>52</v>
      </c>
      <c r="I560" t="s">
        <v>18</v>
      </c>
      <c r="J560" t="s">
        <v>19</v>
      </c>
      <c r="K560" t="s">
        <v>20</v>
      </c>
      <c r="L560" t="s">
        <v>20</v>
      </c>
      <c r="M560" t="s">
        <v>21</v>
      </c>
      <c r="N560" t="s">
        <v>22</v>
      </c>
      <c r="O560" t="s">
        <v>1500</v>
      </c>
      <c r="P560">
        <f t="shared" si="8"/>
        <v>3</v>
      </c>
    </row>
    <row r="561" spans="1:16" x14ac:dyDescent="0.25">
      <c r="A561" s="1">
        <v>44377</v>
      </c>
      <c r="B561" s="1">
        <v>44377</v>
      </c>
      <c r="C561" t="s">
        <v>667</v>
      </c>
      <c r="D561" t="s">
        <v>436</v>
      </c>
      <c r="E561">
        <v>4.25</v>
      </c>
      <c r="F561" t="s">
        <v>1501</v>
      </c>
      <c r="H561" t="s">
        <v>97</v>
      </c>
      <c r="I561" t="s">
        <v>18</v>
      </c>
      <c r="J561" t="s">
        <v>19</v>
      </c>
      <c r="K561" t="s">
        <v>20</v>
      </c>
      <c r="L561" t="s">
        <v>20</v>
      </c>
      <c r="M561" t="s">
        <v>21</v>
      </c>
      <c r="N561" t="s">
        <v>22</v>
      </c>
      <c r="O561" t="s">
        <v>1502</v>
      </c>
      <c r="P561">
        <f t="shared" si="8"/>
        <v>2</v>
      </c>
    </row>
    <row r="562" spans="1:16" hidden="1" x14ac:dyDescent="0.25">
      <c r="A562" s="1">
        <v>44377</v>
      </c>
      <c r="B562" s="1">
        <v>44377</v>
      </c>
      <c r="C562" t="s">
        <v>1503</v>
      </c>
      <c r="D562" t="s">
        <v>1504</v>
      </c>
      <c r="E562">
        <v>3.3079999999999998</v>
      </c>
      <c r="F562" t="s">
        <v>279</v>
      </c>
      <c r="H562" t="s">
        <v>154</v>
      </c>
      <c r="I562" t="s">
        <v>18</v>
      </c>
      <c r="J562" t="s">
        <v>19</v>
      </c>
      <c r="K562" t="s">
        <v>20</v>
      </c>
      <c r="L562" t="s">
        <v>20</v>
      </c>
      <c r="M562" t="s">
        <v>21</v>
      </c>
      <c r="N562" t="s">
        <v>22</v>
      </c>
      <c r="O562" t="s">
        <v>1505</v>
      </c>
      <c r="P562">
        <f t="shared" si="8"/>
        <v>6</v>
      </c>
    </row>
    <row r="563" spans="1:16" x14ac:dyDescent="0.25">
      <c r="A563" s="1">
        <v>44377</v>
      </c>
      <c r="B563" s="1">
        <v>44377</v>
      </c>
      <c r="C563" t="s">
        <v>1506</v>
      </c>
      <c r="D563" t="s">
        <v>1466</v>
      </c>
      <c r="E563">
        <v>7.8</v>
      </c>
      <c r="F563" t="s">
        <v>1507</v>
      </c>
      <c r="H563" t="s">
        <v>44</v>
      </c>
      <c r="I563" t="s">
        <v>18</v>
      </c>
      <c r="J563" t="s">
        <v>19</v>
      </c>
      <c r="K563" t="s">
        <v>20</v>
      </c>
      <c r="L563" t="s">
        <v>20</v>
      </c>
      <c r="M563" t="s">
        <v>21</v>
      </c>
      <c r="N563" t="s">
        <v>22</v>
      </c>
      <c r="O563" t="s">
        <v>1508</v>
      </c>
      <c r="P563">
        <f t="shared" si="8"/>
        <v>3</v>
      </c>
    </row>
    <row r="564" spans="1:16" x14ac:dyDescent="0.25">
      <c r="A564" s="1">
        <v>44377</v>
      </c>
      <c r="B564" s="1">
        <v>44377</v>
      </c>
      <c r="C564" t="s">
        <v>831</v>
      </c>
      <c r="D564" t="s">
        <v>832</v>
      </c>
      <c r="E564">
        <v>3.625</v>
      </c>
      <c r="F564" t="s">
        <v>1509</v>
      </c>
      <c r="H564" t="s">
        <v>39</v>
      </c>
      <c r="I564" t="s">
        <v>18</v>
      </c>
      <c r="J564" t="s">
        <v>19</v>
      </c>
      <c r="K564" t="s">
        <v>20</v>
      </c>
      <c r="L564" t="s">
        <v>20</v>
      </c>
      <c r="M564" t="s">
        <v>21</v>
      </c>
      <c r="N564" t="s">
        <v>22</v>
      </c>
      <c r="O564" t="s">
        <v>1510</v>
      </c>
      <c r="P564">
        <f t="shared" si="8"/>
        <v>4</v>
      </c>
    </row>
    <row r="565" spans="1:16" hidden="1" x14ac:dyDescent="0.25">
      <c r="A565" s="1">
        <v>44377</v>
      </c>
      <c r="B565" s="1">
        <v>44377</v>
      </c>
      <c r="C565" t="s">
        <v>1511</v>
      </c>
      <c r="D565" t="s">
        <v>1512</v>
      </c>
      <c r="E565">
        <v>0.5</v>
      </c>
      <c r="F565" t="s">
        <v>1513</v>
      </c>
      <c r="H565" t="s">
        <v>377</v>
      </c>
      <c r="I565" t="s">
        <v>18</v>
      </c>
      <c r="J565" t="s">
        <v>19</v>
      </c>
      <c r="K565" t="s">
        <v>20</v>
      </c>
      <c r="L565" t="s">
        <v>20</v>
      </c>
      <c r="M565" t="s">
        <v>21</v>
      </c>
      <c r="N565" t="s">
        <v>59</v>
      </c>
      <c r="O565" t="s">
        <v>1514</v>
      </c>
      <c r="P565">
        <f t="shared" si="8"/>
        <v>6</v>
      </c>
    </row>
    <row r="566" spans="1:16" x14ac:dyDescent="0.25">
      <c r="A566" s="1">
        <v>44377</v>
      </c>
      <c r="B566" s="1">
        <v>44377</v>
      </c>
      <c r="C566" t="s">
        <v>1515</v>
      </c>
      <c r="D566" t="s">
        <v>1516</v>
      </c>
      <c r="E566">
        <v>7.8</v>
      </c>
      <c r="F566" t="s">
        <v>1517</v>
      </c>
      <c r="H566" t="s">
        <v>97</v>
      </c>
      <c r="I566" t="s">
        <v>18</v>
      </c>
      <c r="J566" t="s">
        <v>19</v>
      </c>
      <c r="K566" t="s">
        <v>20</v>
      </c>
      <c r="L566" t="s">
        <v>20</v>
      </c>
      <c r="M566" t="s">
        <v>21</v>
      </c>
      <c r="N566" t="s">
        <v>22</v>
      </c>
      <c r="O566" t="s">
        <v>1518</v>
      </c>
      <c r="P566">
        <f t="shared" si="8"/>
        <v>3</v>
      </c>
    </row>
    <row r="567" spans="1:16" x14ac:dyDescent="0.25">
      <c r="A567" s="1">
        <v>44377</v>
      </c>
      <c r="B567" s="1">
        <v>44377</v>
      </c>
      <c r="C567" t="s">
        <v>1519</v>
      </c>
      <c r="D567" t="s">
        <v>1520</v>
      </c>
      <c r="E567">
        <v>5.2</v>
      </c>
      <c r="F567" t="s">
        <v>1521</v>
      </c>
      <c r="H567" t="s">
        <v>44</v>
      </c>
      <c r="I567" t="s">
        <v>18</v>
      </c>
      <c r="J567" t="s">
        <v>19</v>
      </c>
      <c r="K567" t="s">
        <v>20</v>
      </c>
      <c r="L567" t="s">
        <v>20</v>
      </c>
      <c r="M567" t="s">
        <v>21</v>
      </c>
      <c r="N567" t="s">
        <v>22</v>
      </c>
      <c r="O567" t="s">
        <v>1522</v>
      </c>
      <c r="P567">
        <f t="shared" si="8"/>
        <v>3</v>
      </c>
    </row>
    <row r="568" spans="1:16" x14ac:dyDescent="0.25">
      <c r="A568" s="1">
        <v>44377</v>
      </c>
      <c r="B568" s="1">
        <v>44377</v>
      </c>
      <c r="C568" t="s">
        <v>305</v>
      </c>
      <c r="D568" t="s">
        <v>306</v>
      </c>
      <c r="E568">
        <v>5.875</v>
      </c>
      <c r="F568" t="s">
        <v>1523</v>
      </c>
      <c r="H568" t="s">
        <v>242</v>
      </c>
      <c r="I568" t="s">
        <v>18</v>
      </c>
      <c r="J568" t="s">
        <v>19</v>
      </c>
      <c r="K568" t="s">
        <v>20</v>
      </c>
      <c r="L568" t="s">
        <v>20</v>
      </c>
      <c r="M568" t="s">
        <v>21</v>
      </c>
      <c r="N568" t="s">
        <v>59</v>
      </c>
      <c r="O568" t="s">
        <v>1524</v>
      </c>
      <c r="P568">
        <f t="shared" si="8"/>
        <v>4</v>
      </c>
    </row>
    <row r="569" spans="1:16" x14ac:dyDescent="0.25">
      <c r="A569" s="1">
        <v>44377</v>
      </c>
      <c r="B569" s="1">
        <v>44377</v>
      </c>
      <c r="C569" t="s">
        <v>1525</v>
      </c>
      <c r="D569" t="s">
        <v>1526</v>
      </c>
      <c r="E569">
        <v>7.25</v>
      </c>
      <c r="F569" t="s">
        <v>483</v>
      </c>
      <c r="H569" t="s">
        <v>52</v>
      </c>
      <c r="I569" t="s">
        <v>18</v>
      </c>
      <c r="J569" t="s">
        <v>19</v>
      </c>
      <c r="K569" t="s">
        <v>20</v>
      </c>
      <c r="L569" t="s">
        <v>20</v>
      </c>
      <c r="M569" t="s">
        <v>21</v>
      </c>
      <c r="N569" t="s">
        <v>59</v>
      </c>
      <c r="O569" t="s">
        <v>1527</v>
      </c>
      <c r="P569">
        <f t="shared" si="8"/>
        <v>3</v>
      </c>
    </row>
    <row r="570" spans="1:16" x14ac:dyDescent="0.25">
      <c r="A570" s="1">
        <v>44377</v>
      </c>
      <c r="B570" s="1">
        <v>44377</v>
      </c>
      <c r="C570" t="s">
        <v>1528</v>
      </c>
      <c r="D570" t="s">
        <v>1529</v>
      </c>
      <c r="E570">
        <v>7</v>
      </c>
      <c r="F570" t="s">
        <v>1530</v>
      </c>
      <c r="H570" t="s">
        <v>52</v>
      </c>
      <c r="I570" t="s">
        <v>18</v>
      </c>
      <c r="J570" t="s">
        <v>19</v>
      </c>
      <c r="K570" t="s">
        <v>20</v>
      </c>
      <c r="L570" t="s">
        <v>20</v>
      </c>
      <c r="M570" t="s">
        <v>21</v>
      </c>
      <c r="N570" t="s">
        <v>59</v>
      </c>
      <c r="O570" t="s">
        <v>1531</v>
      </c>
      <c r="P570">
        <f t="shared" si="8"/>
        <v>3</v>
      </c>
    </row>
    <row r="571" spans="1:16" hidden="1" x14ac:dyDescent="0.25">
      <c r="A571" s="1">
        <v>44377</v>
      </c>
      <c r="B571" s="1">
        <v>44377</v>
      </c>
      <c r="C571" t="s">
        <v>1532</v>
      </c>
      <c r="D571" t="s">
        <v>1533</v>
      </c>
      <c r="E571">
        <v>4.875</v>
      </c>
      <c r="F571" t="s">
        <v>1534</v>
      </c>
      <c r="H571" t="s">
        <v>154</v>
      </c>
      <c r="I571" t="s">
        <v>18</v>
      </c>
      <c r="J571" t="s">
        <v>19</v>
      </c>
      <c r="K571" t="s">
        <v>20</v>
      </c>
      <c r="L571" t="s">
        <v>20</v>
      </c>
      <c r="M571" t="s">
        <v>21</v>
      </c>
      <c r="N571" t="s">
        <v>22</v>
      </c>
      <c r="O571" t="s">
        <v>1535</v>
      </c>
      <c r="P571">
        <f t="shared" si="8"/>
        <v>6</v>
      </c>
    </row>
    <row r="572" spans="1:16" x14ac:dyDescent="0.25">
      <c r="A572" s="1">
        <v>44377</v>
      </c>
      <c r="B572" s="1">
        <v>44377</v>
      </c>
      <c r="C572" t="s">
        <v>374</v>
      </c>
      <c r="D572" t="s">
        <v>375</v>
      </c>
      <c r="E572">
        <v>6.5</v>
      </c>
      <c r="F572" t="s">
        <v>1536</v>
      </c>
      <c r="H572" t="s">
        <v>377</v>
      </c>
      <c r="I572" t="s">
        <v>18</v>
      </c>
      <c r="J572" t="s">
        <v>19</v>
      </c>
      <c r="K572" t="s">
        <v>20</v>
      </c>
      <c r="L572" t="s">
        <v>20</v>
      </c>
      <c r="M572" t="s">
        <v>21</v>
      </c>
      <c r="N572" t="s">
        <v>22</v>
      </c>
      <c r="O572" t="s">
        <v>1537</v>
      </c>
      <c r="P572">
        <f t="shared" si="8"/>
        <v>3</v>
      </c>
    </row>
    <row r="573" spans="1:16" x14ac:dyDescent="0.25">
      <c r="A573" s="1">
        <v>44377</v>
      </c>
      <c r="B573" s="1">
        <v>44377</v>
      </c>
      <c r="C573" t="s">
        <v>1538</v>
      </c>
      <c r="D573" t="s">
        <v>1539</v>
      </c>
      <c r="E573">
        <v>4.625</v>
      </c>
      <c r="F573" t="s">
        <v>411</v>
      </c>
      <c r="H573" t="s">
        <v>97</v>
      </c>
      <c r="I573" t="s">
        <v>18</v>
      </c>
      <c r="J573" t="s">
        <v>19</v>
      </c>
      <c r="K573" t="s">
        <v>20</v>
      </c>
      <c r="L573" t="s">
        <v>20</v>
      </c>
      <c r="M573" t="s">
        <v>21</v>
      </c>
      <c r="N573" t="s">
        <v>22</v>
      </c>
      <c r="O573" t="s">
        <v>1540</v>
      </c>
      <c r="P573">
        <f t="shared" si="8"/>
        <v>2</v>
      </c>
    </row>
    <row r="574" spans="1:16" x14ac:dyDescent="0.25">
      <c r="A574" s="1">
        <v>44377</v>
      </c>
      <c r="B574" s="1">
        <v>44377</v>
      </c>
      <c r="C574" t="s">
        <v>180</v>
      </c>
      <c r="D574" t="s">
        <v>128</v>
      </c>
      <c r="E574">
        <v>7.75</v>
      </c>
      <c r="F574" t="s">
        <v>1541</v>
      </c>
      <c r="H574" t="s">
        <v>44</v>
      </c>
      <c r="I574" t="s">
        <v>18</v>
      </c>
      <c r="J574" t="s">
        <v>19</v>
      </c>
      <c r="K574" t="s">
        <v>20</v>
      </c>
      <c r="L574" t="s">
        <v>20</v>
      </c>
      <c r="M574" t="s">
        <v>21</v>
      </c>
      <c r="N574" t="s">
        <v>22</v>
      </c>
      <c r="O574" t="s">
        <v>1542</v>
      </c>
      <c r="P574">
        <f t="shared" si="8"/>
        <v>3</v>
      </c>
    </row>
    <row r="575" spans="1:16" x14ac:dyDescent="0.25">
      <c r="A575" s="1">
        <v>44377</v>
      </c>
      <c r="B575" s="1">
        <v>44377</v>
      </c>
      <c r="C575" t="s">
        <v>796</v>
      </c>
      <c r="D575" t="s">
        <v>797</v>
      </c>
      <c r="E575">
        <v>4.5</v>
      </c>
      <c r="F575" t="s">
        <v>1543</v>
      </c>
      <c r="H575" t="s">
        <v>17</v>
      </c>
      <c r="I575" t="s">
        <v>18</v>
      </c>
      <c r="J575" t="s">
        <v>19</v>
      </c>
      <c r="K575" t="s">
        <v>20</v>
      </c>
      <c r="L575" t="s">
        <v>20</v>
      </c>
      <c r="M575" t="s">
        <v>21</v>
      </c>
      <c r="N575" t="s">
        <v>22</v>
      </c>
      <c r="O575" t="s">
        <v>1544</v>
      </c>
      <c r="P575">
        <f t="shared" si="8"/>
        <v>2</v>
      </c>
    </row>
    <row r="576" spans="1:16" x14ac:dyDescent="0.25">
      <c r="A576" s="1">
        <v>44377</v>
      </c>
      <c r="B576" s="1">
        <v>44377</v>
      </c>
      <c r="C576" t="s">
        <v>796</v>
      </c>
      <c r="D576" t="s">
        <v>797</v>
      </c>
      <c r="E576">
        <v>4.375</v>
      </c>
      <c r="F576" t="s">
        <v>1545</v>
      </c>
      <c r="H576" t="s">
        <v>17</v>
      </c>
      <c r="I576" t="s">
        <v>18</v>
      </c>
      <c r="J576" t="s">
        <v>19</v>
      </c>
      <c r="K576" t="s">
        <v>20</v>
      </c>
      <c r="L576" t="s">
        <v>20</v>
      </c>
      <c r="M576" t="s">
        <v>21</v>
      </c>
      <c r="N576" t="s">
        <v>22</v>
      </c>
      <c r="O576" t="s">
        <v>1546</v>
      </c>
      <c r="P576">
        <f t="shared" si="8"/>
        <v>2</v>
      </c>
    </row>
    <row r="577" spans="1:16" x14ac:dyDescent="0.25">
      <c r="A577" s="1">
        <v>44377</v>
      </c>
      <c r="B577" s="1">
        <v>44377</v>
      </c>
      <c r="C577" t="s">
        <v>13</v>
      </c>
      <c r="D577" t="s">
        <v>14</v>
      </c>
      <c r="E577">
        <v>2.25</v>
      </c>
      <c r="F577" t="s">
        <v>1547</v>
      </c>
      <c r="G577" t="s">
        <v>16</v>
      </c>
      <c r="H577" t="s">
        <v>17</v>
      </c>
      <c r="I577" t="s">
        <v>18</v>
      </c>
      <c r="J577" t="s">
        <v>19</v>
      </c>
      <c r="K577" t="s">
        <v>20</v>
      </c>
      <c r="L577" t="s">
        <v>20</v>
      </c>
      <c r="M577" t="s">
        <v>21</v>
      </c>
      <c r="N577" t="s">
        <v>22</v>
      </c>
      <c r="O577" t="s">
        <v>1548</v>
      </c>
      <c r="P577">
        <f t="shared" si="8"/>
        <v>2</v>
      </c>
    </row>
    <row r="578" spans="1:16" x14ac:dyDescent="0.25">
      <c r="A578" s="1">
        <v>44377</v>
      </c>
      <c r="B578" s="1">
        <v>44377</v>
      </c>
      <c r="C578" t="s">
        <v>207</v>
      </c>
      <c r="D578" t="s">
        <v>208</v>
      </c>
      <c r="E578">
        <v>5.5</v>
      </c>
      <c r="F578" t="s">
        <v>1549</v>
      </c>
      <c r="H578" t="s">
        <v>52</v>
      </c>
      <c r="I578" t="s">
        <v>18</v>
      </c>
      <c r="J578" t="s">
        <v>19</v>
      </c>
      <c r="K578" t="s">
        <v>20</v>
      </c>
      <c r="L578" t="s">
        <v>20</v>
      </c>
      <c r="M578" t="s">
        <v>21</v>
      </c>
      <c r="N578" t="s">
        <v>22</v>
      </c>
      <c r="O578" t="s">
        <v>1550</v>
      </c>
      <c r="P578">
        <f t="shared" si="8"/>
        <v>2</v>
      </c>
    </row>
    <row r="579" spans="1:16" x14ac:dyDescent="0.25">
      <c r="A579" s="1">
        <v>44377</v>
      </c>
      <c r="B579" s="1">
        <v>44377</v>
      </c>
      <c r="C579" t="s">
        <v>1551</v>
      </c>
      <c r="D579" t="s">
        <v>1552</v>
      </c>
      <c r="E579">
        <v>6.85</v>
      </c>
      <c r="F579" t="s">
        <v>1553</v>
      </c>
      <c r="H579" t="s">
        <v>52</v>
      </c>
      <c r="I579" t="s">
        <v>18</v>
      </c>
      <c r="J579" t="s">
        <v>19</v>
      </c>
      <c r="K579" t="s">
        <v>20</v>
      </c>
      <c r="L579" t="s">
        <v>20</v>
      </c>
      <c r="M579" t="s">
        <v>21</v>
      </c>
      <c r="N579" t="s">
        <v>22</v>
      </c>
      <c r="O579" t="s">
        <v>1554</v>
      </c>
      <c r="P579">
        <f t="shared" si="8"/>
        <v>3</v>
      </c>
    </row>
    <row r="580" spans="1:16" x14ac:dyDescent="0.25">
      <c r="A580" s="1">
        <v>44377</v>
      </c>
      <c r="B580" s="1">
        <v>44377</v>
      </c>
      <c r="C580" t="s">
        <v>886</v>
      </c>
      <c r="D580" t="s">
        <v>887</v>
      </c>
      <c r="E580">
        <v>7.75</v>
      </c>
      <c r="F580" t="s">
        <v>1555</v>
      </c>
      <c r="H580" t="s">
        <v>32</v>
      </c>
      <c r="I580" t="s">
        <v>18</v>
      </c>
      <c r="J580" t="s">
        <v>19</v>
      </c>
      <c r="K580" t="s">
        <v>20</v>
      </c>
      <c r="L580" t="s">
        <v>20</v>
      </c>
      <c r="M580" t="s">
        <v>21</v>
      </c>
      <c r="N580" t="s">
        <v>22</v>
      </c>
      <c r="O580" t="s">
        <v>1556</v>
      </c>
      <c r="P580">
        <f t="shared" ref="P580:P643" si="9">LEN(D580)</f>
        <v>3</v>
      </c>
    </row>
    <row r="581" spans="1:16" x14ac:dyDescent="0.25">
      <c r="A581" s="1">
        <v>44377</v>
      </c>
      <c r="B581" s="1">
        <v>44377</v>
      </c>
      <c r="C581" t="s">
        <v>831</v>
      </c>
      <c r="D581" t="s">
        <v>832</v>
      </c>
      <c r="E581">
        <v>5.9</v>
      </c>
      <c r="F581" t="s">
        <v>1557</v>
      </c>
      <c r="H581" t="s">
        <v>39</v>
      </c>
      <c r="I581" t="s">
        <v>18</v>
      </c>
      <c r="J581" t="s">
        <v>19</v>
      </c>
      <c r="K581" t="s">
        <v>20</v>
      </c>
      <c r="L581" t="s">
        <v>20</v>
      </c>
      <c r="M581" t="s">
        <v>21</v>
      </c>
      <c r="N581" t="s">
        <v>22</v>
      </c>
      <c r="O581" t="s">
        <v>1558</v>
      </c>
      <c r="P581">
        <f t="shared" si="9"/>
        <v>4</v>
      </c>
    </row>
    <row r="582" spans="1:16" x14ac:dyDescent="0.25">
      <c r="A582" s="1">
        <v>44377</v>
      </c>
      <c r="B582" s="1">
        <v>44377</v>
      </c>
      <c r="C582" t="s">
        <v>207</v>
      </c>
      <c r="D582" t="s">
        <v>208</v>
      </c>
      <c r="E582">
        <v>5.25</v>
      </c>
      <c r="F582" t="s">
        <v>1559</v>
      </c>
      <c r="H582" t="s">
        <v>52</v>
      </c>
      <c r="I582" t="s">
        <v>18</v>
      </c>
      <c r="J582" t="s">
        <v>19</v>
      </c>
      <c r="K582" t="s">
        <v>20</v>
      </c>
      <c r="L582" t="s">
        <v>20</v>
      </c>
      <c r="M582" t="s">
        <v>21</v>
      </c>
      <c r="N582" t="s">
        <v>22</v>
      </c>
      <c r="O582" t="s">
        <v>1560</v>
      </c>
      <c r="P582">
        <f t="shared" si="9"/>
        <v>2</v>
      </c>
    </row>
    <row r="583" spans="1:16" x14ac:dyDescent="0.25">
      <c r="A583" s="1">
        <v>44377</v>
      </c>
      <c r="B583" s="1">
        <v>44377</v>
      </c>
      <c r="C583" t="s">
        <v>1000</v>
      </c>
      <c r="D583" t="s">
        <v>1001</v>
      </c>
      <c r="E583">
        <v>7.875</v>
      </c>
      <c r="F583" t="s">
        <v>1561</v>
      </c>
      <c r="H583" t="s">
        <v>112</v>
      </c>
      <c r="I583" t="s">
        <v>18</v>
      </c>
      <c r="J583" t="s">
        <v>19</v>
      </c>
      <c r="K583" t="s">
        <v>20</v>
      </c>
      <c r="L583" t="s">
        <v>20</v>
      </c>
      <c r="M583" t="s">
        <v>21</v>
      </c>
      <c r="N583" t="s">
        <v>22</v>
      </c>
      <c r="O583" t="s">
        <v>1562</v>
      </c>
      <c r="P583">
        <f t="shared" si="9"/>
        <v>4</v>
      </c>
    </row>
    <row r="584" spans="1:16" x14ac:dyDescent="0.25">
      <c r="A584" s="1">
        <v>44377</v>
      </c>
      <c r="B584" s="1">
        <v>44377</v>
      </c>
      <c r="C584" t="s">
        <v>151</v>
      </c>
      <c r="D584" t="s">
        <v>152</v>
      </c>
      <c r="E584">
        <v>2.5</v>
      </c>
      <c r="F584" t="s">
        <v>1563</v>
      </c>
      <c r="G584" t="s">
        <v>366</v>
      </c>
      <c r="H584" t="s">
        <v>154</v>
      </c>
      <c r="I584" t="s">
        <v>18</v>
      </c>
      <c r="J584" t="s">
        <v>19</v>
      </c>
      <c r="K584" t="s">
        <v>20</v>
      </c>
      <c r="L584" t="s">
        <v>20</v>
      </c>
      <c r="M584" t="s">
        <v>21</v>
      </c>
      <c r="N584" t="s">
        <v>155</v>
      </c>
      <c r="O584" t="s">
        <v>1564</v>
      </c>
      <c r="P584">
        <f t="shared" si="9"/>
        <v>4</v>
      </c>
    </row>
    <row r="585" spans="1:16" x14ac:dyDescent="0.25">
      <c r="A585" s="1">
        <v>44377</v>
      </c>
      <c r="B585" s="1">
        <v>44377</v>
      </c>
      <c r="C585" t="s">
        <v>1551</v>
      </c>
      <c r="D585" t="s">
        <v>1552</v>
      </c>
      <c r="E585">
        <v>5.75</v>
      </c>
      <c r="F585" t="s">
        <v>1565</v>
      </c>
      <c r="H585" t="s">
        <v>52</v>
      </c>
      <c r="I585" t="s">
        <v>18</v>
      </c>
      <c r="J585" t="s">
        <v>19</v>
      </c>
      <c r="K585" t="s">
        <v>20</v>
      </c>
      <c r="L585" t="s">
        <v>20</v>
      </c>
      <c r="M585" t="s">
        <v>21</v>
      </c>
      <c r="N585" t="s">
        <v>22</v>
      </c>
      <c r="O585" t="s">
        <v>1566</v>
      </c>
      <c r="P585">
        <f t="shared" si="9"/>
        <v>3</v>
      </c>
    </row>
    <row r="586" spans="1:16" hidden="1" x14ac:dyDescent="0.25">
      <c r="A586" s="1">
        <v>44377</v>
      </c>
      <c r="B586" s="1">
        <v>44377</v>
      </c>
      <c r="C586" t="s">
        <v>800</v>
      </c>
      <c r="D586" t="s">
        <v>801</v>
      </c>
      <c r="E586">
        <v>6.875</v>
      </c>
      <c r="F586" t="s">
        <v>504</v>
      </c>
      <c r="H586" t="s">
        <v>32</v>
      </c>
      <c r="I586" t="s">
        <v>18</v>
      </c>
      <c r="J586" t="s">
        <v>19</v>
      </c>
      <c r="K586" t="s">
        <v>20</v>
      </c>
      <c r="L586" t="s">
        <v>20</v>
      </c>
      <c r="M586" t="s">
        <v>21</v>
      </c>
      <c r="N586" t="s">
        <v>22</v>
      </c>
      <c r="O586" t="s">
        <v>1567</v>
      </c>
      <c r="P586">
        <f t="shared" si="9"/>
        <v>6</v>
      </c>
    </row>
    <row r="587" spans="1:16" x14ac:dyDescent="0.25">
      <c r="A587" s="1">
        <v>44377</v>
      </c>
      <c r="B587" s="1">
        <v>44377</v>
      </c>
      <c r="C587" t="s">
        <v>644</v>
      </c>
      <c r="D587" t="s">
        <v>645</v>
      </c>
      <c r="E587">
        <v>4</v>
      </c>
      <c r="F587" t="s">
        <v>1483</v>
      </c>
      <c r="H587" t="s">
        <v>39</v>
      </c>
      <c r="I587" t="s">
        <v>18</v>
      </c>
      <c r="J587" t="s">
        <v>19</v>
      </c>
      <c r="K587" t="s">
        <v>20</v>
      </c>
      <c r="L587" t="s">
        <v>20</v>
      </c>
      <c r="M587" t="s">
        <v>21</v>
      </c>
      <c r="N587" t="s">
        <v>22</v>
      </c>
      <c r="O587" t="s">
        <v>1568</v>
      </c>
      <c r="P587">
        <f t="shared" si="9"/>
        <v>4</v>
      </c>
    </row>
    <row r="588" spans="1:16" x14ac:dyDescent="0.25">
      <c r="A588" s="1">
        <v>44377</v>
      </c>
      <c r="B588" s="1">
        <v>44377</v>
      </c>
      <c r="C588" t="s">
        <v>1569</v>
      </c>
      <c r="D588" t="s">
        <v>1570</v>
      </c>
      <c r="E588">
        <v>5</v>
      </c>
      <c r="F588" t="s">
        <v>1571</v>
      </c>
      <c r="H588" t="s">
        <v>199</v>
      </c>
      <c r="I588" t="s">
        <v>18</v>
      </c>
      <c r="J588" t="s">
        <v>19</v>
      </c>
      <c r="K588" t="s">
        <v>20</v>
      </c>
      <c r="L588" t="s">
        <v>20</v>
      </c>
      <c r="M588" t="s">
        <v>21</v>
      </c>
      <c r="N588" t="s">
        <v>22</v>
      </c>
      <c r="O588" t="s">
        <v>1572</v>
      </c>
      <c r="P588">
        <f t="shared" si="9"/>
        <v>5</v>
      </c>
    </row>
    <row r="589" spans="1:16" x14ac:dyDescent="0.25">
      <c r="A589" s="1">
        <v>44377</v>
      </c>
      <c r="B589" s="1">
        <v>44377</v>
      </c>
      <c r="C589" t="s">
        <v>700</v>
      </c>
      <c r="D589" t="s">
        <v>701</v>
      </c>
      <c r="E589">
        <v>2.75</v>
      </c>
      <c r="F589" t="s">
        <v>1573</v>
      </c>
      <c r="H589" t="s">
        <v>17</v>
      </c>
      <c r="I589" t="s">
        <v>18</v>
      </c>
      <c r="J589" t="s">
        <v>19</v>
      </c>
      <c r="K589" t="s">
        <v>20</v>
      </c>
      <c r="L589" t="s">
        <v>20</v>
      </c>
      <c r="M589" t="s">
        <v>21</v>
      </c>
      <c r="N589" t="s">
        <v>22</v>
      </c>
      <c r="O589" t="s">
        <v>1574</v>
      </c>
      <c r="P589">
        <f t="shared" si="9"/>
        <v>3</v>
      </c>
    </row>
    <row r="590" spans="1:16" x14ac:dyDescent="0.25">
      <c r="A590" s="1">
        <v>44377</v>
      </c>
      <c r="B590" s="1">
        <v>44377</v>
      </c>
      <c r="C590" t="s">
        <v>1575</v>
      </c>
      <c r="D590" t="s">
        <v>1576</v>
      </c>
      <c r="E590">
        <v>7</v>
      </c>
      <c r="F590" t="s">
        <v>550</v>
      </c>
      <c r="H590" t="s">
        <v>97</v>
      </c>
      <c r="I590" t="s">
        <v>18</v>
      </c>
      <c r="J590" t="s">
        <v>19</v>
      </c>
      <c r="K590" t="s">
        <v>20</v>
      </c>
      <c r="L590" t="s">
        <v>20</v>
      </c>
      <c r="M590" t="s">
        <v>21</v>
      </c>
      <c r="N590" t="s">
        <v>22</v>
      </c>
      <c r="O590" t="s">
        <v>1577</v>
      </c>
      <c r="P590">
        <f t="shared" si="9"/>
        <v>3</v>
      </c>
    </row>
    <row r="591" spans="1:16" x14ac:dyDescent="0.25">
      <c r="A591" s="1">
        <v>44377</v>
      </c>
      <c r="B591" s="1">
        <v>44377</v>
      </c>
      <c r="C591" t="s">
        <v>781</v>
      </c>
      <c r="D591" t="s">
        <v>782</v>
      </c>
      <c r="E591">
        <v>3.45</v>
      </c>
      <c r="F591" t="s">
        <v>1578</v>
      </c>
      <c r="H591" t="s">
        <v>32</v>
      </c>
      <c r="I591" t="s">
        <v>18</v>
      </c>
      <c r="J591" t="s">
        <v>19</v>
      </c>
      <c r="K591" t="s">
        <v>20</v>
      </c>
      <c r="L591" t="s">
        <v>20</v>
      </c>
      <c r="M591" t="s">
        <v>21</v>
      </c>
      <c r="N591" t="s">
        <v>22</v>
      </c>
      <c r="O591" t="s">
        <v>1579</v>
      </c>
      <c r="P591">
        <f t="shared" si="9"/>
        <v>2</v>
      </c>
    </row>
    <row r="592" spans="1:16" x14ac:dyDescent="0.25">
      <c r="A592" s="1">
        <v>44377</v>
      </c>
      <c r="B592" s="1">
        <v>44377</v>
      </c>
      <c r="C592" t="s">
        <v>606</v>
      </c>
      <c r="D592" t="s">
        <v>607</v>
      </c>
      <c r="E592">
        <v>3.1</v>
      </c>
      <c r="F592" t="s">
        <v>349</v>
      </c>
      <c r="H592" t="s">
        <v>17</v>
      </c>
      <c r="I592" t="s">
        <v>18</v>
      </c>
      <c r="J592" t="s">
        <v>19</v>
      </c>
      <c r="K592" t="s">
        <v>20</v>
      </c>
      <c r="L592" t="s">
        <v>20</v>
      </c>
      <c r="M592" t="s">
        <v>21</v>
      </c>
      <c r="N592" t="s">
        <v>59</v>
      </c>
      <c r="O592" t="s">
        <v>1580</v>
      </c>
      <c r="P592">
        <f t="shared" si="9"/>
        <v>3</v>
      </c>
    </row>
    <row r="593" spans="1:16" x14ac:dyDescent="0.25">
      <c r="A593" s="1">
        <v>44377</v>
      </c>
      <c r="B593" s="1">
        <v>44377</v>
      </c>
      <c r="C593" t="s">
        <v>1581</v>
      </c>
      <c r="D593" t="s">
        <v>1582</v>
      </c>
      <c r="E593">
        <v>3.5</v>
      </c>
      <c r="F593" t="s">
        <v>291</v>
      </c>
      <c r="G593" t="s">
        <v>51</v>
      </c>
      <c r="H593" t="s">
        <v>32</v>
      </c>
      <c r="I593" t="s">
        <v>18</v>
      </c>
      <c r="J593" t="s">
        <v>19</v>
      </c>
      <c r="K593" t="s">
        <v>20</v>
      </c>
      <c r="L593" t="s">
        <v>20</v>
      </c>
      <c r="M593" t="s">
        <v>21</v>
      </c>
      <c r="N593" t="s">
        <v>22</v>
      </c>
      <c r="O593" t="s">
        <v>1583</v>
      </c>
      <c r="P593">
        <f t="shared" si="9"/>
        <v>3</v>
      </c>
    </row>
    <row r="594" spans="1:16" x14ac:dyDescent="0.25">
      <c r="A594" s="1">
        <v>44377</v>
      </c>
      <c r="B594" s="1">
        <v>44377</v>
      </c>
      <c r="C594" t="s">
        <v>265</v>
      </c>
      <c r="D594" t="s">
        <v>266</v>
      </c>
      <c r="E594">
        <v>5.75</v>
      </c>
      <c r="F594" t="s">
        <v>1230</v>
      </c>
      <c r="H594" t="s">
        <v>74</v>
      </c>
      <c r="I594" t="s">
        <v>18</v>
      </c>
      <c r="J594" t="s">
        <v>19</v>
      </c>
      <c r="K594" t="s">
        <v>20</v>
      </c>
      <c r="L594" t="s">
        <v>20</v>
      </c>
      <c r="M594" t="s">
        <v>21</v>
      </c>
      <c r="N594" t="s">
        <v>22</v>
      </c>
      <c r="O594" t="s">
        <v>1584</v>
      </c>
      <c r="P594">
        <f t="shared" si="9"/>
        <v>4</v>
      </c>
    </row>
    <row r="595" spans="1:16" x14ac:dyDescent="0.25">
      <c r="A595" s="1">
        <v>44377</v>
      </c>
      <c r="B595" s="1">
        <v>44377</v>
      </c>
      <c r="C595" t="s">
        <v>1585</v>
      </c>
      <c r="D595" t="s">
        <v>115</v>
      </c>
      <c r="E595">
        <v>8.125</v>
      </c>
      <c r="F595" t="s">
        <v>1586</v>
      </c>
      <c r="H595" t="s">
        <v>52</v>
      </c>
      <c r="I595" t="s">
        <v>18</v>
      </c>
      <c r="J595" t="s">
        <v>19</v>
      </c>
      <c r="K595" t="s">
        <v>20</v>
      </c>
      <c r="L595" t="s">
        <v>20</v>
      </c>
      <c r="M595" t="s">
        <v>21</v>
      </c>
      <c r="N595" t="s">
        <v>59</v>
      </c>
      <c r="O595" t="s">
        <v>1587</v>
      </c>
      <c r="P595">
        <f t="shared" si="9"/>
        <v>3</v>
      </c>
    </row>
    <row r="596" spans="1:16" x14ac:dyDescent="0.25">
      <c r="A596" s="1">
        <v>44377</v>
      </c>
      <c r="B596" s="1">
        <v>44377</v>
      </c>
      <c r="C596" t="s">
        <v>127</v>
      </c>
      <c r="D596" t="s">
        <v>128</v>
      </c>
      <c r="E596">
        <v>2.95</v>
      </c>
      <c r="F596" t="s">
        <v>1517</v>
      </c>
      <c r="G596" t="s">
        <v>16</v>
      </c>
      <c r="H596" t="s">
        <v>44</v>
      </c>
      <c r="I596" t="s">
        <v>18</v>
      </c>
      <c r="J596" t="s">
        <v>19</v>
      </c>
      <c r="K596" t="s">
        <v>20</v>
      </c>
      <c r="L596" t="s">
        <v>20</v>
      </c>
      <c r="M596" t="s">
        <v>21</v>
      </c>
      <c r="N596" t="s">
        <v>22</v>
      </c>
      <c r="O596" t="s">
        <v>1588</v>
      </c>
      <c r="P596">
        <f t="shared" si="9"/>
        <v>3</v>
      </c>
    </row>
    <row r="597" spans="1:16" x14ac:dyDescent="0.25">
      <c r="A597" s="1">
        <v>44377</v>
      </c>
      <c r="B597" s="1">
        <v>44377</v>
      </c>
      <c r="C597" t="s">
        <v>151</v>
      </c>
      <c r="D597" t="s">
        <v>152</v>
      </c>
      <c r="E597">
        <v>2.5</v>
      </c>
      <c r="F597" t="s">
        <v>1589</v>
      </c>
      <c r="H597" t="s">
        <v>154</v>
      </c>
      <c r="I597" t="s">
        <v>18</v>
      </c>
      <c r="J597" t="s">
        <v>19</v>
      </c>
      <c r="K597" t="s">
        <v>20</v>
      </c>
      <c r="L597" t="s">
        <v>20</v>
      </c>
      <c r="M597" t="s">
        <v>21</v>
      </c>
      <c r="N597" t="s">
        <v>155</v>
      </c>
      <c r="O597" t="s">
        <v>1590</v>
      </c>
      <c r="P597">
        <f t="shared" si="9"/>
        <v>4</v>
      </c>
    </row>
    <row r="598" spans="1:16" x14ac:dyDescent="0.25">
      <c r="A598" s="1">
        <v>44377</v>
      </c>
      <c r="B598" s="1">
        <v>44377</v>
      </c>
      <c r="C598" t="s">
        <v>404</v>
      </c>
      <c r="D598" t="s">
        <v>405</v>
      </c>
      <c r="E598">
        <v>1.7</v>
      </c>
      <c r="F598" t="s">
        <v>1591</v>
      </c>
      <c r="H598" t="s">
        <v>17</v>
      </c>
      <c r="I598" t="s">
        <v>18</v>
      </c>
      <c r="J598" t="s">
        <v>19</v>
      </c>
      <c r="K598" t="s">
        <v>20</v>
      </c>
      <c r="L598" t="s">
        <v>20</v>
      </c>
      <c r="M598" t="s">
        <v>21</v>
      </c>
      <c r="N598" t="s">
        <v>22</v>
      </c>
      <c r="O598" t="s">
        <v>1592</v>
      </c>
      <c r="P598">
        <f t="shared" si="9"/>
        <v>3</v>
      </c>
    </row>
    <row r="599" spans="1:16" x14ac:dyDescent="0.25">
      <c r="A599" s="1">
        <v>44377</v>
      </c>
      <c r="B599" s="1">
        <v>44377</v>
      </c>
      <c r="C599" t="s">
        <v>578</v>
      </c>
      <c r="D599" t="s">
        <v>579</v>
      </c>
      <c r="E599">
        <v>7.45</v>
      </c>
      <c r="F599" t="s">
        <v>240</v>
      </c>
      <c r="H599" t="s">
        <v>52</v>
      </c>
      <c r="I599" t="s">
        <v>18</v>
      </c>
      <c r="J599" t="s">
        <v>19</v>
      </c>
      <c r="K599" t="s">
        <v>20</v>
      </c>
      <c r="L599" t="s">
        <v>20</v>
      </c>
      <c r="M599" t="s">
        <v>21</v>
      </c>
      <c r="N599" t="s">
        <v>22</v>
      </c>
      <c r="O599" t="s">
        <v>1593</v>
      </c>
      <c r="P599">
        <f t="shared" si="9"/>
        <v>3</v>
      </c>
    </row>
    <row r="600" spans="1:16" x14ac:dyDescent="0.25">
      <c r="A600" s="1">
        <v>44377</v>
      </c>
      <c r="B600" s="1">
        <v>44377</v>
      </c>
      <c r="C600" t="s">
        <v>139</v>
      </c>
      <c r="D600" t="s">
        <v>140</v>
      </c>
      <c r="E600">
        <v>0.95</v>
      </c>
      <c r="F600" t="s">
        <v>322</v>
      </c>
      <c r="G600" t="s">
        <v>51</v>
      </c>
      <c r="H600" t="s">
        <v>17</v>
      </c>
      <c r="I600" t="s">
        <v>18</v>
      </c>
      <c r="J600" t="s">
        <v>19</v>
      </c>
      <c r="K600" t="s">
        <v>20</v>
      </c>
      <c r="L600" t="s">
        <v>20</v>
      </c>
      <c r="M600" t="s">
        <v>21</v>
      </c>
      <c r="N600" t="s">
        <v>59</v>
      </c>
      <c r="O600" t="s">
        <v>1594</v>
      </c>
      <c r="P600">
        <f t="shared" si="9"/>
        <v>3</v>
      </c>
    </row>
    <row r="601" spans="1:16" x14ac:dyDescent="0.25">
      <c r="A601" s="1">
        <v>44377</v>
      </c>
      <c r="B601" s="1">
        <v>44377</v>
      </c>
      <c r="C601" t="s">
        <v>1595</v>
      </c>
      <c r="D601" t="s">
        <v>1596</v>
      </c>
      <c r="E601">
        <v>4.95</v>
      </c>
      <c r="F601" t="s">
        <v>1597</v>
      </c>
      <c r="H601" t="s">
        <v>52</v>
      </c>
      <c r="I601" t="s">
        <v>18</v>
      </c>
      <c r="J601" t="s">
        <v>19</v>
      </c>
      <c r="K601" t="s">
        <v>20</v>
      </c>
      <c r="L601" t="s">
        <v>20</v>
      </c>
      <c r="M601" t="s">
        <v>21</v>
      </c>
      <c r="N601" t="s">
        <v>59</v>
      </c>
      <c r="O601" t="s">
        <v>1598</v>
      </c>
      <c r="P601">
        <f t="shared" si="9"/>
        <v>3</v>
      </c>
    </row>
    <row r="602" spans="1:16" x14ac:dyDescent="0.25">
      <c r="A602" s="1">
        <v>44377</v>
      </c>
      <c r="B602" s="1">
        <v>44377</v>
      </c>
      <c r="C602" t="s">
        <v>386</v>
      </c>
      <c r="D602" t="s">
        <v>387</v>
      </c>
      <c r="E602">
        <v>2.85</v>
      </c>
      <c r="F602" t="s">
        <v>1599</v>
      </c>
      <c r="H602" t="s">
        <v>199</v>
      </c>
      <c r="I602" t="s">
        <v>18</v>
      </c>
      <c r="J602" t="s">
        <v>19</v>
      </c>
      <c r="K602" t="s">
        <v>20</v>
      </c>
      <c r="L602" t="s">
        <v>20</v>
      </c>
      <c r="M602" t="s">
        <v>21</v>
      </c>
      <c r="N602" t="s">
        <v>22</v>
      </c>
      <c r="O602" t="s">
        <v>1600</v>
      </c>
      <c r="P602">
        <f t="shared" si="9"/>
        <v>2</v>
      </c>
    </row>
    <row r="603" spans="1:16" x14ac:dyDescent="0.25">
      <c r="A603" s="1">
        <v>44377</v>
      </c>
      <c r="B603" s="1">
        <v>44377</v>
      </c>
      <c r="C603" t="s">
        <v>317</v>
      </c>
      <c r="D603" t="s">
        <v>318</v>
      </c>
      <c r="E603">
        <v>0.4</v>
      </c>
      <c r="F603" t="s">
        <v>1601</v>
      </c>
      <c r="G603" t="s">
        <v>51</v>
      </c>
      <c r="H603" t="s">
        <v>199</v>
      </c>
      <c r="I603" t="s">
        <v>18</v>
      </c>
      <c r="J603" t="s">
        <v>19</v>
      </c>
      <c r="K603" t="s">
        <v>20</v>
      </c>
      <c r="L603" t="s">
        <v>20</v>
      </c>
      <c r="M603" t="s">
        <v>21</v>
      </c>
      <c r="N603" t="s">
        <v>59</v>
      </c>
      <c r="O603" t="s">
        <v>1602</v>
      </c>
      <c r="P603">
        <f t="shared" si="9"/>
        <v>3</v>
      </c>
    </row>
    <row r="604" spans="1:16" x14ac:dyDescent="0.25">
      <c r="A604" s="1">
        <v>44377</v>
      </c>
      <c r="B604" s="1">
        <v>44377</v>
      </c>
      <c r="C604" t="s">
        <v>796</v>
      </c>
      <c r="D604" t="s">
        <v>797</v>
      </c>
      <c r="E604">
        <v>3.875</v>
      </c>
      <c r="F604" t="s">
        <v>1603</v>
      </c>
      <c r="H604" t="s">
        <v>17</v>
      </c>
      <c r="I604" t="s">
        <v>18</v>
      </c>
      <c r="J604" t="s">
        <v>19</v>
      </c>
      <c r="K604" t="s">
        <v>20</v>
      </c>
      <c r="L604" t="s">
        <v>20</v>
      </c>
      <c r="M604" t="s">
        <v>21</v>
      </c>
      <c r="N604" t="s">
        <v>22</v>
      </c>
      <c r="O604" t="s">
        <v>1604</v>
      </c>
      <c r="P604">
        <f t="shared" si="9"/>
        <v>2</v>
      </c>
    </row>
    <row r="605" spans="1:16" hidden="1" x14ac:dyDescent="0.25">
      <c r="A605" s="1">
        <v>44377</v>
      </c>
      <c r="B605" s="1">
        <v>44377</v>
      </c>
      <c r="C605" t="s">
        <v>1605</v>
      </c>
      <c r="D605" t="s">
        <v>1606</v>
      </c>
      <c r="E605">
        <v>3.4</v>
      </c>
      <c r="F605" t="s">
        <v>1607</v>
      </c>
      <c r="G605">
        <v>2015</v>
      </c>
      <c r="H605" t="s">
        <v>154</v>
      </c>
      <c r="I605" t="s">
        <v>18</v>
      </c>
      <c r="J605" t="s">
        <v>19</v>
      </c>
      <c r="K605" t="s">
        <v>20</v>
      </c>
      <c r="L605" t="s">
        <v>20</v>
      </c>
      <c r="M605" t="s">
        <v>21</v>
      </c>
      <c r="N605" t="s">
        <v>22</v>
      </c>
      <c r="O605" t="s">
        <v>1608</v>
      </c>
      <c r="P605">
        <f t="shared" si="9"/>
        <v>6</v>
      </c>
    </row>
    <row r="606" spans="1:16" x14ac:dyDescent="0.25">
      <c r="A606" s="1">
        <v>44377</v>
      </c>
      <c r="B606" s="1">
        <v>44377</v>
      </c>
      <c r="C606" t="s">
        <v>700</v>
      </c>
      <c r="D606" t="s">
        <v>701</v>
      </c>
      <c r="E606">
        <v>4.4000000000000004</v>
      </c>
      <c r="F606" t="s">
        <v>1461</v>
      </c>
      <c r="H606" t="s">
        <v>17</v>
      </c>
      <c r="I606" t="s">
        <v>18</v>
      </c>
      <c r="J606" t="s">
        <v>19</v>
      </c>
      <c r="K606" t="s">
        <v>20</v>
      </c>
      <c r="L606" t="s">
        <v>20</v>
      </c>
      <c r="M606" t="s">
        <v>21</v>
      </c>
      <c r="N606" t="s">
        <v>22</v>
      </c>
      <c r="O606" t="s">
        <v>1609</v>
      </c>
      <c r="P606">
        <f t="shared" si="9"/>
        <v>3</v>
      </c>
    </row>
    <row r="607" spans="1:16" hidden="1" x14ac:dyDescent="0.25">
      <c r="A607" s="1">
        <v>44377</v>
      </c>
      <c r="B607" s="1">
        <v>44377</v>
      </c>
      <c r="C607" t="s">
        <v>1610</v>
      </c>
      <c r="D607" t="s">
        <v>1611</v>
      </c>
      <c r="E607">
        <v>7.65</v>
      </c>
      <c r="F607" t="s">
        <v>1517</v>
      </c>
      <c r="H607" t="s">
        <v>121</v>
      </c>
      <c r="I607" t="s">
        <v>18</v>
      </c>
      <c r="J607" t="s">
        <v>19</v>
      </c>
      <c r="K607" t="s">
        <v>20</v>
      </c>
      <c r="L607" t="s">
        <v>20</v>
      </c>
      <c r="M607" t="s">
        <v>21</v>
      </c>
      <c r="N607" t="s">
        <v>59</v>
      </c>
      <c r="O607" t="s">
        <v>1612</v>
      </c>
      <c r="P607">
        <f t="shared" si="9"/>
        <v>6</v>
      </c>
    </row>
    <row r="608" spans="1:16" x14ac:dyDescent="0.25">
      <c r="A608" s="1">
        <v>44377</v>
      </c>
      <c r="B608" s="1">
        <v>44377</v>
      </c>
      <c r="C608" t="s">
        <v>700</v>
      </c>
      <c r="D608" t="s">
        <v>701</v>
      </c>
      <c r="E608">
        <v>4</v>
      </c>
      <c r="F608" t="s">
        <v>134</v>
      </c>
      <c r="H608" t="s">
        <v>17</v>
      </c>
      <c r="I608" t="s">
        <v>18</v>
      </c>
      <c r="J608" t="s">
        <v>19</v>
      </c>
      <c r="K608" t="s">
        <v>20</v>
      </c>
      <c r="L608" t="s">
        <v>20</v>
      </c>
      <c r="M608" t="s">
        <v>21</v>
      </c>
      <c r="N608" t="s">
        <v>22</v>
      </c>
      <c r="O608" t="s">
        <v>1613</v>
      </c>
      <c r="P608">
        <f t="shared" si="9"/>
        <v>3</v>
      </c>
    </row>
    <row r="609" spans="1:16" x14ac:dyDescent="0.25">
      <c r="A609" s="1">
        <v>44377</v>
      </c>
      <c r="B609" s="1">
        <v>44377</v>
      </c>
      <c r="C609" t="s">
        <v>1098</v>
      </c>
      <c r="D609" t="s">
        <v>1099</v>
      </c>
      <c r="E609">
        <v>6.875</v>
      </c>
      <c r="F609" t="s">
        <v>689</v>
      </c>
      <c r="H609" t="s">
        <v>97</v>
      </c>
      <c r="I609" t="s">
        <v>18</v>
      </c>
      <c r="J609" t="s">
        <v>19</v>
      </c>
      <c r="K609" t="s">
        <v>20</v>
      </c>
      <c r="L609" t="s">
        <v>20</v>
      </c>
      <c r="M609" t="s">
        <v>21</v>
      </c>
      <c r="N609" t="s">
        <v>22</v>
      </c>
      <c r="O609" t="s">
        <v>1614</v>
      </c>
      <c r="P609">
        <f t="shared" si="9"/>
        <v>2</v>
      </c>
    </row>
    <row r="610" spans="1:16" x14ac:dyDescent="0.25">
      <c r="A610" s="1">
        <v>44377</v>
      </c>
      <c r="B610" s="1">
        <v>44377</v>
      </c>
      <c r="C610" t="s">
        <v>1615</v>
      </c>
      <c r="D610" t="s">
        <v>1616</v>
      </c>
      <c r="E610">
        <v>7.75</v>
      </c>
      <c r="F610" t="s">
        <v>349</v>
      </c>
      <c r="H610" t="s">
        <v>112</v>
      </c>
      <c r="I610" t="s">
        <v>18</v>
      </c>
      <c r="J610" t="s">
        <v>19</v>
      </c>
      <c r="K610" t="s">
        <v>20</v>
      </c>
      <c r="L610" t="s">
        <v>20</v>
      </c>
      <c r="M610" t="s">
        <v>21</v>
      </c>
      <c r="N610" t="s">
        <v>22</v>
      </c>
      <c r="O610" t="s">
        <v>1617</v>
      </c>
      <c r="P610">
        <f t="shared" si="9"/>
        <v>3</v>
      </c>
    </row>
    <row r="611" spans="1:16" x14ac:dyDescent="0.25">
      <c r="A611" s="1">
        <v>44377</v>
      </c>
      <c r="B611" s="1">
        <v>44377</v>
      </c>
      <c r="C611" t="s">
        <v>215</v>
      </c>
      <c r="D611" t="s">
        <v>216</v>
      </c>
      <c r="E611">
        <v>6.15</v>
      </c>
      <c r="F611" t="s">
        <v>1618</v>
      </c>
      <c r="H611" t="s">
        <v>112</v>
      </c>
      <c r="I611" t="s">
        <v>18</v>
      </c>
      <c r="J611" t="s">
        <v>19</v>
      </c>
      <c r="K611" t="s">
        <v>20</v>
      </c>
      <c r="L611" t="s">
        <v>20</v>
      </c>
      <c r="M611" t="s">
        <v>21</v>
      </c>
      <c r="N611" t="s">
        <v>22</v>
      </c>
      <c r="O611" t="s">
        <v>1619</v>
      </c>
      <c r="P611">
        <f t="shared" si="9"/>
        <v>1</v>
      </c>
    </row>
    <row r="612" spans="1:16" x14ac:dyDescent="0.25">
      <c r="A612" s="1">
        <v>44377</v>
      </c>
      <c r="B612" s="1">
        <v>44377</v>
      </c>
      <c r="C612" t="s">
        <v>1620</v>
      </c>
      <c r="D612" t="s">
        <v>1621</v>
      </c>
      <c r="E612">
        <v>6.85</v>
      </c>
      <c r="F612" t="s">
        <v>1622</v>
      </c>
      <c r="H612" t="s">
        <v>97</v>
      </c>
      <c r="I612" t="s">
        <v>18</v>
      </c>
      <c r="J612" t="s">
        <v>19</v>
      </c>
      <c r="K612" t="s">
        <v>20</v>
      </c>
      <c r="L612" t="s">
        <v>20</v>
      </c>
      <c r="M612" t="s">
        <v>21</v>
      </c>
      <c r="N612" t="s">
        <v>22</v>
      </c>
      <c r="O612" t="s">
        <v>1623</v>
      </c>
      <c r="P612">
        <f t="shared" si="9"/>
        <v>2</v>
      </c>
    </row>
    <row r="613" spans="1:16" x14ac:dyDescent="0.25">
      <c r="A613" s="1">
        <v>44377</v>
      </c>
      <c r="B613" s="1">
        <v>44377</v>
      </c>
      <c r="C613" t="s">
        <v>477</v>
      </c>
      <c r="D613" t="s">
        <v>478</v>
      </c>
      <c r="E613">
        <v>7.125</v>
      </c>
      <c r="F613" t="s">
        <v>1624</v>
      </c>
      <c r="H613" t="s">
        <v>97</v>
      </c>
      <c r="I613" t="s">
        <v>18</v>
      </c>
      <c r="J613" t="s">
        <v>19</v>
      </c>
      <c r="K613" t="s">
        <v>20</v>
      </c>
      <c r="L613" t="s">
        <v>20</v>
      </c>
      <c r="M613" t="s">
        <v>21</v>
      </c>
      <c r="N613" t="s">
        <v>22</v>
      </c>
      <c r="O613" t="s">
        <v>1625</v>
      </c>
      <c r="P613">
        <f t="shared" si="9"/>
        <v>4</v>
      </c>
    </row>
    <row r="614" spans="1:16" x14ac:dyDescent="0.25">
      <c r="A614" s="1">
        <v>44377</v>
      </c>
      <c r="B614" s="1">
        <v>44377</v>
      </c>
      <c r="C614" t="s">
        <v>1377</v>
      </c>
      <c r="D614" t="s">
        <v>1378</v>
      </c>
      <c r="E614">
        <v>5.95</v>
      </c>
      <c r="F614" t="s">
        <v>1306</v>
      </c>
      <c r="H614" t="s">
        <v>52</v>
      </c>
      <c r="I614" t="s">
        <v>18</v>
      </c>
      <c r="J614" t="s">
        <v>19</v>
      </c>
      <c r="K614" t="s">
        <v>20</v>
      </c>
      <c r="L614" t="s">
        <v>20</v>
      </c>
      <c r="M614" t="s">
        <v>21</v>
      </c>
      <c r="N614" t="s">
        <v>59</v>
      </c>
      <c r="O614" t="s">
        <v>1626</v>
      </c>
      <c r="P614">
        <f t="shared" si="9"/>
        <v>3</v>
      </c>
    </row>
    <row r="615" spans="1:16" x14ac:dyDescent="0.25">
      <c r="A615" s="1">
        <v>44377</v>
      </c>
      <c r="B615" s="1">
        <v>44377</v>
      </c>
      <c r="C615" t="s">
        <v>219</v>
      </c>
      <c r="D615" t="s">
        <v>220</v>
      </c>
      <c r="E615">
        <v>3.375</v>
      </c>
      <c r="F615" t="s">
        <v>751</v>
      </c>
      <c r="H615" t="s">
        <v>39</v>
      </c>
      <c r="I615" t="s">
        <v>18</v>
      </c>
      <c r="J615" t="s">
        <v>19</v>
      </c>
      <c r="K615" t="s">
        <v>20</v>
      </c>
      <c r="L615" t="s">
        <v>20</v>
      </c>
      <c r="M615" t="s">
        <v>21</v>
      </c>
      <c r="N615" t="s">
        <v>22</v>
      </c>
      <c r="O615" t="s">
        <v>1627</v>
      </c>
      <c r="P615">
        <f t="shared" si="9"/>
        <v>2</v>
      </c>
    </row>
    <row r="616" spans="1:16" x14ac:dyDescent="0.25">
      <c r="A616" s="1">
        <v>44377</v>
      </c>
      <c r="B616" s="1">
        <v>44377</v>
      </c>
      <c r="C616" t="s">
        <v>81</v>
      </c>
      <c r="D616" t="s">
        <v>82</v>
      </c>
      <c r="E616">
        <v>0.77922999999999998</v>
      </c>
      <c r="F616" t="s">
        <v>515</v>
      </c>
      <c r="G616" t="s">
        <v>51</v>
      </c>
      <c r="H616" t="s">
        <v>17</v>
      </c>
      <c r="I616" t="s">
        <v>18</v>
      </c>
      <c r="J616" t="s">
        <v>19</v>
      </c>
      <c r="K616" t="s">
        <v>20</v>
      </c>
      <c r="L616" t="s">
        <v>20</v>
      </c>
      <c r="M616" t="s">
        <v>137</v>
      </c>
      <c r="N616" t="s">
        <v>59</v>
      </c>
      <c r="O616" t="s">
        <v>1628</v>
      </c>
      <c r="P616">
        <f t="shared" si="9"/>
        <v>3</v>
      </c>
    </row>
    <row r="617" spans="1:16" x14ac:dyDescent="0.25">
      <c r="A617" s="1">
        <v>44377</v>
      </c>
      <c r="B617" s="1">
        <v>44377</v>
      </c>
      <c r="C617" t="s">
        <v>1629</v>
      </c>
      <c r="D617" t="s">
        <v>1630</v>
      </c>
      <c r="E617">
        <v>7.375</v>
      </c>
      <c r="F617" t="s">
        <v>1631</v>
      </c>
      <c r="H617" t="s">
        <v>112</v>
      </c>
      <c r="I617" t="s">
        <v>18</v>
      </c>
      <c r="J617" t="s">
        <v>19</v>
      </c>
      <c r="K617" t="s">
        <v>20</v>
      </c>
      <c r="L617" t="s">
        <v>20</v>
      </c>
      <c r="M617" t="s">
        <v>21</v>
      </c>
      <c r="N617" t="s">
        <v>22</v>
      </c>
      <c r="O617" t="s">
        <v>1632</v>
      </c>
      <c r="P617">
        <f t="shared" si="9"/>
        <v>3</v>
      </c>
    </row>
    <row r="618" spans="1:16" hidden="1" x14ac:dyDescent="0.25">
      <c r="A618" s="1">
        <v>44377</v>
      </c>
      <c r="B618" s="1">
        <v>44377</v>
      </c>
      <c r="C618" t="s">
        <v>1633</v>
      </c>
      <c r="D618" t="s">
        <v>1634</v>
      </c>
      <c r="E618">
        <v>4.9000000000000004</v>
      </c>
      <c r="F618" t="s">
        <v>1635</v>
      </c>
      <c r="G618" t="s">
        <v>51</v>
      </c>
      <c r="H618" t="s">
        <v>199</v>
      </c>
      <c r="I618" t="s">
        <v>18</v>
      </c>
      <c r="J618" t="s">
        <v>19</v>
      </c>
      <c r="K618" t="s">
        <v>20</v>
      </c>
      <c r="L618" t="s">
        <v>20</v>
      </c>
      <c r="M618" t="s">
        <v>21</v>
      </c>
      <c r="N618" t="s">
        <v>59</v>
      </c>
      <c r="O618" t="s">
        <v>1636</v>
      </c>
      <c r="P618">
        <f t="shared" si="9"/>
        <v>6</v>
      </c>
    </row>
    <row r="619" spans="1:16" x14ac:dyDescent="0.25">
      <c r="A619" s="1">
        <v>44377</v>
      </c>
      <c r="B619" s="1">
        <v>44377</v>
      </c>
      <c r="C619" t="s">
        <v>151</v>
      </c>
      <c r="D619" t="s">
        <v>152</v>
      </c>
      <c r="E619">
        <v>1.625</v>
      </c>
      <c r="F619" t="s">
        <v>250</v>
      </c>
      <c r="H619" t="s">
        <v>154</v>
      </c>
      <c r="I619" t="s">
        <v>18</v>
      </c>
      <c r="J619" t="s">
        <v>19</v>
      </c>
      <c r="K619" t="s">
        <v>20</v>
      </c>
      <c r="L619" t="s">
        <v>20</v>
      </c>
      <c r="M619" t="s">
        <v>21</v>
      </c>
      <c r="N619" t="s">
        <v>155</v>
      </c>
      <c r="O619" t="s">
        <v>1637</v>
      </c>
      <c r="P619">
        <f t="shared" si="9"/>
        <v>4</v>
      </c>
    </row>
    <row r="620" spans="1:16" hidden="1" x14ac:dyDescent="0.25">
      <c r="A620" s="1">
        <v>44377</v>
      </c>
      <c r="B620" s="1">
        <v>44377</v>
      </c>
      <c r="C620" t="s">
        <v>1638</v>
      </c>
      <c r="D620" t="s">
        <v>731</v>
      </c>
      <c r="E620">
        <v>4.569</v>
      </c>
      <c r="F620" t="s">
        <v>538</v>
      </c>
      <c r="G620" t="s">
        <v>51</v>
      </c>
      <c r="H620" t="s">
        <v>112</v>
      </c>
      <c r="I620" t="s">
        <v>18</v>
      </c>
      <c r="J620" t="s">
        <v>19</v>
      </c>
      <c r="K620" t="s">
        <v>20</v>
      </c>
      <c r="L620" t="s">
        <v>20</v>
      </c>
      <c r="M620" t="s">
        <v>21</v>
      </c>
      <c r="N620" t="s">
        <v>59</v>
      </c>
      <c r="O620" t="s">
        <v>1639</v>
      </c>
      <c r="P620">
        <f t="shared" si="9"/>
        <v>6</v>
      </c>
    </row>
    <row r="621" spans="1:16" x14ac:dyDescent="0.25">
      <c r="A621" s="1">
        <v>44377</v>
      </c>
      <c r="B621" s="1">
        <v>44377</v>
      </c>
      <c r="C621" t="s">
        <v>1640</v>
      </c>
      <c r="D621" t="s">
        <v>1641</v>
      </c>
      <c r="E621">
        <v>6.2</v>
      </c>
      <c r="F621" t="s">
        <v>825</v>
      </c>
      <c r="H621" t="s">
        <v>39</v>
      </c>
      <c r="I621" t="s">
        <v>18</v>
      </c>
      <c r="J621" t="s">
        <v>19</v>
      </c>
      <c r="K621" t="s">
        <v>20</v>
      </c>
      <c r="L621" t="s">
        <v>20</v>
      </c>
      <c r="M621" t="s">
        <v>21</v>
      </c>
      <c r="N621" t="s">
        <v>135</v>
      </c>
      <c r="O621" t="s">
        <v>1642</v>
      </c>
      <c r="P621">
        <f t="shared" si="9"/>
        <v>3</v>
      </c>
    </row>
    <row r="622" spans="1:16" x14ac:dyDescent="0.25">
      <c r="A622" s="1">
        <v>44377</v>
      </c>
      <c r="B622" s="1">
        <v>44377</v>
      </c>
      <c r="C622" t="s">
        <v>886</v>
      </c>
      <c r="D622" t="s">
        <v>887</v>
      </c>
      <c r="E622">
        <v>7.75</v>
      </c>
      <c r="F622" t="s">
        <v>153</v>
      </c>
      <c r="H622" t="s">
        <v>32</v>
      </c>
      <c r="I622" t="s">
        <v>18</v>
      </c>
      <c r="J622" t="s">
        <v>19</v>
      </c>
      <c r="K622" t="s">
        <v>20</v>
      </c>
      <c r="L622" t="s">
        <v>20</v>
      </c>
      <c r="M622" t="s">
        <v>21</v>
      </c>
      <c r="N622" t="s">
        <v>22</v>
      </c>
      <c r="O622" t="s">
        <v>1643</v>
      </c>
      <c r="P622">
        <f t="shared" si="9"/>
        <v>3</v>
      </c>
    </row>
    <row r="623" spans="1:16" x14ac:dyDescent="0.25">
      <c r="A623" s="1">
        <v>44377</v>
      </c>
      <c r="B623" s="1">
        <v>44377</v>
      </c>
      <c r="C623" t="s">
        <v>781</v>
      </c>
      <c r="D623" t="s">
        <v>782</v>
      </c>
      <c r="E623">
        <v>4.95</v>
      </c>
      <c r="F623" t="s">
        <v>1644</v>
      </c>
      <c r="H623" t="s">
        <v>32</v>
      </c>
      <c r="I623" t="s">
        <v>18</v>
      </c>
      <c r="J623" t="s">
        <v>19</v>
      </c>
      <c r="K623" t="s">
        <v>20</v>
      </c>
      <c r="L623" t="s">
        <v>20</v>
      </c>
      <c r="M623" t="s">
        <v>21</v>
      </c>
      <c r="N623" t="s">
        <v>22</v>
      </c>
      <c r="O623" t="s">
        <v>1645</v>
      </c>
      <c r="P623">
        <f t="shared" si="9"/>
        <v>2</v>
      </c>
    </row>
    <row r="624" spans="1:16" x14ac:dyDescent="0.25">
      <c r="A624" s="1">
        <v>44377</v>
      </c>
      <c r="B624" s="1">
        <v>44377</v>
      </c>
      <c r="C624" t="s">
        <v>1646</v>
      </c>
      <c r="D624" t="s">
        <v>468</v>
      </c>
      <c r="E624">
        <v>4.0999999999999996</v>
      </c>
      <c r="F624" t="s">
        <v>1647</v>
      </c>
      <c r="H624" t="s">
        <v>112</v>
      </c>
      <c r="I624" t="s">
        <v>18</v>
      </c>
      <c r="J624" t="s">
        <v>19</v>
      </c>
      <c r="K624" t="s">
        <v>20</v>
      </c>
      <c r="L624" t="s">
        <v>20</v>
      </c>
      <c r="M624" t="s">
        <v>21</v>
      </c>
      <c r="N624" t="s">
        <v>22</v>
      </c>
      <c r="O624" t="s">
        <v>1648</v>
      </c>
      <c r="P624">
        <f t="shared" si="9"/>
        <v>3</v>
      </c>
    </row>
    <row r="625" spans="1:16" x14ac:dyDescent="0.25">
      <c r="A625" s="1">
        <v>44377</v>
      </c>
      <c r="B625" s="1">
        <v>44377</v>
      </c>
      <c r="C625" t="s">
        <v>573</v>
      </c>
      <c r="D625" t="s">
        <v>30</v>
      </c>
      <c r="E625">
        <v>4.375</v>
      </c>
      <c r="F625" t="s">
        <v>1649</v>
      </c>
      <c r="H625" t="s">
        <v>32</v>
      </c>
      <c r="I625" t="s">
        <v>18</v>
      </c>
      <c r="J625" t="s">
        <v>19</v>
      </c>
      <c r="K625" t="s">
        <v>20</v>
      </c>
      <c r="L625" t="s">
        <v>20</v>
      </c>
      <c r="M625" t="s">
        <v>21</v>
      </c>
      <c r="N625" t="s">
        <v>22</v>
      </c>
      <c r="O625" t="s">
        <v>1650</v>
      </c>
      <c r="P625">
        <f t="shared" si="9"/>
        <v>1</v>
      </c>
    </row>
    <row r="626" spans="1:16" x14ac:dyDescent="0.25">
      <c r="A626" s="1">
        <v>44377</v>
      </c>
      <c r="B626" s="1">
        <v>44377</v>
      </c>
      <c r="C626" t="s">
        <v>1651</v>
      </c>
      <c r="D626" t="s">
        <v>1652</v>
      </c>
      <c r="E626">
        <v>6</v>
      </c>
      <c r="F626" t="s">
        <v>1653</v>
      </c>
      <c r="H626" t="s">
        <v>52</v>
      </c>
      <c r="I626" t="s">
        <v>18</v>
      </c>
      <c r="J626" t="s">
        <v>19</v>
      </c>
      <c r="K626" t="s">
        <v>20</v>
      </c>
      <c r="L626" t="s">
        <v>20</v>
      </c>
      <c r="M626" t="s">
        <v>21</v>
      </c>
      <c r="N626" t="s">
        <v>22</v>
      </c>
      <c r="O626" t="s">
        <v>1654</v>
      </c>
      <c r="P626">
        <f t="shared" si="9"/>
        <v>3</v>
      </c>
    </row>
    <row r="627" spans="1:16" x14ac:dyDescent="0.25">
      <c r="A627" s="1">
        <v>44377</v>
      </c>
      <c r="B627" s="1">
        <v>44377</v>
      </c>
      <c r="C627" t="s">
        <v>285</v>
      </c>
      <c r="D627" t="s">
        <v>286</v>
      </c>
      <c r="E627">
        <v>2.625</v>
      </c>
      <c r="F627" t="s">
        <v>1655</v>
      </c>
      <c r="H627" t="s">
        <v>154</v>
      </c>
      <c r="I627" t="s">
        <v>18</v>
      </c>
      <c r="J627" t="s">
        <v>19</v>
      </c>
      <c r="K627" t="s">
        <v>20</v>
      </c>
      <c r="L627" t="s">
        <v>20</v>
      </c>
      <c r="M627" t="s">
        <v>21</v>
      </c>
      <c r="N627" t="s">
        <v>155</v>
      </c>
      <c r="O627" t="s">
        <v>1656</v>
      </c>
      <c r="P627">
        <f t="shared" si="9"/>
        <v>4</v>
      </c>
    </row>
    <row r="628" spans="1:16" x14ac:dyDescent="0.25">
      <c r="A628" s="1">
        <v>44377</v>
      </c>
      <c r="B628" s="1">
        <v>44377</v>
      </c>
      <c r="C628" t="s">
        <v>317</v>
      </c>
      <c r="D628" t="s">
        <v>318</v>
      </c>
      <c r="E628">
        <v>0.95</v>
      </c>
      <c r="F628" t="s">
        <v>1657</v>
      </c>
      <c r="G628" t="s">
        <v>51</v>
      </c>
      <c r="H628" t="s">
        <v>199</v>
      </c>
      <c r="I628" t="s">
        <v>18</v>
      </c>
      <c r="J628" t="s">
        <v>19</v>
      </c>
      <c r="K628" t="s">
        <v>20</v>
      </c>
      <c r="L628" t="s">
        <v>20</v>
      </c>
      <c r="M628" t="s">
        <v>21</v>
      </c>
      <c r="N628" t="s">
        <v>59</v>
      </c>
      <c r="O628" t="s">
        <v>1658</v>
      </c>
      <c r="P628">
        <f t="shared" si="9"/>
        <v>3</v>
      </c>
    </row>
    <row r="629" spans="1:16" x14ac:dyDescent="0.25">
      <c r="A629" s="1">
        <v>44377</v>
      </c>
      <c r="B629" s="1">
        <v>44377</v>
      </c>
      <c r="C629" t="s">
        <v>1659</v>
      </c>
      <c r="D629" t="s">
        <v>1660</v>
      </c>
      <c r="E629">
        <v>6.9</v>
      </c>
      <c r="F629" t="s">
        <v>1661</v>
      </c>
      <c r="H629" t="s">
        <v>44</v>
      </c>
      <c r="I629" t="s">
        <v>18</v>
      </c>
      <c r="J629" t="s">
        <v>19</v>
      </c>
      <c r="K629" t="s">
        <v>20</v>
      </c>
      <c r="L629" t="s">
        <v>20</v>
      </c>
      <c r="M629" t="s">
        <v>21</v>
      </c>
      <c r="N629" t="s">
        <v>59</v>
      </c>
      <c r="O629" t="s">
        <v>1662</v>
      </c>
      <c r="P629">
        <f t="shared" si="9"/>
        <v>3</v>
      </c>
    </row>
    <row r="630" spans="1:16" x14ac:dyDescent="0.25">
      <c r="A630" s="1">
        <v>44377</v>
      </c>
      <c r="B630" s="1">
        <v>44377</v>
      </c>
      <c r="C630" t="s">
        <v>740</v>
      </c>
      <c r="D630" t="s">
        <v>741</v>
      </c>
      <c r="E630">
        <v>0.5</v>
      </c>
      <c r="F630" t="s">
        <v>714</v>
      </c>
      <c r="G630" t="s">
        <v>51</v>
      </c>
      <c r="H630" t="s">
        <v>17</v>
      </c>
      <c r="I630" t="s">
        <v>18</v>
      </c>
      <c r="J630" t="s">
        <v>19</v>
      </c>
      <c r="K630" t="s">
        <v>20</v>
      </c>
      <c r="L630" t="s">
        <v>20</v>
      </c>
      <c r="M630" t="s">
        <v>21</v>
      </c>
      <c r="N630" t="s">
        <v>59</v>
      </c>
      <c r="O630" t="s">
        <v>1663</v>
      </c>
      <c r="P630">
        <f t="shared" si="9"/>
        <v>3</v>
      </c>
    </row>
    <row r="631" spans="1:16" x14ac:dyDescent="0.25">
      <c r="A631" s="1">
        <v>44377</v>
      </c>
      <c r="B631" s="1">
        <v>44377</v>
      </c>
      <c r="C631" t="s">
        <v>1664</v>
      </c>
      <c r="D631" t="s">
        <v>1665</v>
      </c>
      <c r="E631">
        <v>7.0819999999999999</v>
      </c>
      <c r="F631" t="s">
        <v>1666</v>
      </c>
      <c r="H631" t="s">
        <v>17</v>
      </c>
      <c r="I631" t="s">
        <v>18</v>
      </c>
      <c r="J631" t="s">
        <v>19</v>
      </c>
      <c r="K631" t="s">
        <v>20</v>
      </c>
      <c r="L631" t="s">
        <v>20</v>
      </c>
      <c r="M631" t="s">
        <v>21</v>
      </c>
      <c r="N631" t="s">
        <v>22</v>
      </c>
      <c r="O631" t="s">
        <v>1667</v>
      </c>
      <c r="P631">
        <f t="shared" si="9"/>
        <v>4</v>
      </c>
    </row>
    <row r="632" spans="1:16" x14ac:dyDescent="0.25">
      <c r="A632" s="1">
        <v>44377</v>
      </c>
      <c r="B632" s="1">
        <v>44377</v>
      </c>
      <c r="C632" t="s">
        <v>606</v>
      </c>
      <c r="D632" t="s">
        <v>607</v>
      </c>
      <c r="E632">
        <v>3.7</v>
      </c>
      <c r="F632" t="s">
        <v>592</v>
      </c>
      <c r="H632" t="s">
        <v>17</v>
      </c>
      <c r="I632" t="s">
        <v>18</v>
      </c>
      <c r="J632" t="s">
        <v>19</v>
      </c>
      <c r="K632" t="s">
        <v>20</v>
      </c>
      <c r="L632" t="s">
        <v>20</v>
      </c>
      <c r="M632" t="s">
        <v>21</v>
      </c>
      <c r="N632" t="s">
        <v>59</v>
      </c>
      <c r="O632" t="s">
        <v>1668</v>
      </c>
      <c r="P632">
        <f t="shared" si="9"/>
        <v>3</v>
      </c>
    </row>
    <row r="633" spans="1:16" x14ac:dyDescent="0.25">
      <c r="A633" s="1">
        <v>44377</v>
      </c>
      <c r="B633" s="1">
        <v>44377</v>
      </c>
      <c r="C633" t="s">
        <v>353</v>
      </c>
      <c r="D633" t="s">
        <v>354</v>
      </c>
      <c r="E633">
        <v>4</v>
      </c>
      <c r="F633" t="s">
        <v>1669</v>
      </c>
      <c r="H633" t="s">
        <v>97</v>
      </c>
      <c r="I633" t="s">
        <v>18</v>
      </c>
      <c r="J633" t="s">
        <v>19</v>
      </c>
      <c r="K633" t="s">
        <v>20</v>
      </c>
      <c r="L633" t="s">
        <v>20</v>
      </c>
      <c r="M633" t="s">
        <v>21</v>
      </c>
      <c r="N633" t="s">
        <v>22</v>
      </c>
      <c r="O633" t="s">
        <v>1670</v>
      </c>
      <c r="P633">
        <f t="shared" si="9"/>
        <v>3</v>
      </c>
    </row>
    <row r="634" spans="1:16" x14ac:dyDescent="0.25">
      <c r="A634" s="1">
        <v>44377</v>
      </c>
      <c r="B634" s="1">
        <v>44377</v>
      </c>
      <c r="C634" t="s">
        <v>1487</v>
      </c>
      <c r="D634" t="s">
        <v>1488</v>
      </c>
      <c r="E634">
        <v>5.95</v>
      </c>
      <c r="F634" t="s">
        <v>1536</v>
      </c>
      <c r="H634" t="s">
        <v>154</v>
      </c>
      <c r="I634" t="s">
        <v>18</v>
      </c>
      <c r="J634" t="s">
        <v>19</v>
      </c>
      <c r="K634" t="s">
        <v>20</v>
      </c>
      <c r="L634" t="s">
        <v>20</v>
      </c>
      <c r="M634" t="s">
        <v>21</v>
      </c>
      <c r="N634" t="s">
        <v>22</v>
      </c>
      <c r="O634" t="s">
        <v>1671</v>
      </c>
      <c r="P634">
        <f t="shared" si="9"/>
        <v>3</v>
      </c>
    </row>
    <row r="635" spans="1:16" x14ac:dyDescent="0.25">
      <c r="A635" s="1">
        <v>44377</v>
      </c>
      <c r="B635" s="1">
        <v>44377</v>
      </c>
      <c r="C635" t="s">
        <v>1672</v>
      </c>
      <c r="D635" t="s">
        <v>1673</v>
      </c>
      <c r="E635">
        <v>4</v>
      </c>
      <c r="F635" t="s">
        <v>1674</v>
      </c>
      <c r="H635" t="s">
        <v>52</v>
      </c>
      <c r="I635" t="s">
        <v>18</v>
      </c>
      <c r="J635" t="s">
        <v>19</v>
      </c>
      <c r="K635" t="s">
        <v>20</v>
      </c>
      <c r="L635" t="s">
        <v>20</v>
      </c>
      <c r="M635" t="s">
        <v>21</v>
      </c>
      <c r="N635" t="s">
        <v>22</v>
      </c>
      <c r="O635" t="s">
        <v>1675</v>
      </c>
      <c r="P635">
        <f t="shared" si="9"/>
        <v>3</v>
      </c>
    </row>
    <row r="636" spans="1:16" x14ac:dyDescent="0.25">
      <c r="A636" s="1">
        <v>44377</v>
      </c>
      <c r="B636" s="1">
        <v>44377</v>
      </c>
      <c r="C636" t="s">
        <v>1676</v>
      </c>
      <c r="D636" t="s">
        <v>1677</v>
      </c>
      <c r="E636">
        <v>5</v>
      </c>
      <c r="F636" t="s">
        <v>1678</v>
      </c>
      <c r="G636" t="s">
        <v>51</v>
      </c>
      <c r="H636" t="s">
        <v>39</v>
      </c>
      <c r="I636" t="s">
        <v>18</v>
      </c>
      <c r="J636" t="s">
        <v>19</v>
      </c>
      <c r="K636" t="s">
        <v>20</v>
      </c>
      <c r="L636" t="s">
        <v>20</v>
      </c>
      <c r="M636" t="s">
        <v>21</v>
      </c>
      <c r="N636" t="s">
        <v>59</v>
      </c>
      <c r="O636" t="s">
        <v>1679</v>
      </c>
      <c r="P636">
        <f t="shared" si="9"/>
        <v>2</v>
      </c>
    </row>
    <row r="637" spans="1:16" x14ac:dyDescent="0.25">
      <c r="A637" s="1">
        <v>44377</v>
      </c>
      <c r="B637" s="1">
        <v>44377</v>
      </c>
      <c r="C637" t="s">
        <v>857</v>
      </c>
      <c r="D637" t="s">
        <v>858</v>
      </c>
      <c r="E637">
        <v>3.2</v>
      </c>
      <c r="F637" t="s">
        <v>1497</v>
      </c>
      <c r="H637" t="s">
        <v>199</v>
      </c>
      <c r="I637" t="s">
        <v>18</v>
      </c>
      <c r="J637" t="s">
        <v>19</v>
      </c>
      <c r="K637" t="s">
        <v>20</v>
      </c>
      <c r="L637" t="s">
        <v>20</v>
      </c>
      <c r="M637" t="s">
        <v>21</v>
      </c>
      <c r="N637" t="s">
        <v>59</v>
      </c>
      <c r="O637" t="s">
        <v>1680</v>
      </c>
      <c r="P637">
        <f t="shared" si="9"/>
        <v>3</v>
      </c>
    </row>
    <row r="638" spans="1:16" x14ac:dyDescent="0.25">
      <c r="A638" s="1">
        <v>44377</v>
      </c>
      <c r="B638" s="1">
        <v>44377</v>
      </c>
      <c r="C638" t="s">
        <v>317</v>
      </c>
      <c r="D638" t="s">
        <v>318</v>
      </c>
      <c r="E638">
        <v>2.95</v>
      </c>
      <c r="F638" t="s">
        <v>1681</v>
      </c>
      <c r="G638" t="s">
        <v>51</v>
      </c>
      <c r="H638" t="s">
        <v>199</v>
      </c>
      <c r="I638" t="s">
        <v>18</v>
      </c>
      <c r="J638" t="s">
        <v>19</v>
      </c>
      <c r="K638" t="s">
        <v>20</v>
      </c>
      <c r="L638" t="s">
        <v>20</v>
      </c>
      <c r="M638" t="s">
        <v>21</v>
      </c>
      <c r="N638" t="s">
        <v>59</v>
      </c>
      <c r="O638" t="s">
        <v>1682</v>
      </c>
      <c r="P638">
        <f t="shared" si="9"/>
        <v>3</v>
      </c>
    </row>
    <row r="639" spans="1:16" x14ac:dyDescent="0.25">
      <c r="A639" s="1">
        <v>44377</v>
      </c>
      <c r="B639" s="1">
        <v>44377</v>
      </c>
      <c r="C639" t="s">
        <v>13</v>
      </c>
      <c r="D639" t="s">
        <v>14</v>
      </c>
      <c r="E639">
        <v>2.8</v>
      </c>
      <c r="F639" t="s">
        <v>1683</v>
      </c>
      <c r="G639" t="s">
        <v>16</v>
      </c>
      <c r="H639" t="s">
        <v>17</v>
      </c>
      <c r="I639" t="s">
        <v>18</v>
      </c>
      <c r="J639" t="s">
        <v>19</v>
      </c>
      <c r="K639" t="s">
        <v>20</v>
      </c>
      <c r="L639" t="s">
        <v>20</v>
      </c>
      <c r="M639" t="s">
        <v>21</v>
      </c>
      <c r="N639" t="s">
        <v>22</v>
      </c>
      <c r="O639" t="s">
        <v>1684</v>
      </c>
      <c r="P639">
        <f t="shared" si="9"/>
        <v>2</v>
      </c>
    </row>
    <row r="640" spans="1:16" x14ac:dyDescent="0.25">
      <c r="A640" s="1">
        <v>44377</v>
      </c>
      <c r="B640" s="1">
        <v>44377</v>
      </c>
      <c r="C640" t="s">
        <v>139</v>
      </c>
      <c r="D640" t="s">
        <v>140</v>
      </c>
      <c r="E640">
        <v>1.6080000000000001</v>
      </c>
      <c r="F640" t="s">
        <v>178</v>
      </c>
      <c r="G640" t="s">
        <v>69</v>
      </c>
      <c r="H640" t="s">
        <v>17</v>
      </c>
      <c r="I640" t="s">
        <v>18</v>
      </c>
      <c r="J640" t="s">
        <v>19</v>
      </c>
      <c r="K640" t="s">
        <v>20</v>
      </c>
      <c r="L640" t="s">
        <v>20</v>
      </c>
      <c r="M640" t="s">
        <v>21</v>
      </c>
      <c r="N640" t="s">
        <v>59</v>
      </c>
      <c r="O640" t="s">
        <v>1685</v>
      </c>
      <c r="P640">
        <f t="shared" si="9"/>
        <v>3</v>
      </c>
    </row>
    <row r="641" spans="1:16" x14ac:dyDescent="0.25">
      <c r="A641" s="1">
        <v>44377</v>
      </c>
      <c r="B641" s="1">
        <v>44377</v>
      </c>
      <c r="C641" t="s">
        <v>1686</v>
      </c>
      <c r="D641" t="s">
        <v>1687</v>
      </c>
      <c r="E641">
        <v>3.25</v>
      </c>
      <c r="F641" t="s">
        <v>1688</v>
      </c>
      <c r="G641" t="s">
        <v>16</v>
      </c>
      <c r="H641" t="s">
        <v>52</v>
      </c>
      <c r="I641" t="s">
        <v>18</v>
      </c>
      <c r="J641" t="s">
        <v>19</v>
      </c>
      <c r="K641" t="s">
        <v>20</v>
      </c>
      <c r="L641" t="s">
        <v>20</v>
      </c>
      <c r="M641" t="s">
        <v>21</v>
      </c>
      <c r="N641" t="s">
        <v>22</v>
      </c>
      <c r="O641" t="s">
        <v>1689</v>
      </c>
      <c r="P641">
        <f t="shared" si="9"/>
        <v>3</v>
      </c>
    </row>
    <row r="642" spans="1:16" x14ac:dyDescent="0.25">
      <c r="A642" s="1">
        <v>44377</v>
      </c>
      <c r="B642" s="1">
        <v>44377</v>
      </c>
      <c r="C642" t="s">
        <v>109</v>
      </c>
      <c r="D642" t="s">
        <v>110</v>
      </c>
      <c r="E642">
        <v>5.2</v>
      </c>
      <c r="F642" t="s">
        <v>1082</v>
      </c>
      <c r="G642" t="s">
        <v>722</v>
      </c>
      <c r="H642" t="s">
        <v>112</v>
      </c>
      <c r="I642" t="s">
        <v>18</v>
      </c>
      <c r="J642" t="s">
        <v>19</v>
      </c>
      <c r="K642" t="s">
        <v>20</v>
      </c>
      <c r="L642" t="s">
        <v>20</v>
      </c>
      <c r="M642" t="s">
        <v>21</v>
      </c>
      <c r="N642" t="s">
        <v>22</v>
      </c>
      <c r="O642" t="s">
        <v>1690</v>
      </c>
      <c r="P642">
        <f t="shared" si="9"/>
        <v>2</v>
      </c>
    </row>
    <row r="643" spans="1:16" x14ac:dyDescent="0.25">
      <c r="A643" s="1">
        <v>44377</v>
      </c>
      <c r="B643" s="1">
        <v>44377</v>
      </c>
      <c r="C643" t="s">
        <v>1691</v>
      </c>
      <c r="D643" t="s">
        <v>701</v>
      </c>
      <c r="E643">
        <v>6.5</v>
      </c>
      <c r="F643" t="s">
        <v>1692</v>
      </c>
      <c r="H643" t="s">
        <v>17</v>
      </c>
      <c r="I643" t="s">
        <v>18</v>
      </c>
      <c r="J643" t="s">
        <v>19</v>
      </c>
      <c r="K643" t="s">
        <v>20</v>
      </c>
      <c r="L643" t="s">
        <v>20</v>
      </c>
      <c r="M643" t="s">
        <v>21</v>
      </c>
      <c r="N643" t="s">
        <v>22</v>
      </c>
      <c r="O643" t="s">
        <v>1693</v>
      </c>
      <c r="P643">
        <f t="shared" si="9"/>
        <v>3</v>
      </c>
    </row>
    <row r="644" spans="1:16" x14ac:dyDescent="0.25">
      <c r="A644" s="1">
        <v>44377</v>
      </c>
      <c r="B644" s="1">
        <v>44377</v>
      </c>
      <c r="C644" t="s">
        <v>1694</v>
      </c>
      <c r="D644" t="s">
        <v>1695</v>
      </c>
      <c r="E644">
        <v>1.95</v>
      </c>
      <c r="F644" t="s">
        <v>1696</v>
      </c>
      <c r="H644" t="s">
        <v>97</v>
      </c>
      <c r="I644" t="s">
        <v>18</v>
      </c>
      <c r="J644" t="s">
        <v>19</v>
      </c>
      <c r="K644" t="s">
        <v>20</v>
      </c>
      <c r="L644" t="s">
        <v>20</v>
      </c>
      <c r="M644" t="s">
        <v>21</v>
      </c>
      <c r="N644" t="s">
        <v>22</v>
      </c>
      <c r="O644" t="s">
        <v>1697</v>
      </c>
      <c r="P644">
        <f t="shared" ref="P644:P707" si="10">LEN(D644)</f>
        <v>4</v>
      </c>
    </row>
    <row r="645" spans="1:16" x14ac:dyDescent="0.25">
      <c r="A645" s="1">
        <v>44377</v>
      </c>
      <c r="B645" s="1">
        <v>44377</v>
      </c>
      <c r="C645" t="s">
        <v>285</v>
      </c>
      <c r="D645" t="s">
        <v>286</v>
      </c>
      <c r="E645">
        <v>4.375</v>
      </c>
      <c r="F645" t="s">
        <v>1698</v>
      </c>
      <c r="H645" t="s">
        <v>154</v>
      </c>
      <c r="I645" t="s">
        <v>18</v>
      </c>
      <c r="J645" t="s">
        <v>19</v>
      </c>
      <c r="K645" t="s">
        <v>20</v>
      </c>
      <c r="L645" t="s">
        <v>20</v>
      </c>
      <c r="M645" t="s">
        <v>21</v>
      </c>
      <c r="N645" t="s">
        <v>155</v>
      </c>
      <c r="O645" t="s">
        <v>1699</v>
      </c>
      <c r="P645">
        <f t="shared" si="10"/>
        <v>4</v>
      </c>
    </row>
    <row r="646" spans="1:16" x14ac:dyDescent="0.25">
      <c r="A646" s="1">
        <v>44377</v>
      </c>
      <c r="B646" s="1">
        <v>44377</v>
      </c>
      <c r="C646" t="s">
        <v>285</v>
      </c>
      <c r="D646" t="s">
        <v>286</v>
      </c>
      <c r="E646">
        <v>0.625</v>
      </c>
      <c r="F646" t="s">
        <v>1700</v>
      </c>
      <c r="H646" t="s">
        <v>154</v>
      </c>
      <c r="I646" t="s">
        <v>18</v>
      </c>
      <c r="J646" t="s">
        <v>19</v>
      </c>
      <c r="K646" t="s">
        <v>20</v>
      </c>
      <c r="L646" t="s">
        <v>20</v>
      </c>
      <c r="M646" t="s">
        <v>21</v>
      </c>
      <c r="N646" t="s">
        <v>155</v>
      </c>
      <c r="O646" t="s">
        <v>1701</v>
      </c>
      <c r="P646">
        <f t="shared" si="10"/>
        <v>4</v>
      </c>
    </row>
    <row r="647" spans="1:16" x14ac:dyDescent="0.25">
      <c r="A647" s="1">
        <v>44377</v>
      </c>
      <c r="B647" s="1">
        <v>44377</v>
      </c>
      <c r="C647" t="s">
        <v>1702</v>
      </c>
      <c r="D647" t="s">
        <v>1703</v>
      </c>
      <c r="E647">
        <v>7.5</v>
      </c>
      <c r="F647" t="s">
        <v>1704</v>
      </c>
      <c r="H647" t="s">
        <v>121</v>
      </c>
      <c r="I647" t="s">
        <v>18</v>
      </c>
      <c r="J647" t="s">
        <v>19</v>
      </c>
      <c r="K647" t="s">
        <v>20</v>
      </c>
      <c r="L647" t="s">
        <v>20</v>
      </c>
      <c r="M647" t="s">
        <v>21</v>
      </c>
      <c r="N647" t="s">
        <v>22</v>
      </c>
      <c r="O647" t="s">
        <v>1705</v>
      </c>
      <c r="P647">
        <f t="shared" si="10"/>
        <v>3</v>
      </c>
    </row>
    <row r="648" spans="1:16" x14ac:dyDescent="0.25">
      <c r="A648" s="1">
        <v>44377</v>
      </c>
      <c r="B648" s="1">
        <v>44377</v>
      </c>
      <c r="C648" t="s">
        <v>1706</v>
      </c>
      <c r="D648" t="s">
        <v>707</v>
      </c>
      <c r="E648">
        <v>8.875</v>
      </c>
      <c r="F648" t="s">
        <v>1707</v>
      </c>
      <c r="H648" t="s">
        <v>44</v>
      </c>
      <c r="I648" t="s">
        <v>18</v>
      </c>
      <c r="J648" t="s">
        <v>19</v>
      </c>
      <c r="K648" t="s">
        <v>20</v>
      </c>
      <c r="L648" t="s">
        <v>20</v>
      </c>
      <c r="M648" t="s">
        <v>21</v>
      </c>
      <c r="N648" t="s">
        <v>135</v>
      </c>
      <c r="O648" t="s">
        <v>1708</v>
      </c>
      <c r="P648">
        <f t="shared" si="10"/>
        <v>1</v>
      </c>
    </row>
    <row r="649" spans="1:16" x14ac:dyDescent="0.25">
      <c r="A649" s="1">
        <v>44377</v>
      </c>
      <c r="B649" s="1">
        <v>44377</v>
      </c>
      <c r="C649" t="s">
        <v>1709</v>
      </c>
      <c r="D649" t="s">
        <v>1710</v>
      </c>
      <c r="E649">
        <v>5</v>
      </c>
      <c r="F649" t="s">
        <v>1711</v>
      </c>
      <c r="H649" t="s">
        <v>97</v>
      </c>
      <c r="I649" t="s">
        <v>18</v>
      </c>
      <c r="J649" t="s">
        <v>19</v>
      </c>
      <c r="K649" t="s">
        <v>20</v>
      </c>
      <c r="L649" t="s">
        <v>20</v>
      </c>
      <c r="M649" t="s">
        <v>21</v>
      </c>
      <c r="N649" t="s">
        <v>22</v>
      </c>
      <c r="O649" t="s">
        <v>1712</v>
      </c>
      <c r="P649">
        <f t="shared" si="10"/>
        <v>3</v>
      </c>
    </row>
    <row r="650" spans="1:16" x14ac:dyDescent="0.25">
      <c r="A650" s="1">
        <v>44377</v>
      </c>
      <c r="B650" s="1">
        <v>44377</v>
      </c>
      <c r="C650" t="s">
        <v>285</v>
      </c>
      <c r="D650" t="s">
        <v>286</v>
      </c>
      <c r="E650">
        <v>3</v>
      </c>
      <c r="F650" t="s">
        <v>1713</v>
      </c>
      <c r="H650" t="s">
        <v>154</v>
      </c>
      <c r="I650" t="s">
        <v>18</v>
      </c>
      <c r="J650" t="s">
        <v>19</v>
      </c>
      <c r="K650" t="s">
        <v>20</v>
      </c>
      <c r="L650" t="s">
        <v>20</v>
      </c>
      <c r="M650" t="s">
        <v>21</v>
      </c>
      <c r="N650" t="s">
        <v>155</v>
      </c>
      <c r="O650" t="s">
        <v>1714</v>
      </c>
      <c r="P650">
        <f t="shared" si="10"/>
        <v>4</v>
      </c>
    </row>
    <row r="651" spans="1:16" x14ac:dyDescent="0.25">
      <c r="A651" s="1">
        <v>44377</v>
      </c>
      <c r="B651" s="1">
        <v>44377</v>
      </c>
      <c r="C651" t="s">
        <v>1715</v>
      </c>
      <c r="D651" t="s">
        <v>1716</v>
      </c>
      <c r="E651">
        <v>6.15</v>
      </c>
      <c r="F651" t="s">
        <v>1717</v>
      </c>
      <c r="H651" t="s">
        <v>52</v>
      </c>
      <c r="I651" t="s">
        <v>18</v>
      </c>
      <c r="J651" t="s">
        <v>19</v>
      </c>
      <c r="K651" t="s">
        <v>20</v>
      </c>
      <c r="L651" t="s">
        <v>20</v>
      </c>
      <c r="M651" t="s">
        <v>21</v>
      </c>
      <c r="N651" t="s">
        <v>59</v>
      </c>
      <c r="O651" t="s">
        <v>1718</v>
      </c>
      <c r="P651">
        <f t="shared" si="10"/>
        <v>3</v>
      </c>
    </row>
    <row r="652" spans="1:16" x14ac:dyDescent="0.25">
      <c r="A652" s="1">
        <v>44377</v>
      </c>
      <c r="B652" s="1">
        <v>44377</v>
      </c>
      <c r="C652" t="s">
        <v>1017</v>
      </c>
      <c r="D652" t="s">
        <v>1018</v>
      </c>
      <c r="E652">
        <v>0.625</v>
      </c>
      <c r="F652" t="s">
        <v>417</v>
      </c>
      <c r="G652" t="s">
        <v>51</v>
      </c>
      <c r="H652" t="s">
        <v>17</v>
      </c>
      <c r="I652" t="s">
        <v>18</v>
      </c>
      <c r="J652" t="s">
        <v>19</v>
      </c>
      <c r="K652" t="s">
        <v>20</v>
      </c>
      <c r="L652" t="s">
        <v>20</v>
      </c>
      <c r="M652" t="s">
        <v>21</v>
      </c>
      <c r="N652" t="s">
        <v>22</v>
      </c>
      <c r="O652" t="s">
        <v>1719</v>
      </c>
      <c r="P652">
        <f t="shared" si="10"/>
        <v>2</v>
      </c>
    </row>
    <row r="653" spans="1:16" x14ac:dyDescent="0.25">
      <c r="A653" s="1">
        <v>44377</v>
      </c>
      <c r="B653" s="1">
        <v>44377</v>
      </c>
      <c r="C653" t="s">
        <v>161</v>
      </c>
      <c r="D653" t="s">
        <v>162</v>
      </c>
      <c r="E653">
        <v>7.05</v>
      </c>
      <c r="F653" t="s">
        <v>1720</v>
      </c>
      <c r="H653" t="s">
        <v>32</v>
      </c>
      <c r="I653" t="s">
        <v>18</v>
      </c>
      <c r="J653" t="s">
        <v>19</v>
      </c>
      <c r="K653" t="s">
        <v>20</v>
      </c>
      <c r="L653" t="s">
        <v>20</v>
      </c>
      <c r="M653" t="s">
        <v>21</v>
      </c>
      <c r="N653" t="s">
        <v>22</v>
      </c>
      <c r="O653" t="s">
        <v>1721</v>
      </c>
      <c r="P653">
        <f t="shared" si="10"/>
        <v>3</v>
      </c>
    </row>
    <row r="654" spans="1:16" x14ac:dyDescent="0.25">
      <c r="A654" s="1">
        <v>44377</v>
      </c>
      <c r="B654" s="1">
        <v>44377</v>
      </c>
      <c r="C654" t="s">
        <v>753</v>
      </c>
      <c r="D654" t="s">
        <v>754</v>
      </c>
      <c r="E654">
        <v>7.625</v>
      </c>
      <c r="F654" t="s">
        <v>594</v>
      </c>
      <c r="H654" t="s">
        <v>74</v>
      </c>
      <c r="I654" t="s">
        <v>18</v>
      </c>
      <c r="J654" t="s">
        <v>19</v>
      </c>
      <c r="K654" t="s">
        <v>20</v>
      </c>
      <c r="L654" t="s">
        <v>20</v>
      </c>
      <c r="M654" t="s">
        <v>21</v>
      </c>
      <c r="N654" t="s">
        <v>22</v>
      </c>
      <c r="O654" t="s">
        <v>1722</v>
      </c>
      <c r="P654">
        <f t="shared" si="10"/>
        <v>3</v>
      </c>
    </row>
    <row r="655" spans="1:16" x14ac:dyDescent="0.25">
      <c r="A655" s="1">
        <v>44377</v>
      </c>
      <c r="B655" s="1">
        <v>44377</v>
      </c>
      <c r="C655" t="s">
        <v>413</v>
      </c>
      <c r="D655" t="s">
        <v>414</v>
      </c>
      <c r="E655">
        <v>7.875</v>
      </c>
      <c r="F655" t="s">
        <v>1232</v>
      </c>
      <c r="H655" t="s">
        <v>121</v>
      </c>
      <c r="I655" t="s">
        <v>18</v>
      </c>
      <c r="J655" t="s">
        <v>19</v>
      </c>
      <c r="K655" t="s">
        <v>20</v>
      </c>
      <c r="L655" t="s">
        <v>20</v>
      </c>
      <c r="M655" t="s">
        <v>21</v>
      </c>
      <c r="N655" t="s">
        <v>22</v>
      </c>
      <c r="O655" t="s">
        <v>1723</v>
      </c>
      <c r="P655">
        <f t="shared" si="10"/>
        <v>3</v>
      </c>
    </row>
    <row r="656" spans="1:16" x14ac:dyDescent="0.25">
      <c r="A656" s="1">
        <v>44377</v>
      </c>
      <c r="B656" s="1">
        <v>44377</v>
      </c>
      <c r="C656" t="s">
        <v>1724</v>
      </c>
      <c r="D656" t="s">
        <v>1725</v>
      </c>
      <c r="E656">
        <v>5.65</v>
      </c>
      <c r="F656" t="s">
        <v>1726</v>
      </c>
      <c r="H656" t="s">
        <v>17</v>
      </c>
      <c r="I656" t="s">
        <v>18</v>
      </c>
      <c r="J656" t="s">
        <v>19</v>
      </c>
      <c r="K656" t="s">
        <v>20</v>
      </c>
      <c r="L656" t="s">
        <v>20</v>
      </c>
      <c r="M656" t="s">
        <v>21</v>
      </c>
      <c r="N656" t="s">
        <v>22</v>
      </c>
      <c r="O656" t="s">
        <v>1727</v>
      </c>
      <c r="P656">
        <f t="shared" si="10"/>
        <v>3</v>
      </c>
    </row>
    <row r="657" spans="1:16" x14ac:dyDescent="0.25">
      <c r="A657" s="1">
        <v>44377</v>
      </c>
      <c r="B657" s="1">
        <v>44377</v>
      </c>
      <c r="C657" t="s">
        <v>1728</v>
      </c>
      <c r="D657" t="s">
        <v>1073</v>
      </c>
      <c r="E657">
        <v>7.75</v>
      </c>
      <c r="F657" t="s">
        <v>1077</v>
      </c>
      <c r="G657" t="s">
        <v>259</v>
      </c>
      <c r="H657" t="s">
        <v>112</v>
      </c>
      <c r="I657" t="s">
        <v>18</v>
      </c>
      <c r="J657" t="s">
        <v>19</v>
      </c>
      <c r="K657" t="s">
        <v>20</v>
      </c>
      <c r="L657" t="s">
        <v>20</v>
      </c>
      <c r="M657" t="s">
        <v>21</v>
      </c>
      <c r="N657" t="s">
        <v>22</v>
      </c>
      <c r="O657" t="s">
        <v>1729</v>
      </c>
      <c r="P657">
        <f t="shared" si="10"/>
        <v>3</v>
      </c>
    </row>
    <row r="658" spans="1:16" x14ac:dyDescent="0.25">
      <c r="A658" s="1">
        <v>44377</v>
      </c>
      <c r="B658" s="1">
        <v>44377</v>
      </c>
      <c r="C658" t="s">
        <v>853</v>
      </c>
      <c r="D658" t="s">
        <v>854</v>
      </c>
      <c r="E658">
        <v>6.125</v>
      </c>
      <c r="F658" t="s">
        <v>1730</v>
      </c>
      <c r="H658" t="s">
        <v>52</v>
      </c>
      <c r="I658" t="s">
        <v>18</v>
      </c>
      <c r="J658" t="s">
        <v>19</v>
      </c>
      <c r="K658" t="s">
        <v>20</v>
      </c>
      <c r="L658" t="s">
        <v>20</v>
      </c>
      <c r="M658" t="s">
        <v>21</v>
      </c>
      <c r="N658" t="s">
        <v>22</v>
      </c>
      <c r="O658" t="s">
        <v>1731</v>
      </c>
      <c r="P658">
        <f t="shared" si="10"/>
        <v>3</v>
      </c>
    </row>
    <row r="659" spans="1:16" x14ac:dyDescent="0.25">
      <c r="A659" s="1">
        <v>44377</v>
      </c>
      <c r="B659" s="1">
        <v>44377</v>
      </c>
      <c r="C659" t="s">
        <v>1732</v>
      </c>
      <c r="D659" t="s">
        <v>1733</v>
      </c>
      <c r="E659">
        <v>5.875</v>
      </c>
      <c r="F659" t="s">
        <v>1711</v>
      </c>
      <c r="H659" t="s">
        <v>52</v>
      </c>
      <c r="I659" t="s">
        <v>18</v>
      </c>
      <c r="J659" t="s">
        <v>19</v>
      </c>
      <c r="K659" t="s">
        <v>20</v>
      </c>
      <c r="L659" t="s">
        <v>20</v>
      </c>
      <c r="M659" t="s">
        <v>21</v>
      </c>
      <c r="N659" t="s">
        <v>22</v>
      </c>
      <c r="O659" t="s">
        <v>1734</v>
      </c>
      <c r="P659">
        <f t="shared" si="10"/>
        <v>3</v>
      </c>
    </row>
    <row r="660" spans="1:16" x14ac:dyDescent="0.25">
      <c r="A660" s="1">
        <v>44377</v>
      </c>
      <c r="B660" s="1">
        <v>44377</v>
      </c>
      <c r="C660" t="s">
        <v>404</v>
      </c>
      <c r="D660" t="s">
        <v>405</v>
      </c>
      <c r="E660">
        <v>3.65</v>
      </c>
      <c r="F660" t="s">
        <v>1735</v>
      </c>
      <c r="G660" t="s">
        <v>16</v>
      </c>
      <c r="H660" t="s">
        <v>17</v>
      </c>
      <c r="I660" t="s">
        <v>18</v>
      </c>
      <c r="J660" t="s">
        <v>19</v>
      </c>
      <c r="K660" t="s">
        <v>20</v>
      </c>
      <c r="L660" t="s">
        <v>20</v>
      </c>
      <c r="M660" t="s">
        <v>21</v>
      </c>
      <c r="N660" t="s">
        <v>22</v>
      </c>
      <c r="O660" t="s">
        <v>1736</v>
      </c>
      <c r="P660">
        <f t="shared" si="10"/>
        <v>3</v>
      </c>
    </row>
    <row r="661" spans="1:16" x14ac:dyDescent="0.25">
      <c r="A661" s="1">
        <v>44377</v>
      </c>
      <c r="B661" s="1">
        <v>44377</v>
      </c>
      <c r="C661" t="s">
        <v>682</v>
      </c>
      <c r="D661" t="s">
        <v>683</v>
      </c>
      <c r="E661">
        <v>0.81374999999999997</v>
      </c>
      <c r="F661" t="s">
        <v>1211</v>
      </c>
      <c r="H661" t="s">
        <v>44</v>
      </c>
      <c r="I661" t="s">
        <v>18</v>
      </c>
      <c r="J661" t="s">
        <v>19</v>
      </c>
      <c r="K661" t="s">
        <v>20</v>
      </c>
      <c r="L661" t="s">
        <v>20</v>
      </c>
      <c r="M661" t="s">
        <v>137</v>
      </c>
      <c r="N661" t="s">
        <v>22</v>
      </c>
      <c r="O661" t="s">
        <v>1737</v>
      </c>
      <c r="P661">
        <f t="shared" si="10"/>
        <v>5</v>
      </c>
    </row>
    <row r="662" spans="1:16" x14ac:dyDescent="0.25">
      <c r="A662" s="1">
        <v>44377</v>
      </c>
      <c r="B662" s="1">
        <v>44377</v>
      </c>
      <c r="C662" t="s">
        <v>1738</v>
      </c>
      <c r="D662" t="s">
        <v>1466</v>
      </c>
      <c r="E662">
        <v>7.2</v>
      </c>
      <c r="F662" t="s">
        <v>1288</v>
      </c>
      <c r="H662" t="s">
        <v>44</v>
      </c>
      <c r="I662" t="s">
        <v>18</v>
      </c>
      <c r="J662" t="s">
        <v>19</v>
      </c>
      <c r="K662" t="s">
        <v>20</v>
      </c>
      <c r="L662" t="s">
        <v>20</v>
      </c>
      <c r="M662" t="s">
        <v>21</v>
      </c>
      <c r="N662" t="s">
        <v>22</v>
      </c>
      <c r="O662" t="s">
        <v>1739</v>
      </c>
      <c r="P662">
        <f t="shared" si="10"/>
        <v>3</v>
      </c>
    </row>
    <row r="663" spans="1:16" x14ac:dyDescent="0.25">
      <c r="A663" s="1">
        <v>44377</v>
      </c>
      <c r="B663" s="1">
        <v>44377</v>
      </c>
      <c r="C663" t="s">
        <v>139</v>
      </c>
      <c r="D663" t="s">
        <v>140</v>
      </c>
      <c r="E663">
        <v>2.95</v>
      </c>
      <c r="F663" t="s">
        <v>1740</v>
      </c>
      <c r="G663" t="s">
        <v>51</v>
      </c>
      <c r="H663" t="s">
        <v>17</v>
      </c>
      <c r="I663" t="s">
        <v>18</v>
      </c>
      <c r="J663" t="s">
        <v>19</v>
      </c>
      <c r="K663" t="s">
        <v>20</v>
      </c>
      <c r="L663" t="s">
        <v>20</v>
      </c>
      <c r="M663" t="s">
        <v>21</v>
      </c>
      <c r="N663" t="s">
        <v>59</v>
      </c>
      <c r="O663" t="s">
        <v>1741</v>
      </c>
      <c r="P663">
        <f t="shared" si="10"/>
        <v>3</v>
      </c>
    </row>
    <row r="664" spans="1:16" x14ac:dyDescent="0.25">
      <c r="A664" s="1">
        <v>44377</v>
      </c>
      <c r="B664" s="1">
        <v>44377</v>
      </c>
      <c r="C664" t="s">
        <v>1742</v>
      </c>
      <c r="D664" t="s">
        <v>1743</v>
      </c>
      <c r="E664">
        <v>11.5</v>
      </c>
      <c r="F664" t="s">
        <v>1744</v>
      </c>
      <c r="G664" t="s">
        <v>51</v>
      </c>
      <c r="H664" t="s">
        <v>168</v>
      </c>
      <c r="I664" t="s">
        <v>18</v>
      </c>
      <c r="J664" t="s">
        <v>19</v>
      </c>
      <c r="K664" t="s">
        <v>20</v>
      </c>
      <c r="L664" t="s">
        <v>20</v>
      </c>
      <c r="M664" t="s">
        <v>21</v>
      </c>
      <c r="N664" t="s">
        <v>22</v>
      </c>
      <c r="O664" t="s">
        <v>1745</v>
      </c>
      <c r="P664">
        <f t="shared" si="10"/>
        <v>4</v>
      </c>
    </row>
    <row r="665" spans="1:16" x14ac:dyDescent="0.25">
      <c r="A665" s="1">
        <v>44377</v>
      </c>
      <c r="B665" s="1">
        <v>44377</v>
      </c>
      <c r="C665" t="s">
        <v>1098</v>
      </c>
      <c r="D665" t="s">
        <v>1099</v>
      </c>
      <c r="E665">
        <v>1.95</v>
      </c>
      <c r="F665" t="s">
        <v>427</v>
      </c>
      <c r="H665" t="s">
        <v>97</v>
      </c>
      <c r="I665" t="s">
        <v>18</v>
      </c>
      <c r="J665" t="s">
        <v>19</v>
      </c>
      <c r="K665" t="s">
        <v>20</v>
      </c>
      <c r="L665" t="s">
        <v>20</v>
      </c>
      <c r="M665" t="s">
        <v>21</v>
      </c>
      <c r="N665" t="s">
        <v>22</v>
      </c>
      <c r="O665" t="s">
        <v>1746</v>
      </c>
      <c r="P665">
        <f t="shared" si="10"/>
        <v>2</v>
      </c>
    </row>
    <row r="666" spans="1:16" x14ac:dyDescent="0.25">
      <c r="A666" s="1">
        <v>44377</v>
      </c>
      <c r="B666" s="1">
        <v>44377</v>
      </c>
      <c r="C666" t="s">
        <v>682</v>
      </c>
      <c r="D666" t="s">
        <v>683</v>
      </c>
      <c r="E666">
        <v>7.05</v>
      </c>
      <c r="F666" t="s">
        <v>1469</v>
      </c>
      <c r="H666" t="s">
        <v>44</v>
      </c>
      <c r="I666" t="s">
        <v>18</v>
      </c>
      <c r="J666" t="s">
        <v>19</v>
      </c>
      <c r="K666" t="s">
        <v>20</v>
      </c>
      <c r="L666" t="s">
        <v>20</v>
      </c>
      <c r="M666" t="s">
        <v>21</v>
      </c>
      <c r="N666" t="s">
        <v>22</v>
      </c>
      <c r="O666" t="s">
        <v>1747</v>
      </c>
      <c r="P666">
        <f t="shared" si="10"/>
        <v>5</v>
      </c>
    </row>
    <row r="667" spans="1:16" x14ac:dyDescent="0.25">
      <c r="A667" s="1">
        <v>44377</v>
      </c>
      <c r="B667" s="1">
        <v>44377</v>
      </c>
      <c r="C667" t="s">
        <v>1715</v>
      </c>
      <c r="D667" t="s">
        <v>1716</v>
      </c>
      <c r="E667">
        <v>7</v>
      </c>
      <c r="F667" t="s">
        <v>1748</v>
      </c>
      <c r="H667" t="s">
        <v>52</v>
      </c>
      <c r="I667" t="s">
        <v>18</v>
      </c>
      <c r="J667" t="s">
        <v>19</v>
      </c>
      <c r="K667" t="s">
        <v>20</v>
      </c>
      <c r="L667" t="s">
        <v>20</v>
      </c>
      <c r="M667" t="s">
        <v>21</v>
      </c>
      <c r="N667" t="s">
        <v>59</v>
      </c>
      <c r="O667" t="s">
        <v>1749</v>
      </c>
      <c r="P667">
        <f t="shared" si="10"/>
        <v>3</v>
      </c>
    </row>
    <row r="668" spans="1:16" x14ac:dyDescent="0.25">
      <c r="A668" s="1">
        <v>44377</v>
      </c>
      <c r="B668" s="1">
        <v>44377</v>
      </c>
      <c r="C668" t="s">
        <v>1620</v>
      </c>
      <c r="D668" t="s">
        <v>1621</v>
      </c>
      <c r="E668">
        <v>7.5</v>
      </c>
      <c r="F668" t="s">
        <v>1375</v>
      </c>
      <c r="H668" t="s">
        <v>97</v>
      </c>
      <c r="I668" t="s">
        <v>18</v>
      </c>
      <c r="J668" t="s">
        <v>19</v>
      </c>
      <c r="K668" t="s">
        <v>20</v>
      </c>
      <c r="L668" t="s">
        <v>20</v>
      </c>
      <c r="M668" t="s">
        <v>21</v>
      </c>
      <c r="N668" t="s">
        <v>22</v>
      </c>
      <c r="O668" t="s">
        <v>1750</v>
      </c>
      <c r="P668">
        <f t="shared" si="10"/>
        <v>2</v>
      </c>
    </row>
    <row r="669" spans="1:16" x14ac:dyDescent="0.25">
      <c r="A669" s="1">
        <v>44377</v>
      </c>
      <c r="B669" s="1">
        <v>44377</v>
      </c>
      <c r="C669" t="s">
        <v>56</v>
      </c>
      <c r="D669" t="s">
        <v>57</v>
      </c>
      <c r="E669">
        <v>1.75</v>
      </c>
      <c r="F669" t="s">
        <v>58</v>
      </c>
      <c r="G669" t="s">
        <v>69</v>
      </c>
      <c r="H669" t="s">
        <v>44</v>
      </c>
      <c r="I669" t="s">
        <v>18</v>
      </c>
      <c r="J669" t="s">
        <v>19</v>
      </c>
      <c r="K669" t="s">
        <v>20</v>
      </c>
      <c r="L669" t="s">
        <v>20</v>
      </c>
      <c r="M669" t="s">
        <v>21</v>
      </c>
      <c r="N669" t="s">
        <v>59</v>
      </c>
      <c r="O669" t="s">
        <v>1751</v>
      </c>
      <c r="P669">
        <f t="shared" si="10"/>
        <v>3</v>
      </c>
    </row>
    <row r="670" spans="1:16" x14ac:dyDescent="0.25">
      <c r="A670" s="1">
        <v>44377</v>
      </c>
      <c r="B670" s="1">
        <v>44377</v>
      </c>
      <c r="C670" t="s">
        <v>1752</v>
      </c>
      <c r="D670" t="s">
        <v>1753</v>
      </c>
      <c r="E670">
        <v>0.83299999999999996</v>
      </c>
      <c r="F670" t="s">
        <v>672</v>
      </c>
      <c r="G670" t="s">
        <v>51</v>
      </c>
      <c r="H670" t="s">
        <v>97</v>
      </c>
      <c r="I670" t="s">
        <v>18</v>
      </c>
      <c r="J670" t="s">
        <v>19</v>
      </c>
      <c r="K670" t="s">
        <v>20</v>
      </c>
      <c r="L670" t="s">
        <v>20</v>
      </c>
      <c r="M670" t="s">
        <v>21</v>
      </c>
      <c r="N670" t="s">
        <v>135</v>
      </c>
      <c r="O670" t="s">
        <v>1754</v>
      </c>
      <c r="P670">
        <f t="shared" si="10"/>
        <v>5</v>
      </c>
    </row>
    <row r="671" spans="1:16" x14ac:dyDescent="0.25">
      <c r="A671" s="1">
        <v>44377</v>
      </c>
      <c r="B671" s="1">
        <v>44377</v>
      </c>
      <c r="C671" t="s">
        <v>1098</v>
      </c>
      <c r="D671" t="s">
        <v>1099</v>
      </c>
      <c r="E671">
        <v>5.875</v>
      </c>
      <c r="F671" t="s">
        <v>1622</v>
      </c>
      <c r="H671" t="s">
        <v>97</v>
      </c>
      <c r="I671" t="s">
        <v>18</v>
      </c>
      <c r="J671" t="s">
        <v>19</v>
      </c>
      <c r="K671" t="s">
        <v>20</v>
      </c>
      <c r="L671" t="s">
        <v>20</v>
      </c>
      <c r="M671" t="s">
        <v>21</v>
      </c>
      <c r="N671" t="s">
        <v>22</v>
      </c>
      <c r="O671" t="s">
        <v>1755</v>
      </c>
      <c r="P671">
        <f t="shared" si="10"/>
        <v>2</v>
      </c>
    </row>
    <row r="672" spans="1:16" x14ac:dyDescent="0.25">
      <c r="A672" s="1">
        <v>44377</v>
      </c>
      <c r="B672" s="1">
        <v>44377</v>
      </c>
      <c r="C672" t="s">
        <v>1320</v>
      </c>
      <c r="D672" t="s">
        <v>1321</v>
      </c>
      <c r="E672">
        <v>2.4</v>
      </c>
      <c r="F672" t="s">
        <v>1756</v>
      </c>
      <c r="G672" t="s">
        <v>51</v>
      </c>
      <c r="H672" t="s">
        <v>199</v>
      </c>
      <c r="I672" t="s">
        <v>18</v>
      </c>
      <c r="J672" t="s">
        <v>19</v>
      </c>
      <c r="K672" t="s">
        <v>20</v>
      </c>
      <c r="L672" t="s">
        <v>20</v>
      </c>
      <c r="M672" t="s">
        <v>21</v>
      </c>
      <c r="N672" t="s">
        <v>59</v>
      </c>
      <c r="O672" t="s">
        <v>1757</v>
      </c>
      <c r="P672">
        <f t="shared" si="10"/>
        <v>3</v>
      </c>
    </row>
    <row r="673" spans="1:16" hidden="1" x14ac:dyDescent="0.25">
      <c r="A673" s="1">
        <v>44377</v>
      </c>
      <c r="B673" s="1">
        <v>44377</v>
      </c>
      <c r="C673" t="s">
        <v>1758</v>
      </c>
      <c r="D673" t="s">
        <v>1759</v>
      </c>
      <c r="E673">
        <v>0.625</v>
      </c>
      <c r="F673" t="s">
        <v>1760</v>
      </c>
      <c r="G673" t="s">
        <v>236</v>
      </c>
      <c r="H673" t="s">
        <v>343</v>
      </c>
      <c r="I673" t="s">
        <v>18</v>
      </c>
      <c r="J673" t="s">
        <v>19</v>
      </c>
      <c r="K673" t="s">
        <v>20</v>
      </c>
      <c r="L673" t="s">
        <v>20</v>
      </c>
      <c r="M673" t="s">
        <v>21</v>
      </c>
      <c r="N673" t="s">
        <v>155</v>
      </c>
      <c r="O673" t="s">
        <v>1761</v>
      </c>
      <c r="P673">
        <f t="shared" si="10"/>
        <v>6</v>
      </c>
    </row>
    <row r="674" spans="1:16" x14ac:dyDescent="0.25">
      <c r="A674" s="1">
        <v>44377</v>
      </c>
      <c r="B674" s="1">
        <v>44377</v>
      </c>
      <c r="C674" t="s">
        <v>1353</v>
      </c>
      <c r="D674" t="s">
        <v>1354</v>
      </c>
      <c r="E674">
        <v>4.95</v>
      </c>
      <c r="F674" t="s">
        <v>1379</v>
      </c>
      <c r="H674" t="s">
        <v>52</v>
      </c>
      <c r="I674" t="s">
        <v>18</v>
      </c>
      <c r="J674" t="s">
        <v>19</v>
      </c>
      <c r="K674" t="s">
        <v>20</v>
      </c>
      <c r="L674" t="s">
        <v>20</v>
      </c>
      <c r="M674" t="s">
        <v>21</v>
      </c>
      <c r="N674" t="s">
        <v>22</v>
      </c>
      <c r="O674" t="s">
        <v>1762</v>
      </c>
      <c r="P674">
        <f t="shared" si="10"/>
        <v>4</v>
      </c>
    </row>
    <row r="675" spans="1:16" x14ac:dyDescent="0.25">
      <c r="A675" s="1">
        <v>44377</v>
      </c>
      <c r="B675" s="1">
        <v>44377</v>
      </c>
      <c r="C675" t="s">
        <v>1672</v>
      </c>
      <c r="D675" t="s">
        <v>1673</v>
      </c>
      <c r="E675">
        <v>4.1500000000000004</v>
      </c>
      <c r="F675" t="s">
        <v>1763</v>
      </c>
      <c r="H675" t="s">
        <v>52</v>
      </c>
      <c r="I675" t="s">
        <v>18</v>
      </c>
      <c r="J675" t="s">
        <v>19</v>
      </c>
      <c r="K675" t="s">
        <v>20</v>
      </c>
      <c r="L675" t="s">
        <v>20</v>
      </c>
      <c r="M675" t="s">
        <v>21</v>
      </c>
      <c r="N675" t="s">
        <v>22</v>
      </c>
      <c r="O675" t="s">
        <v>1764</v>
      </c>
      <c r="P675">
        <f t="shared" si="10"/>
        <v>3</v>
      </c>
    </row>
    <row r="676" spans="1:16" x14ac:dyDescent="0.25">
      <c r="A676" s="1">
        <v>44377</v>
      </c>
      <c r="B676" s="1">
        <v>44377</v>
      </c>
      <c r="C676" t="s">
        <v>1276</v>
      </c>
      <c r="D676" t="s">
        <v>1277</v>
      </c>
      <c r="E676">
        <v>1.625</v>
      </c>
      <c r="F676" t="s">
        <v>1199</v>
      </c>
      <c r="G676" t="s">
        <v>51</v>
      </c>
      <c r="H676" t="s">
        <v>39</v>
      </c>
      <c r="I676" t="s">
        <v>18</v>
      </c>
      <c r="J676" t="s">
        <v>19</v>
      </c>
      <c r="K676" t="s">
        <v>20</v>
      </c>
      <c r="L676" t="s">
        <v>20</v>
      </c>
      <c r="M676" t="s">
        <v>21</v>
      </c>
      <c r="N676" t="s">
        <v>59</v>
      </c>
      <c r="O676" t="s">
        <v>1765</v>
      </c>
      <c r="P676">
        <f t="shared" si="10"/>
        <v>3</v>
      </c>
    </row>
    <row r="677" spans="1:16" x14ac:dyDescent="0.25">
      <c r="A677" s="1">
        <v>44377</v>
      </c>
      <c r="B677" s="1">
        <v>44377</v>
      </c>
      <c r="C677" t="s">
        <v>753</v>
      </c>
      <c r="D677" t="s">
        <v>754</v>
      </c>
      <c r="E677">
        <v>7.75</v>
      </c>
      <c r="F677" t="s">
        <v>1766</v>
      </c>
      <c r="H677" t="s">
        <v>74</v>
      </c>
      <c r="I677" t="s">
        <v>18</v>
      </c>
      <c r="J677" t="s">
        <v>19</v>
      </c>
      <c r="K677" t="s">
        <v>20</v>
      </c>
      <c r="L677" t="s">
        <v>20</v>
      </c>
      <c r="M677" t="s">
        <v>21</v>
      </c>
      <c r="N677" t="s">
        <v>22</v>
      </c>
      <c r="O677" t="s">
        <v>1767</v>
      </c>
      <c r="P677">
        <f t="shared" si="10"/>
        <v>3</v>
      </c>
    </row>
    <row r="678" spans="1:16" x14ac:dyDescent="0.25">
      <c r="A678" s="1">
        <v>44377</v>
      </c>
      <c r="B678" s="1">
        <v>44377</v>
      </c>
      <c r="C678" t="s">
        <v>1254</v>
      </c>
      <c r="D678" t="s">
        <v>1255</v>
      </c>
      <c r="E678">
        <v>3.75</v>
      </c>
      <c r="F678" t="s">
        <v>1768</v>
      </c>
      <c r="H678" t="s">
        <v>97</v>
      </c>
      <c r="I678" t="s">
        <v>18</v>
      </c>
      <c r="J678" t="s">
        <v>19</v>
      </c>
      <c r="K678" t="s">
        <v>20</v>
      </c>
      <c r="L678" t="s">
        <v>20</v>
      </c>
      <c r="M678" t="s">
        <v>21</v>
      </c>
      <c r="N678" t="s">
        <v>135</v>
      </c>
      <c r="O678" t="s">
        <v>1769</v>
      </c>
      <c r="P678">
        <f t="shared" si="10"/>
        <v>3</v>
      </c>
    </row>
    <row r="679" spans="1:16" x14ac:dyDescent="0.25">
      <c r="A679" s="1">
        <v>44377</v>
      </c>
      <c r="B679" s="1">
        <v>44377</v>
      </c>
      <c r="C679" t="s">
        <v>1138</v>
      </c>
      <c r="D679" t="s">
        <v>216</v>
      </c>
      <c r="E679">
        <v>6.55</v>
      </c>
      <c r="F679" t="s">
        <v>657</v>
      </c>
      <c r="H679" t="s">
        <v>112</v>
      </c>
      <c r="I679" t="s">
        <v>18</v>
      </c>
      <c r="J679" t="s">
        <v>19</v>
      </c>
      <c r="K679" t="s">
        <v>20</v>
      </c>
      <c r="L679" t="s">
        <v>20</v>
      </c>
      <c r="M679" t="s">
        <v>21</v>
      </c>
      <c r="N679" t="s">
        <v>22</v>
      </c>
      <c r="O679" t="s">
        <v>1770</v>
      </c>
      <c r="P679">
        <f t="shared" si="10"/>
        <v>1</v>
      </c>
    </row>
    <row r="680" spans="1:16" hidden="1" x14ac:dyDescent="0.25">
      <c r="A680" s="1">
        <v>44377</v>
      </c>
      <c r="B680" s="1">
        <v>44377</v>
      </c>
      <c r="C680" t="s">
        <v>1503</v>
      </c>
      <c r="D680" t="s">
        <v>1504</v>
      </c>
      <c r="E680">
        <v>3.8849999999999998</v>
      </c>
      <c r="F680" t="s">
        <v>1771</v>
      </c>
      <c r="H680" t="s">
        <v>154</v>
      </c>
      <c r="I680" t="s">
        <v>18</v>
      </c>
      <c r="J680" t="s">
        <v>19</v>
      </c>
      <c r="K680" t="s">
        <v>20</v>
      </c>
      <c r="L680" t="s">
        <v>20</v>
      </c>
      <c r="M680" t="s">
        <v>21</v>
      </c>
      <c r="N680" t="s">
        <v>22</v>
      </c>
      <c r="O680" t="s">
        <v>1772</v>
      </c>
      <c r="P680">
        <f t="shared" si="10"/>
        <v>6</v>
      </c>
    </row>
    <row r="681" spans="1:16" x14ac:dyDescent="0.25">
      <c r="A681" s="1">
        <v>44377</v>
      </c>
      <c r="B681" s="1">
        <v>44377</v>
      </c>
      <c r="C681" t="s">
        <v>568</v>
      </c>
      <c r="D681" t="s">
        <v>569</v>
      </c>
      <c r="E681">
        <v>2.2999999999999998</v>
      </c>
      <c r="F681" t="s">
        <v>1773</v>
      </c>
      <c r="G681" t="s">
        <v>259</v>
      </c>
      <c r="H681" t="s">
        <v>44</v>
      </c>
      <c r="I681" t="s">
        <v>18</v>
      </c>
      <c r="J681" t="s">
        <v>19</v>
      </c>
      <c r="K681" t="s">
        <v>20</v>
      </c>
      <c r="L681" t="s">
        <v>20</v>
      </c>
      <c r="M681" t="s">
        <v>21</v>
      </c>
      <c r="N681" t="s">
        <v>22</v>
      </c>
      <c r="O681" t="s">
        <v>1774</v>
      </c>
      <c r="P681">
        <f t="shared" si="10"/>
        <v>4</v>
      </c>
    </row>
    <row r="682" spans="1:16" hidden="1" x14ac:dyDescent="0.25">
      <c r="A682" s="1">
        <v>44377</v>
      </c>
      <c r="B682" s="1">
        <v>44377</v>
      </c>
      <c r="C682" t="s">
        <v>361</v>
      </c>
      <c r="D682" t="s">
        <v>362</v>
      </c>
      <c r="E682">
        <v>0.95</v>
      </c>
      <c r="F682" t="s">
        <v>1775</v>
      </c>
      <c r="G682" t="s">
        <v>51</v>
      </c>
      <c r="H682" t="s">
        <v>343</v>
      </c>
      <c r="I682" t="s">
        <v>18</v>
      </c>
      <c r="J682" t="s">
        <v>19</v>
      </c>
      <c r="K682" t="s">
        <v>20</v>
      </c>
      <c r="L682" t="s">
        <v>20</v>
      </c>
      <c r="M682" t="s">
        <v>21</v>
      </c>
      <c r="N682" t="s">
        <v>59</v>
      </c>
      <c r="O682" t="s">
        <v>1776</v>
      </c>
      <c r="P682">
        <f t="shared" si="10"/>
        <v>6</v>
      </c>
    </row>
    <row r="683" spans="1:16" x14ac:dyDescent="0.25">
      <c r="A683" s="1">
        <v>44377</v>
      </c>
      <c r="B683" s="1">
        <v>44377</v>
      </c>
      <c r="C683" t="s">
        <v>1098</v>
      </c>
      <c r="D683" t="s">
        <v>1099</v>
      </c>
      <c r="E683">
        <v>6.125</v>
      </c>
      <c r="F683" t="s">
        <v>1777</v>
      </c>
      <c r="H683" t="s">
        <v>97</v>
      </c>
      <c r="I683" t="s">
        <v>18</v>
      </c>
      <c r="J683" t="s">
        <v>19</v>
      </c>
      <c r="K683" t="s">
        <v>20</v>
      </c>
      <c r="L683" t="s">
        <v>20</v>
      </c>
      <c r="M683" t="s">
        <v>21</v>
      </c>
      <c r="N683" t="s">
        <v>22</v>
      </c>
      <c r="O683" t="s">
        <v>1778</v>
      </c>
      <c r="P683">
        <f t="shared" si="10"/>
        <v>2</v>
      </c>
    </row>
    <row r="684" spans="1:16" x14ac:dyDescent="0.25">
      <c r="A684" s="1">
        <v>44377</v>
      </c>
      <c r="B684" s="1">
        <v>44377</v>
      </c>
      <c r="C684" t="s">
        <v>1779</v>
      </c>
      <c r="D684" t="s">
        <v>1780</v>
      </c>
      <c r="E684">
        <v>3.75</v>
      </c>
      <c r="F684" t="s">
        <v>1781</v>
      </c>
      <c r="H684" t="s">
        <v>52</v>
      </c>
      <c r="I684" t="s">
        <v>18</v>
      </c>
      <c r="J684" t="s">
        <v>19</v>
      </c>
      <c r="K684" t="s">
        <v>20</v>
      </c>
      <c r="L684" t="s">
        <v>20</v>
      </c>
      <c r="M684" t="s">
        <v>21</v>
      </c>
      <c r="N684" t="s">
        <v>22</v>
      </c>
      <c r="O684" t="s">
        <v>1782</v>
      </c>
      <c r="P684">
        <f t="shared" si="10"/>
        <v>5</v>
      </c>
    </row>
    <row r="685" spans="1:16" x14ac:dyDescent="0.25">
      <c r="A685" s="1">
        <v>44377</v>
      </c>
      <c r="B685" s="1">
        <v>44377</v>
      </c>
      <c r="C685" t="s">
        <v>1460</v>
      </c>
      <c r="D685" t="s">
        <v>1321</v>
      </c>
      <c r="E685">
        <v>3.5</v>
      </c>
      <c r="F685" t="s">
        <v>417</v>
      </c>
      <c r="G685" t="s">
        <v>16</v>
      </c>
      <c r="H685" t="s">
        <v>52</v>
      </c>
      <c r="I685" t="s">
        <v>18</v>
      </c>
      <c r="J685" t="s">
        <v>19</v>
      </c>
      <c r="K685" t="s">
        <v>20</v>
      </c>
      <c r="L685" t="s">
        <v>20</v>
      </c>
      <c r="M685" t="s">
        <v>21</v>
      </c>
      <c r="N685" t="s">
        <v>59</v>
      </c>
      <c r="O685" t="s">
        <v>1783</v>
      </c>
      <c r="P685">
        <f t="shared" si="10"/>
        <v>3</v>
      </c>
    </row>
    <row r="686" spans="1:16" x14ac:dyDescent="0.25">
      <c r="A686" s="1">
        <v>44377</v>
      </c>
      <c r="B686" s="1">
        <v>44377</v>
      </c>
      <c r="C686" t="s">
        <v>161</v>
      </c>
      <c r="D686" t="s">
        <v>162</v>
      </c>
      <c r="E686">
        <v>7.75</v>
      </c>
      <c r="F686" t="s">
        <v>1784</v>
      </c>
      <c r="G686" t="s">
        <v>16</v>
      </c>
      <c r="H686" t="s">
        <v>32</v>
      </c>
      <c r="I686" t="s">
        <v>18</v>
      </c>
      <c r="J686" t="s">
        <v>19</v>
      </c>
      <c r="K686" t="s">
        <v>20</v>
      </c>
      <c r="L686" t="s">
        <v>20</v>
      </c>
      <c r="M686" t="s">
        <v>21</v>
      </c>
      <c r="N686" t="s">
        <v>22</v>
      </c>
      <c r="O686" t="s">
        <v>1785</v>
      </c>
      <c r="P686">
        <f t="shared" si="10"/>
        <v>3</v>
      </c>
    </row>
    <row r="687" spans="1:16" x14ac:dyDescent="0.25">
      <c r="A687" s="1">
        <v>44377</v>
      </c>
      <c r="B687" s="1">
        <v>44377</v>
      </c>
      <c r="C687" t="s">
        <v>853</v>
      </c>
      <c r="D687" t="s">
        <v>854</v>
      </c>
      <c r="E687">
        <v>5.4</v>
      </c>
      <c r="F687" t="s">
        <v>1786</v>
      </c>
      <c r="H687" t="s">
        <v>52</v>
      </c>
      <c r="I687" t="s">
        <v>18</v>
      </c>
      <c r="J687" t="s">
        <v>19</v>
      </c>
      <c r="K687" t="s">
        <v>20</v>
      </c>
      <c r="L687" t="s">
        <v>20</v>
      </c>
      <c r="M687" t="s">
        <v>21</v>
      </c>
      <c r="N687" t="s">
        <v>22</v>
      </c>
      <c r="O687" t="s">
        <v>1787</v>
      </c>
      <c r="P687">
        <f t="shared" si="10"/>
        <v>3</v>
      </c>
    </row>
    <row r="688" spans="1:16" x14ac:dyDescent="0.25">
      <c r="A688" s="1">
        <v>44377</v>
      </c>
      <c r="B688" s="1">
        <v>44377</v>
      </c>
      <c r="C688" t="s">
        <v>911</v>
      </c>
      <c r="D688" t="s">
        <v>912</v>
      </c>
      <c r="E688">
        <v>2.65</v>
      </c>
      <c r="F688" t="s">
        <v>575</v>
      </c>
      <c r="H688" t="s">
        <v>112</v>
      </c>
      <c r="I688" t="s">
        <v>18</v>
      </c>
      <c r="J688" t="s">
        <v>19</v>
      </c>
      <c r="K688" t="s">
        <v>20</v>
      </c>
      <c r="L688" t="s">
        <v>20</v>
      </c>
      <c r="M688" t="s">
        <v>21</v>
      </c>
      <c r="N688" t="s">
        <v>22</v>
      </c>
      <c r="O688" t="s">
        <v>1788</v>
      </c>
      <c r="P688">
        <f t="shared" si="10"/>
        <v>1</v>
      </c>
    </row>
    <row r="689" spans="1:16" hidden="1" x14ac:dyDescent="0.25">
      <c r="A689" s="1">
        <v>44377</v>
      </c>
      <c r="B689" s="1">
        <v>44377</v>
      </c>
      <c r="C689" t="s">
        <v>638</v>
      </c>
      <c r="D689" t="s">
        <v>639</v>
      </c>
      <c r="E689">
        <v>0.38000299999999998</v>
      </c>
      <c r="F689" t="s">
        <v>640</v>
      </c>
      <c r="G689" t="s">
        <v>51</v>
      </c>
      <c r="H689" t="s">
        <v>343</v>
      </c>
      <c r="I689" t="s">
        <v>18</v>
      </c>
      <c r="J689" t="s">
        <v>19</v>
      </c>
      <c r="K689" t="s">
        <v>20</v>
      </c>
      <c r="L689" t="s">
        <v>20</v>
      </c>
      <c r="M689" t="s">
        <v>137</v>
      </c>
      <c r="N689" t="s">
        <v>59</v>
      </c>
      <c r="O689" t="s">
        <v>1789</v>
      </c>
      <c r="P689">
        <f t="shared" si="10"/>
        <v>6</v>
      </c>
    </row>
    <row r="690" spans="1:16" x14ac:dyDescent="0.25">
      <c r="A690" s="1">
        <v>44377</v>
      </c>
      <c r="B690" s="1">
        <v>44377</v>
      </c>
      <c r="C690" t="s">
        <v>540</v>
      </c>
      <c r="D690" t="s">
        <v>541</v>
      </c>
      <c r="E690">
        <v>10</v>
      </c>
      <c r="F690" t="s">
        <v>1790</v>
      </c>
      <c r="H690" t="s">
        <v>97</v>
      </c>
      <c r="I690" t="s">
        <v>18</v>
      </c>
      <c r="J690" t="s">
        <v>19</v>
      </c>
      <c r="K690" t="s">
        <v>20</v>
      </c>
      <c r="L690" t="s">
        <v>20</v>
      </c>
      <c r="M690" t="s">
        <v>543</v>
      </c>
      <c r="N690" t="s">
        <v>59</v>
      </c>
      <c r="O690" t="s">
        <v>1791</v>
      </c>
      <c r="P690">
        <f t="shared" si="10"/>
        <v>3</v>
      </c>
    </row>
    <row r="691" spans="1:16" x14ac:dyDescent="0.25">
      <c r="A691" s="1">
        <v>44377</v>
      </c>
      <c r="B691" s="1">
        <v>44377</v>
      </c>
      <c r="C691" t="s">
        <v>1792</v>
      </c>
      <c r="D691" t="s">
        <v>1793</v>
      </c>
      <c r="E691">
        <v>7.25</v>
      </c>
      <c r="F691" t="s">
        <v>1794</v>
      </c>
      <c r="G691" t="s">
        <v>16</v>
      </c>
      <c r="H691" t="s">
        <v>112</v>
      </c>
      <c r="I691" t="s">
        <v>18</v>
      </c>
      <c r="J691" t="s">
        <v>19</v>
      </c>
      <c r="K691" t="s">
        <v>20</v>
      </c>
      <c r="L691" t="s">
        <v>20</v>
      </c>
      <c r="M691" t="s">
        <v>21</v>
      </c>
      <c r="N691" t="s">
        <v>59</v>
      </c>
      <c r="O691" t="s">
        <v>1795</v>
      </c>
      <c r="P691">
        <f t="shared" si="10"/>
        <v>3</v>
      </c>
    </row>
    <row r="692" spans="1:16" hidden="1" x14ac:dyDescent="0.25">
      <c r="A692" s="1">
        <v>44377</v>
      </c>
      <c r="B692" s="1">
        <v>44377</v>
      </c>
      <c r="C692" t="s">
        <v>1313</v>
      </c>
      <c r="D692" t="s">
        <v>824</v>
      </c>
      <c r="E692">
        <v>5.95</v>
      </c>
      <c r="F692" t="s">
        <v>1796</v>
      </c>
      <c r="H692" t="s">
        <v>44</v>
      </c>
      <c r="I692" t="s">
        <v>18</v>
      </c>
      <c r="J692" t="s">
        <v>19</v>
      </c>
      <c r="K692" t="s">
        <v>20</v>
      </c>
      <c r="L692" t="s">
        <v>20</v>
      </c>
      <c r="M692" t="s">
        <v>21</v>
      </c>
      <c r="N692" t="s">
        <v>135</v>
      </c>
      <c r="O692" t="s">
        <v>1797</v>
      </c>
      <c r="P692">
        <f t="shared" si="10"/>
        <v>6</v>
      </c>
    </row>
    <row r="693" spans="1:16" hidden="1" x14ac:dyDescent="0.25">
      <c r="A693" s="1">
        <v>44377</v>
      </c>
      <c r="B693" s="1">
        <v>44377</v>
      </c>
      <c r="C693" t="s">
        <v>1798</v>
      </c>
      <c r="D693" t="s">
        <v>786</v>
      </c>
      <c r="E693">
        <v>7</v>
      </c>
      <c r="F693" t="s">
        <v>1799</v>
      </c>
      <c r="H693" t="s">
        <v>112</v>
      </c>
      <c r="I693" t="s">
        <v>18</v>
      </c>
      <c r="J693" t="s">
        <v>19</v>
      </c>
      <c r="K693" t="s">
        <v>20</v>
      </c>
      <c r="L693" t="s">
        <v>20</v>
      </c>
      <c r="M693" t="s">
        <v>21</v>
      </c>
      <c r="N693" t="s">
        <v>22</v>
      </c>
      <c r="O693" t="s">
        <v>1800</v>
      </c>
      <c r="P693">
        <f t="shared" si="10"/>
        <v>6</v>
      </c>
    </row>
    <row r="694" spans="1:16" hidden="1" x14ac:dyDescent="0.25">
      <c r="A694" s="1">
        <v>44377</v>
      </c>
      <c r="B694" s="1">
        <v>44377</v>
      </c>
      <c r="C694" t="s">
        <v>1801</v>
      </c>
      <c r="D694" t="s">
        <v>1802</v>
      </c>
      <c r="E694">
        <v>6.65</v>
      </c>
      <c r="F694" t="s">
        <v>874</v>
      </c>
      <c r="G694" t="s">
        <v>51</v>
      </c>
      <c r="H694" t="s">
        <v>112</v>
      </c>
      <c r="I694" t="s">
        <v>18</v>
      </c>
      <c r="J694" t="s">
        <v>19</v>
      </c>
      <c r="K694" t="s">
        <v>20</v>
      </c>
      <c r="L694" t="s">
        <v>20</v>
      </c>
      <c r="M694" t="s">
        <v>21</v>
      </c>
      <c r="N694" t="s">
        <v>22</v>
      </c>
      <c r="O694" t="s">
        <v>1803</v>
      </c>
      <c r="P694">
        <f t="shared" si="10"/>
        <v>6</v>
      </c>
    </row>
    <row r="695" spans="1:16" x14ac:dyDescent="0.25">
      <c r="A695" s="1">
        <v>44377</v>
      </c>
      <c r="B695" s="1">
        <v>44377</v>
      </c>
      <c r="C695" t="s">
        <v>1804</v>
      </c>
      <c r="D695" t="s">
        <v>1805</v>
      </c>
      <c r="E695">
        <v>4.25</v>
      </c>
      <c r="F695" t="s">
        <v>1806</v>
      </c>
      <c r="H695" t="s">
        <v>52</v>
      </c>
      <c r="I695" t="s">
        <v>18</v>
      </c>
      <c r="J695" t="s">
        <v>19</v>
      </c>
      <c r="K695" t="s">
        <v>20</v>
      </c>
      <c r="L695" t="s">
        <v>20</v>
      </c>
      <c r="M695" t="s">
        <v>21</v>
      </c>
      <c r="N695" t="s">
        <v>59</v>
      </c>
      <c r="O695" t="s">
        <v>1807</v>
      </c>
      <c r="P695">
        <f t="shared" si="10"/>
        <v>3</v>
      </c>
    </row>
    <row r="696" spans="1:16" x14ac:dyDescent="0.25">
      <c r="A696" s="1">
        <v>44377</v>
      </c>
      <c r="B696" s="1">
        <v>44377</v>
      </c>
      <c r="C696" t="s">
        <v>853</v>
      </c>
      <c r="D696" t="s">
        <v>854</v>
      </c>
      <c r="E696">
        <v>4.5</v>
      </c>
      <c r="F696" t="s">
        <v>1808</v>
      </c>
      <c r="H696" t="s">
        <v>52</v>
      </c>
      <c r="I696" t="s">
        <v>18</v>
      </c>
      <c r="J696" t="s">
        <v>19</v>
      </c>
      <c r="K696" t="s">
        <v>20</v>
      </c>
      <c r="L696" t="s">
        <v>20</v>
      </c>
      <c r="M696" t="s">
        <v>21</v>
      </c>
      <c r="N696" t="s">
        <v>22</v>
      </c>
      <c r="O696" t="s">
        <v>1809</v>
      </c>
      <c r="P696">
        <f t="shared" si="10"/>
        <v>3</v>
      </c>
    </row>
    <row r="697" spans="1:16" x14ac:dyDescent="0.25">
      <c r="A697" s="1">
        <v>44377</v>
      </c>
      <c r="B697" s="1">
        <v>44377</v>
      </c>
      <c r="C697" t="s">
        <v>1810</v>
      </c>
      <c r="D697" t="s">
        <v>1073</v>
      </c>
      <c r="E697">
        <v>7.625</v>
      </c>
      <c r="F697" t="s">
        <v>1811</v>
      </c>
      <c r="H697" t="s">
        <v>112</v>
      </c>
      <c r="I697" t="s">
        <v>18</v>
      </c>
      <c r="J697" t="s">
        <v>19</v>
      </c>
      <c r="K697" t="s">
        <v>20</v>
      </c>
      <c r="L697" t="s">
        <v>20</v>
      </c>
      <c r="M697" t="s">
        <v>21</v>
      </c>
      <c r="N697" t="s">
        <v>22</v>
      </c>
      <c r="O697" t="s">
        <v>1812</v>
      </c>
      <c r="P697">
        <f t="shared" si="10"/>
        <v>3</v>
      </c>
    </row>
    <row r="698" spans="1:16" x14ac:dyDescent="0.25">
      <c r="A698" s="1">
        <v>44377</v>
      </c>
      <c r="B698" s="1">
        <v>44377</v>
      </c>
      <c r="C698" t="s">
        <v>29</v>
      </c>
      <c r="D698" t="s">
        <v>30</v>
      </c>
      <c r="E698">
        <v>7.75</v>
      </c>
      <c r="F698" t="s">
        <v>1813</v>
      </c>
      <c r="H698" t="s">
        <v>32</v>
      </c>
      <c r="I698" t="s">
        <v>18</v>
      </c>
      <c r="J698" t="s">
        <v>19</v>
      </c>
      <c r="K698" t="s">
        <v>20</v>
      </c>
      <c r="L698" t="s">
        <v>20</v>
      </c>
      <c r="M698" t="s">
        <v>21</v>
      </c>
      <c r="N698" t="s">
        <v>22</v>
      </c>
      <c r="O698" t="s">
        <v>1814</v>
      </c>
      <c r="P698">
        <f t="shared" si="10"/>
        <v>1</v>
      </c>
    </row>
    <row r="699" spans="1:16" x14ac:dyDescent="0.25">
      <c r="A699" s="1">
        <v>44377</v>
      </c>
      <c r="B699" s="1">
        <v>44377</v>
      </c>
      <c r="C699" t="s">
        <v>568</v>
      </c>
      <c r="D699" t="s">
        <v>569</v>
      </c>
      <c r="E699">
        <v>0.46775</v>
      </c>
      <c r="F699" t="s">
        <v>1047</v>
      </c>
      <c r="G699" t="s">
        <v>16</v>
      </c>
      <c r="H699" t="s">
        <v>44</v>
      </c>
      <c r="I699" t="s">
        <v>18</v>
      </c>
      <c r="J699" t="s">
        <v>19</v>
      </c>
      <c r="K699" t="s">
        <v>20</v>
      </c>
      <c r="L699" t="s">
        <v>20</v>
      </c>
      <c r="M699" t="s">
        <v>137</v>
      </c>
      <c r="N699" t="s">
        <v>22</v>
      </c>
      <c r="O699" t="s">
        <v>1815</v>
      </c>
      <c r="P699">
        <f t="shared" si="10"/>
        <v>4</v>
      </c>
    </row>
    <row r="700" spans="1:16" x14ac:dyDescent="0.25">
      <c r="A700" s="1">
        <v>44377</v>
      </c>
      <c r="B700" s="1">
        <v>44377</v>
      </c>
      <c r="C700" t="s">
        <v>1728</v>
      </c>
      <c r="D700" t="s">
        <v>1073</v>
      </c>
      <c r="E700">
        <v>7.45</v>
      </c>
      <c r="F700" t="s">
        <v>1726</v>
      </c>
      <c r="H700" t="s">
        <v>112</v>
      </c>
      <c r="I700" t="s">
        <v>18</v>
      </c>
      <c r="J700" t="s">
        <v>19</v>
      </c>
      <c r="K700" t="s">
        <v>20</v>
      </c>
      <c r="L700" t="s">
        <v>20</v>
      </c>
      <c r="M700" t="s">
        <v>21</v>
      </c>
      <c r="N700" t="s">
        <v>22</v>
      </c>
      <c r="O700" t="s">
        <v>1816</v>
      </c>
      <c r="P700">
        <f t="shared" si="10"/>
        <v>3</v>
      </c>
    </row>
    <row r="701" spans="1:16" x14ac:dyDescent="0.25">
      <c r="A701" s="1">
        <v>44377</v>
      </c>
      <c r="B701" s="1">
        <v>44377</v>
      </c>
      <c r="C701" t="s">
        <v>374</v>
      </c>
      <c r="D701" t="s">
        <v>375</v>
      </c>
      <c r="E701">
        <v>5.875</v>
      </c>
      <c r="F701" t="s">
        <v>1817</v>
      </c>
      <c r="H701" t="s">
        <v>377</v>
      </c>
      <c r="I701" t="s">
        <v>18</v>
      </c>
      <c r="J701" t="s">
        <v>19</v>
      </c>
      <c r="K701" t="s">
        <v>20</v>
      </c>
      <c r="L701" t="s">
        <v>20</v>
      </c>
      <c r="M701" t="s">
        <v>21</v>
      </c>
      <c r="N701" t="s">
        <v>22</v>
      </c>
      <c r="O701" t="s">
        <v>1818</v>
      </c>
      <c r="P701">
        <f t="shared" si="10"/>
        <v>3</v>
      </c>
    </row>
    <row r="702" spans="1:16" x14ac:dyDescent="0.25">
      <c r="A702" s="1">
        <v>44377</v>
      </c>
      <c r="B702" s="1">
        <v>44377</v>
      </c>
      <c r="C702" t="s">
        <v>606</v>
      </c>
      <c r="D702" t="s">
        <v>607</v>
      </c>
      <c r="E702">
        <v>3.85</v>
      </c>
      <c r="F702" t="s">
        <v>1819</v>
      </c>
      <c r="H702" t="s">
        <v>17</v>
      </c>
      <c r="I702" t="s">
        <v>18</v>
      </c>
      <c r="J702" t="s">
        <v>19</v>
      </c>
      <c r="K702" t="s">
        <v>20</v>
      </c>
      <c r="L702" t="s">
        <v>20</v>
      </c>
      <c r="M702" t="s">
        <v>21</v>
      </c>
      <c r="N702" t="s">
        <v>59</v>
      </c>
      <c r="O702" t="s">
        <v>1820</v>
      </c>
      <c r="P702">
        <f t="shared" si="10"/>
        <v>3</v>
      </c>
    </row>
    <row r="703" spans="1:16" x14ac:dyDescent="0.25">
      <c r="A703" s="1">
        <v>44377</v>
      </c>
      <c r="B703" s="1">
        <v>44377</v>
      </c>
      <c r="C703" t="s">
        <v>1821</v>
      </c>
      <c r="D703" t="s">
        <v>1822</v>
      </c>
      <c r="E703">
        <v>8</v>
      </c>
      <c r="F703" t="s">
        <v>1823</v>
      </c>
      <c r="H703" t="s">
        <v>112</v>
      </c>
      <c r="I703" t="s">
        <v>18</v>
      </c>
      <c r="J703" t="s">
        <v>19</v>
      </c>
      <c r="K703" t="s">
        <v>20</v>
      </c>
      <c r="L703" t="s">
        <v>20</v>
      </c>
      <c r="M703" t="s">
        <v>21</v>
      </c>
      <c r="N703" t="s">
        <v>22</v>
      </c>
      <c r="O703" t="s">
        <v>1824</v>
      </c>
      <c r="P703">
        <f t="shared" si="10"/>
        <v>2</v>
      </c>
    </row>
    <row r="704" spans="1:16" hidden="1" x14ac:dyDescent="0.25">
      <c r="A704" s="1">
        <v>44377</v>
      </c>
      <c r="B704" s="1">
        <v>44377</v>
      </c>
      <c r="C704" t="s">
        <v>48</v>
      </c>
      <c r="D704" t="s">
        <v>49</v>
      </c>
      <c r="E704">
        <v>4.3</v>
      </c>
      <c r="F704" t="s">
        <v>427</v>
      </c>
      <c r="G704" t="s">
        <v>69</v>
      </c>
      <c r="H704" t="s">
        <v>52</v>
      </c>
      <c r="I704" t="s">
        <v>18</v>
      </c>
      <c r="J704" t="s">
        <v>19</v>
      </c>
      <c r="K704" t="s">
        <v>20</v>
      </c>
      <c r="L704" t="s">
        <v>20</v>
      </c>
      <c r="M704" t="s">
        <v>21</v>
      </c>
      <c r="N704" t="s">
        <v>22</v>
      </c>
      <c r="O704" t="s">
        <v>1825</v>
      </c>
      <c r="P704">
        <f t="shared" si="10"/>
        <v>6</v>
      </c>
    </row>
    <row r="705" spans="1:16" hidden="1" x14ac:dyDescent="0.25">
      <c r="A705" s="1">
        <v>44377</v>
      </c>
      <c r="B705" s="1">
        <v>44377</v>
      </c>
      <c r="C705" t="s">
        <v>1448</v>
      </c>
      <c r="D705" t="s">
        <v>1449</v>
      </c>
      <c r="E705">
        <v>1</v>
      </c>
      <c r="F705" t="s">
        <v>1826</v>
      </c>
      <c r="G705" t="s">
        <v>69</v>
      </c>
      <c r="H705" t="s">
        <v>154</v>
      </c>
      <c r="I705" t="s">
        <v>18</v>
      </c>
      <c r="J705" t="s">
        <v>19</v>
      </c>
      <c r="K705" t="s">
        <v>20</v>
      </c>
      <c r="L705" t="s">
        <v>20</v>
      </c>
      <c r="M705" t="s">
        <v>21</v>
      </c>
      <c r="N705" t="s">
        <v>155</v>
      </c>
      <c r="O705" t="s">
        <v>1827</v>
      </c>
      <c r="P705">
        <f t="shared" si="10"/>
        <v>6</v>
      </c>
    </row>
    <row r="706" spans="1:16" x14ac:dyDescent="0.25">
      <c r="A706" s="1">
        <v>44377</v>
      </c>
      <c r="B706" s="1">
        <v>44377</v>
      </c>
      <c r="C706" t="s">
        <v>413</v>
      </c>
      <c r="D706" t="s">
        <v>414</v>
      </c>
      <c r="E706">
        <v>7.95</v>
      </c>
      <c r="F706" t="s">
        <v>1828</v>
      </c>
      <c r="H706" t="s">
        <v>121</v>
      </c>
      <c r="I706" t="s">
        <v>18</v>
      </c>
      <c r="J706" t="s">
        <v>19</v>
      </c>
      <c r="K706" t="s">
        <v>20</v>
      </c>
      <c r="L706" t="s">
        <v>20</v>
      </c>
      <c r="M706" t="s">
        <v>21</v>
      </c>
      <c r="N706" t="s">
        <v>22</v>
      </c>
      <c r="O706" t="s">
        <v>1829</v>
      </c>
      <c r="P706">
        <f t="shared" si="10"/>
        <v>3</v>
      </c>
    </row>
    <row r="707" spans="1:16" x14ac:dyDescent="0.25">
      <c r="A707" s="1">
        <v>44377</v>
      </c>
      <c r="B707" s="1">
        <v>44377</v>
      </c>
      <c r="C707" t="s">
        <v>540</v>
      </c>
      <c r="D707" t="s">
        <v>541</v>
      </c>
      <c r="E707">
        <v>6</v>
      </c>
      <c r="F707" t="s">
        <v>1830</v>
      </c>
      <c r="H707" t="s">
        <v>97</v>
      </c>
      <c r="I707" t="s">
        <v>18</v>
      </c>
      <c r="J707" t="s">
        <v>19</v>
      </c>
      <c r="K707" t="s">
        <v>20</v>
      </c>
      <c r="L707" t="s">
        <v>20</v>
      </c>
      <c r="M707" t="s">
        <v>543</v>
      </c>
      <c r="N707" t="s">
        <v>59</v>
      </c>
      <c r="O707" t="s">
        <v>1831</v>
      </c>
      <c r="P707">
        <f t="shared" si="10"/>
        <v>3</v>
      </c>
    </row>
    <row r="708" spans="1:16" x14ac:dyDescent="0.25">
      <c r="A708" s="1">
        <v>44377</v>
      </c>
      <c r="B708" s="1">
        <v>44377</v>
      </c>
      <c r="C708" t="s">
        <v>127</v>
      </c>
      <c r="D708" t="s">
        <v>128</v>
      </c>
      <c r="E708">
        <v>3</v>
      </c>
      <c r="F708" t="s">
        <v>1832</v>
      </c>
      <c r="G708" t="s">
        <v>16</v>
      </c>
      <c r="H708" t="s">
        <v>44</v>
      </c>
      <c r="I708" t="s">
        <v>18</v>
      </c>
      <c r="J708" t="s">
        <v>19</v>
      </c>
      <c r="K708" t="s">
        <v>20</v>
      </c>
      <c r="L708" t="s">
        <v>20</v>
      </c>
      <c r="M708" t="s">
        <v>21</v>
      </c>
      <c r="N708" t="s">
        <v>22</v>
      </c>
      <c r="O708" t="s">
        <v>1833</v>
      </c>
      <c r="P708">
        <f t="shared" ref="P708:P771" si="11">LEN(D708)</f>
        <v>3</v>
      </c>
    </row>
    <row r="709" spans="1:16" x14ac:dyDescent="0.25">
      <c r="A709" s="1">
        <v>44377</v>
      </c>
      <c r="B709" s="1">
        <v>44377</v>
      </c>
      <c r="C709" t="s">
        <v>951</v>
      </c>
      <c r="D709" t="s">
        <v>952</v>
      </c>
      <c r="E709">
        <v>6</v>
      </c>
      <c r="F709" t="s">
        <v>1834</v>
      </c>
      <c r="H709" t="s">
        <v>112</v>
      </c>
      <c r="I709" t="s">
        <v>18</v>
      </c>
      <c r="J709" t="s">
        <v>19</v>
      </c>
      <c r="K709" t="s">
        <v>20</v>
      </c>
      <c r="L709" t="s">
        <v>20</v>
      </c>
      <c r="M709" t="s">
        <v>21</v>
      </c>
      <c r="N709" t="s">
        <v>135</v>
      </c>
      <c r="O709" t="s">
        <v>1835</v>
      </c>
      <c r="P709">
        <f t="shared" si="11"/>
        <v>3</v>
      </c>
    </row>
    <row r="710" spans="1:16" hidden="1" x14ac:dyDescent="0.25">
      <c r="A710" s="1">
        <v>44377</v>
      </c>
      <c r="B710" s="1">
        <v>44377</v>
      </c>
      <c r="C710" t="s">
        <v>638</v>
      </c>
      <c r="D710" t="s">
        <v>639</v>
      </c>
      <c r="E710">
        <v>0.8</v>
      </c>
      <c r="F710" t="s">
        <v>1836</v>
      </c>
      <c r="G710" t="s">
        <v>51</v>
      </c>
      <c r="H710" t="s">
        <v>343</v>
      </c>
      <c r="I710" t="s">
        <v>18</v>
      </c>
      <c r="J710" t="s">
        <v>19</v>
      </c>
      <c r="K710" t="s">
        <v>20</v>
      </c>
      <c r="L710" t="s">
        <v>20</v>
      </c>
      <c r="M710" t="s">
        <v>21</v>
      </c>
      <c r="N710" t="s">
        <v>59</v>
      </c>
      <c r="O710" t="s">
        <v>1837</v>
      </c>
      <c r="P710">
        <f t="shared" si="11"/>
        <v>6</v>
      </c>
    </row>
    <row r="711" spans="1:16" x14ac:dyDescent="0.25">
      <c r="A711" s="1">
        <v>44377</v>
      </c>
      <c r="B711" s="1">
        <v>44377</v>
      </c>
      <c r="C711" t="s">
        <v>1838</v>
      </c>
      <c r="D711" t="s">
        <v>1839</v>
      </c>
      <c r="E711">
        <v>5.9</v>
      </c>
      <c r="F711" t="s">
        <v>1840</v>
      </c>
      <c r="G711" t="s">
        <v>51</v>
      </c>
      <c r="H711" t="s">
        <v>97</v>
      </c>
      <c r="I711" t="s">
        <v>18</v>
      </c>
      <c r="J711" t="s">
        <v>19</v>
      </c>
      <c r="K711" t="s">
        <v>20</v>
      </c>
      <c r="L711" t="s">
        <v>20</v>
      </c>
      <c r="M711" t="s">
        <v>21</v>
      </c>
      <c r="N711" t="s">
        <v>135</v>
      </c>
      <c r="O711" t="s">
        <v>1841</v>
      </c>
      <c r="P711">
        <f t="shared" si="11"/>
        <v>3</v>
      </c>
    </row>
    <row r="712" spans="1:16" x14ac:dyDescent="0.25">
      <c r="A712" s="1">
        <v>44377</v>
      </c>
      <c r="B712" s="1">
        <v>44377</v>
      </c>
      <c r="C712" t="s">
        <v>41</v>
      </c>
      <c r="D712" t="s">
        <v>42</v>
      </c>
      <c r="E712">
        <v>3.3</v>
      </c>
      <c r="F712" t="s">
        <v>1842</v>
      </c>
      <c r="H712" t="s">
        <v>44</v>
      </c>
      <c r="I712" t="s">
        <v>18</v>
      </c>
      <c r="J712" t="s">
        <v>19</v>
      </c>
      <c r="K712" t="s">
        <v>20</v>
      </c>
      <c r="L712" t="s">
        <v>20</v>
      </c>
      <c r="M712" t="s">
        <v>21</v>
      </c>
      <c r="N712" t="s">
        <v>22</v>
      </c>
      <c r="O712" t="s">
        <v>1843</v>
      </c>
      <c r="P712">
        <f t="shared" si="11"/>
        <v>3</v>
      </c>
    </row>
    <row r="713" spans="1:16" x14ac:dyDescent="0.25">
      <c r="A713" s="1">
        <v>44377</v>
      </c>
      <c r="B713" s="1">
        <v>44377</v>
      </c>
      <c r="C713" t="s">
        <v>1844</v>
      </c>
      <c r="D713" t="s">
        <v>1845</v>
      </c>
      <c r="E713">
        <v>5.875</v>
      </c>
      <c r="F713" t="s">
        <v>1846</v>
      </c>
      <c r="H713" t="s">
        <v>17</v>
      </c>
      <c r="I713" t="s">
        <v>18</v>
      </c>
      <c r="J713" t="s">
        <v>19</v>
      </c>
      <c r="K713" t="s">
        <v>20</v>
      </c>
      <c r="L713" t="s">
        <v>20</v>
      </c>
      <c r="M713" t="s">
        <v>21</v>
      </c>
      <c r="N713" t="s">
        <v>22</v>
      </c>
      <c r="O713" t="s">
        <v>1847</v>
      </c>
      <c r="P713">
        <f t="shared" si="11"/>
        <v>2</v>
      </c>
    </row>
    <row r="714" spans="1:16" x14ac:dyDescent="0.25">
      <c r="A714" s="1">
        <v>44377</v>
      </c>
      <c r="B714" s="1">
        <v>44377</v>
      </c>
      <c r="C714" t="s">
        <v>1848</v>
      </c>
      <c r="D714" t="s">
        <v>216</v>
      </c>
      <c r="E714">
        <v>6.375</v>
      </c>
      <c r="F714" t="s">
        <v>996</v>
      </c>
      <c r="H714" t="s">
        <v>112</v>
      </c>
      <c r="I714" t="s">
        <v>18</v>
      </c>
      <c r="J714" t="s">
        <v>19</v>
      </c>
      <c r="K714" t="s">
        <v>20</v>
      </c>
      <c r="L714" t="s">
        <v>20</v>
      </c>
      <c r="M714" t="s">
        <v>21</v>
      </c>
      <c r="N714" t="s">
        <v>22</v>
      </c>
      <c r="O714" t="s">
        <v>1849</v>
      </c>
      <c r="P714">
        <f t="shared" si="11"/>
        <v>1</v>
      </c>
    </row>
    <row r="715" spans="1:16" x14ac:dyDescent="0.25">
      <c r="A715" s="1">
        <v>44377</v>
      </c>
      <c r="B715" s="1">
        <v>44377</v>
      </c>
      <c r="C715" t="s">
        <v>151</v>
      </c>
      <c r="D715" t="s">
        <v>152</v>
      </c>
      <c r="E715">
        <v>0.25</v>
      </c>
      <c r="F715" t="s">
        <v>1850</v>
      </c>
      <c r="H715" t="s">
        <v>154</v>
      </c>
      <c r="I715" t="s">
        <v>18</v>
      </c>
      <c r="J715" t="s">
        <v>19</v>
      </c>
      <c r="K715" t="s">
        <v>20</v>
      </c>
      <c r="L715" t="s">
        <v>20</v>
      </c>
      <c r="M715" t="s">
        <v>21</v>
      </c>
      <c r="N715" t="s">
        <v>155</v>
      </c>
      <c r="O715" t="s">
        <v>1851</v>
      </c>
      <c r="P715">
        <f t="shared" si="11"/>
        <v>4</v>
      </c>
    </row>
    <row r="716" spans="1:16" x14ac:dyDescent="0.25">
      <c r="A716" s="1">
        <v>44377</v>
      </c>
      <c r="B716" s="1">
        <v>44377</v>
      </c>
      <c r="C716" t="s">
        <v>1852</v>
      </c>
      <c r="D716" t="s">
        <v>1853</v>
      </c>
      <c r="E716">
        <v>3.65</v>
      </c>
      <c r="F716" t="s">
        <v>1206</v>
      </c>
      <c r="H716" t="s">
        <v>112</v>
      </c>
      <c r="I716" t="s">
        <v>18</v>
      </c>
      <c r="J716" t="s">
        <v>19</v>
      </c>
      <c r="K716" t="s">
        <v>20</v>
      </c>
      <c r="L716" t="s">
        <v>20</v>
      </c>
      <c r="M716" t="s">
        <v>21</v>
      </c>
      <c r="N716" t="s">
        <v>59</v>
      </c>
      <c r="O716" t="s">
        <v>1854</v>
      </c>
      <c r="P716">
        <f t="shared" si="11"/>
        <v>4</v>
      </c>
    </row>
    <row r="717" spans="1:16" x14ac:dyDescent="0.25">
      <c r="A717" s="1">
        <v>44377</v>
      </c>
      <c r="B717" s="1">
        <v>44377</v>
      </c>
      <c r="C717" t="s">
        <v>556</v>
      </c>
      <c r="D717" t="s">
        <v>557</v>
      </c>
      <c r="E717">
        <v>0.57999999999999996</v>
      </c>
      <c r="F717" t="s">
        <v>558</v>
      </c>
      <c r="G717" t="s">
        <v>69</v>
      </c>
      <c r="H717" t="s">
        <v>17</v>
      </c>
      <c r="I717" t="s">
        <v>18</v>
      </c>
      <c r="J717" t="s">
        <v>19</v>
      </c>
      <c r="K717" t="s">
        <v>20</v>
      </c>
      <c r="L717" t="s">
        <v>20</v>
      </c>
      <c r="M717" t="s">
        <v>137</v>
      </c>
      <c r="N717" t="s">
        <v>22</v>
      </c>
      <c r="O717" t="s">
        <v>1855</v>
      </c>
      <c r="P717">
        <f t="shared" si="11"/>
        <v>3</v>
      </c>
    </row>
    <row r="718" spans="1:16" x14ac:dyDescent="0.25">
      <c r="A718" s="1">
        <v>44377</v>
      </c>
      <c r="B718" s="1">
        <v>44377</v>
      </c>
      <c r="C718" t="s">
        <v>1856</v>
      </c>
      <c r="D718" t="s">
        <v>1780</v>
      </c>
      <c r="E718">
        <v>4.625</v>
      </c>
      <c r="F718" t="s">
        <v>1857</v>
      </c>
      <c r="H718" t="s">
        <v>52</v>
      </c>
      <c r="I718" t="s">
        <v>18</v>
      </c>
      <c r="J718" t="s">
        <v>19</v>
      </c>
      <c r="K718" t="s">
        <v>20</v>
      </c>
      <c r="L718" t="s">
        <v>20</v>
      </c>
      <c r="M718" t="s">
        <v>21</v>
      </c>
      <c r="N718" t="s">
        <v>22</v>
      </c>
      <c r="O718" t="s">
        <v>1858</v>
      </c>
      <c r="P718">
        <f t="shared" si="11"/>
        <v>5</v>
      </c>
    </row>
    <row r="719" spans="1:16" hidden="1" x14ac:dyDescent="0.25">
      <c r="A719" s="1">
        <v>44377</v>
      </c>
      <c r="B719" s="1">
        <v>44377</v>
      </c>
      <c r="C719" t="s">
        <v>785</v>
      </c>
      <c r="D719" t="s">
        <v>786</v>
      </c>
      <c r="E719">
        <v>7</v>
      </c>
      <c r="F719" t="s">
        <v>1799</v>
      </c>
      <c r="G719" t="s">
        <v>788</v>
      </c>
      <c r="H719" t="s">
        <v>112</v>
      </c>
      <c r="I719" t="s">
        <v>18</v>
      </c>
      <c r="J719" t="s">
        <v>19</v>
      </c>
      <c r="K719" t="s">
        <v>20</v>
      </c>
      <c r="L719" t="s">
        <v>20</v>
      </c>
      <c r="M719" t="s">
        <v>21</v>
      </c>
      <c r="N719" t="s">
        <v>22</v>
      </c>
      <c r="O719" t="s">
        <v>1859</v>
      </c>
      <c r="P719">
        <f t="shared" si="11"/>
        <v>6</v>
      </c>
    </row>
    <row r="720" spans="1:16" x14ac:dyDescent="0.25">
      <c r="A720" s="1">
        <v>44377</v>
      </c>
      <c r="B720" s="1">
        <v>44377</v>
      </c>
      <c r="C720" t="s">
        <v>127</v>
      </c>
      <c r="D720" t="s">
        <v>128</v>
      </c>
      <c r="E720">
        <v>3.7</v>
      </c>
      <c r="F720" t="s">
        <v>311</v>
      </c>
      <c r="G720" t="s">
        <v>16</v>
      </c>
      <c r="H720" t="s">
        <v>44</v>
      </c>
      <c r="I720" t="s">
        <v>18</v>
      </c>
      <c r="J720" t="s">
        <v>19</v>
      </c>
      <c r="K720" t="s">
        <v>20</v>
      </c>
      <c r="L720" t="s">
        <v>20</v>
      </c>
      <c r="M720" t="s">
        <v>21</v>
      </c>
      <c r="N720" t="s">
        <v>22</v>
      </c>
      <c r="O720" t="s">
        <v>1860</v>
      </c>
      <c r="P720">
        <f t="shared" si="11"/>
        <v>3</v>
      </c>
    </row>
    <row r="721" spans="1:16" hidden="1" x14ac:dyDescent="0.25">
      <c r="A721" s="1">
        <v>44377</v>
      </c>
      <c r="B721" s="1">
        <v>44377</v>
      </c>
      <c r="C721" t="s">
        <v>1107</v>
      </c>
      <c r="D721" t="s">
        <v>1108</v>
      </c>
      <c r="E721">
        <v>4.9000000000000004</v>
      </c>
      <c r="F721" t="s">
        <v>1861</v>
      </c>
      <c r="G721" t="s">
        <v>51</v>
      </c>
      <c r="H721" t="s">
        <v>39</v>
      </c>
      <c r="I721" t="s">
        <v>18</v>
      </c>
      <c r="J721" t="s">
        <v>19</v>
      </c>
      <c r="K721" t="s">
        <v>20</v>
      </c>
      <c r="L721" t="s">
        <v>20</v>
      </c>
      <c r="M721" t="s">
        <v>21</v>
      </c>
      <c r="N721" t="s">
        <v>59</v>
      </c>
      <c r="O721" t="s">
        <v>1862</v>
      </c>
      <c r="P721">
        <f t="shared" si="11"/>
        <v>6</v>
      </c>
    </row>
    <row r="722" spans="1:16" x14ac:dyDescent="0.25">
      <c r="A722" s="1">
        <v>44377</v>
      </c>
      <c r="B722" s="1">
        <v>44377</v>
      </c>
      <c r="C722" t="s">
        <v>1863</v>
      </c>
      <c r="D722" t="s">
        <v>1864</v>
      </c>
      <c r="E722">
        <v>3</v>
      </c>
      <c r="F722" t="s">
        <v>1865</v>
      </c>
      <c r="G722" t="s">
        <v>722</v>
      </c>
      <c r="H722" t="s">
        <v>44</v>
      </c>
      <c r="I722" t="s">
        <v>18</v>
      </c>
      <c r="J722" t="s">
        <v>19</v>
      </c>
      <c r="K722" t="s">
        <v>20</v>
      </c>
      <c r="L722" t="s">
        <v>20</v>
      </c>
      <c r="M722" t="s">
        <v>21</v>
      </c>
      <c r="N722" t="s">
        <v>135</v>
      </c>
      <c r="O722" t="s">
        <v>1866</v>
      </c>
      <c r="P722">
        <f t="shared" si="11"/>
        <v>4</v>
      </c>
    </row>
    <row r="723" spans="1:16" x14ac:dyDescent="0.25">
      <c r="A723" s="1">
        <v>44377</v>
      </c>
      <c r="B723" s="1">
        <v>44377</v>
      </c>
      <c r="C723" t="s">
        <v>1867</v>
      </c>
      <c r="D723" t="s">
        <v>274</v>
      </c>
      <c r="E723">
        <v>5.15</v>
      </c>
      <c r="F723" t="s">
        <v>125</v>
      </c>
      <c r="H723" t="s">
        <v>52</v>
      </c>
      <c r="I723" t="s">
        <v>18</v>
      </c>
      <c r="J723" t="s">
        <v>19</v>
      </c>
      <c r="K723" t="s">
        <v>20</v>
      </c>
      <c r="L723" t="s">
        <v>20</v>
      </c>
      <c r="M723" t="s">
        <v>21</v>
      </c>
      <c r="N723" t="s">
        <v>135</v>
      </c>
      <c r="O723" t="s">
        <v>1868</v>
      </c>
      <c r="P723">
        <f t="shared" si="11"/>
        <v>2</v>
      </c>
    </row>
    <row r="724" spans="1:16" x14ac:dyDescent="0.25">
      <c r="A724" s="1">
        <v>44377</v>
      </c>
      <c r="B724" s="1">
        <v>44377</v>
      </c>
      <c r="C724" t="s">
        <v>41</v>
      </c>
      <c r="D724" t="s">
        <v>42</v>
      </c>
      <c r="E724">
        <v>3.45</v>
      </c>
      <c r="F724" t="s">
        <v>1869</v>
      </c>
      <c r="H724" t="s">
        <v>44</v>
      </c>
      <c r="I724" t="s">
        <v>18</v>
      </c>
      <c r="J724" t="s">
        <v>19</v>
      </c>
      <c r="K724" t="s">
        <v>20</v>
      </c>
      <c r="L724" t="s">
        <v>20</v>
      </c>
      <c r="M724" t="s">
        <v>21</v>
      </c>
      <c r="N724" t="s">
        <v>22</v>
      </c>
      <c r="O724" t="s">
        <v>1870</v>
      </c>
      <c r="P724">
        <f t="shared" si="11"/>
        <v>3</v>
      </c>
    </row>
    <row r="725" spans="1:16" x14ac:dyDescent="0.25">
      <c r="A725" s="1">
        <v>44377</v>
      </c>
      <c r="B725" s="1">
        <v>44377</v>
      </c>
      <c r="C725" t="s">
        <v>13</v>
      </c>
      <c r="D725" t="s">
        <v>14</v>
      </c>
      <c r="E725">
        <v>2.0499999999999998</v>
      </c>
      <c r="F725" t="s">
        <v>1871</v>
      </c>
      <c r="G725" t="s">
        <v>16</v>
      </c>
      <c r="H725" t="s">
        <v>17</v>
      </c>
      <c r="I725" t="s">
        <v>18</v>
      </c>
      <c r="J725" t="s">
        <v>19</v>
      </c>
      <c r="K725" t="s">
        <v>20</v>
      </c>
      <c r="L725" t="s">
        <v>20</v>
      </c>
      <c r="M725" t="s">
        <v>21</v>
      </c>
      <c r="N725" t="s">
        <v>22</v>
      </c>
      <c r="O725" t="s">
        <v>1872</v>
      </c>
      <c r="P725">
        <f t="shared" si="11"/>
        <v>2</v>
      </c>
    </row>
    <row r="726" spans="1:16" x14ac:dyDescent="0.25">
      <c r="A726" s="1">
        <v>44377</v>
      </c>
      <c r="B726" s="1">
        <v>44377</v>
      </c>
      <c r="C726" t="s">
        <v>1519</v>
      </c>
      <c r="D726" t="s">
        <v>1520</v>
      </c>
      <c r="E726">
        <v>6.7</v>
      </c>
      <c r="F726" t="s">
        <v>423</v>
      </c>
      <c r="H726" t="s">
        <v>44</v>
      </c>
      <c r="I726" t="s">
        <v>18</v>
      </c>
      <c r="J726" t="s">
        <v>19</v>
      </c>
      <c r="K726" t="s">
        <v>20</v>
      </c>
      <c r="L726" t="s">
        <v>20</v>
      </c>
      <c r="M726" t="s">
        <v>21</v>
      </c>
      <c r="N726" t="s">
        <v>22</v>
      </c>
      <c r="O726" t="s">
        <v>1873</v>
      </c>
      <c r="P726">
        <f t="shared" si="11"/>
        <v>3</v>
      </c>
    </row>
    <row r="727" spans="1:16" x14ac:dyDescent="0.25">
      <c r="A727" s="1">
        <v>44377</v>
      </c>
      <c r="B727" s="1">
        <v>44377</v>
      </c>
      <c r="C727" t="s">
        <v>1874</v>
      </c>
      <c r="D727" t="s">
        <v>1875</v>
      </c>
      <c r="E727">
        <v>6.375</v>
      </c>
      <c r="F727" t="s">
        <v>1876</v>
      </c>
      <c r="G727" t="s">
        <v>51</v>
      </c>
      <c r="H727" t="s">
        <v>88</v>
      </c>
      <c r="I727" t="s">
        <v>18</v>
      </c>
      <c r="J727" t="s">
        <v>19</v>
      </c>
      <c r="K727" t="s">
        <v>20</v>
      </c>
      <c r="L727" t="s">
        <v>20</v>
      </c>
      <c r="M727" t="s">
        <v>21</v>
      </c>
      <c r="N727" t="s">
        <v>22</v>
      </c>
      <c r="O727" t="s">
        <v>1877</v>
      </c>
      <c r="P727">
        <f t="shared" si="11"/>
        <v>2</v>
      </c>
    </row>
    <row r="728" spans="1:16" x14ac:dyDescent="0.25">
      <c r="A728" s="1">
        <v>44377</v>
      </c>
      <c r="B728" s="1">
        <v>44377</v>
      </c>
      <c r="C728" t="s">
        <v>1878</v>
      </c>
      <c r="D728" t="s">
        <v>1879</v>
      </c>
      <c r="E728">
        <v>6</v>
      </c>
      <c r="F728" t="s">
        <v>1880</v>
      </c>
      <c r="H728" t="s">
        <v>44</v>
      </c>
      <c r="I728" t="s">
        <v>18</v>
      </c>
      <c r="J728" t="s">
        <v>19</v>
      </c>
      <c r="K728" t="s">
        <v>20</v>
      </c>
      <c r="L728" t="s">
        <v>20</v>
      </c>
      <c r="M728" t="s">
        <v>21</v>
      </c>
      <c r="N728" t="s">
        <v>59</v>
      </c>
      <c r="O728" t="s">
        <v>1881</v>
      </c>
      <c r="P728">
        <f t="shared" si="11"/>
        <v>1</v>
      </c>
    </row>
    <row r="729" spans="1:16" hidden="1" x14ac:dyDescent="0.25">
      <c r="A729" s="1">
        <v>44377</v>
      </c>
      <c r="B729" s="1">
        <v>44377</v>
      </c>
      <c r="C729" t="s">
        <v>1022</v>
      </c>
      <c r="D729" t="s">
        <v>1023</v>
      </c>
      <c r="E729">
        <v>4</v>
      </c>
      <c r="F729" t="s">
        <v>1882</v>
      </c>
      <c r="G729" t="s">
        <v>69</v>
      </c>
      <c r="H729" t="s">
        <v>52</v>
      </c>
      <c r="I729" t="s">
        <v>18</v>
      </c>
      <c r="J729" t="s">
        <v>19</v>
      </c>
      <c r="K729" t="s">
        <v>20</v>
      </c>
      <c r="L729" t="s">
        <v>20</v>
      </c>
      <c r="M729" t="s">
        <v>21</v>
      </c>
      <c r="N729" t="s">
        <v>22</v>
      </c>
      <c r="O729" t="s">
        <v>1883</v>
      </c>
      <c r="P729">
        <f t="shared" si="11"/>
        <v>6</v>
      </c>
    </row>
    <row r="730" spans="1:16" x14ac:dyDescent="0.25">
      <c r="A730" s="1">
        <v>44377</v>
      </c>
      <c r="B730" s="1">
        <v>44377</v>
      </c>
      <c r="C730" t="s">
        <v>1003</v>
      </c>
      <c r="D730" t="s">
        <v>1004</v>
      </c>
      <c r="E730">
        <v>7.875</v>
      </c>
      <c r="F730" t="s">
        <v>1884</v>
      </c>
      <c r="H730" t="s">
        <v>97</v>
      </c>
      <c r="I730" t="s">
        <v>18</v>
      </c>
      <c r="J730" t="s">
        <v>19</v>
      </c>
      <c r="K730" t="s">
        <v>20</v>
      </c>
      <c r="L730" t="s">
        <v>20</v>
      </c>
      <c r="M730" t="s">
        <v>21</v>
      </c>
      <c r="N730" t="s">
        <v>22</v>
      </c>
      <c r="O730" t="s">
        <v>1885</v>
      </c>
      <c r="P730">
        <f t="shared" si="11"/>
        <v>3</v>
      </c>
    </row>
    <row r="731" spans="1:16" x14ac:dyDescent="0.25">
      <c r="A731" s="1">
        <v>44377</v>
      </c>
      <c r="B731" s="1">
        <v>44377</v>
      </c>
      <c r="C731" t="s">
        <v>1659</v>
      </c>
      <c r="D731" t="s">
        <v>1660</v>
      </c>
      <c r="E731">
        <v>6.45</v>
      </c>
      <c r="F731" t="s">
        <v>1565</v>
      </c>
      <c r="H731" t="s">
        <v>44</v>
      </c>
      <c r="I731" t="s">
        <v>18</v>
      </c>
      <c r="J731" t="s">
        <v>19</v>
      </c>
      <c r="K731" t="s">
        <v>20</v>
      </c>
      <c r="L731" t="s">
        <v>20</v>
      </c>
      <c r="M731" t="s">
        <v>21</v>
      </c>
      <c r="N731" t="s">
        <v>59</v>
      </c>
      <c r="O731" t="s">
        <v>1886</v>
      </c>
      <c r="P731">
        <f t="shared" si="11"/>
        <v>3</v>
      </c>
    </row>
    <row r="732" spans="1:16" hidden="1" x14ac:dyDescent="0.25">
      <c r="A732" s="1">
        <v>44377</v>
      </c>
      <c r="B732" s="1">
        <v>44377</v>
      </c>
      <c r="C732" t="s">
        <v>1887</v>
      </c>
      <c r="D732" t="s">
        <v>1888</v>
      </c>
      <c r="E732">
        <v>4.125</v>
      </c>
      <c r="F732" t="s">
        <v>1889</v>
      </c>
      <c r="H732" t="s">
        <v>199</v>
      </c>
      <c r="I732" t="s">
        <v>18</v>
      </c>
      <c r="J732" t="s">
        <v>19</v>
      </c>
      <c r="K732" t="s">
        <v>20</v>
      </c>
      <c r="L732" t="s">
        <v>20</v>
      </c>
      <c r="M732" t="s">
        <v>21</v>
      </c>
      <c r="N732" t="s">
        <v>22</v>
      </c>
      <c r="O732" t="s">
        <v>1890</v>
      </c>
      <c r="P732">
        <f t="shared" si="11"/>
        <v>6</v>
      </c>
    </row>
    <row r="733" spans="1:16" x14ac:dyDescent="0.25">
      <c r="A733" s="1">
        <v>44377</v>
      </c>
      <c r="B733" s="1">
        <v>44377</v>
      </c>
      <c r="C733" t="s">
        <v>1891</v>
      </c>
      <c r="D733" t="s">
        <v>1892</v>
      </c>
      <c r="E733">
        <v>2.75</v>
      </c>
      <c r="F733" t="s">
        <v>1893</v>
      </c>
      <c r="H733" t="s">
        <v>52</v>
      </c>
      <c r="I733" t="s">
        <v>18</v>
      </c>
      <c r="J733" t="s">
        <v>19</v>
      </c>
      <c r="K733" t="s">
        <v>20</v>
      </c>
      <c r="L733" t="s">
        <v>20</v>
      </c>
      <c r="M733" t="s">
        <v>21</v>
      </c>
      <c r="N733" t="s">
        <v>22</v>
      </c>
      <c r="O733" t="s">
        <v>1894</v>
      </c>
      <c r="P733">
        <f t="shared" si="11"/>
        <v>3</v>
      </c>
    </row>
    <row r="734" spans="1:16" x14ac:dyDescent="0.25">
      <c r="A734" s="1">
        <v>44377</v>
      </c>
      <c r="B734" s="1">
        <v>44377</v>
      </c>
      <c r="C734" t="s">
        <v>1895</v>
      </c>
      <c r="D734" t="s">
        <v>220</v>
      </c>
      <c r="E734">
        <v>6.95</v>
      </c>
      <c r="F734" t="s">
        <v>379</v>
      </c>
      <c r="H734" t="s">
        <v>17</v>
      </c>
      <c r="I734" t="s">
        <v>18</v>
      </c>
      <c r="J734" t="s">
        <v>19</v>
      </c>
      <c r="K734" t="s">
        <v>20</v>
      </c>
      <c r="L734" t="s">
        <v>20</v>
      </c>
      <c r="M734" t="s">
        <v>21</v>
      </c>
      <c r="N734" t="s">
        <v>22</v>
      </c>
      <c r="O734" t="s">
        <v>1896</v>
      </c>
      <c r="P734">
        <f t="shared" si="11"/>
        <v>2</v>
      </c>
    </row>
    <row r="735" spans="1:16" x14ac:dyDescent="0.25">
      <c r="A735" s="1">
        <v>44377</v>
      </c>
      <c r="B735" s="1">
        <v>44377</v>
      </c>
      <c r="C735" t="s">
        <v>1460</v>
      </c>
      <c r="D735" t="s">
        <v>1321</v>
      </c>
      <c r="E735">
        <v>5.0999999999999996</v>
      </c>
      <c r="F735" t="s">
        <v>1897</v>
      </c>
      <c r="G735" t="s">
        <v>16</v>
      </c>
      <c r="H735" t="s">
        <v>44</v>
      </c>
      <c r="I735" t="s">
        <v>18</v>
      </c>
      <c r="J735" t="s">
        <v>19</v>
      </c>
      <c r="K735" t="s">
        <v>20</v>
      </c>
      <c r="L735" t="s">
        <v>20</v>
      </c>
      <c r="M735" t="s">
        <v>21</v>
      </c>
      <c r="N735" t="s">
        <v>59</v>
      </c>
      <c r="O735" t="s">
        <v>1898</v>
      </c>
      <c r="P735">
        <f t="shared" si="11"/>
        <v>3</v>
      </c>
    </row>
    <row r="736" spans="1:16" x14ac:dyDescent="0.25">
      <c r="A736" s="1">
        <v>44377</v>
      </c>
      <c r="B736" s="1">
        <v>44377</v>
      </c>
      <c r="C736" t="s">
        <v>568</v>
      </c>
      <c r="D736" t="s">
        <v>569</v>
      </c>
      <c r="E736">
        <v>2.15</v>
      </c>
      <c r="F736" t="s">
        <v>1899</v>
      </c>
      <c r="G736" t="s">
        <v>16</v>
      </c>
      <c r="H736" t="s">
        <v>44</v>
      </c>
      <c r="I736" t="s">
        <v>18</v>
      </c>
      <c r="J736" t="s">
        <v>19</v>
      </c>
      <c r="K736" t="s">
        <v>20</v>
      </c>
      <c r="L736" t="s">
        <v>20</v>
      </c>
      <c r="M736" t="s">
        <v>21</v>
      </c>
      <c r="N736" t="s">
        <v>22</v>
      </c>
      <c r="O736" t="s">
        <v>1900</v>
      </c>
      <c r="P736">
        <f t="shared" si="11"/>
        <v>4</v>
      </c>
    </row>
    <row r="737" spans="1:16" hidden="1" x14ac:dyDescent="0.25">
      <c r="A737" s="1">
        <v>44377</v>
      </c>
      <c r="B737" s="1">
        <v>44377</v>
      </c>
      <c r="C737" t="s">
        <v>1416</v>
      </c>
      <c r="D737" t="s">
        <v>1417</v>
      </c>
      <c r="E737">
        <v>1.25</v>
      </c>
      <c r="F737" t="s">
        <v>1901</v>
      </c>
      <c r="G737" t="s">
        <v>51</v>
      </c>
      <c r="H737" t="s">
        <v>377</v>
      </c>
      <c r="I737" t="s">
        <v>18</v>
      </c>
      <c r="J737" t="s">
        <v>19</v>
      </c>
      <c r="K737" t="s">
        <v>20</v>
      </c>
      <c r="L737" t="s">
        <v>20</v>
      </c>
      <c r="M737" t="s">
        <v>21</v>
      </c>
      <c r="N737" t="s">
        <v>59</v>
      </c>
      <c r="O737" t="s">
        <v>1902</v>
      </c>
      <c r="P737">
        <f t="shared" si="11"/>
        <v>6</v>
      </c>
    </row>
    <row r="738" spans="1:16" x14ac:dyDescent="0.25">
      <c r="A738" s="1">
        <v>44377</v>
      </c>
      <c r="B738" s="1">
        <v>44377</v>
      </c>
      <c r="C738" t="s">
        <v>1903</v>
      </c>
      <c r="D738" t="s">
        <v>1904</v>
      </c>
      <c r="E738">
        <v>4.5999999999999996</v>
      </c>
      <c r="F738" t="s">
        <v>1905</v>
      </c>
      <c r="H738" t="s">
        <v>17</v>
      </c>
      <c r="I738" t="s">
        <v>18</v>
      </c>
      <c r="J738" t="s">
        <v>19</v>
      </c>
      <c r="K738" t="s">
        <v>20</v>
      </c>
      <c r="L738" t="s">
        <v>20</v>
      </c>
      <c r="M738" t="s">
        <v>21</v>
      </c>
      <c r="N738" t="s">
        <v>59</v>
      </c>
      <c r="O738" t="s">
        <v>1906</v>
      </c>
      <c r="P738">
        <f t="shared" si="11"/>
        <v>3</v>
      </c>
    </row>
    <row r="739" spans="1:16" x14ac:dyDescent="0.25">
      <c r="A739" s="1">
        <v>44377</v>
      </c>
      <c r="B739" s="1">
        <v>44377</v>
      </c>
      <c r="C739" t="s">
        <v>404</v>
      </c>
      <c r="D739" t="s">
        <v>405</v>
      </c>
      <c r="E739">
        <v>2.4</v>
      </c>
      <c r="F739" t="s">
        <v>1907</v>
      </c>
      <c r="H739" t="s">
        <v>17</v>
      </c>
      <c r="I739" t="s">
        <v>18</v>
      </c>
      <c r="J739" t="s">
        <v>19</v>
      </c>
      <c r="K739" t="s">
        <v>20</v>
      </c>
      <c r="L739" t="s">
        <v>20</v>
      </c>
      <c r="M739" t="s">
        <v>21</v>
      </c>
      <c r="N739" t="s">
        <v>22</v>
      </c>
      <c r="O739" t="s">
        <v>1908</v>
      </c>
      <c r="P739">
        <f t="shared" si="11"/>
        <v>3</v>
      </c>
    </row>
    <row r="740" spans="1:16" x14ac:dyDescent="0.25">
      <c r="A740" s="1">
        <v>44377</v>
      </c>
      <c r="B740" s="1">
        <v>44377</v>
      </c>
      <c r="C740" t="s">
        <v>740</v>
      </c>
      <c r="D740" t="s">
        <v>741</v>
      </c>
      <c r="E740">
        <v>1.4</v>
      </c>
      <c r="F740" t="s">
        <v>1909</v>
      </c>
      <c r="G740" t="s">
        <v>51</v>
      </c>
      <c r="H740" t="s">
        <v>17</v>
      </c>
      <c r="I740" t="s">
        <v>18</v>
      </c>
      <c r="J740" t="s">
        <v>19</v>
      </c>
      <c r="K740" t="s">
        <v>20</v>
      </c>
      <c r="L740" t="s">
        <v>20</v>
      </c>
      <c r="M740" t="s">
        <v>21</v>
      </c>
      <c r="N740" t="s">
        <v>59</v>
      </c>
      <c r="O740" t="s">
        <v>1910</v>
      </c>
      <c r="P740">
        <f t="shared" si="11"/>
        <v>3</v>
      </c>
    </row>
    <row r="741" spans="1:16" x14ac:dyDescent="0.25">
      <c r="A741" s="1">
        <v>44377</v>
      </c>
      <c r="B741" s="1">
        <v>44377</v>
      </c>
      <c r="C741" t="s">
        <v>180</v>
      </c>
      <c r="D741" t="s">
        <v>128</v>
      </c>
      <c r="E741">
        <v>6.4</v>
      </c>
      <c r="F741" t="s">
        <v>1911</v>
      </c>
      <c r="H741" t="s">
        <v>44</v>
      </c>
      <c r="I741" t="s">
        <v>18</v>
      </c>
      <c r="J741" t="s">
        <v>19</v>
      </c>
      <c r="K741" t="s">
        <v>20</v>
      </c>
      <c r="L741" t="s">
        <v>20</v>
      </c>
      <c r="M741" t="s">
        <v>21</v>
      </c>
      <c r="N741" t="s">
        <v>22</v>
      </c>
      <c r="O741" t="s">
        <v>1912</v>
      </c>
      <c r="P741">
        <f t="shared" si="11"/>
        <v>3</v>
      </c>
    </row>
    <row r="742" spans="1:16" x14ac:dyDescent="0.25">
      <c r="A742" s="1">
        <v>44377</v>
      </c>
      <c r="B742" s="1">
        <v>44377</v>
      </c>
      <c r="C742" t="s">
        <v>114</v>
      </c>
      <c r="D742" t="s">
        <v>115</v>
      </c>
      <c r="E742">
        <v>0.8</v>
      </c>
      <c r="F742" t="s">
        <v>1913</v>
      </c>
      <c r="G742" t="s">
        <v>51</v>
      </c>
      <c r="H742" t="s">
        <v>17</v>
      </c>
      <c r="I742" t="s">
        <v>18</v>
      </c>
      <c r="J742" t="s">
        <v>19</v>
      </c>
      <c r="K742" t="s">
        <v>20</v>
      </c>
      <c r="L742" t="s">
        <v>20</v>
      </c>
      <c r="M742" t="s">
        <v>21</v>
      </c>
      <c r="N742" t="s">
        <v>59</v>
      </c>
      <c r="O742" t="s">
        <v>1914</v>
      </c>
      <c r="P742">
        <f t="shared" si="11"/>
        <v>3</v>
      </c>
    </row>
    <row r="743" spans="1:16" x14ac:dyDescent="0.25">
      <c r="A743" s="1">
        <v>44377</v>
      </c>
      <c r="B743" s="1">
        <v>44377</v>
      </c>
      <c r="C743" t="s">
        <v>1646</v>
      </c>
      <c r="D743" t="s">
        <v>468</v>
      </c>
      <c r="E743">
        <v>5.0999999999999996</v>
      </c>
      <c r="F743" t="s">
        <v>1915</v>
      </c>
      <c r="H743" t="s">
        <v>112</v>
      </c>
      <c r="I743" t="s">
        <v>18</v>
      </c>
      <c r="J743" t="s">
        <v>19</v>
      </c>
      <c r="K743" t="s">
        <v>20</v>
      </c>
      <c r="L743" t="s">
        <v>20</v>
      </c>
      <c r="M743" t="s">
        <v>21</v>
      </c>
      <c r="N743" t="s">
        <v>22</v>
      </c>
      <c r="O743" t="s">
        <v>1916</v>
      </c>
      <c r="P743">
        <f t="shared" si="11"/>
        <v>3</v>
      </c>
    </row>
    <row r="744" spans="1:16" x14ac:dyDescent="0.25">
      <c r="A744" s="1">
        <v>44377</v>
      </c>
      <c r="B744" s="1">
        <v>44377</v>
      </c>
      <c r="C744" t="s">
        <v>404</v>
      </c>
      <c r="D744" t="s">
        <v>405</v>
      </c>
      <c r="E744">
        <v>2.85</v>
      </c>
      <c r="F744" t="s">
        <v>406</v>
      </c>
      <c r="G744" t="s">
        <v>16</v>
      </c>
      <c r="H744" t="s">
        <v>17</v>
      </c>
      <c r="I744" t="s">
        <v>18</v>
      </c>
      <c r="J744" t="s">
        <v>19</v>
      </c>
      <c r="K744" t="s">
        <v>20</v>
      </c>
      <c r="L744" t="s">
        <v>20</v>
      </c>
      <c r="M744" t="s">
        <v>21</v>
      </c>
      <c r="N744" t="s">
        <v>22</v>
      </c>
      <c r="O744" t="s">
        <v>1917</v>
      </c>
      <c r="P744">
        <f t="shared" si="11"/>
        <v>3</v>
      </c>
    </row>
    <row r="745" spans="1:16" x14ac:dyDescent="0.25">
      <c r="A745" s="1">
        <v>44377</v>
      </c>
      <c r="B745" s="1">
        <v>44377</v>
      </c>
      <c r="C745" t="s">
        <v>1460</v>
      </c>
      <c r="D745" t="s">
        <v>1321</v>
      </c>
      <c r="E745">
        <v>5.7</v>
      </c>
      <c r="F745" t="s">
        <v>1918</v>
      </c>
      <c r="G745" t="s">
        <v>16</v>
      </c>
      <c r="H745" t="s">
        <v>44</v>
      </c>
      <c r="I745" t="s">
        <v>18</v>
      </c>
      <c r="J745" t="s">
        <v>19</v>
      </c>
      <c r="K745" t="s">
        <v>20</v>
      </c>
      <c r="L745" t="s">
        <v>20</v>
      </c>
      <c r="M745" t="s">
        <v>21</v>
      </c>
      <c r="N745" t="s">
        <v>59</v>
      </c>
      <c r="O745" t="s">
        <v>1919</v>
      </c>
      <c r="P745">
        <f t="shared" si="11"/>
        <v>3</v>
      </c>
    </row>
    <row r="746" spans="1:16" x14ac:dyDescent="0.25">
      <c r="A746" s="1">
        <v>44377</v>
      </c>
      <c r="B746" s="1">
        <v>44377</v>
      </c>
      <c r="C746" t="s">
        <v>317</v>
      </c>
      <c r="D746" t="s">
        <v>318</v>
      </c>
      <c r="E746">
        <v>0.33681899999999998</v>
      </c>
      <c r="F746" t="s">
        <v>1601</v>
      </c>
      <c r="G746" t="s">
        <v>51</v>
      </c>
      <c r="H746" t="s">
        <v>199</v>
      </c>
      <c r="I746" t="s">
        <v>18</v>
      </c>
      <c r="J746" t="s">
        <v>19</v>
      </c>
      <c r="K746" t="s">
        <v>20</v>
      </c>
      <c r="L746" t="s">
        <v>20</v>
      </c>
      <c r="M746" t="s">
        <v>137</v>
      </c>
      <c r="N746" t="s">
        <v>59</v>
      </c>
      <c r="O746" t="s">
        <v>1920</v>
      </c>
      <c r="P746">
        <f t="shared" si="11"/>
        <v>3</v>
      </c>
    </row>
    <row r="747" spans="1:16" x14ac:dyDescent="0.25">
      <c r="A747" s="1">
        <v>44377</v>
      </c>
      <c r="B747" s="1">
        <v>44377</v>
      </c>
      <c r="C747" t="s">
        <v>143</v>
      </c>
      <c r="D747" t="s">
        <v>144</v>
      </c>
      <c r="E747">
        <v>2.5289999999999999</v>
      </c>
      <c r="F747" t="s">
        <v>1921</v>
      </c>
      <c r="G747" t="s">
        <v>980</v>
      </c>
      <c r="H747" t="s">
        <v>112</v>
      </c>
      <c r="I747" t="s">
        <v>18</v>
      </c>
      <c r="J747" t="s">
        <v>19</v>
      </c>
      <c r="K747" t="s">
        <v>20</v>
      </c>
      <c r="L747" t="s">
        <v>20</v>
      </c>
      <c r="M747" t="s">
        <v>21</v>
      </c>
      <c r="N747" t="s">
        <v>135</v>
      </c>
      <c r="O747" t="s">
        <v>1922</v>
      </c>
      <c r="P747">
        <f t="shared" si="11"/>
        <v>3</v>
      </c>
    </row>
    <row r="748" spans="1:16" x14ac:dyDescent="0.25">
      <c r="A748" s="1">
        <v>44377</v>
      </c>
      <c r="B748" s="1">
        <v>44377</v>
      </c>
      <c r="C748" t="s">
        <v>1923</v>
      </c>
      <c r="D748" t="s">
        <v>1924</v>
      </c>
      <c r="E748">
        <v>6.95</v>
      </c>
      <c r="F748" t="s">
        <v>592</v>
      </c>
      <c r="H748" t="s">
        <v>101</v>
      </c>
      <c r="I748" t="s">
        <v>18</v>
      </c>
      <c r="J748" t="s">
        <v>19</v>
      </c>
      <c r="K748" t="s">
        <v>20</v>
      </c>
      <c r="L748" t="s">
        <v>20</v>
      </c>
      <c r="M748" t="s">
        <v>21</v>
      </c>
      <c r="N748" t="s">
        <v>22</v>
      </c>
      <c r="O748" t="s">
        <v>1925</v>
      </c>
      <c r="P748">
        <f t="shared" si="11"/>
        <v>3</v>
      </c>
    </row>
    <row r="749" spans="1:16" hidden="1" x14ac:dyDescent="0.25">
      <c r="A749" s="1">
        <v>44377</v>
      </c>
      <c r="B749" s="1">
        <v>44377</v>
      </c>
      <c r="C749" t="s">
        <v>36</v>
      </c>
      <c r="D749" t="s">
        <v>37</v>
      </c>
      <c r="E749">
        <v>1.35</v>
      </c>
      <c r="F749" t="s">
        <v>1926</v>
      </c>
      <c r="G749" t="s">
        <v>236</v>
      </c>
      <c r="H749" t="s">
        <v>39</v>
      </c>
      <c r="I749" t="s">
        <v>18</v>
      </c>
      <c r="J749" t="s">
        <v>19</v>
      </c>
      <c r="K749" t="s">
        <v>20</v>
      </c>
      <c r="L749" t="s">
        <v>20</v>
      </c>
      <c r="M749" t="s">
        <v>237</v>
      </c>
      <c r="N749" t="s">
        <v>22</v>
      </c>
      <c r="O749" t="s">
        <v>1927</v>
      </c>
      <c r="P749">
        <f t="shared" si="11"/>
        <v>6</v>
      </c>
    </row>
    <row r="750" spans="1:16" x14ac:dyDescent="0.25">
      <c r="A750" s="1">
        <v>44377</v>
      </c>
      <c r="B750" s="1">
        <v>44377</v>
      </c>
      <c r="C750" t="s">
        <v>215</v>
      </c>
      <c r="D750" t="s">
        <v>216</v>
      </c>
      <c r="E750">
        <v>7.875</v>
      </c>
      <c r="F750" t="s">
        <v>1228</v>
      </c>
      <c r="G750" t="s">
        <v>788</v>
      </c>
      <c r="H750" t="s">
        <v>112</v>
      </c>
      <c r="I750" t="s">
        <v>18</v>
      </c>
      <c r="J750" t="s">
        <v>19</v>
      </c>
      <c r="K750" t="s">
        <v>20</v>
      </c>
      <c r="L750" t="s">
        <v>20</v>
      </c>
      <c r="M750" t="s">
        <v>21</v>
      </c>
      <c r="N750" t="s">
        <v>22</v>
      </c>
      <c r="O750" t="s">
        <v>1928</v>
      </c>
      <c r="P750">
        <f t="shared" si="11"/>
        <v>1</v>
      </c>
    </row>
    <row r="751" spans="1:16" x14ac:dyDescent="0.25">
      <c r="A751" s="1">
        <v>44377</v>
      </c>
      <c r="B751" s="1">
        <v>44377</v>
      </c>
      <c r="C751" t="s">
        <v>740</v>
      </c>
      <c r="D751" t="s">
        <v>741</v>
      </c>
      <c r="E751">
        <v>1.4</v>
      </c>
      <c r="F751" t="s">
        <v>1929</v>
      </c>
      <c r="G751" t="s">
        <v>51</v>
      </c>
      <c r="H751" t="s">
        <v>17</v>
      </c>
      <c r="I751" t="s">
        <v>18</v>
      </c>
      <c r="J751" t="s">
        <v>19</v>
      </c>
      <c r="K751" t="s">
        <v>20</v>
      </c>
      <c r="L751" t="s">
        <v>20</v>
      </c>
      <c r="M751" t="s">
        <v>21</v>
      </c>
      <c r="N751" t="s">
        <v>59</v>
      </c>
      <c r="O751" t="s">
        <v>1930</v>
      </c>
      <c r="P751">
        <f t="shared" si="11"/>
        <v>3</v>
      </c>
    </row>
    <row r="752" spans="1:16" hidden="1" x14ac:dyDescent="0.25">
      <c r="A752" s="1">
        <v>44377</v>
      </c>
      <c r="B752" s="1">
        <v>44377</v>
      </c>
      <c r="C752" t="s">
        <v>1448</v>
      </c>
      <c r="D752" t="s">
        <v>1449</v>
      </c>
      <c r="E752">
        <v>0.875</v>
      </c>
      <c r="F752" t="s">
        <v>1931</v>
      </c>
      <c r="G752" t="s">
        <v>69</v>
      </c>
      <c r="H752" t="s">
        <v>154</v>
      </c>
      <c r="I752" t="s">
        <v>18</v>
      </c>
      <c r="J752" t="s">
        <v>19</v>
      </c>
      <c r="K752" t="s">
        <v>20</v>
      </c>
      <c r="L752" t="s">
        <v>20</v>
      </c>
      <c r="M752" t="s">
        <v>21</v>
      </c>
      <c r="N752" t="s">
        <v>155</v>
      </c>
      <c r="O752" t="s">
        <v>1932</v>
      </c>
      <c r="P752">
        <f t="shared" si="11"/>
        <v>6</v>
      </c>
    </row>
    <row r="753" spans="1:16" x14ac:dyDescent="0.25">
      <c r="A753" s="1">
        <v>44377</v>
      </c>
      <c r="B753" s="1">
        <v>44377</v>
      </c>
      <c r="C753" t="s">
        <v>29</v>
      </c>
      <c r="D753" t="s">
        <v>30</v>
      </c>
      <c r="E753">
        <v>6.625</v>
      </c>
      <c r="F753" t="s">
        <v>874</v>
      </c>
      <c r="H753" t="s">
        <v>32</v>
      </c>
      <c r="I753" t="s">
        <v>18</v>
      </c>
      <c r="J753" t="s">
        <v>19</v>
      </c>
      <c r="K753" t="s">
        <v>20</v>
      </c>
      <c r="L753" t="s">
        <v>20</v>
      </c>
      <c r="M753" t="s">
        <v>21</v>
      </c>
      <c r="N753" t="s">
        <v>22</v>
      </c>
      <c r="O753" t="s">
        <v>1933</v>
      </c>
      <c r="P753">
        <f t="shared" si="11"/>
        <v>1</v>
      </c>
    </row>
    <row r="754" spans="1:16" x14ac:dyDescent="0.25">
      <c r="A754" s="1">
        <v>44377</v>
      </c>
      <c r="B754" s="1">
        <v>44377</v>
      </c>
      <c r="C754" t="s">
        <v>1934</v>
      </c>
      <c r="D754" t="s">
        <v>1935</v>
      </c>
      <c r="E754">
        <v>5.625</v>
      </c>
      <c r="F754" t="s">
        <v>1936</v>
      </c>
      <c r="G754" t="s">
        <v>51</v>
      </c>
      <c r="H754" t="s">
        <v>52</v>
      </c>
      <c r="I754" t="s">
        <v>18</v>
      </c>
      <c r="J754" t="s">
        <v>19</v>
      </c>
      <c r="K754" t="s">
        <v>20</v>
      </c>
      <c r="L754" t="s">
        <v>20</v>
      </c>
      <c r="M754" t="s">
        <v>21</v>
      </c>
      <c r="N754" t="s">
        <v>59</v>
      </c>
      <c r="O754" t="s">
        <v>1937</v>
      </c>
      <c r="P754">
        <f t="shared" si="11"/>
        <v>2</v>
      </c>
    </row>
    <row r="755" spans="1:16" x14ac:dyDescent="0.25">
      <c r="A755" s="1">
        <v>44377</v>
      </c>
      <c r="B755" s="1">
        <v>44377</v>
      </c>
      <c r="C755" t="s">
        <v>1938</v>
      </c>
      <c r="D755" t="s">
        <v>1270</v>
      </c>
      <c r="E755">
        <v>5.75</v>
      </c>
      <c r="F755" t="s">
        <v>833</v>
      </c>
      <c r="H755" t="s">
        <v>377</v>
      </c>
      <c r="I755" t="s">
        <v>18</v>
      </c>
      <c r="J755" t="s">
        <v>19</v>
      </c>
      <c r="K755" t="s">
        <v>20</v>
      </c>
      <c r="L755" t="s">
        <v>20</v>
      </c>
      <c r="M755" t="s">
        <v>21</v>
      </c>
      <c r="N755" t="s">
        <v>59</v>
      </c>
      <c r="O755" t="s">
        <v>1939</v>
      </c>
      <c r="P755">
        <f t="shared" si="11"/>
        <v>3</v>
      </c>
    </row>
    <row r="756" spans="1:16" x14ac:dyDescent="0.25">
      <c r="A756" s="1">
        <v>44377</v>
      </c>
      <c r="B756" s="1">
        <v>44377</v>
      </c>
      <c r="C756" t="s">
        <v>1276</v>
      </c>
      <c r="D756" t="s">
        <v>1277</v>
      </c>
      <c r="E756">
        <v>0.5</v>
      </c>
      <c r="F756" t="s">
        <v>322</v>
      </c>
      <c r="G756" t="s">
        <v>51</v>
      </c>
      <c r="H756" t="s">
        <v>39</v>
      </c>
      <c r="I756" t="s">
        <v>18</v>
      </c>
      <c r="J756" t="s">
        <v>19</v>
      </c>
      <c r="K756" t="s">
        <v>20</v>
      </c>
      <c r="L756" t="s">
        <v>20</v>
      </c>
      <c r="M756" t="s">
        <v>21</v>
      </c>
      <c r="N756" t="s">
        <v>59</v>
      </c>
      <c r="O756" t="s">
        <v>1940</v>
      </c>
      <c r="P756">
        <f t="shared" si="11"/>
        <v>3</v>
      </c>
    </row>
    <row r="757" spans="1:16" x14ac:dyDescent="0.25">
      <c r="A757" s="1">
        <v>44377</v>
      </c>
      <c r="B757" s="1">
        <v>44377</v>
      </c>
      <c r="C757" t="s">
        <v>1460</v>
      </c>
      <c r="D757" t="s">
        <v>1321</v>
      </c>
      <c r="E757">
        <v>5.9</v>
      </c>
      <c r="F757" t="s">
        <v>1941</v>
      </c>
      <c r="G757" t="s">
        <v>16</v>
      </c>
      <c r="H757" t="s">
        <v>44</v>
      </c>
      <c r="I757" t="s">
        <v>18</v>
      </c>
      <c r="J757" t="s">
        <v>19</v>
      </c>
      <c r="K757" t="s">
        <v>20</v>
      </c>
      <c r="L757" t="s">
        <v>20</v>
      </c>
      <c r="M757" t="s">
        <v>21</v>
      </c>
      <c r="N757" t="s">
        <v>59</v>
      </c>
      <c r="O757" t="s">
        <v>1942</v>
      </c>
      <c r="P757">
        <f t="shared" si="11"/>
        <v>3</v>
      </c>
    </row>
    <row r="758" spans="1:16" x14ac:dyDescent="0.25">
      <c r="A758" s="1">
        <v>44377</v>
      </c>
      <c r="B758" s="1">
        <v>44377</v>
      </c>
      <c r="C758" t="s">
        <v>1943</v>
      </c>
      <c r="D758" t="s">
        <v>1944</v>
      </c>
      <c r="E758">
        <v>0.28348099999999998</v>
      </c>
      <c r="F758" t="s">
        <v>1945</v>
      </c>
      <c r="G758" t="s">
        <v>51</v>
      </c>
      <c r="H758" t="s">
        <v>199</v>
      </c>
      <c r="I758" t="s">
        <v>18</v>
      </c>
      <c r="J758" t="s">
        <v>19</v>
      </c>
      <c r="K758" t="s">
        <v>20</v>
      </c>
      <c r="L758" t="s">
        <v>20</v>
      </c>
      <c r="M758" t="s">
        <v>137</v>
      </c>
      <c r="N758" t="s">
        <v>22</v>
      </c>
      <c r="O758" t="s">
        <v>1946</v>
      </c>
      <c r="P758">
        <f t="shared" si="11"/>
        <v>4</v>
      </c>
    </row>
    <row r="759" spans="1:16" x14ac:dyDescent="0.25">
      <c r="A759" s="1">
        <v>44377</v>
      </c>
      <c r="B759" s="1">
        <v>44377</v>
      </c>
      <c r="C759" t="s">
        <v>151</v>
      </c>
      <c r="D759" t="s">
        <v>152</v>
      </c>
      <c r="E759">
        <v>1.75</v>
      </c>
      <c r="F759" t="s">
        <v>1947</v>
      </c>
      <c r="G759" t="s">
        <v>366</v>
      </c>
      <c r="H759" t="s">
        <v>154</v>
      </c>
      <c r="I759" t="s">
        <v>18</v>
      </c>
      <c r="J759" t="s">
        <v>19</v>
      </c>
      <c r="K759" t="s">
        <v>20</v>
      </c>
      <c r="L759" t="s">
        <v>20</v>
      </c>
      <c r="M759" t="s">
        <v>21</v>
      </c>
      <c r="N759" t="s">
        <v>155</v>
      </c>
      <c r="O759" t="s">
        <v>1948</v>
      </c>
      <c r="P759">
        <f t="shared" si="11"/>
        <v>4</v>
      </c>
    </row>
    <row r="760" spans="1:16" x14ac:dyDescent="0.25">
      <c r="A760" s="1">
        <v>44377</v>
      </c>
      <c r="B760" s="1">
        <v>44377</v>
      </c>
      <c r="C760" t="s">
        <v>1620</v>
      </c>
      <c r="D760" t="s">
        <v>1621</v>
      </c>
      <c r="E760">
        <v>6.1</v>
      </c>
      <c r="F760" t="s">
        <v>1412</v>
      </c>
      <c r="H760" t="s">
        <v>97</v>
      </c>
      <c r="I760" t="s">
        <v>18</v>
      </c>
      <c r="J760" t="s">
        <v>19</v>
      </c>
      <c r="K760" t="s">
        <v>20</v>
      </c>
      <c r="L760" t="s">
        <v>20</v>
      </c>
      <c r="M760" t="s">
        <v>21</v>
      </c>
      <c r="N760" t="s">
        <v>22</v>
      </c>
      <c r="O760" t="s">
        <v>1949</v>
      </c>
      <c r="P760">
        <f t="shared" si="11"/>
        <v>2</v>
      </c>
    </row>
    <row r="761" spans="1:16" x14ac:dyDescent="0.25">
      <c r="A761" s="1">
        <v>44377</v>
      </c>
      <c r="B761" s="1">
        <v>44377</v>
      </c>
      <c r="C761" t="s">
        <v>765</v>
      </c>
      <c r="D761" t="s">
        <v>766</v>
      </c>
      <c r="E761">
        <v>5.75</v>
      </c>
      <c r="F761" t="s">
        <v>1950</v>
      </c>
      <c r="H761" t="s">
        <v>112</v>
      </c>
      <c r="I761" t="s">
        <v>18</v>
      </c>
      <c r="J761" t="s">
        <v>19</v>
      </c>
      <c r="K761" t="s">
        <v>20</v>
      </c>
      <c r="L761" t="s">
        <v>20</v>
      </c>
      <c r="M761" t="s">
        <v>21</v>
      </c>
      <c r="N761" t="s">
        <v>22</v>
      </c>
      <c r="O761" t="s">
        <v>1951</v>
      </c>
      <c r="P761">
        <f t="shared" si="11"/>
        <v>5</v>
      </c>
    </row>
    <row r="762" spans="1:16" hidden="1" x14ac:dyDescent="0.25">
      <c r="A762" s="1">
        <v>44377</v>
      </c>
      <c r="B762" s="1">
        <v>44377</v>
      </c>
      <c r="C762" t="s">
        <v>36</v>
      </c>
      <c r="D762" t="s">
        <v>37</v>
      </c>
      <c r="E762">
        <v>0.28525</v>
      </c>
      <c r="F762" t="s">
        <v>1952</v>
      </c>
      <c r="G762" t="s">
        <v>16</v>
      </c>
      <c r="H762" t="s">
        <v>39</v>
      </c>
      <c r="I762" t="s">
        <v>18</v>
      </c>
      <c r="J762" t="s">
        <v>19</v>
      </c>
      <c r="K762" t="s">
        <v>20</v>
      </c>
      <c r="L762" t="s">
        <v>20</v>
      </c>
      <c r="M762" t="s">
        <v>137</v>
      </c>
      <c r="N762" t="s">
        <v>22</v>
      </c>
      <c r="O762" t="s">
        <v>1953</v>
      </c>
      <c r="P762">
        <f t="shared" si="11"/>
        <v>6</v>
      </c>
    </row>
    <row r="763" spans="1:16" x14ac:dyDescent="0.25">
      <c r="A763" s="1">
        <v>44377</v>
      </c>
      <c r="B763" s="1">
        <v>44377</v>
      </c>
      <c r="C763" t="s">
        <v>1821</v>
      </c>
      <c r="D763" t="s">
        <v>1822</v>
      </c>
      <c r="E763">
        <v>7.7</v>
      </c>
      <c r="F763" t="s">
        <v>263</v>
      </c>
      <c r="G763" t="s">
        <v>101</v>
      </c>
      <c r="H763" t="s">
        <v>112</v>
      </c>
      <c r="I763" t="s">
        <v>18</v>
      </c>
      <c r="J763" t="s">
        <v>19</v>
      </c>
      <c r="K763" t="s">
        <v>20</v>
      </c>
      <c r="L763" t="s">
        <v>20</v>
      </c>
      <c r="M763" t="s">
        <v>21</v>
      </c>
      <c r="N763" t="s">
        <v>22</v>
      </c>
      <c r="O763" t="s">
        <v>1954</v>
      </c>
      <c r="P763">
        <f t="shared" si="11"/>
        <v>2</v>
      </c>
    </row>
    <row r="764" spans="1:16" x14ac:dyDescent="0.25">
      <c r="A764" s="1">
        <v>44377</v>
      </c>
      <c r="B764" s="1">
        <v>44377</v>
      </c>
      <c r="C764" t="s">
        <v>317</v>
      </c>
      <c r="D764" t="s">
        <v>318</v>
      </c>
      <c r="E764">
        <v>3.45</v>
      </c>
      <c r="F764" t="s">
        <v>1955</v>
      </c>
      <c r="G764" t="s">
        <v>475</v>
      </c>
      <c r="H764" t="s">
        <v>199</v>
      </c>
      <c r="I764" t="s">
        <v>18</v>
      </c>
      <c r="J764" t="s">
        <v>19</v>
      </c>
      <c r="K764" t="s">
        <v>20</v>
      </c>
      <c r="L764" t="s">
        <v>20</v>
      </c>
      <c r="M764" t="s">
        <v>21</v>
      </c>
      <c r="N764" t="s">
        <v>59</v>
      </c>
      <c r="O764" t="s">
        <v>1956</v>
      </c>
      <c r="P764">
        <f t="shared" si="11"/>
        <v>3</v>
      </c>
    </row>
    <row r="765" spans="1:16" x14ac:dyDescent="0.25">
      <c r="A765" s="1">
        <v>44377</v>
      </c>
      <c r="B765" s="1">
        <v>44377</v>
      </c>
      <c r="C765" t="s">
        <v>606</v>
      </c>
      <c r="D765" t="s">
        <v>607</v>
      </c>
      <c r="E765">
        <v>2.875</v>
      </c>
      <c r="F765" t="s">
        <v>1957</v>
      </c>
      <c r="H765" t="s">
        <v>17</v>
      </c>
      <c r="I765" t="s">
        <v>18</v>
      </c>
      <c r="J765" t="s">
        <v>19</v>
      </c>
      <c r="K765" t="s">
        <v>20</v>
      </c>
      <c r="L765" t="s">
        <v>20</v>
      </c>
      <c r="M765" t="s">
        <v>21</v>
      </c>
      <c r="N765" t="s">
        <v>59</v>
      </c>
      <c r="O765" t="s">
        <v>1958</v>
      </c>
      <c r="P765">
        <f t="shared" si="11"/>
        <v>3</v>
      </c>
    </row>
    <row r="766" spans="1:16" x14ac:dyDescent="0.25">
      <c r="A766" s="1">
        <v>44377</v>
      </c>
      <c r="B766" s="1">
        <v>44377</v>
      </c>
      <c r="C766" t="s">
        <v>1959</v>
      </c>
      <c r="D766" t="s">
        <v>1960</v>
      </c>
      <c r="E766">
        <v>6.35</v>
      </c>
      <c r="F766" t="s">
        <v>790</v>
      </c>
      <c r="H766" t="s">
        <v>97</v>
      </c>
      <c r="I766" t="s">
        <v>18</v>
      </c>
      <c r="J766" t="s">
        <v>19</v>
      </c>
      <c r="K766" t="s">
        <v>20</v>
      </c>
      <c r="L766" t="s">
        <v>20</v>
      </c>
      <c r="M766" t="s">
        <v>21</v>
      </c>
      <c r="N766" t="s">
        <v>22</v>
      </c>
      <c r="O766" t="s">
        <v>1961</v>
      </c>
      <c r="P766">
        <f t="shared" si="11"/>
        <v>3</v>
      </c>
    </row>
    <row r="767" spans="1:16" x14ac:dyDescent="0.25">
      <c r="A767" s="1">
        <v>44377</v>
      </c>
      <c r="B767" s="1">
        <v>44377</v>
      </c>
      <c r="C767" t="s">
        <v>1646</v>
      </c>
      <c r="D767" t="s">
        <v>468</v>
      </c>
      <c r="E767">
        <v>3.9</v>
      </c>
      <c r="F767" t="s">
        <v>1880</v>
      </c>
      <c r="H767" t="s">
        <v>112</v>
      </c>
      <c r="I767" t="s">
        <v>18</v>
      </c>
      <c r="J767" t="s">
        <v>19</v>
      </c>
      <c r="K767" t="s">
        <v>20</v>
      </c>
      <c r="L767" t="s">
        <v>20</v>
      </c>
      <c r="M767" t="s">
        <v>21</v>
      </c>
      <c r="N767" t="s">
        <v>22</v>
      </c>
      <c r="O767" t="s">
        <v>1962</v>
      </c>
      <c r="P767">
        <f t="shared" si="11"/>
        <v>3</v>
      </c>
    </row>
    <row r="768" spans="1:16" hidden="1" x14ac:dyDescent="0.25">
      <c r="A768" s="1">
        <v>44377</v>
      </c>
      <c r="B768" s="1">
        <v>44377</v>
      </c>
      <c r="C768" t="s">
        <v>36</v>
      </c>
      <c r="D768" t="s">
        <v>37</v>
      </c>
      <c r="E768">
        <v>2.9</v>
      </c>
      <c r="F768" t="s">
        <v>1963</v>
      </c>
      <c r="G768" t="s">
        <v>16</v>
      </c>
      <c r="H768" t="s">
        <v>39</v>
      </c>
      <c r="I768" t="s">
        <v>18</v>
      </c>
      <c r="J768" t="s">
        <v>19</v>
      </c>
      <c r="K768" t="s">
        <v>20</v>
      </c>
      <c r="L768" t="s">
        <v>20</v>
      </c>
      <c r="M768" t="s">
        <v>21</v>
      </c>
      <c r="N768" t="s">
        <v>22</v>
      </c>
      <c r="O768" t="s">
        <v>1964</v>
      </c>
      <c r="P768">
        <f t="shared" si="11"/>
        <v>6</v>
      </c>
    </row>
    <row r="769" spans="1:16" hidden="1" x14ac:dyDescent="0.25">
      <c r="A769" s="1">
        <v>44377</v>
      </c>
      <c r="B769" s="1">
        <v>44377</v>
      </c>
      <c r="C769" t="s">
        <v>844</v>
      </c>
      <c r="D769" t="s">
        <v>845</v>
      </c>
      <c r="E769">
        <v>4.4000000000000004</v>
      </c>
      <c r="F769" t="s">
        <v>1075</v>
      </c>
      <c r="H769" t="s">
        <v>39</v>
      </c>
      <c r="I769" t="s">
        <v>18</v>
      </c>
      <c r="J769" t="s">
        <v>19</v>
      </c>
      <c r="K769" t="s">
        <v>20</v>
      </c>
      <c r="L769" t="s">
        <v>20</v>
      </c>
      <c r="M769" t="s">
        <v>21</v>
      </c>
      <c r="N769" t="s">
        <v>22</v>
      </c>
      <c r="O769" t="s">
        <v>1965</v>
      </c>
      <c r="P769">
        <f t="shared" si="11"/>
        <v>6</v>
      </c>
    </row>
    <row r="770" spans="1:16" x14ac:dyDescent="0.25">
      <c r="A770" s="1">
        <v>44377</v>
      </c>
      <c r="B770" s="1">
        <v>44377</v>
      </c>
      <c r="C770" t="s">
        <v>1184</v>
      </c>
      <c r="D770" t="s">
        <v>1185</v>
      </c>
      <c r="E770">
        <v>6.625</v>
      </c>
      <c r="F770" t="s">
        <v>1536</v>
      </c>
      <c r="H770" t="s">
        <v>74</v>
      </c>
      <c r="I770" t="s">
        <v>18</v>
      </c>
      <c r="J770" t="s">
        <v>19</v>
      </c>
      <c r="K770" t="s">
        <v>20</v>
      </c>
      <c r="L770" t="s">
        <v>20</v>
      </c>
      <c r="M770" t="s">
        <v>21</v>
      </c>
      <c r="N770" t="s">
        <v>22</v>
      </c>
      <c r="O770" t="s">
        <v>1966</v>
      </c>
      <c r="P770">
        <f t="shared" si="11"/>
        <v>3</v>
      </c>
    </row>
    <row r="771" spans="1:16" hidden="1" x14ac:dyDescent="0.25">
      <c r="A771" s="1">
        <v>44377</v>
      </c>
      <c r="B771" s="1">
        <v>44377</v>
      </c>
      <c r="C771" t="s">
        <v>361</v>
      </c>
      <c r="D771" t="s">
        <v>362</v>
      </c>
      <c r="E771">
        <v>0.33560000000000001</v>
      </c>
      <c r="F771" t="s">
        <v>1116</v>
      </c>
      <c r="G771" t="s">
        <v>51</v>
      </c>
      <c r="H771" t="s">
        <v>343</v>
      </c>
      <c r="I771" t="s">
        <v>18</v>
      </c>
      <c r="J771" t="s">
        <v>19</v>
      </c>
      <c r="K771" t="s">
        <v>20</v>
      </c>
      <c r="L771" t="s">
        <v>20</v>
      </c>
      <c r="M771" t="s">
        <v>137</v>
      </c>
      <c r="N771" t="s">
        <v>59</v>
      </c>
      <c r="O771" t="s">
        <v>1967</v>
      </c>
      <c r="P771">
        <f t="shared" si="11"/>
        <v>6</v>
      </c>
    </row>
    <row r="772" spans="1:16" x14ac:dyDescent="0.25">
      <c r="A772" s="1">
        <v>44377</v>
      </c>
      <c r="B772" s="1">
        <v>44377</v>
      </c>
      <c r="C772" t="s">
        <v>1968</v>
      </c>
      <c r="D772" t="s">
        <v>66</v>
      </c>
      <c r="E772">
        <v>7.125</v>
      </c>
      <c r="F772" t="s">
        <v>1235</v>
      </c>
      <c r="G772" t="s">
        <v>1969</v>
      </c>
      <c r="H772" t="s">
        <v>97</v>
      </c>
      <c r="I772" t="s">
        <v>18</v>
      </c>
      <c r="J772" t="s">
        <v>19</v>
      </c>
      <c r="K772" t="s">
        <v>20</v>
      </c>
      <c r="L772" t="s">
        <v>20</v>
      </c>
      <c r="M772" t="s">
        <v>21</v>
      </c>
      <c r="N772" t="s">
        <v>22</v>
      </c>
      <c r="O772" t="s">
        <v>1970</v>
      </c>
      <c r="P772">
        <f t="shared" ref="P772:P835" si="12">LEN(D772)</f>
        <v>4</v>
      </c>
    </row>
    <row r="773" spans="1:16" x14ac:dyDescent="0.25">
      <c r="A773" s="1">
        <v>44377</v>
      </c>
      <c r="B773" s="1">
        <v>44377</v>
      </c>
      <c r="C773" t="s">
        <v>1971</v>
      </c>
      <c r="D773" t="s">
        <v>1972</v>
      </c>
      <c r="E773">
        <v>5.75</v>
      </c>
      <c r="F773" t="s">
        <v>1973</v>
      </c>
      <c r="H773" t="s">
        <v>112</v>
      </c>
      <c r="I773" t="s">
        <v>18</v>
      </c>
      <c r="J773" t="s">
        <v>19</v>
      </c>
      <c r="K773" t="s">
        <v>20</v>
      </c>
      <c r="L773" t="s">
        <v>20</v>
      </c>
      <c r="M773" t="s">
        <v>21</v>
      </c>
      <c r="N773" t="s">
        <v>22</v>
      </c>
      <c r="O773" t="s">
        <v>1974</v>
      </c>
      <c r="P773">
        <f t="shared" si="12"/>
        <v>3</v>
      </c>
    </row>
    <row r="774" spans="1:16" x14ac:dyDescent="0.25">
      <c r="A774" s="1">
        <v>44377</v>
      </c>
      <c r="B774" s="1">
        <v>44377</v>
      </c>
      <c r="C774" t="s">
        <v>878</v>
      </c>
      <c r="D774" t="s">
        <v>879</v>
      </c>
      <c r="E774">
        <v>1.45</v>
      </c>
      <c r="F774" t="s">
        <v>631</v>
      </c>
      <c r="G774" t="s">
        <v>69</v>
      </c>
      <c r="H774" t="s">
        <v>52</v>
      </c>
      <c r="I774" t="s">
        <v>18</v>
      </c>
      <c r="J774" t="s">
        <v>19</v>
      </c>
      <c r="K774" t="s">
        <v>20</v>
      </c>
      <c r="L774" t="s">
        <v>20</v>
      </c>
      <c r="M774" t="s">
        <v>21</v>
      </c>
      <c r="N774" t="s">
        <v>22</v>
      </c>
      <c r="O774" t="s">
        <v>1975</v>
      </c>
      <c r="P774">
        <f t="shared" si="12"/>
        <v>5</v>
      </c>
    </row>
    <row r="775" spans="1:16" x14ac:dyDescent="0.25">
      <c r="A775" s="1">
        <v>44377</v>
      </c>
      <c r="B775" s="1">
        <v>44377</v>
      </c>
      <c r="C775" t="s">
        <v>215</v>
      </c>
      <c r="D775" t="s">
        <v>216</v>
      </c>
      <c r="E775">
        <v>6.45</v>
      </c>
      <c r="F775" t="s">
        <v>657</v>
      </c>
      <c r="H775" t="s">
        <v>112</v>
      </c>
      <c r="I775" t="s">
        <v>18</v>
      </c>
      <c r="J775" t="s">
        <v>19</v>
      </c>
      <c r="K775" t="s">
        <v>20</v>
      </c>
      <c r="L775" t="s">
        <v>20</v>
      </c>
      <c r="M775" t="s">
        <v>21</v>
      </c>
      <c r="N775" t="s">
        <v>22</v>
      </c>
      <c r="O775" t="s">
        <v>1976</v>
      </c>
      <c r="P775">
        <f t="shared" si="12"/>
        <v>1</v>
      </c>
    </row>
    <row r="776" spans="1:16" hidden="1" x14ac:dyDescent="0.25">
      <c r="A776" s="1">
        <v>44377</v>
      </c>
      <c r="B776" s="1">
        <v>44377</v>
      </c>
      <c r="C776" t="s">
        <v>1977</v>
      </c>
      <c r="D776" t="s">
        <v>1978</v>
      </c>
      <c r="E776">
        <v>7.5</v>
      </c>
      <c r="F776" t="s">
        <v>1730</v>
      </c>
      <c r="G776" t="s">
        <v>51</v>
      </c>
      <c r="H776" t="s">
        <v>32</v>
      </c>
      <c r="I776" t="s">
        <v>18</v>
      </c>
      <c r="J776" t="s">
        <v>19</v>
      </c>
      <c r="K776" t="s">
        <v>20</v>
      </c>
      <c r="L776" t="s">
        <v>20</v>
      </c>
      <c r="M776" t="s">
        <v>21</v>
      </c>
      <c r="N776" t="s">
        <v>22</v>
      </c>
      <c r="O776" t="s">
        <v>1979</v>
      </c>
      <c r="P776">
        <f t="shared" si="12"/>
        <v>6</v>
      </c>
    </row>
    <row r="777" spans="1:16" x14ac:dyDescent="0.25">
      <c r="A777" s="1">
        <v>44377</v>
      </c>
      <c r="B777" s="1">
        <v>44377</v>
      </c>
      <c r="C777" t="s">
        <v>1691</v>
      </c>
      <c r="D777" t="s">
        <v>701</v>
      </c>
      <c r="E777">
        <v>6.45</v>
      </c>
      <c r="F777" t="s">
        <v>427</v>
      </c>
      <c r="H777" t="s">
        <v>17</v>
      </c>
      <c r="I777" t="s">
        <v>18</v>
      </c>
      <c r="J777" t="s">
        <v>19</v>
      </c>
      <c r="K777" t="s">
        <v>20</v>
      </c>
      <c r="L777" t="s">
        <v>20</v>
      </c>
      <c r="M777" t="s">
        <v>21</v>
      </c>
      <c r="N777" t="s">
        <v>22</v>
      </c>
      <c r="O777" t="s">
        <v>1980</v>
      </c>
      <c r="P777">
        <f t="shared" si="12"/>
        <v>3</v>
      </c>
    </row>
    <row r="778" spans="1:16" x14ac:dyDescent="0.25">
      <c r="A778" s="1">
        <v>44377</v>
      </c>
      <c r="B778" s="1">
        <v>44377</v>
      </c>
      <c r="C778" t="s">
        <v>1981</v>
      </c>
      <c r="D778" t="s">
        <v>208</v>
      </c>
      <c r="E778">
        <v>5.125</v>
      </c>
      <c r="F778" t="s">
        <v>1982</v>
      </c>
      <c r="G778" t="s">
        <v>101</v>
      </c>
      <c r="H778" t="s">
        <v>52</v>
      </c>
      <c r="I778" t="s">
        <v>18</v>
      </c>
      <c r="J778" t="s">
        <v>19</v>
      </c>
      <c r="K778" t="s">
        <v>20</v>
      </c>
      <c r="L778" t="s">
        <v>20</v>
      </c>
      <c r="M778" t="s">
        <v>21</v>
      </c>
      <c r="N778" t="s">
        <v>22</v>
      </c>
      <c r="O778" t="s">
        <v>1983</v>
      </c>
      <c r="P778">
        <f t="shared" si="12"/>
        <v>2</v>
      </c>
    </row>
    <row r="779" spans="1:16" x14ac:dyDescent="0.25">
      <c r="A779" s="1">
        <v>44377</v>
      </c>
      <c r="B779" s="1">
        <v>44377</v>
      </c>
      <c r="C779" t="s">
        <v>109</v>
      </c>
      <c r="D779" t="s">
        <v>110</v>
      </c>
      <c r="E779">
        <v>5.5</v>
      </c>
      <c r="F779" t="s">
        <v>1984</v>
      </c>
      <c r="G779" t="s">
        <v>722</v>
      </c>
      <c r="H779" t="s">
        <v>112</v>
      </c>
      <c r="I779" t="s">
        <v>18</v>
      </c>
      <c r="J779" t="s">
        <v>19</v>
      </c>
      <c r="K779" t="s">
        <v>20</v>
      </c>
      <c r="L779" t="s">
        <v>20</v>
      </c>
      <c r="M779" t="s">
        <v>21</v>
      </c>
      <c r="N779" t="s">
        <v>22</v>
      </c>
      <c r="O779" t="s">
        <v>1985</v>
      </c>
      <c r="P779">
        <f t="shared" si="12"/>
        <v>2</v>
      </c>
    </row>
    <row r="780" spans="1:16" x14ac:dyDescent="0.25">
      <c r="A780" s="1">
        <v>44377</v>
      </c>
      <c r="B780" s="1">
        <v>44377</v>
      </c>
      <c r="C780" t="s">
        <v>1986</v>
      </c>
      <c r="D780" t="s">
        <v>1987</v>
      </c>
      <c r="E780">
        <v>6.375</v>
      </c>
      <c r="F780" t="s">
        <v>1988</v>
      </c>
      <c r="H780" t="s">
        <v>17</v>
      </c>
      <c r="I780" t="s">
        <v>18</v>
      </c>
      <c r="J780" t="s">
        <v>19</v>
      </c>
      <c r="K780" t="s">
        <v>20</v>
      </c>
      <c r="L780" t="s">
        <v>20</v>
      </c>
      <c r="M780" t="s">
        <v>21</v>
      </c>
      <c r="N780" t="s">
        <v>22</v>
      </c>
      <c r="O780" t="s">
        <v>1989</v>
      </c>
      <c r="P780">
        <f t="shared" si="12"/>
        <v>3</v>
      </c>
    </row>
    <row r="781" spans="1:16" x14ac:dyDescent="0.25">
      <c r="A781" s="1">
        <v>44377</v>
      </c>
      <c r="B781" s="1">
        <v>44377</v>
      </c>
      <c r="C781" t="s">
        <v>878</v>
      </c>
      <c r="D781" t="s">
        <v>879</v>
      </c>
      <c r="E781">
        <v>1.75</v>
      </c>
      <c r="F781" t="s">
        <v>1990</v>
      </c>
      <c r="G781" t="s">
        <v>51</v>
      </c>
      <c r="H781" t="s">
        <v>52</v>
      </c>
      <c r="I781" t="s">
        <v>18</v>
      </c>
      <c r="J781" t="s">
        <v>19</v>
      </c>
      <c r="K781" t="s">
        <v>20</v>
      </c>
      <c r="L781" t="s">
        <v>20</v>
      </c>
      <c r="M781" t="s">
        <v>21</v>
      </c>
      <c r="N781" t="s">
        <v>22</v>
      </c>
      <c r="O781" t="s">
        <v>1991</v>
      </c>
      <c r="P781">
        <f t="shared" si="12"/>
        <v>5</v>
      </c>
    </row>
    <row r="782" spans="1:16" x14ac:dyDescent="0.25">
      <c r="A782" s="1">
        <v>44377</v>
      </c>
      <c r="B782" s="1">
        <v>44377</v>
      </c>
      <c r="C782" t="s">
        <v>1487</v>
      </c>
      <c r="D782" t="s">
        <v>1488</v>
      </c>
      <c r="E782">
        <v>5.85</v>
      </c>
      <c r="F782" t="s">
        <v>1730</v>
      </c>
      <c r="H782" t="s">
        <v>154</v>
      </c>
      <c r="I782" t="s">
        <v>18</v>
      </c>
      <c r="J782" t="s">
        <v>19</v>
      </c>
      <c r="K782" t="s">
        <v>20</v>
      </c>
      <c r="L782" t="s">
        <v>20</v>
      </c>
      <c r="M782" t="s">
        <v>21</v>
      </c>
      <c r="N782" t="s">
        <v>22</v>
      </c>
      <c r="O782" t="s">
        <v>1992</v>
      </c>
      <c r="P782">
        <f t="shared" si="12"/>
        <v>3</v>
      </c>
    </row>
    <row r="783" spans="1:16" x14ac:dyDescent="0.25">
      <c r="A783" s="1">
        <v>44377</v>
      </c>
      <c r="B783" s="1">
        <v>44377</v>
      </c>
      <c r="C783" t="s">
        <v>903</v>
      </c>
      <c r="D783" t="s">
        <v>904</v>
      </c>
      <c r="E783">
        <v>0.38</v>
      </c>
      <c r="F783" t="s">
        <v>627</v>
      </c>
      <c r="G783" t="s">
        <v>259</v>
      </c>
      <c r="H783" t="s">
        <v>154</v>
      </c>
      <c r="I783" t="s">
        <v>18</v>
      </c>
      <c r="J783" t="s">
        <v>19</v>
      </c>
      <c r="K783" t="s">
        <v>20</v>
      </c>
      <c r="L783" t="s">
        <v>20</v>
      </c>
      <c r="M783" t="s">
        <v>21</v>
      </c>
      <c r="N783" t="s">
        <v>155</v>
      </c>
      <c r="O783" t="s">
        <v>1993</v>
      </c>
      <c r="P783">
        <f t="shared" si="12"/>
        <v>3</v>
      </c>
    </row>
    <row r="784" spans="1:16" x14ac:dyDescent="0.25">
      <c r="A784" s="1">
        <v>44377</v>
      </c>
      <c r="B784" s="1">
        <v>44377</v>
      </c>
      <c r="C784" t="s">
        <v>1487</v>
      </c>
      <c r="D784" t="s">
        <v>1488</v>
      </c>
      <c r="E784">
        <v>6.73</v>
      </c>
      <c r="F784" t="s">
        <v>483</v>
      </c>
      <c r="H784" t="s">
        <v>154</v>
      </c>
      <c r="I784" t="s">
        <v>18</v>
      </c>
      <c r="J784" t="s">
        <v>19</v>
      </c>
      <c r="K784" t="s">
        <v>20</v>
      </c>
      <c r="L784" t="s">
        <v>20</v>
      </c>
      <c r="M784" t="s">
        <v>21</v>
      </c>
      <c r="N784" t="s">
        <v>22</v>
      </c>
      <c r="O784" t="s">
        <v>1994</v>
      </c>
      <c r="P784">
        <f t="shared" si="12"/>
        <v>3</v>
      </c>
    </row>
    <row r="785" spans="1:16" x14ac:dyDescent="0.25">
      <c r="A785" s="1">
        <v>44377</v>
      </c>
      <c r="B785" s="1">
        <v>44377</v>
      </c>
      <c r="C785" t="s">
        <v>1620</v>
      </c>
      <c r="D785" t="s">
        <v>1621</v>
      </c>
      <c r="E785">
        <v>6.625</v>
      </c>
      <c r="F785" t="s">
        <v>1306</v>
      </c>
      <c r="H785" t="s">
        <v>97</v>
      </c>
      <c r="I785" t="s">
        <v>18</v>
      </c>
      <c r="J785" t="s">
        <v>19</v>
      </c>
      <c r="K785" t="s">
        <v>20</v>
      </c>
      <c r="L785" t="s">
        <v>20</v>
      </c>
      <c r="M785" t="s">
        <v>21</v>
      </c>
      <c r="N785" t="s">
        <v>22</v>
      </c>
      <c r="O785" t="s">
        <v>1995</v>
      </c>
      <c r="P785">
        <f t="shared" si="12"/>
        <v>2</v>
      </c>
    </row>
    <row r="786" spans="1:16" x14ac:dyDescent="0.25">
      <c r="A786" s="1">
        <v>44377</v>
      </c>
      <c r="B786" s="1">
        <v>44377</v>
      </c>
      <c r="C786" t="s">
        <v>1381</v>
      </c>
      <c r="D786" t="s">
        <v>1382</v>
      </c>
      <c r="E786">
        <v>5.625</v>
      </c>
      <c r="F786" t="s">
        <v>1915</v>
      </c>
      <c r="H786" t="s">
        <v>44</v>
      </c>
      <c r="I786" t="s">
        <v>18</v>
      </c>
      <c r="J786" t="s">
        <v>19</v>
      </c>
      <c r="K786" t="s">
        <v>20</v>
      </c>
      <c r="L786" t="s">
        <v>20</v>
      </c>
      <c r="M786" t="s">
        <v>21</v>
      </c>
      <c r="N786" t="s">
        <v>59</v>
      </c>
      <c r="O786" t="s">
        <v>1996</v>
      </c>
      <c r="P786">
        <f t="shared" si="12"/>
        <v>2</v>
      </c>
    </row>
    <row r="787" spans="1:16" x14ac:dyDescent="0.25">
      <c r="A787" s="1">
        <v>44377</v>
      </c>
      <c r="B787" s="1">
        <v>44377</v>
      </c>
      <c r="C787" t="s">
        <v>1691</v>
      </c>
      <c r="D787" t="s">
        <v>701</v>
      </c>
      <c r="E787">
        <v>5.95</v>
      </c>
      <c r="F787" t="s">
        <v>1811</v>
      </c>
      <c r="H787" t="s">
        <v>17</v>
      </c>
      <c r="I787" t="s">
        <v>18</v>
      </c>
      <c r="J787" t="s">
        <v>19</v>
      </c>
      <c r="K787" t="s">
        <v>20</v>
      </c>
      <c r="L787" t="s">
        <v>20</v>
      </c>
      <c r="M787" t="s">
        <v>21</v>
      </c>
      <c r="N787" t="s">
        <v>22</v>
      </c>
      <c r="O787" t="s">
        <v>1997</v>
      </c>
      <c r="P787">
        <f t="shared" si="12"/>
        <v>3</v>
      </c>
    </row>
    <row r="788" spans="1:16" x14ac:dyDescent="0.25">
      <c r="A788" s="1">
        <v>44377</v>
      </c>
      <c r="B788" s="1">
        <v>44377</v>
      </c>
      <c r="C788" t="s">
        <v>71</v>
      </c>
      <c r="D788" t="s">
        <v>72</v>
      </c>
      <c r="E788">
        <v>0.98199999999999998</v>
      </c>
      <c r="F788" t="s">
        <v>1998</v>
      </c>
      <c r="H788" t="s">
        <v>74</v>
      </c>
      <c r="I788" t="s">
        <v>18</v>
      </c>
      <c r="J788" t="s">
        <v>19</v>
      </c>
      <c r="K788" t="s">
        <v>20</v>
      </c>
      <c r="L788" t="s">
        <v>20</v>
      </c>
      <c r="M788" t="s">
        <v>137</v>
      </c>
      <c r="N788" t="s">
        <v>22</v>
      </c>
      <c r="O788" t="s">
        <v>1999</v>
      </c>
      <c r="P788">
        <f t="shared" si="12"/>
        <v>3</v>
      </c>
    </row>
    <row r="789" spans="1:16" x14ac:dyDescent="0.25">
      <c r="A789" s="1">
        <v>44377</v>
      </c>
      <c r="B789" s="1">
        <v>44377</v>
      </c>
      <c r="C789" t="s">
        <v>2000</v>
      </c>
      <c r="D789" t="s">
        <v>2001</v>
      </c>
      <c r="E789">
        <v>7.875</v>
      </c>
      <c r="F789" t="s">
        <v>2002</v>
      </c>
      <c r="H789" t="s">
        <v>97</v>
      </c>
      <c r="I789" t="s">
        <v>18</v>
      </c>
      <c r="J789" t="s">
        <v>19</v>
      </c>
      <c r="K789" t="s">
        <v>20</v>
      </c>
      <c r="L789" t="s">
        <v>20</v>
      </c>
      <c r="M789" t="s">
        <v>21</v>
      </c>
      <c r="N789" t="s">
        <v>22</v>
      </c>
      <c r="O789" t="s">
        <v>2003</v>
      </c>
      <c r="P789">
        <f t="shared" si="12"/>
        <v>3</v>
      </c>
    </row>
    <row r="790" spans="1:16" x14ac:dyDescent="0.25">
      <c r="A790" s="1">
        <v>44377</v>
      </c>
      <c r="B790" s="1">
        <v>44377</v>
      </c>
      <c r="C790" t="s">
        <v>139</v>
      </c>
      <c r="D790" t="s">
        <v>140</v>
      </c>
      <c r="E790">
        <v>2.673</v>
      </c>
      <c r="F790" t="s">
        <v>141</v>
      </c>
      <c r="G790" t="s">
        <v>69</v>
      </c>
      <c r="H790" t="s">
        <v>17</v>
      </c>
      <c r="I790" t="s">
        <v>18</v>
      </c>
      <c r="J790" t="s">
        <v>19</v>
      </c>
      <c r="K790" t="s">
        <v>20</v>
      </c>
      <c r="L790" t="s">
        <v>20</v>
      </c>
      <c r="M790" t="s">
        <v>21</v>
      </c>
      <c r="N790" t="s">
        <v>59</v>
      </c>
      <c r="O790" t="s">
        <v>2004</v>
      </c>
      <c r="P790">
        <f t="shared" si="12"/>
        <v>3</v>
      </c>
    </row>
    <row r="791" spans="1:16" hidden="1" x14ac:dyDescent="0.25">
      <c r="A791" s="1">
        <v>44377</v>
      </c>
      <c r="B791" s="1">
        <v>44377</v>
      </c>
      <c r="C791" t="s">
        <v>2005</v>
      </c>
      <c r="D791" t="s">
        <v>2006</v>
      </c>
      <c r="E791">
        <v>7.57</v>
      </c>
      <c r="F791" t="s">
        <v>2007</v>
      </c>
      <c r="G791" t="s">
        <v>69</v>
      </c>
      <c r="H791" t="s">
        <v>39</v>
      </c>
      <c r="I791" t="s">
        <v>18</v>
      </c>
      <c r="J791" t="s">
        <v>19</v>
      </c>
      <c r="K791" t="s">
        <v>20</v>
      </c>
      <c r="L791" t="s">
        <v>20</v>
      </c>
      <c r="M791" t="s">
        <v>21</v>
      </c>
      <c r="N791" t="s">
        <v>59</v>
      </c>
      <c r="O791" t="s">
        <v>2008</v>
      </c>
      <c r="P791">
        <f t="shared" si="12"/>
        <v>6</v>
      </c>
    </row>
    <row r="792" spans="1:16" x14ac:dyDescent="0.25">
      <c r="A792" s="1">
        <v>44377</v>
      </c>
      <c r="B792" s="1">
        <v>44377</v>
      </c>
      <c r="C792" t="s">
        <v>2009</v>
      </c>
      <c r="D792" t="s">
        <v>2010</v>
      </c>
      <c r="E792">
        <v>6</v>
      </c>
      <c r="F792" t="s">
        <v>2011</v>
      </c>
      <c r="H792" t="s">
        <v>97</v>
      </c>
      <c r="I792" t="s">
        <v>18</v>
      </c>
      <c r="J792" t="s">
        <v>19</v>
      </c>
      <c r="K792" t="s">
        <v>20</v>
      </c>
      <c r="L792" t="s">
        <v>20</v>
      </c>
      <c r="M792" t="s">
        <v>21</v>
      </c>
      <c r="N792" t="s">
        <v>22</v>
      </c>
      <c r="O792" t="s">
        <v>2012</v>
      </c>
      <c r="P792">
        <f t="shared" si="12"/>
        <v>3</v>
      </c>
    </row>
    <row r="793" spans="1:16" x14ac:dyDescent="0.25">
      <c r="A793" s="1">
        <v>44377</v>
      </c>
      <c r="B793" s="1">
        <v>44377</v>
      </c>
      <c r="C793" t="s">
        <v>898</v>
      </c>
      <c r="D793" t="s">
        <v>899</v>
      </c>
      <c r="E793">
        <v>5.3</v>
      </c>
      <c r="F793" t="s">
        <v>2013</v>
      </c>
      <c r="H793" t="s">
        <v>17</v>
      </c>
      <c r="I793" t="s">
        <v>18</v>
      </c>
      <c r="J793" t="s">
        <v>19</v>
      </c>
      <c r="K793" t="s">
        <v>20</v>
      </c>
      <c r="L793" t="s">
        <v>20</v>
      </c>
      <c r="M793" t="s">
        <v>21</v>
      </c>
      <c r="N793" t="s">
        <v>22</v>
      </c>
      <c r="O793" t="s">
        <v>2014</v>
      </c>
      <c r="P793">
        <f t="shared" si="12"/>
        <v>3</v>
      </c>
    </row>
    <row r="794" spans="1:16" x14ac:dyDescent="0.25">
      <c r="A794" s="1">
        <v>44377</v>
      </c>
      <c r="B794" s="1">
        <v>44377</v>
      </c>
      <c r="C794" t="s">
        <v>1040</v>
      </c>
      <c r="D794" t="s">
        <v>1041</v>
      </c>
      <c r="E794">
        <v>4.75</v>
      </c>
      <c r="F794" t="s">
        <v>1452</v>
      </c>
      <c r="G794" t="s">
        <v>51</v>
      </c>
      <c r="H794" t="s">
        <v>52</v>
      </c>
      <c r="I794" t="s">
        <v>18</v>
      </c>
      <c r="J794" t="s">
        <v>19</v>
      </c>
      <c r="K794" t="s">
        <v>20</v>
      </c>
      <c r="L794" t="s">
        <v>20</v>
      </c>
      <c r="M794" t="s">
        <v>21</v>
      </c>
      <c r="N794" t="s">
        <v>22</v>
      </c>
      <c r="O794" t="s">
        <v>2015</v>
      </c>
      <c r="P794">
        <f t="shared" si="12"/>
        <v>2</v>
      </c>
    </row>
    <row r="795" spans="1:16" x14ac:dyDescent="0.25">
      <c r="A795" s="1">
        <v>44377</v>
      </c>
      <c r="B795" s="1">
        <v>44377</v>
      </c>
      <c r="C795" t="s">
        <v>2016</v>
      </c>
      <c r="D795" t="s">
        <v>2017</v>
      </c>
      <c r="E795">
        <v>3.35</v>
      </c>
      <c r="F795" t="s">
        <v>417</v>
      </c>
      <c r="H795" t="s">
        <v>44</v>
      </c>
      <c r="I795" t="s">
        <v>18</v>
      </c>
      <c r="J795" t="s">
        <v>19</v>
      </c>
      <c r="K795" t="s">
        <v>20</v>
      </c>
      <c r="L795" t="s">
        <v>20</v>
      </c>
      <c r="M795" t="s">
        <v>21</v>
      </c>
      <c r="N795" t="s">
        <v>59</v>
      </c>
      <c r="O795" t="s">
        <v>2018</v>
      </c>
      <c r="P795">
        <f t="shared" si="12"/>
        <v>2</v>
      </c>
    </row>
    <row r="796" spans="1:16" x14ac:dyDescent="0.25">
      <c r="A796" s="1">
        <v>44377</v>
      </c>
      <c r="B796" s="1">
        <v>44377</v>
      </c>
      <c r="C796" t="s">
        <v>2019</v>
      </c>
      <c r="D796" t="s">
        <v>274</v>
      </c>
      <c r="E796">
        <v>3.85</v>
      </c>
      <c r="F796" t="s">
        <v>311</v>
      </c>
      <c r="H796" t="s">
        <v>17</v>
      </c>
      <c r="I796" t="s">
        <v>18</v>
      </c>
      <c r="J796" t="s">
        <v>19</v>
      </c>
      <c r="K796" t="s">
        <v>20</v>
      </c>
      <c r="L796" t="s">
        <v>20</v>
      </c>
      <c r="M796" t="s">
        <v>21</v>
      </c>
      <c r="N796" t="s">
        <v>135</v>
      </c>
      <c r="O796" t="s">
        <v>2020</v>
      </c>
      <c r="P796">
        <f t="shared" si="12"/>
        <v>2</v>
      </c>
    </row>
    <row r="797" spans="1:16" x14ac:dyDescent="0.25">
      <c r="A797" s="1">
        <v>44377</v>
      </c>
      <c r="B797" s="1">
        <v>44377</v>
      </c>
      <c r="C797" t="s">
        <v>2021</v>
      </c>
      <c r="D797" t="s">
        <v>2022</v>
      </c>
      <c r="E797">
        <v>4.875</v>
      </c>
      <c r="F797" t="s">
        <v>2023</v>
      </c>
      <c r="H797" t="s">
        <v>199</v>
      </c>
      <c r="I797" t="s">
        <v>18</v>
      </c>
      <c r="J797" t="s">
        <v>19</v>
      </c>
      <c r="K797" t="s">
        <v>20</v>
      </c>
      <c r="L797" t="s">
        <v>20</v>
      </c>
      <c r="M797" t="s">
        <v>21</v>
      </c>
      <c r="N797" t="s">
        <v>22</v>
      </c>
      <c r="O797" t="s">
        <v>2024</v>
      </c>
      <c r="P797">
        <f t="shared" si="12"/>
        <v>5</v>
      </c>
    </row>
    <row r="798" spans="1:16" x14ac:dyDescent="0.25">
      <c r="A798" s="1">
        <v>44377</v>
      </c>
      <c r="B798" s="1">
        <v>44377</v>
      </c>
      <c r="C798" t="s">
        <v>2025</v>
      </c>
      <c r="D798" t="s">
        <v>2026</v>
      </c>
      <c r="E798">
        <v>6.86</v>
      </c>
      <c r="F798" t="s">
        <v>492</v>
      </c>
      <c r="G798" t="s">
        <v>2027</v>
      </c>
      <c r="H798" t="s">
        <v>32</v>
      </c>
      <c r="I798" t="s">
        <v>18</v>
      </c>
      <c r="J798" t="s">
        <v>19</v>
      </c>
      <c r="K798" t="s">
        <v>20</v>
      </c>
      <c r="L798" t="s">
        <v>20</v>
      </c>
      <c r="M798" t="s">
        <v>21</v>
      </c>
      <c r="N798" t="s">
        <v>22</v>
      </c>
      <c r="O798" t="s">
        <v>2028</v>
      </c>
      <c r="P798">
        <f t="shared" si="12"/>
        <v>4</v>
      </c>
    </row>
    <row r="799" spans="1:16" x14ac:dyDescent="0.25">
      <c r="A799" s="1">
        <v>44377</v>
      </c>
      <c r="B799" s="1">
        <v>44377</v>
      </c>
      <c r="C799" t="s">
        <v>2029</v>
      </c>
      <c r="D799" t="s">
        <v>2030</v>
      </c>
      <c r="E799">
        <v>3.625</v>
      </c>
      <c r="F799" t="s">
        <v>2031</v>
      </c>
      <c r="H799" t="s">
        <v>44</v>
      </c>
      <c r="I799" t="s">
        <v>18</v>
      </c>
      <c r="J799" t="s">
        <v>19</v>
      </c>
      <c r="K799" t="s">
        <v>20</v>
      </c>
      <c r="L799" t="s">
        <v>20</v>
      </c>
      <c r="M799" t="s">
        <v>21</v>
      </c>
      <c r="N799" t="s">
        <v>22</v>
      </c>
      <c r="O799" t="s">
        <v>2032</v>
      </c>
      <c r="P799">
        <f t="shared" si="12"/>
        <v>3</v>
      </c>
    </row>
    <row r="800" spans="1:16" x14ac:dyDescent="0.25">
      <c r="A800" s="1">
        <v>44377</v>
      </c>
      <c r="B800" s="1">
        <v>44377</v>
      </c>
      <c r="C800" t="s">
        <v>139</v>
      </c>
      <c r="D800" t="s">
        <v>140</v>
      </c>
      <c r="E800">
        <v>2.5</v>
      </c>
      <c r="F800" t="s">
        <v>2033</v>
      </c>
      <c r="G800" t="s">
        <v>51</v>
      </c>
      <c r="H800" t="s">
        <v>17</v>
      </c>
      <c r="I800" t="s">
        <v>18</v>
      </c>
      <c r="J800" t="s">
        <v>19</v>
      </c>
      <c r="K800" t="s">
        <v>20</v>
      </c>
      <c r="L800" t="s">
        <v>20</v>
      </c>
      <c r="M800" t="s">
        <v>21</v>
      </c>
      <c r="N800" t="s">
        <v>59</v>
      </c>
      <c r="O800" t="s">
        <v>2034</v>
      </c>
      <c r="P800">
        <f t="shared" si="12"/>
        <v>3</v>
      </c>
    </row>
    <row r="801" spans="1:16" x14ac:dyDescent="0.25">
      <c r="A801" s="1">
        <v>44377</v>
      </c>
      <c r="B801" s="1">
        <v>44377</v>
      </c>
      <c r="C801" t="s">
        <v>2029</v>
      </c>
      <c r="D801" t="s">
        <v>2030</v>
      </c>
      <c r="E801">
        <v>6.2</v>
      </c>
      <c r="F801" t="s">
        <v>1339</v>
      </c>
      <c r="H801" t="s">
        <v>44</v>
      </c>
      <c r="I801" t="s">
        <v>18</v>
      </c>
      <c r="J801" t="s">
        <v>19</v>
      </c>
      <c r="K801" t="s">
        <v>20</v>
      </c>
      <c r="L801" t="s">
        <v>20</v>
      </c>
      <c r="M801" t="s">
        <v>21</v>
      </c>
      <c r="N801" t="s">
        <v>22</v>
      </c>
      <c r="O801" t="s">
        <v>2035</v>
      </c>
      <c r="P801">
        <f t="shared" si="12"/>
        <v>3</v>
      </c>
    </row>
    <row r="802" spans="1:16" x14ac:dyDescent="0.25">
      <c r="A802" s="1">
        <v>44377</v>
      </c>
      <c r="B802" s="1">
        <v>44377</v>
      </c>
      <c r="C802" t="s">
        <v>903</v>
      </c>
      <c r="D802" t="s">
        <v>904</v>
      </c>
      <c r="E802">
        <v>0.375</v>
      </c>
      <c r="F802" t="s">
        <v>2036</v>
      </c>
      <c r="G802" t="s">
        <v>259</v>
      </c>
      <c r="H802" t="s">
        <v>154</v>
      </c>
      <c r="I802" t="s">
        <v>18</v>
      </c>
      <c r="J802" t="s">
        <v>19</v>
      </c>
      <c r="K802" t="s">
        <v>20</v>
      </c>
      <c r="L802" t="s">
        <v>20</v>
      </c>
      <c r="M802" t="s">
        <v>21</v>
      </c>
      <c r="N802" t="s">
        <v>155</v>
      </c>
      <c r="O802" t="s">
        <v>2037</v>
      </c>
      <c r="P802">
        <f t="shared" si="12"/>
        <v>3</v>
      </c>
    </row>
    <row r="803" spans="1:16" x14ac:dyDescent="0.25">
      <c r="A803" s="1">
        <v>44377</v>
      </c>
      <c r="B803" s="1">
        <v>44377</v>
      </c>
      <c r="C803" t="s">
        <v>340</v>
      </c>
      <c r="D803" t="s">
        <v>341</v>
      </c>
      <c r="E803">
        <v>4.375</v>
      </c>
      <c r="F803" t="s">
        <v>2038</v>
      </c>
      <c r="H803" t="s">
        <v>343</v>
      </c>
      <c r="I803" t="s">
        <v>18</v>
      </c>
      <c r="J803" t="s">
        <v>19</v>
      </c>
      <c r="K803" t="s">
        <v>20</v>
      </c>
      <c r="L803" t="s">
        <v>20</v>
      </c>
      <c r="M803" t="s">
        <v>21</v>
      </c>
      <c r="N803" t="s">
        <v>22</v>
      </c>
      <c r="O803" t="s">
        <v>2039</v>
      </c>
      <c r="P803">
        <f t="shared" si="12"/>
        <v>4</v>
      </c>
    </row>
    <row r="804" spans="1:16" hidden="1" x14ac:dyDescent="0.25">
      <c r="A804" s="1">
        <v>44377</v>
      </c>
      <c r="B804" s="1">
        <v>44377</v>
      </c>
      <c r="C804" t="s">
        <v>2040</v>
      </c>
      <c r="D804" t="s">
        <v>362</v>
      </c>
      <c r="E804">
        <v>6.75</v>
      </c>
      <c r="F804" t="s">
        <v>2041</v>
      </c>
      <c r="G804" t="s">
        <v>51</v>
      </c>
      <c r="H804" t="s">
        <v>199</v>
      </c>
      <c r="I804" t="s">
        <v>18</v>
      </c>
      <c r="J804" t="s">
        <v>19</v>
      </c>
      <c r="K804" t="s">
        <v>20</v>
      </c>
      <c r="L804" t="s">
        <v>20</v>
      </c>
      <c r="M804" t="s">
        <v>21</v>
      </c>
      <c r="N804" t="s">
        <v>59</v>
      </c>
      <c r="O804" t="s">
        <v>2042</v>
      </c>
      <c r="P804">
        <f t="shared" si="12"/>
        <v>6</v>
      </c>
    </row>
    <row r="805" spans="1:16" x14ac:dyDescent="0.25">
      <c r="A805" s="1">
        <v>44377</v>
      </c>
      <c r="B805" s="1">
        <v>44377</v>
      </c>
      <c r="C805" t="s">
        <v>2043</v>
      </c>
      <c r="D805" t="s">
        <v>208</v>
      </c>
      <c r="E805">
        <v>6</v>
      </c>
      <c r="F805" t="s">
        <v>888</v>
      </c>
      <c r="H805" t="s">
        <v>52</v>
      </c>
      <c r="I805" t="s">
        <v>18</v>
      </c>
      <c r="J805" t="s">
        <v>19</v>
      </c>
      <c r="K805" t="s">
        <v>20</v>
      </c>
      <c r="L805" t="s">
        <v>20</v>
      </c>
      <c r="M805" t="s">
        <v>21</v>
      </c>
      <c r="N805" t="s">
        <v>22</v>
      </c>
      <c r="O805" t="s">
        <v>2044</v>
      </c>
      <c r="P805">
        <f t="shared" si="12"/>
        <v>2</v>
      </c>
    </row>
    <row r="806" spans="1:16" x14ac:dyDescent="0.25">
      <c r="A806" s="1">
        <v>44377</v>
      </c>
      <c r="B806" s="1">
        <v>44377</v>
      </c>
      <c r="C806" t="s">
        <v>2000</v>
      </c>
      <c r="D806" t="s">
        <v>2001</v>
      </c>
      <c r="E806">
        <v>7.95</v>
      </c>
      <c r="F806" t="s">
        <v>1421</v>
      </c>
      <c r="H806" t="s">
        <v>97</v>
      </c>
      <c r="I806" t="s">
        <v>18</v>
      </c>
      <c r="J806" t="s">
        <v>19</v>
      </c>
      <c r="K806" t="s">
        <v>20</v>
      </c>
      <c r="L806" t="s">
        <v>20</v>
      </c>
      <c r="M806" t="s">
        <v>21</v>
      </c>
      <c r="N806" t="s">
        <v>22</v>
      </c>
      <c r="O806" t="s">
        <v>2045</v>
      </c>
      <c r="P806">
        <f t="shared" si="12"/>
        <v>3</v>
      </c>
    </row>
    <row r="807" spans="1:16" x14ac:dyDescent="0.25">
      <c r="A807" s="1">
        <v>44377</v>
      </c>
      <c r="B807" s="1">
        <v>44377</v>
      </c>
      <c r="C807" t="s">
        <v>1040</v>
      </c>
      <c r="D807" t="s">
        <v>1041</v>
      </c>
      <c r="E807">
        <v>3.2</v>
      </c>
      <c r="F807" t="s">
        <v>2046</v>
      </c>
      <c r="G807" t="s">
        <v>51</v>
      </c>
      <c r="H807" t="s">
        <v>52</v>
      </c>
      <c r="I807" t="s">
        <v>18</v>
      </c>
      <c r="J807" t="s">
        <v>19</v>
      </c>
      <c r="K807" t="s">
        <v>20</v>
      </c>
      <c r="L807" t="s">
        <v>20</v>
      </c>
      <c r="M807" t="s">
        <v>21</v>
      </c>
      <c r="N807" t="s">
        <v>22</v>
      </c>
      <c r="O807" t="s">
        <v>2047</v>
      </c>
      <c r="P807">
        <f t="shared" si="12"/>
        <v>2</v>
      </c>
    </row>
    <row r="808" spans="1:16" hidden="1" x14ac:dyDescent="0.25">
      <c r="A808" s="1">
        <v>44377</v>
      </c>
      <c r="B808" s="1">
        <v>44377</v>
      </c>
      <c r="C808" t="s">
        <v>1022</v>
      </c>
      <c r="D808" t="s">
        <v>1023</v>
      </c>
      <c r="E808">
        <v>4.625</v>
      </c>
      <c r="F808" t="s">
        <v>1024</v>
      </c>
      <c r="G808" t="s">
        <v>51</v>
      </c>
      <c r="H808" t="s">
        <v>52</v>
      </c>
      <c r="I808" t="s">
        <v>18</v>
      </c>
      <c r="J808" t="s">
        <v>19</v>
      </c>
      <c r="K808" t="s">
        <v>20</v>
      </c>
      <c r="L808" t="s">
        <v>20</v>
      </c>
      <c r="M808" t="s">
        <v>21</v>
      </c>
      <c r="N808" t="s">
        <v>22</v>
      </c>
      <c r="O808" t="s">
        <v>2048</v>
      </c>
      <c r="P808">
        <f t="shared" si="12"/>
        <v>6</v>
      </c>
    </row>
    <row r="809" spans="1:16" x14ac:dyDescent="0.25">
      <c r="A809" s="1">
        <v>44377</v>
      </c>
      <c r="B809" s="1">
        <v>44377</v>
      </c>
      <c r="C809" t="s">
        <v>1646</v>
      </c>
      <c r="D809" t="s">
        <v>468</v>
      </c>
      <c r="E809">
        <v>4.5</v>
      </c>
      <c r="F809" t="s">
        <v>2049</v>
      </c>
      <c r="H809" t="s">
        <v>112</v>
      </c>
      <c r="I809" t="s">
        <v>18</v>
      </c>
      <c r="J809" t="s">
        <v>19</v>
      </c>
      <c r="K809" t="s">
        <v>20</v>
      </c>
      <c r="L809" t="s">
        <v>20</v>
      </c>
      <c r="M809" t="s">
        <v>21</v>
      </c>
      <c r="N809" t="s">
        <v>22</v>
      </c>
      <c r="O809" t="s">
        <v>2050</v>
      </c>
      <c r="P809">
        <f t="shared" si="12"/>
        <v>3</v>
      </c>
    </row>
    <row r="810" spans="1:16" hidden="1" x14ac:dyDescent="0.25">
      <c r="A810" s="1">
        <v>44377</v>
      </c>
      <c r="B810" s="1">
        <v>44377</v>
      </c>
      <c r="C810" t="s">
        <v>2051</v>
      </c>
      <c r="D810" t="s">
        <v>1013</v>
      </c>
      <c r="E810">
        <v>7.9</v>
      </c>
      <c r="F810" t="s">
        <v>2052</v>
      </c>
      <c r="G810" t="s">
        <v>2053</v>
      </c>
      <c r="H810" t="s">
        <v>44</v>
      </c>
      <c r="I810" t="s">
        <v>18</v>
      </c>
      <c r="J810" t="s">
        <v>19</v>
      </c>
      <c r="K810" t="s">
        <v>20</v>
      </c>
      <c r="L810" t="s">
        <v>20</v>
      </c>
      <c r="M810" t="s">
        <v>21</v>
      </c>
      <c r="N810" t="s">
        <v>59</v>
      </c>
      <c r="O810" t="s">
        <v>2054</v>
      </c>
      <c r="P810">
        <f t="shared" si="12"/>
        <v>6</v>
      </c>
    </row>
    <row r="811" spans="1:16" hidden="1" x14ac:dyDescent="0.25">
      <c r="A811" s="1">
        <v>44377</v>
      </c>
      <c r="B811" s="1">
        <v>44377</v>
      </c>
      <c r="C811" t="s">
        <v>2055</v>
      </c>
      <c r="D811" t="s">
        <v>2056</v>
      </c>
      <c r="E811">
        <v>5.625</v>
      </c>
      <c r="F811" t="s">
        <v>293</v>
      </c>
      <c r="G811" t="s">
        <v>51</v>
      </c>
      <c r="H811" t="s">
        <v>52</v>
      </c>
      <c r="I811" t="s">
        <v>18</v>
      </c>
      <c r="J811" t="s">
        <v>19</v>
      </c>
      <c r="K811" t="s">
        <v>20</v>
      </c>
      <c r="L811" t="s">
        <v>20</v>
      </c>
      <c r="M811" t="s">
        <v>21</v>
      </c>
      <c r="N811" t="s">
        <v>22</v>
      </c>
      <c r="O811" t="s">
        <v>2057</v>
      </c>
      <c r="P811">
        <f t="shared" si="12"/>
        <v>6</v>
      </c>
    </row>
    <row r="812" spans="1:16" x14ac:dyDescent="0.25">
      <c r="A812" s="1">
        <v>44377</v>
      </c>
      <c r="B812" s="1">
        <v>44377</v>
      </c>
      <c r="C812" t="s">
        <v>13</v>
      </c>
      <c r="D812" t="s">
        <v>14</v>
      </c>
      <c r="E812">
        <v>1.75</v>
      </c>
      <c r="F812" t="s">
        <v>2058</v>
      </c>
      <c r="G812" t="s">
        <v>16</v>
      </c>
      <c r="H812" t="s">
        <v>17</v>
      </c>
      <c r="I812" t="s">
        <v>18</v>
      </c>
      <c r="J812" t="s">
        <v>19</v>
      </c>
      <c r="K812" t="s">
        <v>20</v>
      </c>
      <c r="L812" t="s">
        <v>20</v>
      </c>
      <c r="M812" t="s">
        <v>21</v>
      </c>
      <c r="N812" t="s">
        <v>22</v>
      </c>
      <c r="O812" t="s">
        <v>2059</v>
      </c>
      <c r="P812">
        <f t="shared" si="12"/>
        <v>2</v>
      </c>
    </row>
    <row r="813" spans="1:16" hidden="1" x14ac:dyDescent="0.25">
      <c r="A813" s="1">
        <v>44377</v>
      </c>
      <c r="B813" s="1">
        <v>44377</v>
      </c>
      <c r="C813" t="s">
        <v>2005</v>
      </c>
      <c r="D813" t="s">
        <v>2006</v>
      </c>
      <c r="E813">
        <v>6.45</v>
      </c>
      <c r="F813" t="s">
        <v>2041</v>
      </c>
      <c r="G813" t="s">
        <v>51</v>
      </c>
      <c r="H813" t="s">
        <v>39</v>
      </c>
      <c r="I813" t="s">
        <v>18</v>
      </c>
      <c r="J813" t="s">
        <v>19</v>
      </c>
      <c r="K813" t="s">
        <v>20</v>
      </c>
      <c r="L813" t="s">
        <v>20</v>
      </c>
      <c r="M813" t="s">
        <v>21</v>
      </c>
      <c r="N813" t="s">
        <v>59</v>
      </c>
      <c r="O813" t="s">
        <v>2060</v>
      </c>
      <c r="P813">
        <f t="shared" si="12"/>
        <v>6</v>
      </c>
    </row>
    <row r="814" spans="1:16" x14ac:dyDescent="0.25">
      <c r="A814" s="1">
        <v>44377</v>
      </c>
      <c r="B814" s="1">
        <v>44377</v>
      </c>
      <c r="C814" t="s">
        <v>1040</v>
      </c>
      <c r="D814" t="s">
        <v>1041</v>
      </c>
      <c r="E814">
        <v>3.35</v>
      </c>
      <c r="F814" t="s">
        <v>861</v>
      </c>
      <c r="G814" t="s">
        <v>69</v>
      </c>
      <c r="H814" t="s">
        <v>52</v>
      </c>
      <c r="I814" t="s">
        <v>18</v>
      </c>
      <c r="J814" t="s">
        <v>19</v>
      </c>
      <c r="K814" t="s">
        <v>20</v>
      </c>
      <c r="L814" t="s">
        <v>20</v>
      </c>
      <c r="M814" t="s">
        <v>21</v>
      </c>
      <c r="N814" t="s">
        <v>22</v>
      </c>
      <c r="O814" t="s">
        <v>2061</v>
      </c>
      <c r="P814">
        <f t="shared" si="12"/>
        <v>2</v>
      </c>
    </row>
    <row r="815" spans="1:16" x14ac:dyDescent="0.25">
      <c r="A815" s="1">
        <v>44377</v>
      </c>
      <c r="B815" s="1">
        <v>44377</v>
      </c>
      <c r="C815" t="s">
        <v>1728</v>
      </c>
      <c r="D815" t="s">
        <v>1073</v>
      </c>
      <c r="E815">
        <v>7.8</v>
      </c>
      <c r="F815" t="s">
        <v>2062</v>
      </c>
      <c r="G815" t="s">
        <v>259</v>
      </c>
      <c r="H815" t="s">
        <v>112</v>
      </c>
      <c r="I815" t="s">
        <v>18</v>
      </c>
      <c r="J815" t="s">
        <v>19</v>
      </c>
      <c r="K815" t="s">
        <v>20</v>
      </c>
      <c r="L815" t="s">
        <v>20</v>
      </c>
      <c r="M815" t="s">
        <v>21</v>
      </c>
      <c r="N815" t="s">
        <v>22</v>
      </c>
      <c r="O815" t="s">
        <v>2063</v>
      </c>
      <c r="P815">
        <f t="shared" si="12"/>
        <v>3</v>
      </c>
    </row>
    <row r="816" spans="1:16" x14ac:dyDescent="0.25">
      <c r="A816" s="1">
        <v>44377</v>
      </c>
      <c r="B816" s="1">
        <v>44377</v>
      </c>
      <c r="C816" t="s">
        <v>161</v>
      </c>
      <c r="D816" t="s">
        <v>162</v>
      </c>
      <c r="E816">
        <v>7.58</v>
      </c>
      <c r="F816" t="s">
        <v>1114</v>
      </c>
      <c r="G816" t="s">
        <v>16</v>
      </c>
      <c r="H816" t="s">
        <v>32</v>
      </c>
      <c r="I816" t="s">
        <v>18</v>
      </c>
      <c r="J816" t="s">
        <v>19</v>
      </c>
      <c r="K816" t="s">
        <v>20</v>
      </c>
      <c r="L816" t="s">
        <v>20</v>
      </c>
      <c r="M816" t="s">
        <v>21</v>
      </c>
      <c r="N816" t="s">
        <v>22</v>
      </c>
      <c r="O816" t="s">
        <v>2064</v>
      </c>
      <c r="P816">
        <f t="shared" si="12"/>
        <v>3</v>
      </c>
    </row>
    <row r="817" spans="1:16" x14ac:dyDescent="0.25">
      <c r="A817" s="1">
        <v>44377</v>
      </c>
      <c r="B817" s="1">
        <v>44377</v>
      </c>
      <c r="C817" t="s">
        <v>2065</v>
      </c>
      <c r="D817" t="s">
        <v>615</v>
      </c>
      <c r="E817">
        <v>5.9</v>
      </c>
      <c r="F817" t="s">
        <v>2066</v>
      </c>
      <c r="H817" t="s">
        <v>17</v>
      </c>
      <c r="I817" t="s">
        <v>18</v>
      </c>
      <c r="J817" t="s">
        <v>19</v>
      </c>
      <c r="K817" t="s">
        <v>20</v>
      </c>
      <c r="L817" t="s">
        <v>20</v>
      </c>
      <c r="M817" t="s">
        <v>21</v>
      </c>
      <c r="N817" t="s">
        <v>135</v>
      </c>
      <c r="O817" t="s">
        <v>2067</v>
      </c>
      <c r="P817">
        <f t="shared" si="12"/>
        <v>3</v>
      </c>
    </row>
    <row r="818" spans="1:16" x14ac:dyDescent="0.25">
      <c r="A818" s="1">
        <v>44377</v>
      </c>
      <c r="B818" s="1">
        <v>44377</v>
      </c>
      <c r="C818" t="s">
        <v>1863</v>
      </c>
      <c r="D818" t="s">
        <v>1864</v>
      </c>
      <c r="E818">
        <v>3</v>
      </c>
      <c r="F818" t="s">
        <v>2068</v>
      </c>
      <c r="G818" t="s">
        <v>722</v>
      </c>
      <c r="H818" t="s">
        <v>44</v>
      </c>
      <c r="I818" t="s">
        <v>18</v>
      </c>
      <c r="J818" t="s">
        <v>19</v>
      </c>
      <c r="K818" t="s">
        <v>20</v>
      </c>
      <c r="L818" t="s">
        <v>20</v>
      </c>
      <c r="M818" t="s">
        <v>21</v>
      </c>
      <c r="N818" t="s">
        <v>135</v>
      </c>
      <c r="O818" t="s">
        <v>2069</v>
      </c>
      <c r="P818">
        <f t="shared" si="12"/>
        <v>4</v>
      </c>
    </row>
    <row r="819" spans="1:16" hidden="1" x14ac:dyDescent="0.25">
      <c r="A819" s="1">
        <v>44377</v>
      </c>
      <c r="B819" s="1">
        <v>44377</v>
      </c>
      <c r="C819" t="s">
        <v>2070</v>
      </c>
      <c r="D819" t="s">
        <v>2071</v>
      </c>
      <c r="E819">
        <v>6.25</v>
      </c>
      <c r="F819" t="s">
        <v>120</v>
      </c>
      <c r="H819" t="s">
        <v>97</v>
      </c>
      <c r="I819" t="s">
        <v>18</v>
      </c>
      <c r="J819" t="s">
        <v>19</v>
      </c>
      <c r="K819" t="s">
        <v>20</v>
      </c>
      <c r="L819" t="s">
        <v>20</v>
      </c>
      <c r="M819" t="s">
        <v>21</v>
      </c>
      <c r="N819" t="s">
        <v>22</v>
      </c>
      <c r="O819" t="s">
        <v>2072</v>
      </c>
      <c r="P819">
        <f t="shared" si="12"/>
        <v>6</v>
      </c>
    </row>
    <row r="820" spans="1:16" x14ac:dyDescent="0.25">
      <c r="A820" s="1">
        <v>44377</v>
      </c>
      <c r="B820" s="1">
        <v>44377</v>
      </c>
      <c r="C820" t="s">
        <v>127</v>
      </c>
      <c r="D820" t="s">
        <v>128</v>
      </c>
      <c r="E820">
        <v>3.15</v>
      </c>
      <c r="F820" t="s">
        <v>2073</v>
      </c>
      <c r="G820" t="s">
        <v>259</v>
      </c>
      <c r="H820" t="s">
        <v>44</v>
      </c>
      <c r="I820" t="s">
        <v>18</v>
      </c>
      <c r="J820" t="s">
        <v>19</v>
      </c>
      <c r="K820" t="s">
        <v>20</v>
      </c>
      <c r="L820" t="s">
        <v>20</v>
      </c>
      <c r="M820" t="s">
        <v>21</v>
      </c>
      <c r="N820" t="s">
        <v>22</v>
      </c>
      <c r="O820" t="s">
        <v>2074</v>
      </c>
      <c r="P820">
        <f t="shared" si="12"/>
        <v>3</v>
      </c>
    </row>
    <row r="821" spans="1:16" hidden="1" x14ac:dyDescent="0.25">
      <c r="A821" s="1">
        <v>44377</v>
      </c>
      <c r="B821" s="1">
        <v>44377</v>
      </c>
      <c r="C821" t="s">
        <v>2005</v>
      </c>
      <c r="D821" t="s">
        <v>2006</v>
      </c>
      <c r="E821">
        <v>5.15</v>
      </c>
      <c r="F821" t="s">
        <v>2075</v>
      </c>
      <c r="G821" t="s">
        <v>51</v>
      </c>
      <c r="H821" t="s">
        <v>39</v>
      </c>
      <c r="I821" t="s">
        <v>18</v>
      </c>
      <c r="J821" t="s">
        <v>19</v>
      </c>
      <c r="K821" t="s">
        <v>20</v>
      </c>
      <c r="L821" t="s">
        <v>20</v>
      </c>
      <c r="M821" t="s">
        <v>21</v>
      </c>
      <c r="N821" t="s">
        <v>59</v>
      </c>
      <c r="O821" t="s">
        <v>2076</v>
      </c>
      <c r="P821">
        <f t="shared" si="12"/>
        <v>6</v>
      </c>
    </row>
    <row r="822" spans="1:16" x14ac:dyDescent="0.25">
      <c r="A822" s="1">
        <v>44377</v>
      </c>
      <c r="B822" s="1">
        <v>44377</v>
      </c>
      <c r="C822" t="s">
        <v>2077</v>
      </c>
      <c r="D822" t="s">
        <v>391</v>
      </c>
      <c r="E822">
        <v>8.4499999999999993</v>
      </c>
      <c r="F822" t="s">
        <v>2078</v>
      </c>
      <c r="H822" t="s">
        <v>52</v>
      </c>
      <c r="I822" t="s">
        <v>18</v>
      </c>
      <c r="J822" t="s">
        <v>19</v>
      </c>
      <c r="K822" t="s">
        <v>20</v>
      </c>
      <c r="L822" t="s">
        <v>20</v>
      </c>
      <c r="M822" t="s">
        <v>21</v>
      </c>
      <c r="N822" t="s">
        <v>59</v>
      </c>
      <c r="O822" t="s">
        <v>2079</v>
      </c>
      <c r="P822">
        <f t="shared" si="12"/>
        <v>2</v>
      </c>
    </row>
    <row r="823" spans="1:16" hidden="1" x14ac:dyDescent="0.25">
      <c r="A823" s="1">
        <v>44377</v>
      </c>
      <c r="B823" s="1">
        <v>44377</v>
      </c>
      <c r="C823" t="s">
        <v>2080</v>
      </c>
      <c r="D823" t="s">
        <v>2081</v>
      </c>
      <c r="E823">
        <v>4.7809999999999997</v>
      </c>
      <c r="F823" t="s">
        <v>1771</v>
      </c>
      <c r="H823" t="s">
        <v>199</v>
      </c>
      <c r="I823" t="s">
        <v>18</v>
      </c>
      <c r="J823" t="s">
        <v>19</v>
      </c>
      <c r="K823" t="s">
        <v>20</v>
      </c>
      <c r="L823" t="s">
        <v>20</v>
      </c>
      <c r="M823" t="s">
        <v>21</v>
      </c>
      <c r="N823" t="s">
        <v>22</v>
      </c>
      <c r="O823" t="s">
        <v>2082</v>
      </c>
      <c r="P823">
        <f t="shared" si="12"/>
        <v>6</v>
      </c>
    </row>
    <row r="824" spans="1:16" x14ac:dyDescent="0.25">
      <c r="A824" s="1">
        <v>44377</v>
      </c>
      <c r="B824" s="1">
        <v>44377</v>
      </c>
      <c r="C824" t="s">
        <v>81</v>
      </c>
      <c r="D824" t="s">
        <v>82</v>
      </c>
      <c r="E824">
        <v>2</v>
      </c>
      <c r="F824" t="s">
        <v>83</v>
      </c>
      <c r="G824" t="s">
        <v>69</v>
      </c>
      <c r="H824" t="s">
        <v>17</v>
      </c>
      <c r="I824" t="s">
        <v>18</v>
      </c>
      <c r="J824" t="s">
        <v>19</v>
      </c>
      <c r="K824" t="s">
        <v>20</v>
      </c>
      <c r="L824" t="s">
        <v>20</v>
      </c>
      <c r="M824" t="s">
        <v>21</v>
      </c>
      <c r="N824" t="s">
        <v>59</v>
      </c>
      <c r="O824" t="s">
        <v>2083</v>
      </c>
      <c r="P824">
        <f t="shared" si="12"/>
        <v>3</v>
      </c>
    </row>
    <row r="825" spans="1:16" x14ac:dyDescent="0.25">
      <c r="A825" s="1">
        <v>44377</v>
      </c>
      <c r="B825" s="1">
        <v>44377</v>
      </c>
      <c r="C825" t="s">
        <v>1487</v>
      </c>
      <c r="D825" t="s">
        <v>1488</v>
      </c>
      <c r="E825">
        <v>6.95</v>
      </c>
      <c r="F825" t="s">
        <v>2084</v>
      </c>
      <c r="H825" t="s">
        <v>154</v>
      </c>
      <c r="I825" t="s">
        <v>18</v>
      </c>
      <c r="J825" t="s">
        <v>19</v>
      </c>
      <c r="K825" t="s">
        <v>20</v>
      </c>
      <c r="L825" t="s">
        <v>20</v>
      </c>
      <c r="M825" t="s">
        <v>21</v>
      </c>
      <c r="N825" t="s">
        <v>22</v>
      </c>
      <c r="O825" t="s">
        <v>2085</v>
      </c>
      <c r="P825">
        <f t="shared" si="12"/>
        <v>3</v>
      </c>
    </row>
    <row r="826" spans="1:16" x14ac:dyDescent="0.25">
      <c r="A826" s="1">
        <v>44377</v>
      </c>
      <c r="B826" s="1">
        <v>44377</v>
      </c>
      <c r="C826" t="s">
        <v>2086</v>
      </c>
      <c r="D826" t="s">
        <v>2087</v>
      </c>
      <c r="E826">
        <v>7.65</v>
      </c>
      <c r="F826" t="s">
        <v>1631</v>
      </c>
      <c r="H826" t="s">
        <v>112</v>
      </c>
      <c r="I826" t="s">
        <v>18</v>
      </c>
      <c r="J826" t="s">
        <v>19</v>
      </c>
      <c r="K826" t="s">
        <v>20</v>
      </c>
      <c r="L826" t="s">
        <v>20</v>
      </c>
      <c r="M826" t="s">
        <v>21</v>
      </c>
      <c r="N826" t="s">
        <v>22</v>
      </c>
      <c r="O826" t="s">
        <v>2088</v>
      </c>
      <c r="P826">
        <f t="shared" si="12"/>
        <v>3</v>
      </c>
    </row>
    <row r="827" spans="1:16" hidden="1" x14ac:dyDescent="0.25">
      <c r="A827" s="1">
        <v>44377</v>
      </c>
      <c r="B827" s="1">
        <v>44377</v>
      </c>
      <c r="C827" t="s">
        <v>2089</v>
      </c>
      <c r="D827" t="s">
        <v>2090</v>
      </c>
      <c r="E827">
        <v>7.2</v>
      </c>
      <c r="F827" t="s">
        <v>2091</v>
      </c>
      <c r="H827" t="s">
        <v>112</v>
      </c>
      <c r="I827" t="s">
        <v>18</v>
      </c>
      <c r="J827" t="s">
        <v>19</v>
      </c>
      <c r="K827" t="s">
        <v>20</v>
      </c>
      <c r="L827" t="s">
        <v>20</v>
      </c>
      <c r="M827" t="s">
        <v>21</v>
      </c>
      <c r="N827" t="s">
        <v>59</v>
      </c>
      <c r="O827" t="s">
        <v>2092</v>
      </c>
      <c r="P827">
        <f t="shared" si="12"/>
        <v>6</v>
      </c>
    </row>
    <row r="828" spans="1:16" x14ac:dyDescent="0.25">
      <c r="A828" s="1">
        <v>44377</v>
      </c>
      <c r="B828" s="1">
        <v>44377</v>
      </c>
      <c r="C828" t="s">
        <v>1298</v>
      </c>
      <c r="D828" t="s">
        <v>725</v>
      </c>
      <c r="E828">
        <v>7.25</v>
      </c>
      <c r="F828" t="s">
        <v>291</v>
      </c>
      <c r="H828" t="s">
        <v>97</v>
      </c>
      <c r="I828" t="s">
        <v>18</v>
      </c>
      <c r="J828" t="s">
        <v>19</v>
      </c>
      <c r="K828" t="s">
        <v>20</v>
      </c>
      <c r="L828" t="s">
        <v>20</v>
      </c>
      <c r="M828" t="s">
        <v>21</v>
      </c>
      <c r="N828" t="s">
        <v>59</v>
      </c>
      <c r="O828" t="s">
        <v>2093</v>
      </c>
      <c r="P828">
        <f t="shared" si="12"/>
        <v>3</v>
      </c>
    </row>
    <row r="829" spans="1:16" x14ac:dyDescent="0.25">
      <c r="A829" s="1">
        <v>44377</v>
      </c>
      <c r="B829" s="1">
        <v>44377</v>
      </c>
      <c r="C829" t="s">
        <v>2094</v>
      </c>
      <c r="D829" t="s">
        <v>2095</v>
      </c>
      <c r="E829">
        <v>5.625</v>
      </c>
      <c r="F829" t="s">
        <v>2096</v>
      </c>
      <c r="H829" t="s">
        <v>44</v>
      </c>
      <c r="I829" t="s">
        <v>18</v>
      </c>
      <c r="J829" t="s">
        <v>19</v>
      </c>
      <c r="K829" t="s">
        <v>20</v>
      </c>
      <c r="L829" t="s">
        <v>20</v>
      </c>
      <c r="M829" t="s">
        <v>21</v>
      </c>
      <c r="N829" t="s">
        <v>135</v>
      </c>
      <c r="O829" t="s">
        <v>2097</v>
      </c>
      <c r="P829">
        <f t="shared" si="12"/>
        <v>3</v>
      </c>
    </row>
    <row r="830" spans="1:16" x14ac:dyDescent="0.25">
      <c r="A830" s="1">
        <v>44377</v>
      </c>
      <c r="B830" s="1">
        <v>44377</v>
      </c>
      <c r="C830" t="s">
        <v>215</v>
      </c>
      <c r="D830" t="s">
        <v>216</v>
      </c>
      <c r="E830">
        <v>7.125</v>
      </c>
      <c r="F830" t="s">
        <v>349</v>
      </c>
      <c r="G830" t="s">
        <v>788</v>
      </c>
      <c r="H830" t="s">
        <v>112</v>
      </c>
      <c r="I830" t="s">
        <v>18</v>
      </c>
      <c r="J830" t="s">
        <v>19</v>
      </c>
      <c r="K830" t="s">
        <v>20</v>
      </c>
      <c r="L830" t="s">
        <v>20</v>
      </c>
      <c r="M830" t="s">
        <v>21</v>
      </c>
      <c r="N830" t="s">
        <v>22</v>
      </c>
      <c r="O830" t="s">
        <v>2098</v>
      </c>
      <c r="P830">
        <f t="shared" si="12"/>
        <v>1</v>
      </c>
    </row>
    <row r="831" spans="1:16" x14ac:dyDescent="0.25">
      <c r="A831" s="1">
        <v>44377</v>
      </c>
      <c r="B831" s="1">
        <v>44377</v>
      </c>
      <c r="C831" t="s">
        <v>682</v>
      </c>
      <c r="D831" t="s">
        <v>683</v>
      </c>
      <c r="E831">
        <v>6.45</v>
      </c>
      <c r="F831" t="s">
        <v>975</v>
      </c>
      <c r="H831" t="s">
        <v>44</v>
      </c>
      <c r="I831" t="s">
        <v>18</v>
      </c>
      <c r="J831" t="s">
        <v>19</v>
      </c>
      <c r="K831" t="s">
        <v>20</v>
      </c>
      <c r="L831" t="s">
        <v>20</v>
      </c>
      <c r="M831" t="s">
        <v>21</v>
      </c>
      <c r="N831" t="s">
        <v>22</v>
      </c>
      <c r="O831" t="s">
        <v>2099</v>
      </c>
      <c r="P831">
        <f t="shared" si="12"/>
        <v>5</v>
      </c>
    </row>
    <row r="832" spans="1:16" x14ac:dyDescent="0.25">
      <c r="A832" s="1">
        <v>44377</v>
      </c>
      <c r="B832" s="1">
        <v>44377</v>
      </c>
      <c r="C832" t="s">
        <v>2100</v>
      </c>
      <c r="D832" t="s">
        <v>208</v>
      </c>
      <c r="E832">
        <v>6.94</v>
      </c>
      <c r="F832" t="s">
        <v>460</v>
      </c>
      <c r="H832" t="s">
        <v>52</v>
      </c>
      <c r="I832" t="s">
        <v>18</v>
      </c>
      <c r="J832" t="s">
        <v>19</v>
      </c>
      <c r="K832" t="s">
        <v>20</v>
      </c>
      <c r="L832" t="s">
        <v>20</v>
      </c>
      <c r="M832" t="s">
        <v>21</v>
      </c>
      <c r="N832" t="s">
        <v>22</v>
      </c>
      <c r="O832" t="s">
        <v>2101</v>
      </c>
      <c r="P832">
        <f t="shared" si="12"/>
        <v>2</v>
      </c>
    </row>
    <row r="833" spans="1:16" x14ac:dyDescent="0.25">
      <c r="A833" s="1">
        <v>44377</v>
      </c>
      <c r="B833" s="1">
        <v>44377</v>
      </c>
      <c r="C833" t="s">
        <v>831</v>
      </c>
      <c r="D833" t="s">
        <v>832</v>
      </c>
      <c r="E833">
        <v>2.95</v>
      </c>
      <c r="F833" t="s">
        <v>2102</v>
      </c>
      <c r="H833" t="s">
        <v>39</v>
      </c>
      <c r="I833" t="s">
        <v>18</v>
      </c>
      <c r="J833" t="s">
        <v>19</v>
      </c>
      <c r="K833" t="s">
        <v>20</v>
      </c>
      <c r="L833" t="s">
        <v>20</v>
      </c>
      <c r="M833" t="s">
        <v>21</v>
      </c>
      <c r="N833" t="s">
        <v>22</v>
      </c>
      <c r="O833" t="s">
        <v>2103</v>
      </c>
      <c r="P833">
        <f t="shared" si="12"/>
        <v>4</v>
      </c>
    </row>
    <row r="834" spans="1:16" x14ac:dyDescent="0.25">
      <c r="A834" s="1">
        <v>44377</v>
      </c>
      <c r="B834" s="1">
        <v>44377</v>
      </c>
      <c r="C834" t="s">
        <v>2104</v>
      </c>
      <c r="D834" t="s">
        <v>1466</v>
      </c>
      <c r="E834">
        <v>5.9</v>
      </c>
      <c r="F834" t="s">
        <v>1988</v>
      </c>
      <c r="H834" t="s">
        <v>44</v>
      </c>
      <c r="I834" t="s">
        <v>18</v>
      </c>
      <c r="J834" t="s">
        <v>19</v>
      </c>
      <c r="K834" t="s">
        <v>20</v>
      </c>
      <c r="L834" t="s">
        <v>20</v>
      </c>
      <c r="M834" t="s">
        <v>21</v>
      </c>
      <c r="N834" t="s">
        <v>22</v>
      </c>
      <c r="O834" t="s">
        <v>2105</v>
      </c>
      <c r="P834">
        <f t="shared" si="12"/>
        <v>3</v>
      </c>
    </row>
    <row r="835" spans="1:16" x14ac:dyDescent="0.25">
      <c r="A835" s="1">
        <v>44377</v>
      </c>
      <c r="B835" s="1">
        <v>44377</v>
      </c>
      <c r="C835" t="s">
        <v>1044</v>
      </c>
      <c r="D835" t="s">
        <v>318</v>
      </c>
      <c r="E835">
        <v>4.05</v>
      </c>
      <c r="F835" t="s">
        <v>2106</v>
      </c>
      <c r="H835" t="s">
        <v>44</v>
      </c>
      <c r="I835" t="s">
        <v>18</v>
      </c>
      <c r="J835" t="s">
        <v>19</v>
      </c>
      <c r="K835" t="s">
        <v>20</v>
      </c>
      <c r="L835" t="s">
        <v>20</v>
      </c>
      <c r="M835" t="s">
        <v>21</v>
      </c>
      <c r="N835" t="s">
        <v>59</v>
      </c>
      <c r="O835" t="s">
        <v>2107</v>
      </c>
      <c r="P835">
        <f t="shared" si="12"/>
        <v>3</v>
      </c>
    </row>
    <row r="836" spans="1:16" x14ac:dyDescent="0.25">
      <c r="A836" s="1">
        <v>44377</v>
      </c>
      <c r="B836" s="1">
        <v>44377</v>
      </c>
      <c r="C836" t="s">
        <v>1852</v>
      </c>
      <c r="D836" t="s">
        <v>1853</v>
      </c>
      <c r="E836">
        <v>4.8</v>
      </c>
      <c r="F836" t="s">
        <v>2108</v>
      </c>
      <c r="H836" t="s">
        <v>112</v>
      </c>
      <c r="I836" t="s">
        <v>18</v>
      </c>
      <c r="J836" t="s">
        <v>19</v>
      </c>
      <c r="K836" t="s">
        <v>20</v>
      </c>
      <c r="L836" t="s">
        <v>20</v>
      </c>
      <c r="M836" t="s">
        <v>21</v>
      </c>
      <c r="N836" t="s">
        <v>59</v>
      </c>
      <c r="O836" t="s">
        <v>2109</v>
      </c>
      <c r="P836">
        <f t="shared" ref="P836:P899" si="13">LEN(D836)</f>
        <v>4</v>
      </c>
    </row>
    <row r="837" spans="1:16" x14ac:dyDescent="0.25">
      <c r="A837" s="1">
        <v>44377</v>
      </c>
      <c r="B837" s="1">
        <v>44377</v>
      </c>
      <c r="C837" t="s">
        <v>2110</v>
      </c>
      <c r="D837" t="s">
        <v>2111</v>
      </c>
      <c r="E837" t="s">
        <v>20</v>
      </c>
      <c r="F837" t="s">
        <v>2112</v>
      </c>
      <c r="G837" t="s">
        <v>16</v>
      </c>
      <c r="H837" t="s">
        <v>44</v>
      </c>
      <c r="I837" t="s">
        <v>18</v>
      </c>
      <c r="J837" t="s">
        <v>19</v>
      </c>
      <c r="K837" t="s">
        <v>20</v>
      </c>
      <c r="L837" t="s">
        <v>20</v>
      </c>
      <c r="M837" t="s">
        <v>543</v>
      </c>
      <c r="N837" t="s">
        <v>59</v>
      </c>
      <c r="O837" t="s">
        <v>2113</v>
      </c>
      <c r="P837">
        <f t="shared" si="13"/>
        <v>2</v>
      </c>
    </row>
    <row r="838" spans="1:16" x14ac:dyDescent="0.25">
      <c r="A838" s="1">
        <v>44377</v>
      </c>
      <c r="B838" s="1">
        <v>44377</v>
      </c>
      <c r="C838" t="s">
        <v>1551</v>
      </c>
      <c r="D838" t="s">
        <v>1552</v>
      </c>
      <c r="E838">
        <v>4.75</v>
      </c>
      <c r="F838" t="s">
        <v>293</v>
      </c>
      <c r="H838" t="s">
        <v>52</v>
      </c>
      <c r="I838" t="s">
        <v>18</v>
      </c>
      <c r="J838" t="s">
        <v>19</v>
      </c>
      <c r="K838" t="s">
        <v>20</v>
      </c>
      <c r="L838" t="s">
        <v>20</v>
      </c>
      <c r="M838" t="s">
        <v>21</v>
      </c>
      <c r="N838" t="s">
        <v>22</v>
      </c>
      <c r="O838" t="s">
        <v>2114</v>
      </c>
      <c r="P838">
        <f t="shared" si="13"/>
        <v>3</v>
      </c>
    </row>
    <row r="839" spans="1:16" x14ac:dyDescent="0.25">
      <c r="A839" s="1">
        <v>44377</v>
      </c>
      <c r="B839" s="1">
        <v>44377</v>
      </c>
      <c r="C839" t="s">
        <v>1003</v>
      </c>
      <c r="D839" t="s">
        <v>1004</v>
      </c>
      <c r="E839">
        <v>6.3</v>
      </c>
      <c r="F839" t="s">
        <v>855</v>
      </c>
      <c r="H839" t="s">
        <v>112</v>
      </c>
      <c r="I839" t="s">
        <v>18</v>
      </c>
      <c r="J839" t="s">
        <v>19</v>
      </c>
      <c r="K839" t="s">
        <v>20</v>
      </c>
      <c r="L839" t="s">
        <v>20</v>
      </c>
      <c r="M839" t="s">
        <v>21</v>
      </c>
      <c r="N839" t="s">
        <v>22</v>
      </c>
      <c r="O839" t="s">
        <v>2115</v>
      </c>
      <c r="P839">
        <f t="shared" si="13"/>
        <v>3</v>
      </c>
    </row>
    <row r="840" spans="1:16" x14ac:dyDescent="0.25">
      <c r="A840" s="1">
        <v>44377</v>
      </c>
      <c r="B840" s="1">
        <v>44377</v>
      </c>
      <c r="C840" t="s">
        <v>397</v>
      </c>
      <c r="D840" t="s">
        <v>398</v>
      </c>
      <c r="E840">
        <v>3.25</v>
      </c>
      <c r="F840" t="s">
        <v>964</v>
      </c>
      <c r="G840" t="s">
        <v>16</v>
      </c>
      <c r="H840" t="s">
        <v>199</v>
      </c>
      <c r="I840" t="s">
        <v>18</v>
      </c>
      <c r="J840" t="s">
        <v>19</v>
      </c>
      <c r="K840" t="s">
        <v>20</v>
      </c>
      <c r="L840" t="s">
        <v>20</v>
      </c>
      <c r="M840" t="s">
        <v>21</v>
      </c>
      <c r="N840" t="s">
        <v>22</v>
      </c>
      <c r="O840" t="s">
        <v>2116</v>
      </c>
      <c r="P840">
        <f t="shared" si="13"/>
        <v>2</v>
      </c>
    </row>
    <row r="841" spans="1:16" x14ac:dyDescent="0.25">
      <c r="A841" s="1">
        <v>44377</v>
      </c>
      <c r="B841" s="1">
        <v>44377</v>
      </c>
      <c r="C841" t="s">
        <v>2117</v>
      </c>
      <c r="D841" t="s">
        <v>952</v>
      </c>
      <c r="E841">
        <v>6</v>
      </c>
      <c r="F841" t="s">
        <v>888</v>
      </c>
      <c r="G841" t="s">
        <v>17</v>
      </c>
      <c r="H841" t="s">
        <v>44</v>
      </c>
      <c r="I841" t="s">
        <v>18</v>
      </c>
      <c r="J841" t="s">
        <v>19</v>
      </c>
      <c r="K841" t="s">
        <v>20</v>
      </c>
      <c r="L841" t="s">
        <v>20</v>
      </c>
      <c r="M841" t="s">
        <v>21</v>
      </c>
      <c r="N841" t="s">
        <v>135</v>
      </c>
      <c r="O841" t="s">
        <v>2118</v>
      </c>
      <c r="P841">
        <f t="shared" si="13"/>
        <v>3</v>
      </c>
    </row>
    <row r="842" spans="1:16" x14ac:dyDescent="0.25">
      <c r="A842" s="1">
        <v>44377</v>
      </c>
      <c r="B842" s="1">
        <v>44377</v>
      </c>
      <c r="C842" t="s">
        <v>606</v>
      </c>
      <c r="D842" t="s">
        <v>607</v>
      </c>
      <c r="E842">
        <v>5.8</v>
      </c>
      <c r="F842" t="s">
        <v>2066</v>
      </c>
      <c r="H842" t="s">
        <v>17</v>
      </c>
      <c r="I842" t="s">
        <v>18</v>
      </c>
      <c r="J842" t="s">
        <v>19</v>
      </c>
      <c r="K842" t="s">
        <v>20</v>
      </c>
      <c r="L842" t="s">
        <v>20</v>
      </c>
      <c r="M842" t="s">
        <v>21</v>
      </c>
      <c r="N842" t="s">
        <v>59</v>
      </c>
      <c r="O842" t="s">
        <v>2119</v>
      </c>
      <c r="P842">
        <f t="shared" si="13"/>
        <v>3</v>
      </c>
    </row>
    <row r="843" spans="1:16" x14ac:dyDescent="0.25">
      <c r="A843" s="1">
        <v>44377</v>
      </c>
      <c r="B843" s="1">
        <v>44377</v>
      </c>
      <c r="C843" t="s">
        <v>625</v>
      </c>
      <c r="D843" t="s">
        <v>626</v>
      </c>
      <c r="E843">
        <v>4</v>
      </c>
      <c r="F843" t="s">
        <v>1571</v>
      </c>
      <c r="H843" t="s">
        <v>17</v>
      </c>
      <c r="I843" t="s">
        <v>18</v>
      </c>
      <c r="J843" t="s">
        <v>19</v>
      </c>
      <c r="K843" t="s">
        <v>20</v>
      </c>
      <c r="L843" t="s">
        <v>20</v>
      </c>
      <c r="M843" t="s">
        <v>21</v>
      </c>
      <c r="N843" t="s">
        <v>22</v>
      </c>
      <c r="O843" t="s">
        <v>2120</v>
      </c>
      <c r="P843">
        <f t="shared" si="13"/>
        <v>3</v>
      </c>
    </row>
    <row r="844" spans="1:16" x14ac:dyDescent="0.25">
      <c r="A844" s="1">
        <v>44377</v>
      </c>
      <c r="B844" s="1">
        <v>44377</v>
      </c>
      <c r="C844" t="s">
        <v>853</v>
      </c>
      <c r="D844" t="s">
        <v>854</v>
      </c>
      <c r="E844">
        <v>6.7</v>
      </c>
      <c r="F844" t="s">
        <v>2121</v>
      </c>
      <c r="H844" t="s">
        <v>52</v>
      </c>
      <c r="I844" t="s">
        <v>18</v>
      </c>
      <c r="J844" t="s">
        <v>19</v>
      </c>
      <c r="K844" t="s">
        <v>20</v>
      </c>
      <c r="L844" t="s">
        <v>20</v>
      </c>
      <c r="M844" t="s">
        <v>21</v>
      </c>
      <c r="N844" t="s">
        <v>22</v>
      </c>
      <c r="O844" t="s">
        <v>2122</v>
      </c>
      <c r="P844">
        <f t="shared" si="13"/>
        <v>3</v>
      </c>
    </row>
    <row r="845" spans="1:16" x14ac:dyDescent="0.25">
      <c r="A845" s="1">
        <v>44377</v>
      </c>
      <c r="B845" s="1">
        <v>44377</v>
      </c>
      <c r="C845" t="s">
        <v>127</v>
      </c>
      <c r="D845" t="s">
        <v>128</v>
      </c>
      <c r="E845">
        <v>4.125</v>
      </c>
      <c r="F845" t="s">
        <v>2123</v>
      </c>
      <c r="G845" t="s">
        <v>259</v>
      </c>
      <c r="H845" t="s">
        <v>44</v>
      </c>
      <c r="I845" t="s">
        <v>18</v>
      </c>
      <c r="J845" t="s">
        <v>19</v>
      </c>
      <c r="K845" t="s">
        <v>20</v>
      </c>
      <c r="L845" t="s">
        <v>20</v>
      </c>
      <c r="M845" t="s">
        <v>21</v>
      </c>
      <c r="N845" t="s">
        <v>22</v>
      </c>
      <c r="O845" t="s">
        <v>2124</v>
      </c>
      <c r="P845">
        <f t="shared" si="13"/>
        <v>3</v>
      </c>
    </row>
    <row r="846" spans="1:16" x14ac:dyDescent="0.25">
      <c r="A846" s="1">
        <v>44377</v>
      </c>
      <c r="B846" s="1">
        <v>44377</v>
      </c>
      <c r="C846" t="s">
        <v>2125</v>
      </c>
      <c r="D846" t="s">
        <v>683</v>
      </c>
      <c r="E846">
        <v>7.875</v>
      </c>
      <c r="F846" t="s">
        <v>2126</v>
      </c>
      <c r="H846" t="s">
        <v>44</v>
      </c>
      <c r="I846" t="s">
        <v>18</v>
      </c>
      <c r="J846" t="s">
        <v>19</v>
      </c>
      <c r="K846" t="s">
        <v>20</v>
      </c>
      <c r="L846" t="s">
        <v>20</v>
      </c>
      <c r="M846" t="s">
        <v>21</v>
      </c>
      <c r="N846" t="s">
        <v>22</v>
      </c>
      <c r="O846" t="s">
        <v>2127</v>
      </c>
      <c r="P846">
        <f t="shared" si="13"/>
        <v>5</v>
      </c>
    </row>
    <row r="847" spans="1:16" x14ac:dyDescent="0.25">
      <c r="A847" s="1">
        <v>44377</v>
      </c>
      <c r="B847" s="1">
        <v>44377</v>
      </c>
      <c r="C847" t="s">
        <v>1432</v>
      </c>
      <c r="D847" t="s">
        <v>1433</v>
      </c>
      <c r="E847">
        <v>4.1500000000000004</v>
      </c>
      <c r="F847" t="s">
        <v>2128</v>
      </c>
      <c r="H847" t="s">
        <v>39</v>
      </c>
      <c r="I847" t="s">
        <v>18</v>
      </c>
      <c r="J847" t="s">
        <v>19</v>
      </c>
      <c r="K847" t="s">
        <v>20</v>
      </c>
      <c r="L847" t="s">
        <v>20</v>
      </c>
      <c r="M847" t="s">
        <v>21</v>
      </c>
      <c r="N847" t="s">
        <v>22</v>
      </c>
      <c r="O847" t="s">
        <v>2129</v>
      </c>
      <c r="P847">
        <f t="shared" si="13"/>
        <v>3</v>
      </c>
    </row>
    <row r="848" spans="1:16" hidden="1" x14ac:dyDescent="0.25">
      <c r="A848" s="1">
        <v>44377</v>
      </c>
      <c r="B848" s="1">
        <v>44377</v>
      </c>
      <c r="C848" t="s">
        <v>1503</v>
      </c>
      <c r="D848" t="s">
        <v>1504</v>
      </c>
      <c r="E848">
        <v>5.6</v>
      </c>
      <c r="F848" t="s">
        <v>2130</v>
      </c>
      <c r="H848" t="s">
        <v>154</v>
      </c>
      <c r="I848" t="s">
        <v>18</v>
      </c>
      <c r="J848" t="s">
        <v>19</v>
      </c>
      <c r="K848" t="s">
        <v>20</v>
      </c>
      <c r="L848" t="s">
        <v>20</v>
      </c>
      <c r="M848" t="s">
        <v>21</v>
      </c>
      <c r="N848" t="s">
        <v>22</v>
      </c>
      <c r="O848" t="s">
        <v>2131</v>
      </c>
      <c r="P848">
        <f t="shared" si="13"/>
        <v>6</v>
      </c>
    </row>
    <row r="849" spans="1:16" x14ac:dyDescent="0.25">
      <c r="A849" s="1">
        <v>44377</v>
      </c>
      <c r="B849" s="1">
        <v>44377</v>
      </c>
      <c r="C849" t="s">
        <v>2132</v>
      </c>
      <c r="D849" t="s">
        <v>2133</v>
      </c>
      <c r="E849">
        <v>4.2</v>
      </c>
      <c r="F849" t="s">
        <v>1211</v>
      </c>
      <c r="H849" t="s">
        <v>112</v>
      </c>
      <c r="I849" t="s">
        <v>18</v>
      </c>
      <c r="J849" t="s">
        <v>19</v>
      </c>
      <c r="K849" t="s">
        <v>20</v>
      </c>
      <c r="L849" t="s">
        <v>20</v>
      </c>
      <c r="M849" t="s">
        <v>21</v>
      </c>
      <c r="N849" t="s">
        <v>22</v>
      </c>
      <c r="O849" t="s">
        <v>2134</v>
      </c>
      <c r="P849">
        <f t="shared" si="13"/>
        <v>3</v>
      </c>
    </row>
    <row r="850" spans="1:16" x14ac:dyDescent="0.25">
      <c r="A850" s="1">
        <v>44377</v>
      </c>
      <c r="B850" s="1">
        <v>44377</v>
      </c>
      <c r="C850" t="s">
        <v>285</v>
      </c>
      <c r="D850" t="s">
        <v>286</v>
      </c>
      <c r="E850">
        <v>0.233045</v>
      </c>
      <c r="F850" t="s">
        <v>1760</v>
      </c>
      <c r="G850" t="s">
        <v>259</v>
      </c>
      <c r="H850" t="s">
        <v>154</v>
      </c>
      <c r="I850" t="s">
        <v>18</v>
      </c>
      <c r="J850" t="s">
        <v>19</v>
      </c>
      <c r="K850" t="s">
        <v>20</v>
      </c>
      <c r="L850" t="s">
        <v>20</v>
      </c>
      <c r="M850" t="s">
        <v>137</v>
      </c>
      <c r="N850" t="s">
        <v>155</v>
      </c>
      <c r="O850" t="s">
        <v>2135</v>
      </c>
      <c r="P850">
        <f t="shared" si="13"/>
        <v>4</v>
      </c>
    </row>
    <row r="851" spans="1:16" x14ac:dyDescent="0.25">
      <c r="A851" s="1">
        <v>44377</v>
      </c>
      <c r="B851" s="1">
        <v>44377</v>
      </c>
      <c r="C851" t="s">
        <v>374</v>
      </c>
      <c r="D851" t="s">
        <v>375</v>
      </c>
      <c r="E851">
        <v>5.625</v>
      </c>
      <c r="F851" t="s">
        <v>2136</v>
      </c>
      <c r="H851" t="s">
        <v>377</v>
      </c>
      <c r="I851" t="s">
        <v>18</v>
      </c>
      <c r="J851" t="s">
        <v>19</v>
      </c>
      <c r="K851" t="s">
        <v>20</v>
      </c>
      <c r="L851" t="s">
        <v>20</v>
      </c>
      <c r="M851" t="s">
        <v>21</v>
      </c>
      <c r="N851" t="s">
        <v>22</v>
      </c>
      <c r="O851" t="s">
        <v>2137</v>
      </c>
      <c r="P851">
        <f t="shared" si="13"/>
        <v>3</v>
      </c>
    </row>
    <row r="852" spans="1:16" x14ac:dyDescent="0.25">
      <c r="A852" s="1">
        <v>44377</v>
      </c>
      <c r="B852" s="1">
        <v>44377</v>
      </c>
      <c r="C852" t="s">
        <v>215</v>
      </c>
      <c r="D852" t="s">
        <v>216</v>
      </c>
      <c r="E852">
        <v>6.55</v>
      </c>
      <c r="F852" t="s">
        <v>1557</v>
      </c>
      <c r="H852" t="s">
        <v>112</v>
      </c>
      <c r="I852" t="s">
        <v>18</v>
      </c>
      <c r="J852" t="s">
        <v>19</v>
      </c>
      <c r="K852" t="s">
        <v>20</v>
      </c>
      <c r="L852" t="s">
        <v>20</v>
      </c>
      <c r="M852" t="s">
        <v>21</v>
      </c>
      <c r="N852" t="s">
        <v>22</v>
      </c>
      <c r="O852" t="s">
        <v>2138</v>
      </c>
      <c r="P852">
        <f t="shared" si="13"/>
        <v>1</v>
      </c>
    </row>
    <row r="853" spans="1:16" x14ac:dyDescent="0.25">
      <c r="A853" s="1">
        <v>44377</v>
      </c>
      <c r="B853" s="1">
        <v>44377</v>
      </c>
      <c r="C853" t="s">
        <v>2139</v>
      </c>
      <c r="D853" t="s">
        <v>2140</v>
      </c>
      <c r="E853">
        <v>5.9</v>
      </c>
      <c r="F853" t="s">
        <v>2141</v>
      </c>
      <c r="H853" t="s">
        <v>39</v>
      </c>
      <c r="I853" t="s">
        <v>18</v>
      </c>
      <c r="J853" t="s">
        <v>19</v>
      </c>
      <c r="K853" t="s">
        <v>20</v>
      </c>
      <c r="L853" t="s">
        <v>20</v>
      </c>
      <c r="M853" t="s">
        <v>21</v>
      </c>
      <c r="N853" t="s">
        <v>22</v>
      </c>
      <c r="O853" t="s">
        <v>2142</v>
      </c>
      <c r="P853">
        <f t="shared" si="13"/>
        <v>5</v>
      </c>
    </row>
    <row r="854" spans="1:16" x14ac:dyDescent="0.25">
      <c r="A854" s="1">
        <v>44377</v>
      </c>
      <c r="B854" s="1">
        <v>44377</v>
      </c>
      <c r="C854" t="s">
        <v>2143</v>
      </c>
      <c r="D854" t="s">
        <v>2144</v>
      </c>
      <c r="E854">
        <v>5.9</v>
      </c>
      <c r="F854" t="s">
        <v>2145</v>
      </c>
      <c r="H854" t="s">
        <v>44</v>
      </c>
      <c r="I854" t="s">
        <v>18</v>
      </c>
      <c r="J854" t="s">
        <v>19</v>
      </c>
      <c r="K854" t="s">
        <v>20</v>
      </c>
      <c r="L854" t="s">
        <v>20</v>
      </c>
      <c r="M854" t="s">
        <v>21</v>
      </c>
      <c r="N854" t="s">
        <v>22</v>
      </c>
      <c r="O854" t="s">
        <v>2146</v>
      </c>
      <c r="P854">
        <f t="shared" si="13"/>
        <v>5</v>
      </c>
    </row>
    <row r="855" spans="1:16" x14ac:dyDescent="0.25">
      <c r="A855" s="1">
        <v>44377</v>
      </c>
      <c r="B855" s="1">
        <v>44377</v>
      </c>
      <c r="C855" t="s">
        <v>281</v>
      </c>
      <c r="D855" t="s">
        <v>282</v>
      </c>
      <c r="E855">
        <v>4</v>
      </c>
      <c r="F855" t="s">
        <v>2147</v>
      </c>
      <c r="H855" t="s">
        <v>112</v>
      </c>
      <c r="I855" t="s">
        <v>18</v>
      </c>
      <c r="J855" t="s">
        <v>19</v>
      </c>
      <c r="K855" t="s">
        <v>20</v>
      </c>
      <c r="L855" t="s">
        <v>20</v>
      </c>
      <c r="M855" t="s">
        <v>21</v>
      </c>
      <c r="N855" t="s">
        <v>22</v>
      </c>
      <c r="O855" t="s">
        <v>2148</v>
      </c>
      <c r="P855">
        <f t="shared" si="13"/>
        <v>2</v>
      </c>
    </row>
    <row r="856" spans="1:16" x14ac:dyDescent="0.25">
      <c r="A856" s="1">
        <v>44377</v>
      </c>
      <c r="B856" s="1">
        <v>44377</v>
      </c>
      <c r="C856" t="s">
        <v>2149</v>
      </c>
      <c r="D856" t="s">
        <v>2150</v>
      </c>
      <c r="E856">
        <v>0.76824999999999999</v>
      </c>
      <c r="F856" t="s">
        <v>668</v>
      </c>
      <c r="G856" t="s">
        <v>51</v>
      </c>
      <c r="H856" t="s">
        <v>97</v>
      </c>
      <c r="I856" t="s">
        <v>18</v>
      </c>
      <c r="J856" t="s">
        <v>19</v>
      </c>
      <c r="K856" t="s">
        <v>20</v>
      </c>
      <c r="L856" t="s">
        <v>20</v>
      </c>
      <c r="M856" t="s">
        <v>137</v>
      </c>
      <c r="N856" t="s">
        <v>22</v>
      </c>
      <c r="O856" t="s">
        <v>2151</v>
      </c>
      <c r="P856">
        <f t="shared" si="13"/>
        <v>5</v>
      </c>
    </row>
    <row r="857" spans="1:16" x14ac:dyDescent="0.25">
      <c r="A857" s="1">
        <v>44377</v>
      </c>
      <c r="B857" s="1">
        <v>44377</v>
      </c>
      <c r="C857" t="s">
        <v>2152</v>
      </c>
      <c r="D857" t="s">
        <v>2153</v>
      </c>
      <c r="E857">
        <v>1.1000000000000001</v>
      </c>
      <c r="F857" t="s">
        <v>2154</v>
      </c>
      <c r="G857" t="s">
        <v>16</v>
      </c>
      <c r="H857" t="s">
        <v>39</v>
      </c>
      <c r="I857" t="s">
        <v>18</v>
      </c>
      <c r="J857" t="s">
        <v>19</v>
      </c>
      <c r="K857" t="s">
        <v>20</v>
      </c>
      <c r="L857" t="s">
        <v>20</v>
      </c>
      <c r="M857" t="s">
        <v>21</v>
      </c>
      <c r="N857" t="s">
        <v>22</v>
      </c>
      <c r="O857" t="s">
        <v>2155</v>
      </c>
      <c r="P857">
        <f t="shared" si="13"/>
        <v>4</v>
      </c>
    </row>
    <row r="858" spans="1:16" x14ac:dyDescent="0.25">
      <c r="A858" s="1">
        <v>44377</v>
      </c>
      <c r="B858" s="1">
        <v>44377</v>
      </c>
      <c r="C858" t="s">
        <v>911</v>
      </c>
      <c r="D858" t="s">
        <v>912</v>
      </c>
      <c r="E858">
        <v>4.5</v>
      </c>
      <c r="F858" t="s">
        <v>2156</v>
      </c>
      <c r="H858" t="s">
        <v>112</v>
      </c>
      <c r="I858" t="s">
        <v>18</v>
      </c>
      <c r="J858" t="s">
        <v>19</v>
      </c>
      <c r="K858" t="s">
        <v>20</v>
      </c>
      <c r="L858" t="s">
        <v>20</v>
      </c>
      <c r="M858" t="s">
        <v>21</v>
      </c>
      <c r="N858" t="s">
        <v>22</v>
      </c>
      <c r="O858" t="s">
        <v>2157</v>
      </c>
      <c r="P858">
        <f t="shared" si="13"/>
        <v>1</v>
      </c>
    </row>
    <row r="859" spans="1:16" x14ac:dyDescent="0.25">
      <c r="A859" s="1">
        <v>44377</v>
      </c>
      <c r="B859" s="1">
        <v>44377</v>
      </c>
      <c r="C859" t="s">
        <v>2158</v>
      </c>
      <c r="D859" t="s">
        <v>2159</v>
      </c>
      <c r="E859">
        <v>1.841</v>
      </c>
      <c r="F859" t="s">
        <v>483</v>
      </c>
      <c r="G859" t="s">
        <v>51</v>
      </c>
      <c r="H859" t="s">
        <v>97</v>
      </c>
      <c r="I859" t="s">
        <v>18</v>
      </c>
      <c r="J859" t="s">
        <v>19</v>
      </c>
      <c r="K859" t="s">
        <v>20</v>
      </c>
      <c r="L859" t="s">
        <v>20</v>
      </c>
      <c r="M859" t="s">
        <v>21</v>
      </c>
      <c r="N859" t="s">
        <v>135</v>
      </c>
      <c r="O859" t="s">
        <v>2160</v>
      </c>
      <c r="P859">
        <f t="shared" si="13"/>
        <v>3</v>
      </c>
    </row>
    <row r="860" spans="1:16" x14ac:dyDescent="0.25">
      <c r="A860" s="1">
        <v>44377</v>
      </c>
      <c r="B860" s="1">
        <v>44377</v>
      </c>
      <c r="C860" t="s">
        <v>2139</v>
      </c>
      <c r="D860" t="s">
        <v>2140</v>
      </c>
      <c r="E860">
        <v>0.375</v>
      </c>
      <c r="F860" t="s">
        <v>1444</v>
      </c>
      <c r="H860" t="s">
        <v>39</v>
      </c>
      <c r="I860" t="s">
        <v>18</v>
      </c>
      <c r="J860" t="s">
        <v>19</v>
      </c>
      <c r="K860" t="s">
        <v>20</v>
      </c>
      <c r="L860" t="s">
        <v>20</v>
      </c>
      <c r="M860" t="s">
        <v>21</v>
      </c>
      <c r="N860" t="s">
        <v>22</v>
      </c>
      <c r="O860" t="s">
        <v>2161</v>
      </c>
      <c r="P860">
        <f t="shared" si="13"/>
        <v>5</v>
      </c>
    </row>
    <row r="861" spans="1:16" hidden="1" x14ac:dyDescent="0.25">
      <c r="A861" s="1">
        <v>44377</v>
      </c>
      <c r="B861" s="1">
        <v>44377</v>
      </c>
      <c r="C861" t="s">
        <v>2162</v>
      </c>
      <c r="D861" t="s">
        <v>2163</v>
      </c>
      <c r="E861">
        <v>2.0550000000000002</v>
      </c>
      <c r="F861" t="s">
        <v>379</v>
      </c>
      <c r="G861">
        <v>2020</v>
      </c>
      <c r="H861" t="s">
        <v>377</v>
      </c>
      <c r="I861" t="s">
        <v>18</v>
      </c>
      <c r="J861" t="s">
        <v>19</v>
      </c>
      <c r="K861" t="s">
        <v>20</v>
      </c>
      <c r="L861" t="s">
        <v>20</v>
      </c>
      <c r="M861" t="s">
        <v>21</v>
      </c>
      <c r="N861" t="s">
        <v>22</v>
      </c>
      <c r="O861" t="s">
        <v>2164</v>
      </c>
      <c r="P861">
        <f t="shared" si="13"/>
        <v>6</v>
      </c>
    </row>
    <row r="862" spans="1:16" x14ac:dyDescent="0.25">
      <c r="A862" s="1">
        <v>44377</v>
      </c>
      <c r="B862" s="1">
        <v>44377</v>
      </c>
      <c r="C862" t="s">
        <v>109</v>
      </c>
      <c r="D862" t="s">
        <v>110</v>
      </c>
      <c r="E862">
        <v>7.5</v>
      </c>
      <c r="F862" t="s">
        <v>2165</v>
      </c>
      <c r="H862" t="s">
        <v>112</v>
      </c>
      <c r="I862" t="s">
        <v>18</v>
      </c>
      <c r="J862" t="s">
        <v>19</v>
      </c>
      <c r="K862" t="s">
        <v>20</v>
      </c>
      <c r="L862" t="s">
        <v>20</v>
      </c>
      <c r="M862" t="s">
        <v>21</v>
      </c>
      <c r="N862" t="s">
        <v>22</v>
      </c>
      <c r="O862" t="s">
        <v>2166</v>
      </c>
      <c r="P862">
        <f t="shared" si="13"/>
        <v>2</v>
      </c>
    </row>
    <row r="863" spans="1:16" x14ac:dyDescent="0.25">
      <c r="A863" s="1">
        <v>44377</v>
      </c>
      <c r="B863" s="1">
        <v>44377</v>
      </c>
      <c r="C863" t="s">
        <v>2167</v>
      </c>
      <c r="D863" t="s">
        <v>2168</v>
      </c>
      <c r="E863">
        <v>5.5</v>
      </c>
      <c r="F863" t="s">
        <v>783</v>
      </c>
      <c r="H863" t="s">
        <v>17</v>
      </c>
      <c r="I863" t="s">
        <v>18</v>
      </c>
      <c r="J863" t="s">
        <v>19</v>
      </c>
      <c r="K863" t="s">
        <v>20</v>
      </c>
      <c r="L863" t="s">
        <v>20</v>
      </c>
      <c r="M863" t="s">
        <v>21</v>
      </c>
      <c r="N863" t="s">
        <v>135</v>
      </c>
      <c r="O863" t="s">
        <v>2169</v>
      </c>
      <c r="P863">
        <f t="shared" si="13"/>
        <v>3</v>
      </c>
    </row>
    <row r="864" spans="1:16" x14ac:dyDescent="0.25">
      <c r="A864" s="1">
        <v>44377</v>
      </c>
      <c r="B864" s="1">
        <v>44377</v>
      </c>
      <c r="C864" t="s">
        <v>151</v>
      </c>
      <c r="D864" t="s">
        <v>152</v>
      </c>
      <c r="E864">
        <v>4.75</v>
      </c>
      <c r="F864" t="s">
        <v>2170</v>
      </c>
      <c r="G864" t="s">
        <v>259</v>
      </c>
      <c r="H864" t="s">
        <v>154</v>
      </c>
      <c r="I864" t="s">
        <v>18</v>
      </c>
      <c r="J864" t="s">
        <v>19</v>
      </c>
      <c r="K864" t="s">
        <v>20</v>
      </c>
      <c r="L864" t="s">
        <v>20</v>
      </c>
      <c r="M864" t="s">
        <v>21</v>
      </c>
      <c r="N864" t="s">
        <v>155</v>
      </c>
      <c r="O864" t="s">
        <v>2171</v>
      </c>
      <c r="P864">
        <f t="shared" si="13"/>
        <v>4</v>
      </c>
    </row>
    <row r="865" spans="1:16" x14ac:dyDescent="0.25">
      <c r="A865" s="1">
        <v>44377</v>
      </c>
      <c r="B865" s="1">
        <v>44377</v>
      </c>
      <c r="C865" t="s">
        <v>1242</v>
      </c>
      <c r="D865" t="s">
        <v>1243</v>
      </c>
      <c r="E865">
        <v>3</v>
      </c>
      <c r="F865" t="s">
        <v>2172</v>
      </c>
      <c r="G865" t="s">
        <v>16</v>
      </c>
      <c r="H865" t="s">
        <v>39</v>
      </c>
      <c r="I865" t="s">
        <v>18</v>
      </c>
      <c r="J865" t="s">
        <v>19</v>
      </c>
      <c r="K865" t="s">
        <v>20</v>
      </c>
      <c r="L865" t="s">
        <v>20</v>
      </c>
      <c r="M865" t="s">
        <v>21</v>
      </c>
      <c r="N865" t="s">
        <v>22</v>
      </c>
      <c r="O865" t="s">
        <v>2173</v>
      </c>
      <c r="P865">
        <f t="shared" si="13"/>
        <v>3</v>
      </c>
    </row>
    <row r="866" spans="1:16" x14ac:dyDescent="0.25">
      <c r="A866" s="1">
        <v>44377</v>
      </c>
      <c r="B866" s="1">
        <v>44377</v>
      </c>
      <c r="C866" t="s">
        <v>2174</v>
      </c>
      <c r="D866" t="s">
        <v>14</v>
      </c>
      <c r="E866">
        <v>8.1</v>
      </c>
      <c r="F866" t="s">
        <v>608</v>
      </c>
      <c r="H866" t="s">
        <v>17</v>
      </c>
      <c r="I866" t="s">
        <v>18</v>
      </c>
      <c r="J866" t="s">
        <v>19</v>
      </c>
      <c r="K866" t="s">
        <v>20</v>
      </c>
      <c r="L866" t="s">
        <v>20</v>
      </c>
      <c r="M866" t="s">
        <v>21</v>
      </c>
      <c r="N866" t="s">
        <v>22</v>
      </c>
      <c r="O866" t="s">
        <v>2175</v>
      </c>
      <c r="P866">
        <f t="shared" si="13"/>
        <v>2</v>
      </c>
    </row>
    <row r="867" spans="1:16" x14ac:dyDescent="0.25">
      <c r="A867" s="1">
        <v>44377</v>
      </c>
      <c r="B867" s="1">
        <v>44377</v>
      </c>
      <c r="C867" t="s">
        <v>1149</v>
      </c>
      <c r="D867" t="s">
        <v>1150</v>
      </c>
      <c r="E867">
        <v>5.95</v>
      </c>
      <c r="F867" t="s">
        <v>1051</v>
      </c>
      <c r="G867" t="s">
        <v>2176</v>
      </c>
      <c r="H867" t="s">
        <v>52</v>
      </c>
      <c r="I867" t="s">
        <v>18</v>
      </c>
      <c r="J867" t="s">
        <v>19</v>
      </c>
      <c r="K867" t="s">
        <v>20</v>
      </c>
      <c r="L867" t="s">
        <v>20</v>
      </c>
      <c r="M867" t="s">
        <v>21</v>
      </c>
      <c r="N867" t="s">
        <v>135</v>
      </c>
      <c r="O867" t="s">
        <v>2177</v>
      </c>
      <c r="P867">
        <f t="shared" si="13"/>
        <v>3</v>
      </c>
    </row>
    <row r="868" spans="1:16" x14ac:dyDescent="0.25">
      <c r="A868" s="1">
        <v>44377</v>
      </c>
      <c r="B868" s="1">
        <v>44377</v>
      </c>
      <c r="C868" t="s">
        <v>207</v>
      </c>
      <c r="D868" t="s">
        <v>208</v>
      </c>
      <c r="E868">
        <v>4.75</v>
      </c>
      <c r="F868" t="s">
        <v>2178</v>
      </c>
      <c r="H868" t="s">
        <v>52</v>
      </c>
      <c r="I868" t="s">
        <v>18</v>
      </c>
      <c r="J868" t="s">
        <v>19</v>
      </c>
      <c r="K868" t="s">
        <v>20</v>
      </c>
      <c r="L868" t="s">
        <v>20</v>
      </c>
      <c r="M868" t="s">
        <v>21</v>
      </c>
      <c r="N868" t="s">
        <v>22</v>
      </c>
      <c r="O868" t="s">
        <v>2179</v>
      </c>
      <c r="P868">
        <f t="shared" si="13"/>
        <v>2</v>
      </c>
    </row>
    <row r="869" spans="1:16" x14ac:dyDescent="0.25">
      <c r="A869" s="1">
        <v>44377</v>
      </c>
      <c r="B869" s="1">
        <v>44377</v>
      </c>
      <c r="C869" t="s">
        <v>2180</v>
      </c>
      <c r="D869" t="s">
        <v>2181</v>
      </c>
      <c r="E869">
        <v>4.5999999999999996</v>
      </c>
      <c r="F869" t="s">
        <v>334</v>
      </c>
      <c r="H869" t="s">
        <v>97</v>
      </c>
      <c r="I869" t="s">
        <v>18</v>
      </c>
      <c r="J869" t="s">
        <v>19</v>
      </c>
      <c r="K869" t="s">
        <v>20</v>
      </c>
      <c r="L869" t="s">
        <v>20</v>
      </c>
      <c r="M869" t="s">
        <v>21</v>
      </c>
      <c r="N869" t="s">
        <v>59</v>
      </c>
      <c r="O869" t="s">
        <v>2182</v>
      </c>
      <c r="P869">
        <f t="shared" si="13"/>
        <v>3</v>
      </c>
    </row>
    <row r="870" spans="1:16" x14ac:dyDescent="0.25">
      <c r="A870" s="1">
        <v>44377</v>
      </c>
      <c r="B870" s="1">
        <v>44377</v>
      </c>
      <c r="C870" t="s">
        <v>180</v>
      </c>
      <c r="D870" t="s">
        <v>128</v>
      </c>
      <c r="E870">
        <v>7.7</v>
      </c>
      <c r="F870" t="s">
        <v>43</v>
      </c>
      <c r="H870" t="s">
        <v>44</v>
      </c>
      <c r="I870" t="s">
        <v>18</v>
      </c>
      <c r="J870" t="s">
        <v>19</v>
      </c>
      <c r="K870" t="s">
        <v>20</v>
      </c>
      <c r="L870" t="s">
        <v>20</v>
      </c>
      <c r="M870" t="s">
        <v>21</v>
      </c>
      <c r="N870" t="s">
        <v>22</v>
      </c>
      <c r="O870" t="s">
        <v>2183</v>
      </c>
      <c r="P870">
        <f t="shared" si="13"/>
        <v>3</v>
      </c>
    </row>
    <row r="871" spans="1:16" x14ac:dyDescent="0.25">
      <c r="A871" s="1">
        <v>44377</v>
      </c>
      <c r="B871" s="1">
        <v>44377</v>
      </c>
      <c r="C871" t="s">
        <v>1098</v>
      </c>
      <c r="D871" t="s">
        <v>1099</v>
      </c>
      <c r="E871">
        <v>8.75</v>
      </c>
      <c r="F871" t="s">
        <v>2184</v>
      </c>
      <c r="H871" t="s">
        <v>97</v>
      </c>
      <c r="I871" t="s">
        <v>18</v>
      </c>
      <c r="J871" t="s">
        <v>19</v>
      </c>
      <c r="K871" t="s">
        <v>20</v>
      </c>
      <c r="L871" t="s">
        <v>20</v>
      </c>
      <c r="M871" t="s">
        <v>21</v>
      </c>
      <c r="N871" t="s">
        <v>22</v>
      </c>
      <c r="O871" t="s">
        <v>2185</v>
      </c>
      <c r="P871">
        <f t="shared" si="13"/>
        <v>2</v>
      </c>
    </row>
    <row r="872" spans="1:16" x14ac:dyDescent="0.25">
      <c r="A872" s="1">
        <v>44377</v>
      </c>
      <c r="B872" s="1">
        <v>44377</v>
      </c>
      <c r="C872" t="s">
        <v>2186</v>
      </c>
      <c r="D872" t="s">
        <v>2187</v>
      </c>
      <c r="E872">
        <v>6.05</v>
      </c>
      <c r="F872" t="s">
        <v>2188</v>
      </c>
      <c r="G872" t="s">
        <v>51</v>
      </c>
      <c r="H872" t="s">
        <v>44</v>
      </c>
      <c r="I872" t="s">
        <v>18</v>
      </c>
      <c r="J872" t="s">
        <v>19</v>
      </c>
      <c r="K872" t="s">
        <v>20</v>
      </c>
      <c r="L872" t="s">
        <v>20</v>
      </c>
      <c r="M872" t="s">
        <v>21</v>
      </c>
      <c r="N872" t="s">
        <v>135</v>
      </c>
      <c r="O872" t="s">
        <v>2189</v>
      </c>
      <c r="P872">
        <f t="shared" si="13"/>
        <v>3</v>
      </c>
    </row>
    <row r="873" spans="1:16" x14ac:dyDescent="0.25">
      <c r="A873" s="1">
        <v>44377</v>
      </c>
      <c r="B873" s="1">
        <v>44377</v>
      </c>
      <c r="C873" t="s">
        <v>13</v>
      </c>
      <c r="D873" t="s">
        <v>14</v>
      </c>
      <c r="E873">
        <v>3.9</v>
      </c>
      <c r="F873" t="s">
        <v>2190</v>
      </c>
      <c r="G873" t="s">
        <v>16</v>
      </c>
      <c r="H873" t="s">
        <v>17</v>
      </c>
      <c r="I873" t="s">
        <v>18</v>
      </c>
      <c r="J873" t="s">
        <v>19</v>
      </c>
      <c r="K873" t="s">
        <v>20</v>
      </c>
      <c r="L873" t="s">
        <v>20</v>
      </c>
      <c r="M873" t="s">
        <v>21</v>
      </c>
      <c r="N873" t="s">
        <v>22</v>
      </c>
      <c r="O873" t="s">
        <v>2191</v>
      </c>
      <c r="P873">
        <f t="shared" si="13"/>
        <v>2</v>
      </c>
    </row>
    <row r="874" spans="1:16" x14ac:dyDescent="0.25">
      <c r="A874" s="1">
        <v>44377</v>
      </c>
      <c r="B874" s="1">
        <v>44377</v>
      </c>
      <c r="C874" t="s">
        <v>606</v>
      </c>
      <c r="D874" t="s">
        <v>607</v>
      </c>
      <c r="E874">
        <v>3.875</v>
      </c>
      <c r="F874" t="s">
        <v>2192</v>
      </c>
      <c r="H874" t="s">
        <v>17</v>
      </c>
      <c r="I874" t="s">
        <v>18</v>
      </c>
      <c r="J874" t="s">
        <v>19</v>
      </c>
      <c r="K874" t="s">
        <v>20</v>
      </c>
      <c r="L874" t="s">
        <v>20</v>
      </c>
      <c r="M874" t="s">
        <v>21</v>
      </c>
      <c r="N874" t="s">
        <v>59</v>
      </c>
      <c r="O874" t="s">
        <v>2193</v>
      </c>
      <c r="P874">
        <f t="shared" si="13"/>
        <v>3</v>
      </c>
    </row>
    <row r="875" spans="1:16" x14ac:dyDescent="0.25">
      <c r="A875" s="1">
        <v>44377</v>
      </c>
      <c r="B875" s="1">
        <v>44377</v>
      </c>
      <c r="C875" t="s">
        <v>2194</v>
      </c>
      <c r="D875" t="s">
        <v>2195</v>
      </c>
      <c r="E875">
        <v>7.75</v>
      </c>
      <c r="F875" t="s">
        <v>336</v>
      </c>
      <c r="H875" t="s">
        <v>121</v>
      </c>
      <c r="I875" t="s">
        <v>18</v>
      </c>
      <c r="J875" t="s">
        <v>19</v>
      </c>
      <c r="K875" t="s">
        <v>20</v>
      </c>
      <c r="L875" t="s">
        <v>20</v>
      </c>
      <c r="M875" t="s">
        <v>21</v>
      </c>
      <c r="N875" t="s">
        <v>22</v>
      </c>
      <c r="O875" t="s">
        <v>2196</v>
      </c>
      <c r="P875">
        <f t="shared" si="13"/>
        <v>4</v>
      </c>
    </row>
    <row r="876" spans="1:16" x14ac:dyDescent="0.25">
      <c r="A876" s="1">
        <v>44377</v>
      </c>
      <c r="B876" s="1">
        <v>44377</v>
      </c>
      <c r="C876" t="s">
        <v>456</v>
      </c>
      <c r="D876" t="s">
        <v>457</v>
      </c>
      <c r="E876">
        <v>6.125</v>
      </c>
      <c r="F876" t="s">
        <v>2197</v>
      </c>
      <c r="H876" t="s">
        <v>112</v>
      </c>
      <c r="I876" t="s">
        <v>18</v>
      </c>
      <c r="J876" t="s">
        <v>19</v>
      </c>
      <c r="K876" t="s">
        <v>20</v>
      </c>
      <c r="L876" t="s">
        <v>20</v>
      </c>
      <c r="M876" t="s">
        <v>21</v>
      </c>
      <c r="N876" t="s">
        <v>22</v>
      </c>
      <c r="O876" t="s">
        <v>2198</v>
      </c>
      <c r="P876">
        <f t="shared" si="13"/>
        <v>4</v>
      </c>
    </row>
    <row r="877" spans="1:16" hidden="1" x14ac:dyDescent="0.25">
      <c r="A877" s="1">
        <v>44377</v>
      </c>
      <c r="B877" s="1">
        <v>44377</v>
      </c>
      <c r="C877" t="s">
        <v>1436</v>
      </c>
      <c r="D877" t="s">
        <v>1437</v>
      </c>
      <c r="E877">
        <v>3.5630000000000002</v>
      </c>
      <c r="F877" t="s">
        <v>2199</v>
      </c>
      <c r="H877" t="s">
        <v>377</v>
      </c>
      <c r="I877" t="s">
        <v>18</v>
      </c>
      <c r="J877" t="s">
        <v>19</v>
      </c>
      <c r="K877" t="s">
        <v>20</v>
      </c>
      <c r="L877" t="s">
        <v>20</v>
      </c>
      <c r="M877" t="s">
        <v>21</v>
      </c>
      <c r="N877" t="s">
        <v>22</v>
      </c>
      <c r="O877" t="s">
        <v>2200</v>
      </c>
      <c r="P877">
        <f t="shared" si="13"/>
        <v>6</v>
      </c>
    </row>
    <row r="878" spans="1:16" x14ac:dyDescent="0.25">
      <c r="A878" s="1">
        <v>44377</v>
      </c>
      <c r="B878" s="1">
        <v>44377</v>
      </c>
      <c r="C878" t="s">
        <v>180</v>
      </c>
      <c r="D878" t="s">
        <v>128</v>
      </c>
      <c r="E878">
        <v>9.5</v>
      </c>
      <c r="F878" t="s">
        <v>2201</v>
      </c>
      <c r="H878" t="s">
        <v>44</v>
      </c>
      <c r="I878" t="s">
        <v>18</v>
      </c>
      <c r="J878" t="s">
        <v>19</v>
      </c>
      <c r="K878" t="s">
        <v>20</v>
      </c>
      <c r="L878" t="s">
        <v>20</v>
      </c>
      <c r="M878" t="s">
        <v>21</v>
      </c>
      <c r="N878" t="s">
        <v>22</v>
      </c>
      <c r="O878" t="s">
        <v>2202</v>
      </c>
      <c r="P878">
        <f t="shared" si="13"/>
        <v>3</v>
      </c>
    </row>
    <row r="879" spans="1:16" x14ac:dyDescent="0.25">
      <c r="A879" s="1">
        <v>44377</v>
      </c>
      <c r="B879" s="1">
        <v>44377</v>
      </c>
      <c r="C879" t="s">
        <v>1664</v>
      </c>
      <c r="D879" t="s">
        <v>1665</v>
      </c>
      <c r="E879">
        <v>7.95</v>
      </c>
      <c r="F879" t="s">
        <v>2203</v>
      </c>
      <c r="H879" t="s">
        <v>17</v>
      </c>
      <c r="I879" t="s">
        <v>18</v>
      </c>
      <c r="J879" t="s">
        <v>19</v>
      </c>
      <c r="K879" t="s">
        <v>20</v>
      </c>
      <c r="L879" t="s">
        <v>20</v>
      </c>
      <c r="M879" t="s">
        <v>21</v>
      </c>
      <c r="N879" t="s">
        <v>22</v>
      </c>
      <c r="O879" t="s">
        <v>2204</v>
      </c>
      <c r="P879">
        <f t="shared" si="13"/>
        <v>4</v>
      </c>
    </row>
    <row r="880" spans="1:16" x14ac:dyDescent="0.25">
      <c r="A880" s="1">
        <v>44377</v>
      </c>
      <c r="B880" s="1">
        <v>44377</v>
      </c>
      <c r="C880" t="s">
        <v>2205</v>
      </c>
      <c r="D880" t="s">
        <v>216</v>
      </c>
      <c r="E880">
        <v>7.125</v>
      </c>
      <c r="F880" t="s">
        <v>349</v>
      </c>
      <c r="H880" t="s">
        <v>112</v>
      </c>
      <c r="I880" t="s">
        <v>18</v>
      </c>
      <c r="J880" t="s">
        <v>19</v>
      </c>
      <c r="K880" t="s">
        <v>20</v>
      </c>
      <c r="L880" t="s">
        <v>20</v>
      </c>
      <c r="M880" t="s">
        <v>21</v>
      </c>
      <c r="N880" t="s">
        <v>22</v>
      </c>
      <c r="O880" t="s">
        <v>2206</v>
      </c>
      <c r="P880">
        <f t="shared" si="13"/>
        <v>1</v>
      </c>
    </row>
    <row r="881" spans="1:16" x14ac:dyDescent="0.25">
      <c r="A881" s="1">
        <v>44377</v>
      </c>
      <c r="B881" s="1">
        <v>44377</v>
      </c>
      <c r="C881" t="s">
        <v>2207</v>
      </c>
      <c r="D881" t="s">
        <v>2208</v>
      </c>
      <c r="E881">
        <v>5.35</v>
      </c>
      <c r="F881" t="s">
        <v>2209</v>
      </c>
      <c r="H881" t="s">
        <v>44</v>
      </c>
      <c r="I881" t="s">
        <v>18</v>
      </c>
      <c r="J881" t="s">
        <v>19</v>
      </c>
      <c r="K881" t="s">
        <v>20</v>
      </c>
      <c r="L881" t="s">
        <v>20</v>
      </c>
      <c r="M881" t="s">
        <v>21</v>
      </c>
      <c r="N881" t="s">
        <v>59</v>
      </c>
      <c r="O881" t="s">
        <v>2210</v>
      </c>
      <c r="P881">
        <f t="shared" si="13"/>
        <v>3</v>
      </c>
    </row>
    <row r="882" spans="1:16" x14ac:dyDescent="0.25">
      <c r="A882" s="1">
        <v>44377</v>
      </c>
      <c r="B882" s="1">
        <v>44377</v>
      </c>
      <c r="C882" t="s">
        <v>2211</v>
      </c>
      <c r="D882" t="s">
        <v>2212</v>
      </c>
      <c r="E882">
        <v>6.75</v>
      </c>
      <c r="F882" t="s">
        <v>2213</v>
      </c>
      <c r="H882" t="s">
        <v>97</v>
      </c>
      <c r="I882" t="s">
        <v>18</v>
      </c>
      <c r="J882" t="s">
        <v>19</v>
      </c>
      <c r="K882" t="s">
        <v>20</v>
      </c>
      <c r="L882" t="s">
        <v>20</v>
      </c>
      <c r="M882" t="s">
        <v>21</v>
      </c>
      <c r="N882" t="s">
        <v>59</v>
      </c>
      <c r="O882" t="s">
        <v>2214</v>
      </c>
      <c r="P882">
        <f t="shared" si="13"/>
        <v>3</v>
      </c>
    </row>
    <row r="883" spans="1:16" x14ac:dyDescent="0.25">
      <c r="A883" s="1">
        <v>44377</v>
      </c>
      <c r="B883" s="1">
        <v>44377</v>
      </c>
      <c r="C883" t="s">
        <v>625</v>
      </c>
      <c r="D883" t="s">
        <v>626</v>
      </c>
      <c r="E883">
        <v>7</v>
      </c>
      <c r="F883" t="s">
        <v>2215</v>
      </c>
      <c r="H883" t="s">
        <v>17</v>
      </c>
      <c r="I883" t="s">
        <v>18</v>
      </c>
      <c r="J883" t="s">
        <v>19</v>
      </c>
      <c r="K883" t="s">
        <v>20</v>
      </c>
      <c r="L883" t="s">
        <v>20</v>
      </c>
      <c r="M883" t="s">
        <v>21</v>
      </c>
      <c r="N883" t="s">
        <v>22</v>
      </c>
      <c r="O883" t="s">
        <v>2216</v>
      </c>
      <c r="P883">
        <f t="shared" si="13"/>
        <v>3</v>
      </c>
    </row>
    <row r="884" spans="1:16" x14ac:dyDescent="0.25">
      <c r="A884" s="1">
        <v>44377</v>
      </c>
      <c r="B884" s="1">
        <v>44377</v>
      </c>
      <c r="C884" t="s">
        <v>109</v>
      </c>
      <c r="D884" t="s">
        <v>110</v>
      </c>
      <c r="E884">
        <v>3.375</v>
      </c>
      <c r="F884" t="s">
        <v>2217</v>
      </c>
      <c r="H884" t="s">
        <v>112</v>
      </c>
      <c r="I884" t="s">
        <v>18</v>
      </c>
      <c r="J884" t="s">
        <v>19</v>
      </c>
      <c r="K884" t="s">
        <v>20</v>
      </c>
      <c r="L884" t="s">
        <v>20</v>
      </c>
      <c r="M884" t="s">
        <v>21</v>
      </c>
      <c r="N884" t="s">
        <v>22</v>
      </c>
      <c r="O884" t="s">
        <v>2218</v>
      </c>
      <c r="P884">
        <f t="shared" si="13"/>
        <v>2</v>
      </c>
    </row>
    <row r="885" spans="1:16" x14ac:dyDescent="0.25">
      <c r="A885" s="1">
        <v>44377</v>
      </c>
      <c r="B885" s="1">
        <v>44377</v>
      </c>
      <c r="C885" t="s">
        <v>1164</v>
      </c>
      <c r="D885" t="s">
        <v>1165</v>
      </c>
      <c r="E885">
        <v>6.875</v>
      </c>
      <c r="F885" t="s">
        <v>874</v>
      </c>
      <c r="H885" t="s">
        <v>52</v>
      </c>
      <c r="I885" t="s">
        <v>18</v>
      </c>
      <c r="J885" t="s">
        <v>19</v>
      </c>
      <c r="K885" t="s">
        <v>20</v>
      </c>
      <c r="L885" t="s">
        <v>20</v>
      </c>
      <c r="M885" t="s">
        <v>21</v>
      </c>
      <c r="N885" t="s">
        <v>22</v>
      </c>
      <c r="O885" t="s">
        <v>2219</v>
      </c>
      <c r="P885">
        <f t="shared" si="13"/>
        <v>3</v>
      </c>
    </row>
    <row r="886" spans="1:16" x14ac:dyDescent="0.25">
      <c r="A886" s="1">
        <v>44377</v>
      </c>
      <c r="B886" s="1">
        <v>44377</v>
      </c>
      <c r="C886" t="s">
        <v>2220</v>
      </c>
      <c r="D886" t="s">
        <v>2010</v>
      </c>
      <c r="E886">
        <v>6.85</v>
      </c>
      <c r="F886" t="s">
        <v>2221</v>
      </c>
      <c r="H886" t="s">
        <v>97</v>
      </c>
      <c r="I886" t="s">
        <v>18</v>
      </c>
      <c r="J886" t="s">
        <v>19</v>
      </c>
      <c r="K886" t="s">
        <v>20</v>
      </c>
      <c r="L886" t="s">
        <v>20</v>
      </c>
      <c r="M886" t="s">
        <v>21</v>
      </c>
      <c r="N886" t="s">
        <v>22</v>
      </c>
      <c r="O886" t="s">
        <v>2222</v>
      </c>
      <c r="P886">
        <f t="shared" si="13"/>
        <v>3</v>
      </c>
    </row>
    <row r="887" spans="1:16" hidden="1" x14ac:dyDescent="0.25">
      <c r="A887" s="1">
        <v>44377</v>
      </c>
      <c r="B887" s="1">
        <v>44377</v>
      </c>
      <c r="C887" t="s">
        <v>2223</v>
      </c>
      <c r="D887" t="s">
        <v>2224</v>
      </c>
      <c r="E887">
        <v>8.375</v>
      </c>
      <c r="F887" t="s">
        <v>749</v>
      </c>
      <c r="G887" t="s">
        <v>51</v>
      </c>
      <c r="H887" t="s">
        <v>112</v>
      </c>
      <c r="I887" t="s">
        <v>18</v>
      </c>
      <c r="J887" t="s">
        <v>19</v>
      </c>
      <c r="K887" t="s">
        <v>20</v>
      </c>
      <c r="L887" t="s">
        <v>20</v>
      </c>
      <c r="M887" t="s">
        <v>21</v>
      </c>
      <c r="N887" t="s">
        <v>22</v>
      </c>
      <c r="O887" t="s">
        <v>2225</v>
      </c>
      <c r="P887">
        <f t="shared" si="13"/>
        <v>6</v>
      </c>
    </row>
    <row r="888" spans="1:16" x14ac:dyDescent="0.25">
      <c r="A888" s="1">
        <v>44377</v>
      </c>
      <c r="B888" s="1">
        <v>44377</v>
      </c>
      <c r="C888" t="s">
        <v>2226</v>
      </c>
      <c r="D888" t="s">
        <v>2227</v>
      </c>
      <c r="E888">
        <v>6.85</v>
      </c>
      <c r="F888" t="s">
        <v>2228</v>
      </c>
      <c r="H888" t="s">
        <v>112</v>
      </c>
      <c r="I888" t="s">
        <v>18</v>
      </c>
      <c r="J888" t="s">
        <v>19</v>
      </c>
      <c r="K888" t="s">
        <v>20</v>
      </c>
      <c r="L888" t="s">
        <v>20</v>
      </c>
      <c r="M888" t="s">
        <v>21</v>
      </c>
      <c r="N888" t="s">
        <v>22</v>
      </c>
      <c r="O888" t="s">
        <v>2229</v>
      </c>
      <c r="P888">
        <f t="shared" si="13"/>
        <v>2</v>
      </c>
    </row>
    <row r="889" spans="1:16" x14ac:dyDescent="0.25">
      <c r="A889" s="1">
        <v>44377</v>
      </c>
      <c r="B889" s="1">
        <v>44377</v>
      </c>
      <c r="C889" t="s">
        <v>2230</v>
      </c>
      <c r="D889" t="s">
        <v>2231</v>
      </c>
      <c r="E889">
        <v>3.5</v>
      </c>
      <c r="F889" t="s">
        <v>454</v>
      </c>
      <c r="H889" t="s">
        <v>112</v>
      </c>
      <c r="I889" t="s">
        <v>18</v>
      </c>
      <c r="J889" t="s">
        <v>19</v>
      </c>
      <c r="K889" t="s">
        <v>20</v>
      </c>
      <c r="L889" t="s">
        <v>20</v>
      </c>
      <c r="M889" t="s">
        <v>21</v>
      </c>
      <c r="N889" t="s">
        <v>22</v>
      </c>
      <c r="O889" t="s">
        <v>2232</v>
      </c>
      <c r="P889">
        <f t="shared" si="13"/>
        <v>3</v>
      </c>
    </row>
    <row r="890" spans="1:16" x14ac:dyDescent="0.25">
      <c r="A890" s="1">
        <v>44377</v>
      </c>
      <c r="B890" s="1">
        <v>44377</v>
      </c>
      <c r="C890" t="s">
        <v>878</v>
      </c>
      <c r="D890" t="s">
        <v>879</v>
      </c>
      <c r="E890">
        <v>3.4</v>
      </c>
      <c r="F890" t="s">
        <v>2233</v>
      </c>
      <c r="G890" t="s">
        <v>69</v>
      </c>
      <c r="H890" t="s">
        <v>52</v>
      </c>
      <c r="I890" t="s">
        <v>18</v>
      </c>
      <c r="J890" t="s">
        <v>19</v>
      </c>
      <c r="K890" t="s">
        <v>20</v>
      </c>
      <c r="L890" t="s">
        <v>20</v>
      </c>
      <c r="M890" t="s">
        <v>21</v>
      </c>
      <c r="N890" t="s">
        <v>22</v>
      </c>
      <c r="O890" t="s">
        <v>2234</v>
      </c>
      <c r="P890">
        <f t="shared" si="13"/>
        <v>5</v>
      </c>
    </row>
    <row r="891" spans="1:16" x14ac:dyDescent="0.25">
      <c r="A891" s="1">
        <v>44377</v>
      </c>
      <c r="B891" s="1">
        <v>44377</v>
      </c>
      <c r="C891" t="s">
        <v>921</v>
      </c>
      <c r="D891" t="s">
        <v>115</v>
      </c>
      <c r="E891">
        <v>4.125</v>
      </c>
      <c r="F891" t="s">
        <v>510</v>
      </c>
      <c r="H891" t="s">
        <v>52</v>
      </c>
      <c r="I891" t="s">
        <v>18</v>
      </c>
      <c r="J891" t="s">
        <v>19</v>
      </c>
      <c r="K891" t="s">
        <v>20</v>
      </c>
      <c r="L891" t="s">
        <v>20</v>
      </c>
      <c r="M891" t="s">
        <v>21</v>
      </c>
      <c r="N891" t="s">
        <v>59</v>
      </c>
      <c r="O891" t="s">
        <v>2235</v>
      </c>
      <c r="P891">
        <f t="shared" si="13"/>
        <v>3</v>
      </c>
    </row>
    <row r="892" spans="1:16" x14ac:dyDescent="0.25">
      <c r="A892" s="1">
        <v>44377</v>
      </c>
      <c r="B892" s="1">
        <v>44377</v>
      </c>
      <c r="C892" t="s">
        <v>2236</v>
      </c>
      <c r="D892" t="s">
        <v>615</v>
      </c>
      <c r="E892">
        <v>5.75</v>
      </c>
      <c r="F892" t="s">
        <v>1982</v>
      </c>
      <c r="H892" t="s">
        <v>112</v>
      </c>
      <c r="I892" t="s">
        <v>18</v>
      </c>
      <c r="J892" t="s">
        <v>19</v>
      </c>
      <c r="K892" t="s">
        <v>20</v>
      </c>
      <c r="L892" t="s">
        <v>20</v>
      </c>
      <c r="M892" t="s">
        <v>21</v>
      </c>
      <c r="N892" t="s">
        <v>135</v>
      </c>
      <c r="O892" t="s">
        <v>2237</v>
      </c>
      <c r="P892">
        <f t="shared" si="13"/>
        <v>3</v>
      </c>
    </row>
    <row r="893" spans="1:16" x14ac:dyDescent="0.25">
      <c r="A893" s="1">
        <v>44377</v>
      </c>
      <c r="B893" s="1">
        <v>44377</v>
      </c>
      <c r="C893" t="s">
        <v>1874</v>
      </c>
      <c r="D893" t="s">
        <v>1875</v>
      </c>
      <c r="E893">
        <v>5.875</v>
      </c>
      <c r="F893" t="s">
        <v>720</v>
      </c>
      <c r="G893" t="s">
        <v>51</v>
      </c>
      <c r="H893" t="s">
        <v>88</v>
      </c>
      <c r="I893" t="s">
        <v>18</v>
      </c>
      <c r="J893" t="s">
        <v>19</v>
      </c>
      <c r="K893" t="s">
        <v>20</v>
      </c>
      <c r="L893" t="s">
        <v>20</v>
      </c>
      <c r="M893" t="s">
        <v>21</v>
      </c>
      <c r="N893" t="s">
        <v>22</v>
      </c>
      <c r="O893" t="s">
        <v>2238</v>
      </c>
      <c r="P893">
        <f t="shared" si="13"/>
        <v>2</v>
      </c>
    </row>
    <row r="894" spans="1:16" x14ac:dyDescent="0.25">
      <c r="A894" s="1">
        <v>44377</v>
      </c>
      <c r="B894" s="1">
        <v>44377</v>
      </c>
      <c r="C894" t="s">
        <v>2239</v>
      </c>
      <c r="D894" t="s">
        <v>2240</v>
      </c>
      <c r="E894">
        <v>7.375</v>
      </c>
      <c r="F894" t="s">
        <v>702</v>
      </c>
      <c r="H894" t="s">
        <v>242</v>
      </c>
      <c r="I894" t="s">
        <v>18</v>
      </c>
      <c r="J894" t="s">
        <v>19</v>
      </c>
      <c r="K894" t="s">
        <v>20</v>
      </c>
      <c r="L894" t="s">
        <v>20</v>
      </c>
      <c r="M894" t="s">
        <v>21</v>
      </c>
      <c r="N894" t="s">
        <v>22</v>
      </c>
      <c r="O894" t="s">
        <v>2241</v>
      </c>
      <c r="P894">
        <f t="shared" si="13"/>
        <v>3</v>
      </c>
    </row>
    <row r="895" spans="1:16" x14ac:dyDescent="0.25">
      <c r="A895" s="1">
        <v>44377</v>
      </c>
      <c r="B895" s="1">
        <v>44377</v>
      </c>
      <c r="C895" t="s">
        <v>1353</v>
      </c>
      <c r="D895" t="s">
        <v>1354</v>
      </c>
      <c r="E895">
        <v>6.375</v>
      </c>
      <c r="F895" t="s">
        <v>87</v>
      </c>
      <c r="H895" t="s">
        <v>52</v>
      </c>
      <c r="I895" t="s">
        <v>18</v>
      </c>
      <c r="J895" t="s">
        <v>19</v>
      </c>
      <c r="K895" t="s">
        <v>20</v>
      </c>
      <c r="L895" t="s">
        <v>20</v>
      </c>
      <c r="M895" t="s">
        <v>21</v>
      </c>
      <c r="N895" t="s">
        <v>22</v>
      </c>
      <c r="O895" t="s">
        <v>2242</v>
      </c>
      <c r="P895">
        <f t="shared" si="13"/>
        <v>4</v>
      </c>
    </row>
    <row r="896" spans="1:16" x14ac:dyDescent="0.25">
      <c r="A896" s="1">
        <v>44377</v>
      </c>
      <c r="B896" s="1">
        <v>44377</v>
      </c>
      <c r="C896" t="s">
        <v>2243</v>
      </c>
      <c r="D896" t="s">
        <v>2244</v>
      </c>
      <c r="E896">
        <v>7.125</v>
      </c>
      <c r="F896" t="s">
        <v>2245</v>
      </c>
      <c r="H896" t="s">
        <v>112</v>
      </c>
      <c r="I896" t="s">
        <v>18</v>
      </c>
      <c r="J896" t="s">
        <v>19</v>
      </c>
      <c r="K896" t="s">
        <v>20</v>
      </c>
      <c r="L896" t="s">
        <v>20</v>
      </c>
      <c r="M896" t="s">
        <v>21</v>
      </c>
      <c r="N896" t="s">
        <v>22</v>
      </c>
      <c r="O896" t="s">
        <v>2246</v>
      </c>
      <c r="P896">
        <f t="shared" si="13"/>
        <v>3</v>
      </c>
    </row>
    <row r="897" spans="1:16" x14ac:dyDescent="0.25">
      <c r="A897" s="1">
        <v>44377</v>
      </c>
      <c r="B897" s="1">
        <v>44377</v>
      </c>
      <c r="C897" t="s">
        <v>215</v>
      </c>
      <c r="D897" t="s">
        <v>216</v>
      </c>
      <c r="E897">
        <v>6.625</v>
      </c>
      <c r="F897" t="s">
        <v>901</v>
      </c>
      <c r="H897" t="s">
        <v>112</v>
      </c>
      <c r="I897" t="s">
        <v>18</v>
      </c>
      <c r="J897" t="s">
        <v>19</v>
      </c>
      <c r="K897" t="s">
        <v>20</v>
      </c>
      <c r="L897" t="s">
        <v>20</v>
      </c>
      <c r="M897" t="s">
        <v>21</v>
      </c>
      <c r="N897" t="s">
        <v>22</v>
      </c>
      <c r="O897" t="s">
        <v>2247</v>
      </c>
      <c r="P897">
        <f t="shared" si="13"/>
        <v>1</v>
      </c>
    </row>
    <row r="898" spans="1:16" x14ac:dyDescent="0.25">
      <c r="A898" s="1">
        <v>44377</v>
      </c>
      <c r="B898" s="1">
        <v>44377</v>
      </c>
      <c r="C898" t="s">
        <v>207</v>
      </c>
      <c r="D898" t="s">
        <v>208</v>
      </c>
      <c r="E898">
        <v>4.8120000000000003</v>
      </c>
      <c r="F898" t="s">
        <v>689</v>
      </c>
      <c r="H898" t="s">
        <v>52</v>
      </c>
      <c r="I898" t="s">
        <v>18</v>
      </c>
      <c r="J898" t="s">
        <v>19</v>
      </c>
      <c r="K898" t="s">
        <v>20</v>
      </c>
      <c r="L898" t="s">
        <v>20</v>
      </c>
      <c r="M898" t="s">
        <v>21</v>
      </c>
      <c r="N898" t="s">
        <v>22</v>
      </c>
      <c r="O898" t="s">
        <v>2248</v>
      </c>
      <c r="P898">
        <f t="shared" si="13"/>
        <v>2</v>
      </c>
    </row>
    <row r="899" spans="1:16" x14ac:dyDescent="0.25">
      <c r="A899" s="1">
        <v>44377</v>
      </c>
      <c r="B899" s="1">
        <v>44377</v>
      </c>
      <c r="C899" t="s">
        <v>41</v>
      </c>
      <c r="D899" t="s">
        <v>42</v>
      </c>
      <c r="E899">
        <v>6.5</v>
      </c>
      <c r="F899" t="s">
        <v>423</v>
      </c>
      <c r="H899" t="s">
        <v>44</v>
      </c>
      <c r="I899" t="s">
        <v>18</v>
      </c>
      <c r="J899" t="s">
        <v>19</v>
      </c>
      <c r="K899" t="s">
        <v>20</v>
      </c>
      <c r="L899" t="s">
        <v>20</v>
      </c>
      <c r="M899" t="s">
        <v>21</v>
      </c>
      <c r="N899" t="s">
        <v>22</v>
      </c>
      <c r="O899" t="s">
        <v>2249</v>
      </c>
      <c r="P899">
        <f t="shared" si="13"/>
        <v>3</v>
      </c>
    </row>
    <row r="900" spans="1:16" x14ac:dyDescent="0.25">
      <c r="A900" s="1">
        <v>44377</v>
      </c>
      <c r="B900" s="1">
        <v>44377</v>
      </c>
      <c r="C900" t="s">
        <v>2250</v>
      </c>
      <c r="D900" t="s">
        <v>2251</v>
      </c>
      <c r="E900">
        <v>1.2658799999999999</v>
      </c>
      <c r="F900" t="s">
        <v>483</v>
      </c>
      <c r="H900" t="s">
        <v>52</v>
      </c>
      <c r="I900" t="s">
        <v>18</v>
      </c>
      <c r="J900" t="s">
        <v>19</v>
      </c>
      <c r="K900" t="s">
        <v>20</v>
      </c>
      <c r="L900" t="s">
        <v>20</v>
      </c>
      <c r="M900" t="s">
        <v>137</v>
      </c>
      <c r="N900" t="s">
        <v>22</v>
      </c>
      <c r="O900" t="s">
        <v>2252</v>
      </c>
      <c r="P900">
        <f t="shared" ref="P900:P963" si="14">LEN(D900)</f>
        <v>2</v>
      </c>
    </row>
    <row r="901" spans="1:16" x14ac:dyDescent="0.25">
      <c r="A901" s="1">
        <v>44377</v>
      </c>
      <c r="B901" s="1">
        <v>44377</v>
      </c>
      <c r="C901" t="s">
        <v>13</v>
      </c>
      <c r="D901" t="s">
        <v>14</v>
      </c>
      <c r="E901">
        <v>0.7</v>
      </c>
      <c r="F901" t="s">
        <v>2253</v>
      </c>
      <c r="G901" t="s">
        <v>16</v>
      </c>
      <c r="H901" t="s">
        <v>17</v>
      </c>
      <c r="I901" t="s">
        <v>18</v>
      </c>
      <c r="J901" t="s">
        <v>19</v>
      </c>
      <c r="K901" t="s">
        <v>20</v>
      </c>
      <c r="L901" t="s">
        <v>20</v>
      </c>
      <c r="M901" t="s">
        <v>21</v>
      </c>
      <c r="N901" t="s">
        <v>22</v>
      </c>
      <c r="O901" t="s">
        <v>2254</v>
      </c>
      <c r="P901">
        <f t="shared" si="14"/>
        <v>2</v>
      </c>
    </row>
    <row r="902" spans="1:16" x14ac:dyDescent="0.25">
      <c r="A902" s="1">
        <v>44377</v>
      </c>
      <c r="B902" s="1">
        <v>44377</v>
      </c>
      <c r="C902" t="s">
        <v>2255</v>
      </c>
      <c r="D902" t="s">
        <v>2256</v>
      </c>
      <c r="E902">
        <v>8</v>
      </c>
      <c r="F902" t="s">
        <v>1704</v>
      </c>
      <c r="H902" t="s">
        <v>199</v>
      </c>
      <c r="I902" t="s">
        <v>18</v>
      </c>
      <c r="J902" t="s">
        <v>19</v>
      </c>
      <c r="K902" t="s">
        <v>20</v>
      </c>
      <c r="L902" t="s">
        <v>20</v>
      </c>
      <c r="M902" t="s">
        <v>21</v>
      </c>
      <c r="N902" t="s">
        <v>22</v>
      </c>
      <c r="O902" t="s">
        <v>2257</v>
      </c>
      <c r="P902">
        <f t="shared" si="14"/>
        <v>3</v>
      </c>
    </row>
    <row r="903" spans="1:16" x14ac:dyDescent="0.25">
      <c r="A903" s="1">
        <v>44377</v>
      </c>
      <c r="B903" s="1">
        <v>44377</v>
      </c>
      <c r="C903" t="s">
        <v>151</v>
      </c>
      <c r="D903" t="s">
        <v>152</v>
      </c>
      <c r="E903">
        <v>0.40087099999999998</v>
      </c>
      <c r="F903" t="s">
        <v>2258</v>
      </c>
      <c r="G903" t="s">
        <v>366</v>
      </c>
      <c r="H903" t="s">
        <v>154</v>
      </c>
      <c r="I903" t="s">
        <v>18</v>
      </c>
      <c r="J903" t="s">
        <v>19</v>
      </c>
      <c r="K903" t="s">
        <v>20</v>
      </c>
      <c r="L903" t="s">
        <v>20</v>
      </c>
      <c r="M903" t="s">
        <v>137</v>
      </c>
      <c r="N903" t="s">
        <v>155</v>
      </c>
      <c r="O903" t="s">
        <v>2259</v>
      </c>
      <c r="P903">
        <f t="shared" si="14"/>
        <v>4</v>
      </c>
    </row>
    <row r="904" spans="1:16" x14ac:dyDescent="0.25">
      <c r="A904" s="1">
        <v>44377</v>
      </c>
      <c r="B904" s="1">
        <v>44377</v>
      </c>
      <c r="C904" t="s">
        <v>819</v>
      </c>
      <c r="D904" t="s">
        <v>820</v>
      </c>
      <c r="E904">
        <v>7</v>
      </c>
      <c r="F904" t="s">
        <v>188</v>
      </c>
      <c r="H904" t="s">
        <v>97</v>
      </c>
      <c r="I904" t="s">
        <v>18</v>
      </c>
      <c r="J904" t="s">
        <v>19</v>
      </c>
      <c r="K904" t="s">
        <v>20</v>
      </c>
      <c r="L904" t="s">
        <v>20</v>
      </c>
      <c r="M904" t="s">
        <v>21</v>
      </c>
      <c r="N904" t="s">
        <v>22</v>
      </c>
      <c r="O904" t="s">
        <v>2260</v>
      </c>
      <c r="P904">
        <f t="shared" si="14"/>
        <v>3</v>
      </c>
    </row>
    <row r="905" spans="1:16" x14ac:dyDescent="0.25">
      <c r="A905" s="1">
        <v>44377</v>
      </c>
      <c r="B905" s="1">
        <v>44377</v>
      </c>
      <c r="C905" t="s">
        <v>1938</v>
      </c>
      <c r="D905" t="s">
        <v>1270</v>
      </c>
      <c r="E905">
        <v>4.4000000000000004</v>
      </c>
      <c r="F905" t="s">
        <v>2261</v>
      </c>
      <c r="H905" t="s">
        <v>377</v>
      </c>
      <c r="I905" t="s">
        <v>18</v>
      </c>
      <c r="J905" t="s">
        <v>19</v>
      </c>
      <c r="K905" t="s">
        <v>20</v>
      </c>
      <c r="L905" t="s">
        <v>20</v>
      </c>
      <c r="M905" t="s">
        <v>21</v>
      </c>
      <c r="N905" t="s">
        <v>59</v>
      </c>
      <c r="O905" t="s">
        <v>2262</v>
      </c>
      <c r="P905">
        <f t="shared" si="14"/>
        <v>3</v>
      </c>
    </row>
    <row r="906" spans="1:16" hidden="1" x14ac:dyDescent="0.25">
      <c r="A906" s="1">
        <v>44377</v>
      </c>
      <c r="B906" s="1">
        <v>44377</v>
      </c>
      <c r="C906" t="s">
        <v>1503</v>
      </c>
      <c r="D906" t="s">
        <v>1504</v>
      </c>
      <c r="E906">
        <v>4.6779999999999999</v>
      </c>
      <c r="F906" t="s">
        <v>2263</v>
      </c>
      <c r="H906" t="s">
        <v>154</v>
      </c>
      <c r="I906" t="s">
        <v>18</v>
      </c>
      <c r="J906" t="s">
        <v>19</v>
      </c>
      <c r="K906" t="s">
        <v>20</v>
      </c>
      <c r="L906" t="s">
        <v>20</v>
      </c>
      <c r="M906" t="s">
        <v>21</v>
      </c>
      <c r="N906" t="s">
        <v>22</v>
      </c>
      <c r="O906" t="s">
        <v>2264</v>
      </c>
      <c r="P906">
        <f t="shared" si="14"/>
        <v>6</v>
      </c>
    </row>
    <row r="907" spans="1:16" x14ac:dyDescent="0.25">
      <c r="A907" s="1">
        <v>44377</v>
      </c>
      <c r="B907" s="1">
        <v>44377</v>
      </c>
      <c r="C907" t="s">
        <v>317</v>
      </c>
      <c r="D907" t="s">
        <v>318</v>
      </c>
      <c r="E907">
        <v>3.6</v>
      </c>
      <c r="F907" t="s">
        <v>439</v>
      </c>
      <c r="G907" t="s">
        <v>51</v>
      </c>
      <c r="H907" t="s">
        <v>199</v>
      </c>
      <c r="I907" t="s">
        <v>18</v>
      </c>
      <c r="J907" t="s">
        <v>19</v>
      </c>
      <c r="K907" t="s">
        <v>20</v>
      </c>
      <c r="L907" t="s">
        <v>20</v>
      </c>
      <c r="M907" t="s">
        <v>21</v>
      </c>
      <c r="N907" t="s">
        <v>59</v>
      </c>
      <c r="O907" t="s">
        <v>2265</v>
      </c>
      <c r="P907">
        <f t="shared" si="14"/>
        <v>3</v>
      </c>
    </row>
    <row r="908" spans="1:16" hidden="1" x14ac:dyDescent="0.25">
      <c r="A908" s="1">
        <v>44377</v>
      </c>
      <c r="B908" s="1">
        <v>44377</v>
      </c>
      <c r="C908" t="s">
        <v>361</v>
      </c>
      <c r="D908" t="s">
        <v>362</v>
      </c>
      <c r="E908">
        <v>0.85</v>
      </c>
      <c r="F908" t="s">
        <v>192</v>
      </c>
      <c r="G908" t="s">
        <v>51</v>
      </c>
      <c r="H908" t="s">
        <v>343</v>
      </c>
      <c r="I908" t="s">
        <v>18</v>
      </c>
      <c r="J908" t="s">
        <v>19</v>
      </c>
      <c r="K908" t="s">
        <v>20</v>
      </c>
      <c r="L908" t="s">
        <v>20</v>
      </c>
      <c r="M908" t="s">
        <v>21</v>
      </c>
      <c r="N908" t="s">
        <v>59</v>
      </c>
      <c r="O908" t="s">
        <v>2266</v>
      </c>
      <c r="P908">
        <f t="shared" si="14"/>
        <v>6</v>
      </c>
    </row>
    <row r="909" spans="1:16" x14ac:dyDescent="0.25">
      <c r="A909" s="1">
        <v>44377</v>
      </c>
      <c r="B909" s="1">
        <v>44377</v>
      </c>
      <c r="C909" t="s">
        <v>1848</v>
      </c>
      <c r="D909" t="s">
        <v>216</v>
      </c>
      <c r="E909">
        <v>7</v>
      </c>
      <c r="F909" t="s">
        <v>2267</v>
      </c>
      <c r="H909" t="s">
        <v>112</v>
      </c>
      <c r="I909" t="s">
        <v>18</v>
      </c>
      <c r="J909" t="s">
        <v>19</v>
      </c>
      <c r="K909" t="s">
        <v>20</v>
      </c>
      <c r="L909" t="s">
        <v>20</v>
      </c>
      <c r="M909" t="s">
        <v>21</v>
      </c>
      <c r="N909" t="s">
        <v>22</v>
      </c>
      <c r="O909" t="s">
        <v>2268</v>
      </c>
      <c r="P909">
        <f t="shared" si="14"/>
        <v>1</v>
      </c>
    </row>
    <row r="910" spans="1:16" x14ac:dyDescent="0.25">
      <c r="A910" s="1">
        <v>44377</v>
      </c>
      <c r="B910" s="1">
        <v>44377</v>
      </c>
      <c r="C910" t="s">
        <v>2269</v>
      </c>
      <c r="D910" t="s">
        <v>2270</v>
      </c>
      <c r="E910">
        <v>2.75</v>
      </c>
      <c r="F910" t="s">
        <v>2126</v>
      </c>
      <c r="H910" t="s">
        <v>17</v>
      </c>
      <c r="I910" t="s">
        <v>18</v>
      </c>
      <c r="J910" t="s">
        <v>19</v>
      </c>
      <c r="K910" t="s">
        <v>20</v>
      </c>
      <c r="L910" t="s">
        <v>20</v>
      </c>
      <c r="M910" t="s">
        <v>21</v>
      </c>
      <c r="N910" t="s">
        <v>22</v>
      </c>
      <c r="O910" t="s">
        <v>2271</v>
      </c>
      <c r="P910">
        <f t="shared" si="14"/>
        <v>3</v>
      </c>
    </row>
    <row r="911" spans="1:16" x14ac:dyDescent="0.25">
      <c r="A911" s="1">
        <v>44377</v>
      </c>
      <c r="B911" s="1">
        <v>44377</v>
      </c>
      <c r="C911" t="s">
        <v>540</v>
      </c>
      <c r="D911" t="s">
        <v>541</v>
      </c>
      <c r="E911">
        <v>9</v>
      </c>
      <c r="F911" t="s">
        <v>2272</v>
      </c>
      <c r="H911" t="s">
        <v>97</v>
      </c>
      <c r="I911" t="s">
        <v>18</v>
      </c>
      <c r="J911" t="s">
        <v>19</v>
      </c>
      <c r="K911" t="s">
        <v>20</v>
      </c>
      <c r="L911" t="s">
        <v>20</v>
      </c>
      <c r="M911" t="s">
        <v>543</v>
      </c>
      <c r="N911" t="s">
        <v>59</v>
      </c>
      <c r="O911" t="s">
        <v>2273</v>
      </c>
      <c r="P911">
        <f t="shared" si="14"/>
        <v>3</v>
      </c>
    </row>
    <row r="912" spans="1:16" hidden="1" x14ac:dyDescent="0.25">
      <c r="A912" s="1">
        <v>44377</v>
      </c>
      <c r="B912" s="1">
        <v>44377</v>
      </c>
      <c r="C912" t="s">
        <v>36</v>
      </c>
      <c r="D912" t="s">
        <v>37</v>
      </c>
      <c r="E912">
        <v>3.35</v>
      </c>
      <c r="F912" t="s">
        <v>322</v>
      </c>
      <c r="H912" t="s">
        <v>39</v>
      </c>
      <c r="I912" t="s">
        <v>18</v>
      </c>
      <c r="J912" t="s">
        <v>19</v>
      </c>
      <c r="K912" t="s">
        <v>20</v>
      </c>
      <c r="L912" t="s">
        <v>20</v>
      </c>
      <c r="M912" t="s">
        <v>21</v>
      </c>
      <c r="N912" t="s">
        <v>22</v>
      </c>
      <c r="O912" t="s">
        <v>2274</v>
      </c>
      <c r="P912">
        <f t="shared" si="14"/>
        <v>6</v>
      </c>
    </row>
    <row r="913" spans="1:16" x14ac:dyDescent="0.25">
      <c r="A913" s="1">
        <v>44377</v>
      </c>
      <c r="B913" s="1">
        <v>44377</v>
      </c>
      <c r="C913" t="s">
        <v>161</v>
      </c>
      <c r="D913" t="s">
        <v>162</v>
      </c>
      <c r="E913">
        <v>7.5</v>
      </c>
      <c r="F913" t="s">
        <v>2275</v>
      </c>
      <c r="H913" t="s">
        <v>32</v>
      </c>
      <c r="I913" t="s">
        <v>18</v>
      </c>
      <c r="J913" t="s">
        <v>19</v>
      </c>
      <c r="K913" t="s">
        <v>20</v>
      </c>
      <c r="L913" t="s">
        <v>20</v>
      </c>
      <c r="M913" t="s">
        <v>21</v>
      </c>
      <c r="N913" t="s">
        <v>22</v>
      </c>
      <c r="O913" t="s">
        <v>2276</v>
      </c>
      <c r="P913">
        <f t="shared" si="14"/>
        <v>3</v>
      </c>
    </row>
    <row r="914" spans="1:16" hidden="1" x14ac:dyDescent="0.25">
      <c r="A914" s="1">
        <v>44377</v>
      </c>
      <c r="B914" s="1">
        <v>44377</v>
      </c>
      <c r="C914" t="s">
        <v>2277</v>
      </c>
      <c r="D914" t="s">
        <v>2278</v>
      </c>
      <c r="E914">
        <v>4.3419999999999996</v>
      </c>
      <c r="F914" t="s">
        <v>1545</v>
      </c>
      <c r="G914">
        <v>2017</v>
      </c>
      <c r="H914" t="s">
        <v>39</v>
      </c>
      <c r="I914" t="s">
        <v>18</v>
      </c>
      <c r="J914" t="s">
        <v>19</v>
      </c>
      <c r="K914" t="s">
        <v>20</v>
      </c>
      <c r="L914" t="s">
        <v>20</v>
      </c>
      <c r="M914" t="s">
        <v>21</v>
      </c>
      <c r="N914" t="s">
        <v>22</v>
      </c>
      <c r="O914" t="s">
        <v>2279</v>
      </c>
      <c r="P914">
        <f t="shared" si="14"/>
        <v>6</v>
      </c>
    </row>
    <row r="915" spans="1:16" x14ac:dyDescent="0.25">
      <c r="A915" s="1">
        <v>44377</v>
      </c>
      <c r="B915" s="1">
        <v>44377</v>
      </c>
      <c r="C915" t="s">
        <v>796</v>
      </c>
      <c r="D915" t="s">
        <v>797</v>
      </c>
      <c r="E915">
        <v>1.125</v>
      </c>
      <c r="F915" t="s">
        <v>2280</v>
      </c>
      <c r="H915" t="s">
        <v>17</v>
      </c>
      <c r="I915" t="s">
        <v>18</v>
      </c>
      <c r="J915" t="s">
        <v>19</v>
      </c>
      <c r="K915" t="s">
        <v>20</v>
      </c>
      <c r="L915" t="s">
        <v>20</v>
      </c>
      <c r="M915" t="s">
        <v>21</v>
      </c>
      <c r="N915" t="s">
        <v>22</v>
      </c>
      <c r="O915" t="s">
        <v>2281</v>
      </c>
      <c r="P915">
        <f t="shared" si="14"/>
        <v>2</v>
      </c>
    </row>
    <row r="916" spans="1:16" x14ac:dyDescent="0.25">
      <c r="A916" s="1">
        <v>44377</v>
      </c>
      <c r="B916" s="1">
        <v>44377</v>
      </c>
      <c r="C916" t="s">
        <v>109</v>
      </c>
      <c r="D916" t="s">
        <v>110</v>
      </c>
      <c r="E916">
        <v>4.45</v>
      </c>
      <c r="F916" t="s">
        <v>2282</v>
      </c>
      <c r="G916" t="s">
        <v>722</v>
      </c>
      <c r="H916" t="s">
        <v>112</v>
      </c>
      <c r="I916" t="s">
        <v>18</v>
      </c>
      <c r="J916" t="s">
        <v>19</v>
      </c>
      <c r="K916" t="s">
        <v>20</v>
      </c>
      <c r="L916" t="s">
        <v>20</v>
      </c>
      <c r="M916" t="s">
        <v>21</v>
      </c>
      <c r="N916" t="s">
        <v>22</v>
      </c>
      <c r="O916" t="s">
        <v>2283</v>
      </c>
      <c r="P916">
        <f t="shared" si="14"/>
        <v>2</v>
      </c>
    </row>
    <row r="917" spans="1:16" x14ac:dyDescent="0.25">
      <c r="A917" s="1">
        <v>44377</v>
      </c>
      <c r="B917" s="1">
        <v>44377</v>
      </c>
      <c r="C917" t="s">
        <v>2284</v>
      </c>
      <c r="D917" t="s">
        <v>2285</v>
      </c>
      <c r="E917">
        <v>6.125</v>
      </c>
      <c r="F917" t="s">
        <v>2286</v>
      </c>
      <c r="H917" t="s">
        <v>112</v>
      </c>
      <c r="I917" t="s">
        <v>18</v>
      </c>
      <c r="J917" t="s">
        <v>19</v>
      </c>
      <c r="K917" t="s">
        <v>20</v>
      </c>
      <c r="L917" t="s">
        <v>20</v>
      </c>
      <c r="M917" t="s">
        <v>21</v>
      </c>
      <c r="N917" t="s">
        <v>22</v>
      </c>
      <c r="O917" t="s">
        <v>2287</v>
      </c>
      <c r="P917">
        <f t="shared" si="14"/>
        <v>3</v>
      </c>
    </row>
    <row r="918" spans="1:16" x14ac:dyDescent="0.25">
      <c r="A918" s="1">
        <v>44377</v>
      </c>
      <c r="B918" s="1">
        <v>44377</v>
      </c>
      <c r="C918" t="s">
        <v>2288</v>
      </c>
      <c r="D918" t="s">
        <v>2289</v>
      </c>
      <c r="E918">
        <v>3.75</v>
      </c>
      <c r="F918" t="s">
        <v>2290</v>
      </c>
      <c r="H918" t="s">
        <v>17</v>
      </c>
      <c r="I918" t="s">
        <v>18</v>
      </c>
      <c r="J918" t="s">
        <v>19</v>
      </c>
      <c r="K918" t="s">
        <v>20</v>
      </c>
      <c r="L918" t="s">
        <v>20</v>
      </c>
      <c r="M918" t="s">
        <v>21</v>
      </c>
      <c r="N918" t="s">
        <v>59</v>
      </c>
      <c r="O918" t="s">
        <v>2291</v>
      </c>
      <c r="P918">
        <f t="shared" si="14"/>
        <v>3</v>
      </c>
    </row>
    <row r="919" spans="1:16" x14ac:dyDescent="0.25">
      <c r="A919" s="1">
        <v>44377</v>
      </c>
      <c r="B919" s="1">
        <v>44377</v>
      </c>
      <c r="C919" t="s">
        <v>109</v>
      </c>
      <c r="D919" t="s">
        <v>110</v>
      </c>
      <c r="E919">
        <v>4.05</v>
      </c>
      <c r="F919" t="s">
        <v>1365</v>
      </c>
      <c r="G919" t="s">
        <v>722</v>
      </c>
      <c r="H919" t="s">
        <v>112</v>
      </c>
      <c r="I919" t="s">
        <v>18</v>
      </c>
      <c r="J919" t="s">
        <v>19</v>
      </c>
      <c r="K919" t="s">
        <v>20</v>
      </c>
      <c r="L919" t="s">
        <v>20</v>
      </c>
      <c r="M919" t="s">
        <v>21</v>
      </c>
      <c r="N919" t="s">
        <v>22</v>
      </c>
      <c r="O919" t="s">
        <v>2292</v>
      </c>
      <c r="P919">
        <f t="shared" si="14"/>
        <v>2</v>
      </c>
    </row>
    <row r="920" spans="1:16" x14ac:dyDescent="0.25">
      <c r="A920" s="1">
        <v>44377</v>
      </c>
      <c r="B920" s="1">
        <v>44377</v>
      </c>
      <c r="C920" t="s">
        <v>317</v>
      </c>
      <c r="D920" t="s">
        <v>318</v>
      </c>
      <c r="E920">
        <v>3</v>
      </c>
      <c r="F920" t="s">
        <v>2293</v>
      </c>
      <c r="G920" t="s">
        <v>51</v>
      </c>
      <c r="H920" t="s">
        <v>199</v>
      </c>
      <c r="I920" t="s">
        <v>18</v>
      </c>
      <c r="J920" t="s">
        <v>19</v>
      </c>
      <c r="K920" t="s">
        <v>20</v>
      </c>
      <c r="L920" t="s">
        <v>20</v>
      </c>
      <c r="M920" t="s">
        <v>21</v>
      </c>
      <c r="N920" t="s">
        <v>59</v>
      </c>
      <c r="O920" t="s">
        <v>2294</v>
      </c>
      <c r="P920">
        <f t="shared" si="14"/>
        <v>3</v>
      </c>
    </row>
    <row r="921" spans="1:16" x14ac:dyDescent="0.25">
      <c r="A921" s="1">
        <v>44377</v>
      </c>
      <c r="B921" s="1">
        <v>44377</v>
      </c>
      <c r="C921" t="s">
        <v>386</v>
      </c>
      <c r="D921" t="s">
        <v>387</v>
      </c>
      <c r="E921">
        <v>3.55</v>
      </c>
      <c r="F921" t="s">
        <v>2295</v>
      </c>
      <c r="H921" t="s">
        <v>199</v>
      </c>
      <c r="I921" t="s">
        <v>18</v>
      </c>
      <c r="J921" t="s">
        <v>19</v>
      </c>
      <c r="K921" t="s">
        <v>20</v>
      </c>
      <c r="L921" t="s">
        <v>20</v>
      </c>
      <c r="M921" t="s">
        <v>21</v>
      </c>
      <c r="N921" t="s">
        <v>22</v>
      </c>
      <c r="O921" t="s">
        <v>2296</v>
      </c>
      <c r="P921">
        <f t="shared" si="14"/>
        <v>2</v>
      </c>
    </row>
    <row r="922" spans="1:16" hidden="1" x14ac:dyDescent="0.25">
      <c r="A922" s="1">
        <v>44377</v>
      </c>
      <c r="B922" s="1">
        <v>44377</v>
      </c>
      <c r="C922" t="s">
        <v>1638</v>
      </c>
      <c r="D922" t="s">
        <v>731</v>
      </c>
      <c r="E922">
        <v>7.8</v>
      </c>
      <c r="F922" t="s">
        <v>975</v>
      </c>
      <c r="G922" t="s">
        <v>69</v>
      </c>
      <c r="H922" t="s">
        <v>74</v>
      </c>
      <c r="I922" t="s">
        <v>18</v>
      </c>
      <c r="J922" t="s">
        <v>19</v>
      </c>
      <c r="K922" t="s">
        <v>20</v>
      </c>
      <c r="L922" t="s">
        <v>20</v>
      </c>
      <c r="M922" t="s">
        <v>21</v>
      </c>
      <c r="N922" t="s">
        <v>59</v>
      </c>
      <c r="O922" t="s">
        <v>2297</v>
      </c>
      <c r="P922">
        <f t="shared" si="14"/>
        <v>6</v>
      </c>
    </row>
    <row r="923" spans="1:16" x14ac:dyDescent="0.25">
      <c r="A923" s="1">
        <v>44377</v>
      </c>
      <c r="B923" s="1">
        <v>44377</v>
      </c>
      <c r="C923" t="s">
        <v>921</v>
      </c>
      <c r="D923" t="s">
        <v>115</v>
      </c>
      <c r="E923">
        <v>6.25</v>
      </c>
      <c r="F923" t="s">
        <v>2298</v>
      </c>
      <c r="H923" t="s">
        <v>52</v>
      </c>
      <c r="I923" t="s">
        <v>18</v>
      </c>
      <c r="J923" t="s">
        <v>19</v>
      </c>
      <c r="K923" t="s">
        <v>20</v>
      </c>
      <c r="L923" t="s">
        <v>20</v>
      </c>
      <c r="M923" t="s">
        <v>21</v>
      </c>
      <c r="N923" t="s">
        <v>59</v>
      </c>
      <c r="O923" t="s">
        <v>2299</v>
      </c>
      <c r="P923">
        <f t="shared" si="14"/>
        <v>3</v>
      </c>
    </row>
    <row r="924" spans="1:16" hidden="1" x14ac:dyDescent="0.25">
      <c r="A924" s="1">
        <v>44377</v>
      </c>
      <c r="B924" s="1">
        <v>44377</v>
      </c>
      <c r="C924" t="s">
        <v>1012</v>
      </c>
      <c r="D924" t="s">
        <v>1013</v>
      </c>
      <c r="E924">
        <v>1.2</v>
      </c>
      <c r="F924" t="s">
        <v>1775</v>
      </c>
      <c r="G924" t="s">
        <v>51</v>
      </c>
      <c r="H924" t="s">
        <v>39</v>
      </c>
      <c r="I924" t="s">
        <v>18</v>
      </c>
      <c r="J924" t="s">
        <v>19</v>
      </c>
      <c r="K924" t="s">
        <v>20</v>
      </c>
      <c r="L924" t="s">
        <v>20</v>
      </c>
      <c r="M924" t="s">
        <v>21</v>
      </c>
      <c r="N924" t="s">
        <v>59</v>
      </c>
      <c r="O924" t="s">
        <v>2300</v>
      </c>
      <c r="P924">
        <f t="shared" si="14"/>
        <v>6</v>
      </c>
    </row>
    <row r="925" spans="1:16" x14ac:dyDescent="0.25">
      <c r="A925" s="1">
        <v>44377</v>
      </c>
      <c r="B925" s="1">
        <v>44377</v>
      </c>
      <c r="C925" t="s">
        <v>535</v>
      </c>
      <c r="D925" t="s">
        <v>536</v>
      </c>
      <c r="E925">
        <v>6.875</v>
      </c>
      <c r="F925" t="s">
        <v>519</v>
      </c>
      <c r="H925" t="s">
        <v>112</v>
      </c>
      <c r="I925" t="s">
        <v>18</v>
      </c>
      <c r="J925" t="s">
        <v>19</v>
      </c>
      <c r="K925" t="s">
        <v>20</v>
      </c>
      <c r="L925" t="s">
        <v>20</v>
      </c>
      <c r="M925" t="s">
        <v>21</v>
      </c>
      <c r="N925" t="s">
        <v>22</v>
      </c>
      <c r="O925" t="s">
        <v>2301</v>
      </c>
      <c r="P925">
        <f t="shared" si="14"/>
        <v>2</v>
      </c>
    </row>
    <row r="926" spans="1:16" x14ac:dyDescent="0.25">
      <c r="A926" s="1">
        <v>44377</v>
      </c>
      <c r="B926" s="1">
        <v>44377</v>
      </c>
      <c r="C926" t="s">
        <v>413</v>
      </c>
      <c r="D926" t="s">
        <v>414</v>
      </c>
      <c r="E926">
        <v>7.2</v>
      </c>
      <c r="F926" t="s">
        <v>2302</v>
      </c>
      <c r="H926" t="s">
        <v>121</v>
      </c>
      <c r="I926" t="s">
        <v>18</v>
      </c>
      <c r="J926" t="s">
        <v>19</v>
      </c>
      <c r="K926" t="s">
        <v>20</v>
      </c>
      <c r="L926" t="s">
        <v>20</v>
      </c>
      <c r="M926" t="s">
        <v>21</v>
      </c>
      <c r="N926" t="s">
        <v>22</v>
      </c>
      <c r="O926" t="s">
        <v>2303</v>
      </c>
      <c r="P926">
        <f t="shared" si="14"/>
        <v>3</v>
      </c>
    </row>
    <row r="927" spans="1:16" x14ac:dyDescent="0.25">
      <c r="A927" s="1">
        <v>44377</v>
      </c>
      <c r="B927" s="1">
        <v>44377</v>
      </c>
      <c r="C927" t="s">
        <v>13</v>
      </c>
      <c r="D927" t="s">
        <v>14</v>
      </c>
      <c r="E927">
        <v>2.8</v>
      </c>
      <c r="F927" t="s">
        <v>2304</v>
      </c>
      <c r="G927" t="s">
        <v>16</v>
      </c>
      <c r="H927" t="s">
        <v>17</v>
      </c>
      <c r="I927" t="s">
        <v>18</v>
      </c>
      <c r="J927" t="s">
        <v>19</v>
      </c>
      <c r="K927" t="s">
        <v>20</v>
      </c>
      <c r="L927" t="s">
        <v>20</v>
      </c>
      <c r="M927" t="s">
        <v>21</v>
      </c>
      <c r="N927" t="s">
        <v>22</v>
      </c>
      <c r="O927" t="s">
        <v>2305</v>
      </c>
      <c r="P927">
        <f t="shared" si="14"/>
        <v>2</v>
      </c>
    </row>
    <row r="928" spans="1:16" x14ac:dyDescent="0.25">
      <c r="A928" s="1">
        <v>44377</v>
      </c>
      <c r="B928" s="1">
        <v>44377</v>
      </c>
      <c r="C928" t="s">
        <v>2306</v>
      </c>
      <c r="D928" t="s">
        <v>2307</v>
      </c>
      <c r="E928">
        <v>5</v>
      </c>
      <c r="F928" t="s">
        <v>2308</v>
      </c>
      <c r="H928" t="s">
        <v>112</v>
      </c>
      <c r="I928" t="s">
        <v>18</v>
      </c>
      <c r="J928" t="s">
        <v>19</v>
      </c>
      <c r="K928" t="s">
        <v>20</v>
      </c>
      <c r="L928" t="s">
        <v>20</v>
      </c>
      <c r="M928" t="s">
        <v>21</v>
      </c>
      <c r="N928" t="s">
        <v>59</v>
      </c>
      <c r="O928" t="s">
        <v>2309</v>
      </c>
      <c r="P928">
        <f t="shared" si="14"/>
        <v>3</v>
      </c>
    </row>
    <row r="929" spans="1:16" hidden="1" x14ac:dyDescent="0.25">
      <c r="A929" s="1">
        <v>44377</v>
      </c>
      <c r="B929" s="1">
        <v>44377</v>
      </c>
      <c r="C929" t="s">
        <v>1977</v>
      </c>
      <c r="D929" t="s">
        <v>1978</v>
      </c>
      <c r="E929">
        <v>6.875</v>
      </c>
      <c r="F929" t="s">
        <v>855</v>
      </c>
      <c r="G929" t="s">
        <v>51</v>
      </c>
      <c r="H929" t="s">
        <v>32</v>
      </c>
      <c r="I929" t="s">
        <v>18</v>
      </c>
      <c r="J929" t="s">
        <v>19</v>
      </c>
      <c r="K929" t="s">
        <v>20</v>
      </c>
      <c r="L929" t="s">
        <v>20</v>
      </c>
      <c r="M929" t="s">
        <v>21</v>
      </c>
      <c r="N929" t="s">
        <v>22</v>
      </c>
      <c r="O929" t="s">
        <v>2310</v>
      </c>
      <c r="P929">
        <f t="shared" si="14"/>
        <v>6</v>
      </c>
    </row>
    <row r="930" spans="1:16" x14ac:dyDescent="0.25">
      <c r="A930" s="1">
        <v>44377</v>
      </c>
      <c r="B930" s="1">
        <v>44377</v>
      </c>
      <c r="C930" t="s">
        <v>903</v>
      </c>
      <c r="D930" t="s">
        <v>904</v>
      </c>
      <c r="E930">
        <v>2.125</v>
      </c>
      <c r="F930" t="s">
        <v>2311</v>
      </c>
      <c r="G930" t="s">
        <v>259</v>
      </c>
      <c r="H930" t="s">
        <v>154</v>
      </c>
      <c r="I930" t="s">
        <v>18</v>
      </c>
      <c r="J930" t="s">
        <v>19</v>
      </c>
      <c r="K930" t="s">
        <v>20</v>
      </c>
      <c r="L930" t="s">
        <v>20</v>
      </c>
      <c r="M930" t="s">
        <v>21</v>
      </c>
      <c r="N930" t="s">
        <v>155</v>
      </c>
      <c r="O930" t="s">
        <v>2312</v>
      </c>
      <c r="P930">
        <f t="shared" si="14"/>
        <v>3</v>
      </c>
    </row>
    <row r="931" spans="1:16" x14ac:dyDescent="0.25">
      <c r="A931" s="1">
        <v>44377</v>
      </c>
      <c r="B931" s="1">
        <v>44377</v>
      </c>
      <c r="C931" t="s">
        <v>180</v>
      </c>
      <c r="D931" t="s">
        <v>128</v>
      </c>
      <c r="E931">
        <v>7.9</v>
      </c>
      <c r="F931" t="s">
        <v>2267</v>
      </c>
      <c r="H931" t="s">
        <v>44</v>
      </c>
      <c r="I931" t="s">
        <v>18</v>
      </c>
      <c r="J931" t="s">
        <v>19</v>
      </c>
      <c r="K931" t="s">
        <v>20</v>
      </c>
      <c r="L931" t="s">
        <v>20</v>
      </c>
      <c r="M931" t="s">
        <v>21</v>
      </c>
      <c r="N931" t="s">
        <v>22</v>
      </c>
      <c r="O931" t="s">
        <v>2313</v>
      </c>
      <c r="P931">
        <f t="shared" si="14"/>
        <v>3</v>
      </c>
    </row>
    <row r="932" spans="1:16" hidden="1" x14ac:dyDescent="0.25">
      <c r="A932" s="1">
        <v>44377</v>
      </c>
      <c r="B932" s="1">
        <v>44377</v>
      </c>
      <c r="C932" t="s">
        <v>2223</v>
      </c>
      <c r="D932" t="s">
        <v>2224</v>
      </c>
      <c r="E932">
        <v>7.625</v>
      </c>
      <c r="F932" t="s">
        <v>1182</v>
      </c>
      <c r="H932" t="s">
        <v>112</v>
      </c>
      <c r="I932" t="s">
        <v>18</v>
      </c>
      <c r="J932" t="s">
        <v>19</v>
      </c>
      <c r="K932" t="s">
        <v>20</v>
      </c>
      <c r="L932" t="s">
        <v>20</v>
      </c>
      <c r="M932" t="s">
        <v>21</v>
      </c>
      <c r="N932" t="s">
        <v>22</v>
      </c>
      <c r="O932" t="s">
        <v>2314</v>
      </c>
      <c r="P932">
        <f t="shared" si="14"/>
        <v>6</v>
      </c>
    </row>
    <row r="933" spans="1:16" x14ac:dyDescent="0.25">
      <c r="A933" s="1">
        <v>44377</v>
      </c>
      <c r="B933" s="1">
        <v>44377</v>
      </c>
      <c r="C933" t="s">
        <v>2315</v>
      </c>
      <c r="D933" t="s">
        <v>2316</v>
      </c>
      <c r="E933">
        <v>5.59</v>
      </c>
      <c r="F933" t="s">
        <v>2317</v>
      </c>
      <c r="H933" t="s">
        <v>52</v>
      </c>
      <c r="I933" t="s">
        <v>18</v>
      </c>
      <c r="J933" t="s">
        <v>19</v>
      </c>
      <c r="K933" t="s">
        <v>20</v>
      </c>
      <c r="L933" t="s">
        <v>20</v>
      </c>
      <c r="M933" t="s">
        <v>21</v>
      </c>
      <c r="N933" t="s">
        <v>22</v>
      </c>
      <c r="O933" t="s">
        <v>2318</v>
      </c>
      <c r="P933">
        <f t="shared" si="14"/>
        <v>3</v>
      </c>
    </row>
    <row r="934" spans="1:16" x14ac:dyDescent="0.25">
      <c r="A934" s="1">
        <v>44377</v>
      </c>
      <c r="B934" s="1">
        <v>44377</v>
      </c>
      <c r="C934" t="s">
        <v>2319</v>
      </c>
      <c r="D934" t="s">
        <v>2320</v>
      </c>
      <c r="E934">
        <v>6.625</v>
      </c>
      <c r="F934" t="s">
        <v>2321</v>
      </c>
      <c r="H934" t="s">
        <v>52</v>
      </c>
      <c r="I934" t="s">
        <v>18</v>
      </c>
      <c r="J934" t="s">
        <v>19</v>
      </c>
      <c r="K934" t="s">
        <v>20</v>
      </c>
      <c r="L934" t="s">
        <v>20</v>
      </c>
      <c r="M934" t="s">
        <v>21</v>
      </c>
      <c r="N934" t="s">
        <v>135</v>
      </c>
      <c r="O934" t="s">
        <v>2322</v>
      </c>
      <c r="P934">
        <f t="shared" si="14"/>
        <v>3</v>
      </c>
    </row>
    <row r="935" spans="1:16" x14ac:dyDescent="0.25">
      <c r="A935" s="1">
        <v>44377</v>
      </c>
      <c r="B935" s="1">
        <v>44377</v>
      </c>
      <c r="C935" t="s">
        <v>139</v>
      </c>
      <c r="D935" t="s">
        <v>140</v>
      </c>
      <c r="E935">
        <v>2.75</v>
      </c>
      <c r="F935" t="s">
        <v>2323</v>
      </c>
      <c r="G935" t="s">
        <v>51</v>
      </c>
      <c r="H935" t="s">
        <v>17</v>
      </c>
      <c r="I935" t="s">
        <v>18</v>
      </c>
      <c r="J935" t="s">
        <v>19</v>
      </c>
      <c r="K935" t="s">
        <v>20</v>
      </c>
      <c r="L935" t="s">
        <v>20</v>
      </c>
      <c r="M935" t="s">
        <v>21</v>
      </c>
      <c r="N935" t="s">
        <v>59</v>
      </c>
      <c r="O935" t="s">
        <v>2324</v>
      </c>
      <c r="P935">
        <f t="shared" si="14"/>
        <v>3</v>
      </c>
    </row>
    <row r="936" spans="1:16" x14ac:dyDescent="0.25">
      <c r="A936" s="1">
        <v>44377</v>
      </c>
      <c r="B936" s="1">
        <v>44377</v>
      </c>
      <c r="C936" t="s">
        <v>109</v>
      </c>
      <c r="D936" t="s">
        <v>110</v>
      </c>
      <c r="E936">
        <v>5.0999999999999996</v>
      </c>
      <c r="F936" t="s">
        <v>1501</v>
      </c>
      <c r="G936" t="s">
        <v>722</v>
      </c>
      <c r="H936" t="s">
        <v>112</v>
      </c>
      <c r="I936" t="s">
        <v>18</v>
      </c>
      <c r="J936" t="s">
        <v>19</v>
      </c>
      <c r="K936" t="s">
        <v>20</v>
      </c>
      <c r="L936" t="s">
        <v>20</v>
      </c>
      <c r="M936" t="s">
        <v>21</v>
      </c>
      <c r="N936" t="s">
        <v>22</v>
      </c>
      <c r="O936" t="s">
        <v>2325</v>
      </c>
      <c r="P936">
        <f t="shared" si="14"/>
        <v>2</v>
      </c>
    </row>
    <row r="937" spans="1:16" x14ac:dyDescent="0.25">
      <c r="A937" s="1">
        <v>44377</v>
      </c>
      <c r="B937" s="1">
        <v>44377</v>
      </c>
      <c r="C937" t="s">
        <v>650</v>
      </c>
      <c r="D937" t="s">
        <v>651</v>
      </c>
      <c r="E937">
        <v>6</v>
      </c>
      <c r="F937" t="s">
        <v>833</v>
      </c>
      <c r="H937" t="s">
        <v>74</v>
      </c>
      <c r="I937" t="s">
        <v>18</v>
      </c>
      <c r="J937" t="s">
        <v>19</v>
      </c>
      <c r="K937" t="s">
        <v>20</v>
      </c>
      <c r="L937" t="s">
        <v>20</v>
      </c>
      <c r="M937" t="s">
        <v>21</v>
      </c>
      <c r="N937" t="s">
        <v>22</v>
      </c>
      <c r="O937" t="s">
        <v>2326</v>
      </c>
      <c r="P937">
        <f t="shared" si="14"/>
        <v>3</v>
      </c>
    </row>
    <row r="938" spans="1:16" hidden="1" x14ac:dyDescent="0.25">
      <c r="A938" s="1">
        <v>44377</v>
      </c>
      <c r="B938" s="1">
        <v>44377</v>
      </c>
      <c r="C938" t="s">
        <v>1416</v>
      </c>
      <c r="D938" t="s">
        <v>1417</v>
      </c>
      <c r="E938">
        <v>1.1000000000000001</v>
      </c>
      <c r="F938" t="s">
        <v>2327</v>
      </c>
      <c r="G938" t="s">
        <v>51</v>
      </c>
      <c r="H938" t="s">
        <v>377</v>
      </c>
      <c r="I938" t="s">
        <v>18</v>
      </c>
      <c r="J938" t="s">
        <v>19</v>
      </c>
      <c r="K938" t="s">
        <v>20</v>
      </c>
      <c r="L938" t="s">
        <v>20</v>
      </c>
      <c r="M938" t="s">
        <v>21</v>
      </c>
      <c r="N938" t="s">
        <v>59</v>
      </c>
      <c r="O938" t="s">
        <v>2328</v>
      </c>
      <c r="P938">
        <f t="shared" si="14"/>
        <v>6</v>
      </c>
    </row>
    <row r="939" spans="1:16" x14ac:dyDescent="0.25">
      <c r="A939" s="1">
        <v>44377</v>
      </c>
      <c r="B939" s="1">
        <v>44377</v>
      </c>
      <c r="C939" t="s">
        <v>1959</v>
      </c>
      <c r="D939" t="s">
        <v>1960</v>
      </c>
      <c r="E939">
        <v>6.6</v>
      </c>
      <c r="F939" t="s">
        <v>504</v>
      </c>
      <c r="H939" t="s">
        <v>97</v>
      </c>
      <c r="I939" t="s">
        <v>18</v>
      </c>
      <c r="J939" t="s">
        <v>19</v>
      </c>
      <c r="K939" t="s">
        <v>20</v>
      </c>
      <c r="L939" t="s">
        <v>20</v>
      </c>
      <c r="M939" t="s">
        <v>21</v>
      </c>
      <c r="N939" t="s">
        <v>22</v>
      </c>
      <c r="O939" t="s">
        <v>2329</v>
      </c>
      <c r="P939">
        <f t="shared" si="14"/>
        <v>3</v>
      </c>
    </row>
    <row r="940" spans="1:16" x14ac:dyDescent="0.25">
      <c r="A940" s="1">
        <v>44377</v>
      </c>
      <c r="B940" s="1">
        <v>44377</v>
      </c>
      <c r="C940" t="s">
        <v>530</v>
      </c>
      <c r="D940" t="s">
        <v>531</v>
      </c>
      <c r="E940">
        <v>6</v>
      </c>
      <c r="F940" t="s">
        <v>2170</v>
      </c>
      <c r="H940" t="s">
        <v>97</v>
      </c>
      <c r="I940" t="s">
        <v>18</v>
      </c>
      <c r="J940" t="s">
        <v>19</v>
      </c>
      <c r="K940" t="s">
        <v>20</v>
      </c>
      <c r="L940" t="s">
        <v>20</v>
      </c>
      <c r="M940" t="s">
        <v>21</v>
      </c>
      <c r="N940" t="s">
        <v>22</v>
      </c>
      <c r="O940" t="s">
        <v>2330</v>
      </c>
      <c r="P940">
        <f t="shared" si="14"/>
        <v>3</v>
      </c>
    </row>
    <row r="941" spans="1:16" x14ac:dyDescent="0.25">
      <c r="A941" s="1">
        <v>44377</v>
      </c>
      <c r="B941" s="1">
        <v>44377</v>
      </c>
      <c r="C941" t="s">
        <v>1044</v>
      </c>
      <c r="D941" t="s">
        <v>318</v>
      </c>
      <c r="E941">
        <v>3</v>
      </c>
      <c r="F941" t="s">
        <v>78</v>
      </c>
      <c r="H941" t="s">
        <v>44</v>
      </c>
      <c r="I941" t="s">
        <v>18</v>
      </c>
      <c r="J941" t="s">
        <v>19</v>
      </c>
      <c r="K941" t="s">
        <v>20</v>
      </c>
      <c r="L941" t="s">
        <v>20</v>
      </c>
      <c r="M941" t="s">
        <v>21</v>
      </c>
      <c r="N941" t="s">
        <v>59</v>
      </c>
      <c r="O941" t="s">
        <v>2331</v>
      </c>
      <c r="P941">
        <f t="shared" si="14"/>
        <v>3</v>
      </c>
    </row>
    <row r="942" spans="1:16" x14ac:dyDescent="0.25">
      <c r="A942" s="1">
        <v>44377</v>
      </c>
      <c r="B942" s="1">
        <v>44377</v>
      </c>
      <c r="C942" t="s">
        <v>285</v>
      </c>
      <c r="D942" t="s">
        <v>286</v>
      </c>
      <c r="E942">
        <v>1.75</v>
      </c>
      <c r="F942" t="s">
        <v>2332</v>
      </c>
      <c r="G942" t="s">
        <v>259</v>
      </c>
      <c r="H942" t="s">
        <v>154</v>
      </c>
      <c r="I942" t="s">
        <v>18</v>
      </c>
      <c r="J942" t="s">
        <v>19</v>
      </c>
      <c r="K942" t="s">
        <v>20</v>
      </c>
      <c r="L942" t="s">
        <v>20</v>
      </c>
      <c r="M942" t="s">
        <v>21</v>
      </c>
      <c r="N942" t="s">
        <v>155</v>
      </c>
      <c r="O942" t="s">
        <v>2333</v>
      </c>
      <c r="P942">
        <f t="shared" si="14"/>
        <v>4</v>
      </c>
    </row>
    <row r="943" spans="1:16" x14ac:dyDescent="0.25">
      <c r="A943" s="1">
        <v>44377</v>
      </c>
      <c r="B943" s="1">
        <v>44377</v>
      </c>
      <c r="C943" t="s">
        <v>1779</v>
      </c>
      <c r="D943" t="s">
        <v>1780</v>
      </c>
      <c r="E943">
        <v>4.95</v>
      </c>
      <c r="F943" t="s">
        <v>2334</v>
      </c>
      <c r="H943" t="s">
        <v>52</v>
      </c>
      <c r="I943" t="s">
        <v>18</v>
      </c>
      <c r="J943" t="s">
        <v>19</v>
      </c>
      <c r="K943" t="s">
        <v>20</v>
      </c>
      <c r="L943" t="s">
        <v>20</v>
      </c>
      <c r="M943" t="s">
        <v>21</v>
      </c>
      <c r="N943" t="s">
        <v>22</v>
      </c>
      <c r="O943" t="s">
        <v>2335</v>
      </c>
      <c r="P943">
        <f t="shared" si="14"/>
        <v>5</v>
      </c>
    </row>
    <row r="944" spans="1:16" x14ac:dyDescent="0.25">
      <c r="A944" s="1">
        <v>44377</v>
      </c>
      <c r="B944" s="1">
        <v>44377</v>
      </c>
      <c r="C944" t="s">
        <v>404</v>
      </c>
      <c r="D944" t="s">
        <v>405</v>
      </c>
      <c r="E944">
        <v>3.75</v>
      </c>
      <c r="F944" t="s">
        <v>1850</v>
      </c>
      <c r="G944" t="s">
        <v>16</v>
      </c>
      <c r="H944" t="s">
        <v>17</v>
      </c>
      <c r="I944" t="s">
        <v>18</v>
      </c>
      <c r="J944" t="s">
        <v>19</v>
      </c>
      <c r="K944" t="s">
        <v>20</v>
      </c>
      <c r="L944" t="s">
        <v>20</v>
      </c>
      <c r="M944" t="s">
        <v>21</v>
      </c>
      <c r="N944" t="s">
        <v>22</v>
      </c>
      <c r="O944" t="s">
        <v>2336</v>
      </c>
      <c r="P944">
        <f t="shared" si="14"/>
        <v>3</v>
      </c>
    </row>
    <row r="945" spans="1:16" x14ac:dyDescent="0.25">
      <c r="A945" s="1">
        <v>44377</v>
      </c>
      <c r="B945" s="1">
        <v>44377</v>
      </c>
      <c r="C945" t="s">
        <v>556</v>
      </c>
      <c r="D945" t="s">
        <v>557</v>
      </c>
      <c r="E945">
        <v>0.57999999999999996</v>
      </c>
      <c r="F945" t="s">
        <v>558</v>
      </c>
      <c r="G945" t="s">
        <v>51</v>
      </c>
      <c r="H945" t="s">
        <v>17</v>
      </c>
      <c r="I945" t="s">
        <v>18</v>
      </c>
      <c r="J945" t="s">
        <v>19</v>
      </c>
      <c r="K945" t="s">
        <v>20</v>
      </c>
      <c r="L945" t="s">
        <v>20</v>
      </c>
      <c r="M945" t="s">
        <v>137</v>
      </c>
      <c r="N945" t="s">
        <v>22</v>
      </c>
      <c r="O945" t="s">
        <v>2337</v>
      </c>
      <c r="P945">
        <f t="shared" si="14"/>
        <v>3</v>
      </c>
    </row>
    <row r="946" spans="1:16" x14ac:dyDescent="0.25">
      <c r="A946" s="1">
        <v>44377</v>
      </c>
      <c r="B946" s="1">
        <v>44377</v>
      </c>
      <c r="C946" t="s">
        <v>2338</v>
      </c>
      <c r="D946" t="s">
        <v>2339</v>
      </c>
      <c r="E946">
        <v>7.7</v>
      </c>
      <c r="F946" t="s">
        <v>2340</v>
      </c>
      <c r="G946" t="s">
        <v>69</v>
      </c>
      <c r="H946" t="s">
        <v>121</v>
      </c>
      <c r="I946" t="s">
        <v>18</v>
      </c>
      <c r="J946" t="s">
        <v>19</v>
      </c>
      <c r="K946" t="s">
        <v>20</v>
      </c>
      <c r="L946" t="s">
        <v>20</v>
      </c>
      <c r="M946" t="s">
        <v>21</v>
      </c>
      <c r="N946" t="s">
        <v>22</v>
      </c>
      <c r="O946" t="s">
        <v>2341</v>
      </c>
      <c r="P946">
        <f t="shared" si="14"/>
        <v>5</v>
      </c>
    </row>
    <row r="947" spans="1:16" x14ac:dyDescent="0.25">
      <c r="A947" s="1">
        <v>44377</v>
      </c>
      <c r="B947" s="1">
        <v>44377</v>
      </c>
      <c r="C947" t="s">
        <v>796</v>
      </c>
      <c r="D947" t="s">
        <v>797</v>
      </c>
      <c r="E947">
        <v>2.5</v>
      </c>
      <c r="F947" t="s">
        <v>2342</v>
      </c>
      <c r="H947" t="s">
        <v>17</v>
      </c>
      <c r="I947" t="s">
        <v>18</v>
      </c>
      <c r="J947" t="s">
        <v>19</v>
      </c>
      <c r="K947" t="s">
        <v>20</v>
      </c>
      <c r="L947" t="s">
        <v>20</v>
      </c>
      <c r="M947" t="s">
        <v>21</v>
      </c>
      <c r="N947" t="s">
        <v>22</v>
      </c>
      <c r="O947" t="s">
        <v>2343</v>
      </c>
      <c r="P947">
        <f t="shared" si="14"/>
        <v>2</v>
      </c>
    </row>
    <row r="948" spans="1:16" x14ac:dyDescent="0.25">
      <c r="A948" s="1">
        <v>44377</v>
      </c>
      <c r="B948" s="1">
        <v>44377</v>
      </c>
      <c r="C948" t="s">
        <v>41</v>
      </c>
      <c r="D948" t="s">
        <v>42</v>
      </c>
      <c r="E948">
        <v>5.6</v>
      </c>
      <c r="F948" t="s">
        <v>2344</v>
      </c>
      <c r="H948" t="s">
        <v>44</v>
      </c>
      <c r="I948" t="s">
        <v>18</v>
      </c>
      <c r="J948" t="s">
        <v>19</v>
      </c>
      <c r="K948" t="s">
        <v>20</v>
      </c>
      <c r="L948" t="s">
        <v>20</v>
      </c>
      <c r="M948" t="s">
        <v>21</v>
      </c>
      <c r="N948" t="s">
        <v>22</v>
      </c>
      <c r="O948" t="s">
        <v>2345</v>
      </c>
      <c r="P948">
        <f t="shared" si="14"/>
        <v>3</v>
      </c>
    </row>
    <row r="949" spans="1:16" x14ac:dyDescent="0.25">
      <c r="A949" s="1">
        <v>44377</v>
      </c>
      <c r="B949" s="1">
        <v>44377</v>
      </c>
      <c r="C949" t="s">
        <v>1895</v>
      </c>
      <c r="D949" t="s">
        <v>220</v>
      </c>
      <c r="E949">
        <v>6.75</v>
      </c>
      <c r="F949" t="s">
        <v>2346</v>
      </c>
      <c r="H949" t="s">
        <v>17</v>
      </c>
      <c r="I949" t="s">
        <v>18</v>
      </c>
      <c r="J949" t="s">
        <v>19</v>
      </c>
      <c r="K949" t="s">
        <v>20</v>
      </c>
      <c r="L949" t="s">
        <v>20</v>
      </c>
      <c r="M949" t="s">
        <v>21</v>
      </c>
      <c r="N949" t="s">
        <v>22</v>
      </c>
      <c r="O949" t="s">
        <v>2347</v>
      </c>
      <c r="P949">
        <f t="shared" si="14"/>
        <v>2</v>
      </c>
    </row>
    <row r="950" spans="1:16" x14ac:dyDescent="0.25">
      <c r="A950" s="1">
        <v>44377</v>
      </c>
      <c r="B950" s="1">
        <v>44377</v>
      </c>
      <c r="C950" t="s">
        <v>41</v>
      </c>
      <c r="D950" t="s">
        <v>42</v>
      </c>
      <c r="E950">
        <v>5.875</v>
      </c>
      <c r="F950" t="s">
        <v>2348</v>
      </c>
      <c r="H950" t="s">
        <v>44</v>
      </c>
      <c r="I950" t="s">
        <v>18</v>
      </c>
      <c r="J950" t="s">
        <v>19</v>
      </c>
      <c r="K950" t="s">
        <v>20</v>
      </c>
      <c r="L950" t="s">
        <v>20</v>
      </c>
      <c r="M950" t="s">
        <v>21</v>
      </c>
      <c r="N950" t="s">
        <v>22</v>
      </c>
      <c r="O950" t="s">
        <v>2349</v>
      </c>
      <c r="P950">
        <f t="shared" si="14"/>
        <v>3</v>
      </c>
    </row>
    <row r="951" spans="1:16" x14ac:dyDescent="0.25">
      <c r="A951" s="1">
        <v>44377</v>
      </c>
      <c r="B951" s="1">
        <v>44377</v>
      </c>
      <c r="C951" t="s">
        <v>109</v>
      </c>
      <c r="D951" t="s">
        <v>110</v>
      </c>
      <c r="E951">
        <v>4.1500000000000004</v>
      </c>
      <c r="F951" t="s">
        <v>2141</v>
      </c>
      <c r="G951" t="s">
        <v>722</v>
      </c>
      <c r="H951" t="s">
        <v>112</v>
      </c>
      <c r="I951" t="s">
        <v>18</v>
      </c>
      <c r="J951" t="s">
        <v>19</v>
      </c>
      <c r="K951" t="s">
        <v>20</v>
      </c>
      <c r="L951" t="s">
        <v>20</v>
      </c>
      <c r="M951" t="s">
        <v>21</v>
      </c>
      <c r="N951" t="s">
        <v>22</v>
      </c>
      <c r="O951" t="s">
        <v>2350</v>
      </c>
      <c r="P951">
        <f t="shared" si="14"/>
        <v>2</v>
      </c>
    </row>
    <row r="952" spans="1:16" x14ac:dyDescent="0.25">
      <c r="A952" s="1">
        <v>44377</v>
      </c>
      <c r="B952" s="1">
        <v>44377</v>
      </c>
      <c r="C952" t="s">
        <v>285</v>
      </c>
      <c r="D952" t="s">
        <v>286</v>
      </c>
      <c r="E952">
        <v>3.875</v>
      </c>
      <c r="F952" t="s">
        <v>2351</v>
      </c>
      <c r="G952" t="s">
        <v>259</v>
      </c>
      <c r="H952" t="s">
        <v>154</v>
      </c>
      <c r="I952" t="s">
        <v>18</v>
      </c>
      <c r="J952" t="s">
        <v>19</v>
      </c>
      <c r="K952" t="s">
        <v>20</v>
      </c>
      <c r="L952" t="s">
        <v>20</v>
      </c>
      <c r="M952" t="s">
        <v>21</v>
      </c>
      <c r="N952" t="s">
        <v>155</v>
      </c>
      <c r="O952" t="s">
        <v>2352</v>
      </c>
      <c r="P952">
        <f t="shared" si="14"/>
        <v>4</v>
      </c>
    </row>
    <row r="953" spans="1:16" x14ac:dyDescent="0.25">
      <c r="A953" s="1">
        <v>44377</v>
      </c>
      <c r="B953" s="1">
        <v>44377</v>
      </c>
      <c r="C953" t="s">
        <v>2353</v>
      </c>
      <c r="D953" t="s">
        <v>952</v>
      </c>
      <c r="E953">
        <v>5.9</v>
      </c>
      <c r="F953" t="s">
        <v>201</v>
      </c>
      <c r="H953" t="s">
        <v>17</v>
      </c>
      <c r="I953" t="s">
        <v>18</v>
      </c>
      <c r="J953" t="s">
        <v>19</v>
      </c>
      <c r="K953" t="s">
        <v>20</v>
      </c>
      <c r="L953" t="s">
        <v>20</v>
      </c>
      <c r="M953" t="s">
        <v>21</v>
      </c>
      <c r="N953" t="s">
        <v>135</v>
      </c>
      <c r="O953" t="s">
        <v>2354</v>
      </c>
      <c r="P953">
        <f t="shared" si="14"/>
        <v>3</v>
      </c>
    </row>
    <row r="954" spans="1:16" x14ac:dyDescent="0.25">
      <c r="A954" s="1">
        <v>44377</v>
      </c>
      <c r="B954" s="1">
        <v>44377</v>
      </c>
      <c r="C954" t="s">
        <v>2355</v>
      </c>
      <c r="D954" t="s">
        <v>216</v>
      </c>
      <c r="E954">
        <v>8.75</v>
      </c>
      <c r="F954" t="s">
        <v>979</v>
      </c>
      <c r="H954" t="s">
        <v>112</v>
      </c>
      <c r="I954" t="s">
        <v>18</v>
      </c>
      <c r="J954" t="s">
        <v>19</v>
      </c>
      <c r="K954" t="s">
        <v>20</v>
      </c>
      <c r="L954" t="s">
        <v>20</v>
      </c>
      <c r="M954" t="s">
        <v>21</v>
      </c>
      <c r="N954" t="s">
        <v>22</v>
      </c>
      <c r="O954" t="s">
        <v>2356</v>
      </c>
      <c r="P954">
        <f t="shared" si="14"/>
        <v>1</v>
      </c>
    </row>
    <row r="955" spans="1:16" x14ac:dyDescent="0.25">
      <c r="A955" s="1">
        <v>44377</v>
      </c>
      <c r="B955" s="1">
        <v>44377</v>
      </c>
      <c r="C955" t="s">
        <v>2357</v>
      </c>
      <c r="D955" t="s">
        <v>405</v>
      </c>
      <c r="E955">
        <v>3.8029999999999999</v>
      </c>
      <c r="F955" t="s">
        <v>1299</v>
      </c>
      <c r="H955" t="s">
        <v>17</v>
      </c>
      <c r="I955" t="s">
        <v>18</v>
      </c>
      <c r="J955" t="s">
        <v>19</v>
      </c>
      <c r="K955" t="s">
        <v>20</v>
      </c>
      <c r="L955" t="s">
        <v>20</v>
      </c>
      <c r="M955" t="s">
        <v>21</v>
      </c>
      <c r="N955" t="s">
        <v>22</v>
      </c>
      <c r="O955" t="s">
        <v>2358</v>
      </c>
      <c r="P955">
        <f t="shared" si="14"/>
        <v>3</v>
      </c>
    </row>
    <row r="956" spans="1:16" x14ac:dyDescent="0.25">
      <c r="A956" s="1">
        <v>44377</v>
      </c>
      <c r="B956" s="1">
        <v>44377</v>
      </c>
      <c r="C956" t="s">
        <v>2359</v>
      </c>
      <c r="D956" t="s">
        <v>1073</v>
      </c>
      <c r="E956">
        <v>6.5</v>
      </c>
      <c r="F956" t="s">
        <v>213</v>
      </c>
      <c r="H956" t="s">
        <v>112</v>
      </c>
      <c r="I956" t="s">
        <v>18</v>
      </c>
      <c r="J956" t="s">
        <v>19</v>
      </c>
      <c r="K956" t="s">
        <v>20</v>
      </c>
      <c r="L956" t="s">
        <v>20</v>
      </c>
      <c r="M956" t="s">
        <v>21</v>
      </c>
      <c r="N956" t="s">
        <v>22</v>
      </c>
      <c r="O956" t="s">
        <v>2360</v>
      </c>
      <c r="P956">
        <f t="shared" si="14"/>
        <v>3</v>
      </c>
    </row>
    <row r="957" spans="1:16" x14ac:dyDescent="0.25">
      <c r="A957" s="1">
        <v>44377</v>
      </c>
      <c r="B957" s="1">
        <v>44377</v>
      </c>
      <c r="C957" t="s">
        <v>1432</v>
      </c>
      <c r="D957" t="s">
        <v>1433</v>
      </c>
      <c r="E957">
        <v>6.55</v>
      </c>
      <c r="F957" t="s">
        <v>1166</v>
      </c>
      <c r="H957" t="s">
        <v>39</v>
      </c>
      <c r="I957" t="s">
        <v>18</v>
      </c>
      <c r="J957" t="s">
        <v>19</v>
      </c>
      <c r="K957" t="s">
        <v>20</v>
      </c>
      <c r="L957" t="s">
        <v>20</v>
      </c>
      <c r="M957" t="s">
        <v>21</v>
      </c>
      <c r="N957" t="s">
        <v>22</v>
      </c>
      <c r="O957" t="s">
        <v>2361</v>
      </c>
      <c r="P957">
        <f t="shared" si="14"/>
        <v>3</v>
      </c>
    </row>
    <row r="958" spans="1:16" x14ac:dyDescent="0.25">
      <c r="A958" s="1">
        <v>44377</v>
      </c>
      <c r="B958" s="1">
        <v>44377</v>
      </c>
      <c r="C958" t="s">
        <v>207</v>
      </c>
      <c r="D958" t="s">
        <v>208</v>
      </c>
      <c r="E958">
        <v>5.0119999999999996</v>
      </c>
      <c r="F958" t="s">
        <v>2362</v>
      </c>
      <c r="H958" t="s">
        <v>52</v>
      </c>
      <c r="I958" t="s">
        <v>18</v>
      </c>
      <c r="J958" t="s">
        <v>19</v>
      </c>
      <c r="K958" t="s">
        <v>20</v>
      </c>
      <c r="L958" t="s">
        <v>20</v>
      </c>
      <c r="M958" t="s">
        <v>21</v>
      </c>
      <c r="N958" t="s">
        <v>22</v>
      </c>
      <c r="O958" t="s">
        <v>2363</v>
      </c>
      <c r="P958">
        <f t="shared" si="14"/>
        <v>2</v>
      </c>
    </row>
    <row r="959" spans="1:16" hidden="1" x14ac:dyDescent="0.25">
      <c r="A959" s="1">
        <v>44377</v>
      </c>
      <c r="B959" s="1">
        <v>44377</v>
      </c>
      <c r="C959" t="s">
        <v>2364</v>
      </c>
      <c r="D959" t="s">
        <v>2365</v>
      </c>
      <c r="E959">
        <v>7.375</v>
      </c>
      <c r="F959" t="s">
        <v>771</v>
      </c>
      <c r="G959" t="s">
        <v>51</v>
      </c>
      <c r="H959" t="s">
        <v>17</v>
      </c>
      <c r="I959" t="s">
        <v>18</v>
      </c>
      <c r="J959" t="s">
        <v>19</v>
      </c>
      <c r="K959" t="s">
        <v>20</v>
      </c>
      <c r="L959" t="s">
        <v>20</v>
      </c>
      <c r="M959" t="s">
        <v>21</v>
      </c>
      <c r="N959" t="s">
        <v>22</v>
      </c>
      <c r="O959" t="s">
        <v>2366</v>
      </c>
      <c r="P959">
        <f t="shared" si="14"/>
        <v>6</v>
      </c>
    </row>
    <row r="960" spans="1:16" x14ac:dyDescent="0.25">
      <c r="A960" s="1">
        <v>44377</v>
      </c>
      <c r="B960" s="1">
        <v>44377</v>
      </c>
      <c r="C960" t="s">
        <v>2367</v>
      </c>
      <c r="D960" t="s">
        <v>2368</v>
      </c>
      <c r="E960">
        <v>7.02</v>
      </c>
      <c r="F960" t="s">
        <v>1720</v>
      </c>
      <c r="G960" t="s">
        <v>2369</v>
      </c>
      <c r="H960" t="s">
        <v>44</v>
      </c>
      <c r="I960" t="s">
        <v>18</v>
      </c>
      <c r="J960" t="s">
        <v>19</v>
      </c>
      <c r="K960" t="s">
        <v>20</v>
      </c>
      <c r="L960" t="s">
        <v>20</v>
      </c>
      <c r="M960" t="s">
        <v>21</v>
      </c>
      <c r="N960" t="s">
        <v>135</v>
      </c>
      <c r="O960" t="s">
        <v>2370</v>
      </c>
      <c r="P960">
        <f t="shared" si="14"/>
        <v>3</v>
      </c>
    </row>
    <row r="961" spans="1:16" x14ac:dyDescent="0.25">
      <c r="A961" s="1">
        <v>44377</v>
      </c>
      <c r="B961" s="1">
        <v>44377</v>
      </c>
      <c r="C961" t="s">
        <v>109</v>
      </c>
      <c r="D961" t="s">
        <v>110</v>
      </c>
      <c r="E961">
        <v>4.25</v>
      </c>
      <c r="F961" t="s">
        <v>2371</v>
      </c>
      <c r="G961" t="s">
        <v>722</v>
      </c>
      <c r="H961" t="s">
        <v>112</v>
      </c>
      <c r="I961" t="s">
        <v>18</v>
      </c>
      <c r="J961" t="s">
        <v>19</v>
      </c>
      <c r="K961" t="s">
        <v>20</v>
      </c>
      <c r="L961" t="s">
        <v>20</v>
      </c>
      <c r="M961" t="s">
        <v>21</v>
      </c>
      <c r="N961" t="s">
        <v>22</v>
      </c>
      <c r="O961" t="s">
        <v>2372</v>
      </c>
      <c r="P961">
        <f t="shared" si="14"/>
        <v>2</v>
      </c>
    </row>
    <row r="962" spans="1:16" x14ac:dyDescent="0.25">
      <c r="A962" s="1">
        <v>44377</v>
      </c>
      <c r="B962" s="1">
        <v>44377</v>
      </c>
      <c r="C962" t="s">
        <v>2373</v>
      </c>
      <c r="D962" t="s">
        <v>2374</v>
      </c>
      <c r="E962">
        <v>7.75</v>
      </c>
      <c r="F962" t="s">
        <v>483</v>
      </c>
      <c r="H962" t="s">
        <v>97</v>
      </c>
      <c r="I962" t="s">
        <v>18</v>
      </c>
      <c r="J962" t="s">
        <v>19</v>
      </c>
      <c r="K962" t="s">
        <v>20</v>
      </c>
      <c r="L962" t="s">
        <v>20</v>
      </c>
      <c r="M962" t="s">
        <v>21</v>
      </c>
      <c r="N962" t="s">
        <v>22</v>
      </c>
      <c r="O962" t="s">
        <v>2375</v>
      </c>
      <c r="P962">
        <f t="shared" si="14"/>
        <v>3</v>
      </c>
    </row>
    <row r="963" spans="1:16" hidden="1" x14ac:dyDescent="0.25">
      <c r="A963" s="1">
        <v>44377</v>
      </c>
      <c r="B963" s="1">
        <v>44377</v>
      </c>
      <c r="C963" t="s">
        <v>2376</v>
      </c>
      <c r="D963" t="s">
        <v>2377</v>
      </c>
      <c r="E963">
        <v>3.46</v>
      </c>
      <c r="F963" t="s">
        <v>2378</v>
      </c>
      <c r="H963" t="s">
        <v>154</v>
      </c>
      <c r="I963" t="s">
        <v>18</v>
      </c>
      <c r="J963" t="s">
        <v>19</v>
      </c>
      <c r="K963" t="s">
        <v>20</v>
      </c>
      <c r="L963" t="s">
        <v>20</v>
      </c>
      <c r="M963" t="s">
        <v>21</v>
      </c>
      <c r="N963" t="s">
        <v>22</v>
      </c>
      <c r="O963" t="s">
        <v>2379</v>
      </c>
      <c r="P963">
        <f t="shared" si="14"/>
        <v>6</v>
      </c>
    </row>
    <row r="964" spans="1:16" x14ac:dyDescent="0.25">
      <c r="A964" s="1">
        <v>44377</v>
      </c>
      <c r="B964" s="1">
        <v>44377</v>
      </c>
      <c r="C964" t="s">
        <v>872</v>
      </c>
      <c r="D964" t="s">
        <v>873</v>
      </c>
      <c r="E964">
        <v>7.875</v>
      </c>
      <c r="F964" t="s">
        <v>395</v>
      </c>
      <c r="H964" t="s">
        <v>242</v>
      </c>
      <c r="I964" t="s">
        <v>18</v>
      </c>
      <c r="J964" t="s">
        <v>19</v>
      </c>
      <c r="K964" t="s">
        <v>20</v>
      </c>
      <c r="L964" t="s">
        <v>20</v>
      </c>
      <c r="M964" t="s">
        <v>21</v>
      </c>
      <c r="N964" t="s">
        <v>22</v>
      </c>
      <c r="O964" t="s">
        <v>2380</v>
      </c>
      <c r="P964">
        <f t="shared" ref="P964:P1027" si="15">LEN(D964)</f>
        <v>1</v>
      </c>
    </row>
    <row r="965" spans="1:16" x14ac:dyDescent="0.25">
      <c r="A965" s="1">
        <v>44377</v>
      </c>
      <c r="B965" s="1">
        <v>44377</v>
      </c>
      <c r="C965" t="s">
        <v>1298</v>
      </c>
      <c r="D965" t="s">
        <v>725</v>
      </c>
      <c r="E965">
        <v>6.75</v>
      </c>
      <c r="F965" t="s">
        <v>2192</v>
      </c>
      <c r="H965" t="s">
        <v>97</v>
      </c>
      <c r="I965" t="s">
        <v>18</v>
      </c>
      <c r="J965" t="s">
        <v>19</v>
      </c>
      <c r="K965" t="s">
        <v>20</v>
      </c>
      <c r="L965" t="s">
        <v>20</v>
      </c>
      <c r="M965" t="s">
        <v>21</v>
      </c>
      <c r="N965" t="s">
        <v>59</v>
      </c>
      <c r="O965" t="s">
        <v>2381</v>
      </c>
      <c r="P965">
        <f t="shared" si="15"/>
        <v>3</v>
      </c>
    </row>
    <row r="966" spans="1:16" x14ac:dyDescent="0.25">
      <c r="A966" s="1">
        <v>44377</v>
      </c>
      <c r="B966" s="1">
        <v>44377</v>
      </c>
      <c r="C966" t="s">
        <v>1184</v>
      </c>
      <c r="D966" t="s">
        <v>1185</v>
      </c>
      <c r="E966">
        <v>7.375</v>
      </c>
      <c r="F966" t="s">
        <v>2382</v>
      </c>
      <c r="H966" t="s">
        <v>74</v>
      </c>
      <c r="I966" t="s">
        <v>18</v>
      </c>
      <c r="J966" t="s">
        <v>19</v>
      </c>
      <c r="K966" t="s">
        <v>20</v>
      </c>
      <c r="L966" t="s">
        <v>20</v>
      </c>
      <c r="M966" t="s">
        <v>21</v>
      </c>
      <c r="N966" t="s">
        <v>22</v>
      </c>
      <c r="O966" t="s">
        <v>2383</v>
      </c>
      <c r="P966">
        <f t="shared" si="15"/>
        <v>3</v>
      </c>
    </row>
    <row r="967" spans="1:16" hidden="1" x14ac:dyDescent="0.25">
      <c r="A967" s="1">
        <v>44377</v>
      </c>
      <c r="B967" s="1">
        <v>44377</v>
      </c>
      <c r="C967" t="s">
        <v>2223</v>
      </c>
      <c r="D967" t="s">
        <v>2224</v>
      </c>
      <c r="E967">
        <v>4.7</v>
      </c>
      <c r="F967" t="s">
        <v>2384</v>
      </c>
      <c r="G967" t="s">
        <v>51</v>
      </c>
      <c r="H967" t="s">
        <v>112</v>
      </c>
      <c r="I967" t="s">
        <v>18</v>
      </c>
      <c r="J967" t="s">
        <v>19</v>
      </c>
      <c r="K967" t="s">
        <v>20</v>
      </c>
      <c r="L967" t="s">
        <v>20</v>
      </c>
      <c r="M967" t="s">
        <v>21</v>
      </c>
      <c r="N967" t="s">
        <v>22</v>
      </c>
      <c r="O967" t="s">
        <v>2385</v>
      </c>
      <c r="P967">
        <f t="shared" si="15"/>
        <v>6</v>
      </c>
    </row>
    <row r="968" spans="1:16" x14ac:dyDescent="0.25">
      <c r="A968" s="1">
        <v>44377</v>
      </c>
      <c r="B968" s="1">
        <v>44377</v>
      </c>
      <c r="C968" t="s">
        <v>2186</v>
      </c>
      <c r="D968" t="s">
        <v>2187</v>
      </c>
      <c r="E968">
        <v>6.6</v>
      </c>
      <c r="F968" t="s">
        <v>87</v>
      </c>
      <c r="G968" t="s">
        <v>51</v>
      </c>
      <c r="H968" t="s">
        <v>44</v>
      </c>
      <c r="I968" t="s">
        <v>18</v>
      </c>
      <c r="J968" t="s">
        <v>19</v>
      </c>
      <c r="K968" t="s">
        <v>20</v>
      </c>
      <c r="L968" t="s">
        <v>20</v>
      </c>
      <c r="M968" t="s">
        <v>21</v>
      </c>
      <c r="N968" t="s">
        <v>135</v>
      </c>
      <c r="O968" t="s">
        <v>2386</v>
      </c>
      <c r="P968">
        <f t="shared" si="15"/>
        <v>3</v>
      </c>
    </row>
    <row r="969" spans="1:16" x14ac:dyDescent="0.25">
      <c r="A969" s="1">
        <v>44377</v>
      </c>
      <c r="B969" s="1">
        <v>44377</v>
      </c>
      <c r="C969" t="s">
        <v>853</v>
      </c>
      <c r="D969" t="s">
        <v>854</v>
      </c>
      <c r="E969">
        <v>7.5</v>
      </c>
      <c r="F969" t="s">
        <v>1823</v>
      </c>
      <c r="H969" t="s">
        <v>52</v>
      </c>
      <c r="I969" t="s">
        <v>18</v>
      </c>
      <c r="J969" t="s">
        <v>19</v>
      </c>
      <c r="K969" t="s">
        <v>20</v>
      </c>
      <c r="L969" t="s">
        <v>20</v>
      </c>
      <c r="M969" t="s">
        <v>21</v>
      </c>
      <c r="N969" t="s">
        <v>22</v>
      </c>
      <c r="O969" t="s">
        <v>2387</v>
      </c>
      <c r="P969">
        <f t="shared" si="15"/>
        <v>3</v>
      </c>
    </row>
    <row r="970" spans="1:16" x14ac:dyDescent="0.25">
      <c r="A970" s="1">
        <v>44377</v>
      </c>
      <c r="B970" s="1">
        <v>44377</v>
      </c>
      <c r="C970" t="s">
        <v>1551</v>
      </c>
      <c r="D970" t="s">
        <v>1552</v>
      </c>
      <c r="E970">
        <v>4.7</v>
      </c>
      <c r="F970" t="s">
        <v>975</v>
      </c>
      <c r="H970" t="s">
        <v>52</v>
      </c>
      <c r="I970" t="s">
        <v>18</v>
      </c>
      <c r="J970" t="s">
        <v>19</v>
      </c>
      <c r="K970" t="s">
        <v>20</v>
      </c>
      <c r="L970" t="s">
        <v>20</v>
      </c>
      <c r="M970" t="s">
        <v>21</v>
      </c>
      <c r="N970" t="s">
        <v>22</v>
      </c>
      <c r="O970" t="s">
        <v>2388</v>
      </c>
      <c r="P970">
        <f t="shared" si="15"/>
        <v>3</v>
      </c>
    </row>
    <row r="971" spans="1:16" x14ac:dyDescent="0.25">
      <c r="A971" s="1">
        <v>44377</v>
      </c>
      <c r="B971" s="1">
        <v>44377</v>
      </c>
      <c r="C971" t="s">
        <v>109</v>
      </c>
      <c r="D971" t="s">
        <v>110</v>
      </c>
      <c r="E971">
        <v>4</v>
      </c>
      <c r="F971" t="s">
        <v>865</v>
      </c>
      <c r="G971" t="s">
        <v>722</v>
      </c>
      <c r="H971" t="s">
        <v>112</v>
      </c>
      <c r="I971" t="s">
        <v>18</v>
      </c>
      <c r="J971" t="s">
        <v>19</v>
      </c>
      <c r="K971" t="s">
        <v>20</v>
      </c>
      <c r="L971" t="s">
        <v>20</v>
      </c>
      <c r="M971" t="s">
        <v>21</v>
      </c>
      <c r="N971" t="s">
        <v>22</v>
      </c>
      <c r="O971" t="s">
        <v>2389</v>
      </c>
      <c r="P971">
        <f t="shared" si="15"/>
        <v>2</v>
      </c>
    </row>
    <row r="972" spans="1:16" x14ac:dyDescent="0.25">
      <c r="A972" s="1">
        <v>44377</v>
      </c>
      <c r="B972" s="1">
        <v>44377</v>
      </c>
      <c r="C972" t="s">
        <v>2359</v>
      </c>
      <c r="D972" t="s">
        <v>1073</v>
      </c>
      <c r="E972">
        <v>6.95</v>
      </c>
      <c r="F972" t="s">
        <v>1339</v>
      </c>
      <c r="G972" t="s">
        <v>16</v>
      </c>
      <c r="H972" t="s">
        <v>112</v>
      </c>
      <c r="I972" t="s">
        <v>18</v>
      </c>
      <c r="J972" t="s">
        <v>19</v>
      </c>
      <c r="K972" t="s">
        <v>20</v>
      </c>
      <c r="L972" t="s">
        <v>20</v>
      </c>
      <c r="M972" t="s">
        <v>21</v>
      </c>
      <c r="N972" t="s">
        <v>22</v>
      </c>
      <c r="O972" t="s">
        <v>2390</v>
      </c>
      <c r="P972">
        <f t="shared" si="15"/>
        <v>3</v>
      </c>
    </row>
    <row r="973" spans="1:16" x14ac:dyDescent="0.25">
      <c r="A973" s="1">
        <v>44377</v>
      </c>
      <c r="B973" s="1">
        <v>44377</v>
      </c>
      <c r="C973" t="s">
        <v>903</v>
      </c>
      <c r="D973" t="s">
        <v>904</v>
      </c>
      <c r="E973">
        <v>1.375</v>
      </c>
      <c r="F973" t="s">
        <v>2391</v>
      </c>
      <c r="G973" t="s">
        <v>259</v>
      </c>
      <c r="H973" t="s">
        <v>154</v>
      </c>
      <c r="I973" t="s">
        <v>18</v>
      </c>
      <c r="J973" t="s">
        <v>19</v>
      </c>
      <c r="K973" t="s">
        <v>20</v>
      </c>
      <c r="L973" t="s">
        <v>20</v>
      </c>
      <c r="M973" t="s">
        <v>21</v>
      </c>
      <c r="N973" t="s">
        <v>155</v>
      </c>
      <c r="O973" t="s">
        <v>2392</v>
      </c>
      <c r="P973">
        <f t="shared" si="15"/>
        <v>3</v>
      </c>
    </row>
    <row r="974" spans="1:16" x14ac:dyDescent="0.25">
      <c r="A974" s="1">
        <v>44377</v>
      </c>
      <c r="B974" s="1">
        <v>44377</v>
      </c>
      <c r="C974" t="s">
        <v>1279</v>
      </c>
      <c r="D974" t="s">
        <v>1280</v>
      </c>
      <c r="E974">
        <v>6.8</v>
      </c>
      <c r="F974" t="s">
        <v>2141</v>
      </c>
      <c r="H974" t="s">
        <v>112</v>
      </c>
      <c r="I974" t="s">
        <v>18</v>
      </c>
      <c r="J974" t="s">
        <v>19</v>
      </c>
      <c r="K974" t="s">
        <v>20</v>
      </c>
      <c r="L974" t="s">
        <v>20</v>
      </c>
      <c r="M974" t="s">
        <v>21</v>
      </c>
      <c r="N974" t="s">
        <v>22</v>
      </c>
      <c r="O974" t="s">
        <v>2393</v>
      </c>
      <c r="P974">
        <f t="shared" si="15"/>
        <v>3</v>
      </c>
    </row>
    <row r="975" spans="1:16" x14ac:dyDescent="0.25">
      <c r="A975" s="1">
        <v>44377</v>
      </c>
      <c r="B975" s="1">
        <v>44377</v>
      </c>
      <c r="C975" t="s">
        <v>285</v>
      </c>
      <c r="D975" t="s">
        <v>286</v>
      </c>
      <c r="E975">
        <v>2.375</v>
      </c>
      <c r="F975" t="s">
        <v>2394</v>
      </c>
      <c r="H975" t="s">
        <v>154</v>
      </c>
      <c r="I975" t="s">
        <v>18</v>
      </c>
      <c r="J975" t="s">
        <v>19</v>
      </c>
      <c r="K975" t="s">
        <v>20</v>
      </c>
      <c r="L975" t="s">
        <v>20</v>
      </c>
      <c r="M975" t="s">
        <v>21</v>
      </c>
      <c r="N975" t="s">
        <v>155</v>
      </c>
      <c r="O975" t="s">
        <v>2395</v>
      </c>
      <c r="P975">
        <f t="shared" si="15"/>
        <v>4</v>
      </c>
    </row>
    <row r="976" spans="1:16" hidden="1" x14ac:dyDescent="0.25">
      <c r="A976" s="1">
        <v>44377</v>
      </c>
      <c r="B976" s="1">
        <v>44377</v>
      </c>
      <c r="C976" t="s">
        <v>2396</v>
      </c>
      <c r="D976" t="s">
        <v>2397</v>
      </c>
      <c r="E976">
        <v>7</v>
      </c>
      <c r="F976" t="s">
        <v>2126</v>
      </c>
      <c r="H976" t="s">
        <v>17</v>
      </c>
      <c r="I976" t="s">
        <v>18</v>
      </c>
      <c r="J976" t="s">
        <v>19</v>
      </c>
      <c r="K976" t="s">
        <v>20</v>
      </c>
      <c r="L976" t="s">
        <v>20</v>
      </c>
      <c r="M976" t="s">
        <v>21</v>
      </c>
      <c r="N976" t="s">
        <v>59</v>
      </c>
      <c r="O976" t="s">
        <v>2398</v>
      </c>
      <c r="P976">
        <f t="shared" si="15"/>
        <v>6</v>
      </c>
    </row>
    <row r="977" spans="1:16" x14ac:dyDescent="0.25">
      <c r="A977" s="1">
        <v>44377</v>
      </c>
      <c r="B977" s="1">
        <v>44377</v>
      </c>
      <c r="C977" t="s">
        <v>2399</v>
      </c>
      <c r="D977" t="s">
        <v>2400</v>
      </c>
      <c r="E977">
        <v>0.6</v>
      </c>
      <c r="F977" t="s">
        <v>2401</v>
      </c>
      <c r="H977" t="s">
        <v>97</v>
      </c>
      <c r="I977" t="s">
        <v>18</v>
      </c>
      <c r="J977" t="s">
        <v>19</v>
      </c>
      <c r="K977" t="s">
        <v>20</v>
      </c>
      <c r="L977" t="s">
        <v>20</v>
      </c>
      <c r="M977" t="s">
        <v>21</v>
      </c>
      <c r="N977" t="s">
        <v>22</v>
      </c>
      <c r="O977" t="s">
        <v>2402</v>
      </c>
      <c r="P977">
        <f t="shared" si="15"/>
        <v>3</v>
      </c>
    </row>
    <row r="978" spans="1:16" x14ac:dyDescent="0.25">
      <c r="A978" s="1">
        <v>44377</v>
      </c>
      <c r="B978" s="1">
        <v>44377</v>
      </c>
      <c r="C978" t="s">
        <v>2403</v>
      </c>
      <c r="D978" t="s">
        <v>2404</v>
      </c>
      <c r="E978">
        <v>6.5</v>
      </c>
      <c r="F978" t="s">
        <v>460</v>
      </c>
      <c r="H978" t="s">
        <v>44</v>
      </c>
      <c r="I978" t="s">
        <v>18</v>
      </c>
      <c r="J978" t="s">
        <v>19</v>
      </c>
      <c r="K978" t="s">
        <v>20</v>
      </c>
      <c r="L978" t="s">
        <v>20</v>
      </c>
      <c r="M978" t="s">
        <v>21</v>
      </c>
      <c r="N978" t="s">
        <v>135</v>
      </c>
      <c r="O978" t="s">
        <v>2405</v>
      </c>
      <c r="P978">
        <f t="shared" si="15"/>
        <v>3</v>
      </c>
    </row>
    <row r="979" spans="1:16" hidden="1" x14ac:dyDescent="0.25">
      <c r="A979" s="1">
        <v>44377</v>
      </c>
      <c r="B979" s="1">
        <v>44377</v>
      </c>
      <c r="C979" t="s">
        <v>785</v>
      </c>
      <c r="D979" t="s">
        <v>786</v>
      </c>
      <c r="E979">
        <v>4.75</v>
      </c>
      <c r="F979" t="s">
        <v>2406</v>
      </c>
      <c r="H979" t="s">
        <v>112</v>
      </c>
      <c r="I979" t="s">
        <v>18</v>
      </c>
      <c r="J979" t="s">
        <v>19</v>
      </c>
      <c r="K979" t="s">
        <v>20</v>
      </c>
      <c r="L979" t="s">
        <v>20</v>
      </c>
      <c r="M979" t="s">
        <v>21</v>
      </c>
      <c r="N979" t="s">
        <v>22</v>
      </c>
      <c r="O979" t="s">
        <v>2407</v>
      </c>
      <c r="P979">
        <f t="shared" si="15"/>
        <v>6</v>
      </c>
    </row>
    <row r="980" spans="1:16" x14ac:dyDescent="0.25">
      <c r="A980" s="1">
        <v>44377</v>
      </c>
      <c r="B980" s="1">
        <v>44377</v>
      </c>
      <c r="C980" t="s">
        <v>878</v>
      </c>
      <c r="D980" t="s">
        <v>879</v>
      </c>
      <c r="E980">
        <v>3.4</v>
      </c>
      <c r="F980" t="s">
        <v>2233</v>
      </c>
      <c r="G980" t="s">
        <v>51</v>
      </c>
      <c r="H980" t="s">
        <v>52</v>
      </c>
      <c r="I980" t="s">
        <v>18</v>
      </c>
      <c r="J980" t="s">
        <v>19</v>
      </c>
      <c r="K980" t="s">
        <v>20</v>
      </c>
      <c r="L980" t="s">
        <v>20</v>
      </c>
      <c r="M980" t="s">
        <v>21</v>
      </c>
      <c r="N980" t="s">
        <v>22</v>
      </c>
      <c r="O980" t="s">
        <v>2408</v>
      </c>
      <c r="P980">
        <f t="shared" si="15"/>
        <v>5</v>
      </c>
    </row>
    <row r="981" spans="1:16" x14ac:dyDescent="0.25">
      <c r="A981" s="1">
        <v>44377</v>
      </c>
      <c r="B981" s="1">
        <v>44377</v>
      </c>
      <c r="C981" t="s">
        <v>404</v>
      </c>
      <c r="D981" t="s">
        <v>405</v>
      </c>
      <c r="E981">
        <v>0.41075</v>
      </c>
      <c r="F981" t="s">
        <v>1446</v>
      </c>
      <c r="G981" t="s">
        <v>16</v>
      </c>
      <c r="H981" t="s">
        <v>17</v>
      </c>
      <c r="I981" t="s">
        <v>18</v>
      </c>
      <c r="J981" t="s">
        <v>19</v>
      </c>
      <c r="K981" t="s">
        <v>20</v>
      </c>
      <c r="L981" t="s">
        <v>20</v>
      </c>
      <c r="M981" t="s">
        <v>137</v>
      </c>
      <c r="N981" t="s">
        <v>22</v>
      </c>
      <c r="O981" t="s">
        <v>2409</v>
      </c>
      <c r="P981">
        <f t="shared" si="15"/>
        <v>3</v>
      </c>
    </row>
    <row r="982" spans="1:16" x14ac:dyDescent="0.25">
      <c r="A982" s="1">
        <v>44377</v>
      </c>
      <c r="B982" s="1">
        <v>44377</v>
      </c>
      <c r="C982" t="s">
        <v>1044</v>
      </c>
      <c r="D982" t="s">
        <v>318</v>
      </c>
      <c r="E982">
        <v>4.7210000000000001</v>
      </c>
      <c r="F982" t="s">
        <v>2410</v>
      </c>
      <c r="H982" t="s">
        <v>44</v>
      </c>
      <c r="I982" t="s">
        <v>18</v>
      </c>
      <c r="J982" t="s">
        <v>19</v>
      </c>
      <c r="K982" t="s">
        <v>20</v>
      </c>
      <c r="L982" t="s">
        <v>20</v>
      </c>
      <c r="M982" t="s">
        <v>21</v>
      </c>
      <c r="N982" t="s">
        <v>59</v>
      </c>
      <c r="O982" t="s">
        <v>2411</v>
      </c>
      <c r="P982">
        <f t="shared" si="15"/>
        <v>3</v>
      </c>
    </row>
    <row r="983" spans="1:16" x14ac:dyDescent="0.25">
      <c r="A983" s="1">
        <v>44377</v>
      </c>
      <c r="B983" s="1">
        <v>44377</v>
      </c>
      <c r="C983" t="s">
        <v>180</v>
      </c>
      <c r="D983" t="s">
        <v>128</v>
      </c>
      <c r="E983">
        <v>3.7</v>
      </c>
      <c r="F983" t="s">
        <v>2412</v>
      </c>
      <c r="H983" t="s">
        <v>44</v>
      </c>
      <c r="I983" t="s">
        <v>18</v>
      </c>
      <c r="J983" t="s">
        <v>19</v>
      </c>
      <c r="K983" t="s">
        <v>20</v>
      </c>
      <c r="L983" t="s">
        <v>20</v>
      </c>
      <c r="M983" t="s">
        <v>21</v>
      </c>
      <c r="N983" t="s">
        <v>22</v>
      </c>
      <c r="O983" t="s">
        <v>2413</v>
      </c>
      <c r="P983">
        <f t="shared" si="15"/>
        <v>3</v>
      </c>
    </row>
    <row r="984" spans="1:16" x14ac:dyDescent="0.25">
      <c r="A984" s="1">
        <v>44377</v>
      </c>
      <c r="B984" s="1">
        <v>44377</v>
      </c>
      <c r="C984" t="s">
        <v>215</v>
      </c>
      <c r="D984" t="s">
        <v>216</v>
      </c>
      <c r="E984">
        <v>5.35</v>
      </c>
      <c r="F984" t="s">
        <v>2414</v>
      </c>
      <c r="H984" t="s">
        <v>112</v>
      </c>
      <c r="I984" t="s">
        <v>18</v>
      </c>
      <c r="J984" t="s">
        <v>19</v>
      </c>
      <c r="K984" t="s">
        <v>20</v>
      </c>
      <c r="L984" t="s">
        <v>20</v>
      </c>
      <c r="M984" t="s">
        <v>21</v>
      </c>
      <c r="N984" t="s">
        <v>22</v>
      </c>
      <c r="O984" t="s">
        <v>2415</v>
      </c>
      <c r="P984">
        <f t="shared" si="15"/>
        <v>1</v>
      </c>
    </row>
    <row r="985" spans="1:16" x14ac:dyDescent="0.25">
      <c r="A985" s="1">
        <v>44377</v>
      </c>
      <c r="B985" s="1">
        <v>44377</v>
      </c>
      <c r="C985" t="s">
        <v>1000</v>
      </c>
      <c r="D985" t="s">
        <v>1001</v>
      </c>
      <c r="E985">
        <v>7.875</v>
      </c>
      <c r="F985" t="s">
        <v>2416</v>
      </c>
      <c r="H985" t="s">
        <v>112</v>
      </c>
      <c r="I985" t="s">
        <v>18</v>
      </c>
      <c r="J985" t="s">
        <v>19</v>
      </c>
      <c r="K985" t="s">
        <v>20</v>
      </c>
      <c r="L985" t="s">
        <v>20</v>
      </c>
      <c r="M985" t="s">
        <v>21</v>
      </c>
      <c r="N985" t="s">
        <v>22</v>
      </c>
      <c r="O985" t="s">
        <v>2417</v>
      </c>
      <c r="P985">
        <f t="shared" si="15"/>
        <v>4</v>
      </c>
    </row>
    <row r="986" spans="1:16" x14ac:dyDescent="0.25">
      <c r="A986" s="1">
        <v>44377</v>
      </c>
      <c r="B986" s="1">
        <v>44377</v>
      </c>
      <c r="C986" t="s">
        <v>109</v>
      </c>
      <c r="D986" t="s">
        <v>110</v>
      </c>
      <c r="E986">
        <v>4.1500000000000004</v>
      </c>
      <c r="F986" t="s">
        <v>54</v>
      </c>
      <c r="G986" t="s">
        <v>722</v>
      </c>
      <c r="H986" t="s">
        <v>112</v>
      </c>
      <c r="I986" t="s">
        <v>18</v>
      </c>
      <c r="J986" t="s">
        <v>19</v>
      </c>
      <c r="K986" t="s">
        <v>20</v>
      </c>
      <c r="L986" t="s">
        <v>20</v>
      </c>
      <c r="M986" t="s">
        <v>21</v>
      </c>
      <c r="N986" t="s">
        <v>22</v>
      </c>
      <c r="O986" t="s">
        <v>2418</v>
      </c>
      <c r="P986">
        <f t="shared" si="15"/>
        <v>2</v>
      </c>
    </row>
    <row r="987" spans="1:16" x14ac:dyDescent="0.25">
      <c r="A987" s="1">
        <v>44377</v>
      </c>
      <c r="B987" s="1">
        <v>44377</v>
      </c>
      <c r="C987" t="s">
        <v>1149</v>
      </c>
      <c r="D987" t="s">
        <v>1150</v>
      </c>
      <c r="E987">
        <v>6.65</v>
      </c>
      <c r="F987" t="s">
        <v>1373</v>
      </c>
      <c r="H987" t="s">
        <v>112</v>
      </c>
      <c r="I987" t="s">
        <v>18</v>
      </c>
      <c r="J987" t="s">
        <v>19</v>
      </c>
      <c r="K987" t="s">
        <v>20</v>
      </c>
      <c r="L987" t="s">
        <v>20</v>
      </c>
      <c r="M987" t="s">
        <v>21</v>
      </c>
      <c r="N987" t="s">
        <v>135</v>
      </c>
      <c r="O987" t="s">
        <v>2419</v>
      </c>
      <c r="P987">
        <f t="shared" si="15"/>
        <v>3</v>
      </c>
    </row>
    <row r="988" spans="1:16" hidden="1" x14ac:dyDescent="0.25">
      <c r="A988" s="1">
        <v>44377</v>
      </c>
      <c r="B988" s="1">
        <v>44377</v>
      </c>
      <c r="C988" t="s">
        <v>1313</v>
      </c>
      <c r="D988" t="s">
        <v>824</v>
      </c>
      <c r="E988">
        <v>8.48</v>
      </c>
      <c r="F988" t="s">
        <v>2346</v>
      </c>
      <c r="H988" t="s">
        <v>44</v>
      </c>
      <c r="I988" t="s">
        <v>18</v>
      </c>
      <c r="J988" t="s">
        <v>19</v>
      </c>
      <c r="K988" t="s">
        <v>20</v>
      </c>
      <c r="L988" t="s">
        <v>20</v>
      </c>
      <c r="M988" t="s">
        <v>21</v>
      </c>
      <c r="N988" t="s">
        <v>135</v>
      </c>
      <c r="O988" t="s">
        <v>2420</v>
      </c>
      <c r="P988">
        <f t="shared" si="15"/>
        <v>6</v>
      </c>
    </row>
    <row r="989" spans="1:16" x14ac:dyDescent="0.25">
      <c r="A989" s="1">
        <v>44377</v>
      </c>
      <c r="B989" s="1">
        <v>44377</v>
      </c>
      <c r="C989" t="s">
        <v>2421</v>
      </c>
      <c r="D989" t="s">
        <v>2422</v>
      </c>
      <c r="E989">
        <v>7.125</v>
      </c>
      <c r="F989" t="s">
        <v>874</v>
      </c>
      <c r="G989" t="s">
        <v>16</v>
      </c>
      <c r="H989" t="s">
        <v>97</v>
      </c>
      <c r="I989" t="s">
        <v>18</v>
      </c>
      <c r="J989" t="s">
        <v>19</v>
      </c>
      <c r="K989" t="s">
        <v>20</v>
      </c>
      <c r="L989" t="s">
        <v>20</v>
      </c>
      <c r="M989" t="s">
        <v>21</v>
      </c>
      <c r="N989" t="s">
        <v>22</v>
      </c>
      <c r="O989" t="s">
        <v>2423</v>
      </c>
      <c r="P989">
        <f t="shared" si="15"/>
        <v>3</v>
      </c>
    </row>
    <row r="990" spans="1:16" x14ac:dyDescent="0.25">
      <c r="A990" s="1">
        <v>44377</v>
      </c>
      <c r="B990" s="1">
        <v>44377</v>
      </c>
      <c r="C990" t="s">
        <v>1394</v>
      </c>
      <c r="D990" t="s">
        <v>1395</v>
      </c>
      <c r="E990">
        <v>4.375</v>
      </c>
      <c r="F990" t="s">
        <v>2424</v>
      </c>
      <c r="H990" t="s">
        <v>44</v>
      </c>
      <c r="I990" t="s">
        <v>18</v>
      </c>
      <c r="J990" t="s">
        <v>19</v>
      </c>
      <c r="K990" t="s">
        <v>20</v>
      </c>
      <c r="L990" t="s">
        <v>20</v>
      </c>
      <c r="M990" t="s">
        <v>21</v>
      </c>
      <c r="N990" t="s">
        <v>22</v>
      </c>
      <c r="O990" t="s">
        <v>2425</v>
      </c>
      <c r="P990">
        <f t="shared" si="15"/>
        <v>3</v>
      </c>
    </row>
    <row r="991" spans="1:16" x14ac:dyDescent="0.25">
      <c r="A991" s="1">
        <v>44377</v>
      </c>
      <c r="B991" s="1">
        <v>44377</v>
      </c>
      <c r="C991" t="s">
        <v>13</v>
      </c>
      <c r="D991" t="s">
        <v>14</v>
      </c>
      <c r="E991">
        <v>2.4500000000000002</v>
      </c>
      <c r="F991" t="s">
        <v>2426</v>
      </c>
      <c r="G991" t="s">
        <v>16</v>
      </c>
      <c r="H991" t="s">
        <v>17</v>
      </c>
      <c r="I991" t="s">
        <v>18</v>
      </c>
      <c r="J991" t="s">
        <v>19</v>
      </c>
      <c r="K991" t="s">
        <v>20</v>
      </c>
      <c r="L991" t="s">
        <v>20</v>
      </c>
      <c r="M991" t="s">
        <v>21</v>
      </c>
      <c r="N991" t="s">
        <v>22</v>
      </c>
      <c r="O991" t="s">
        <v>2427</v>
      </c>
      <c r="P991">
        <f t="shared" si="15"/>
        <v>2</v>
      </c>
    </row>
    <row r="992" spans="1:16" x14ac:dyDescent="0.25">
      <c r="A992" s="1">
        <v>44377</v>
      </c>
      <c r="B992" s="1">
        <v>44377</v>
      </c>
      <c r="C992" t="s">
        <v>878</v>
      </c>
      <c r="D992" t="s">
        <v>879</v>
      </c>
      <c r="E992">
        <v>2.85</v>
      </c>
      <c r="F992" t="s">
        <v>2428</v>
      </c>
      <c r="G992" t="s">
        <v>51</v>
      </c>
      <c r="H992" t="s">
        <v>52</v>
      </c>
      <c r="I992" t="s">
        <v>18</v>
      </c>
      <c r="J992" t="s">
        <v>19</v>
      </c>
      <c r="K992" t="s">
        <v>20</v>
      </c>
      <c r="L992" t="s">
        <v>20</v>
      </c>
      <c r="M992" t="s">
        <v>21</v>
      </c>
      <c r="N992" t="s">
        <v>22</v>
      </c>
      <c r="O992" t="s">
        <v>2429</v>
      </c>
      <c r="P992">
        <f t="shared" si="15"/>
        <v>5</v>
      </c>
    </row>
    <row r="993" spans="1:16" x14ac:dyDescent="0.25">
      <c r="A993" s="1">
        <v>44377</v>
      </c>
      <c r="B993" s="1">
        <v>44377</v>
      </c>
      <c r="C993" t="s">
        <v>2430</v>
      </c>
      <c r="D993" t="s">
        <v>2431</v>
      </c>
      <c r="E993">
        <v>6.45</v>
      </c>
      <c r="F993" t="s">
        <v>2432</v>
      </c>
      <c r="G993" t="s">
        <v>51</v>
      </c>
      <c r="H993" t="s">
        <v>74</v>
      </c>
      <c r="I993" t="s">
        <v>18</v>
      </c>
      <c r="J993" t="s">
        <v>19</v>
      </c>
      <c r="K993" t="s">
        <v>20</v>
      </c>
      <c r="L993" t="s">
        <v>20</v>
      </c>
      <c r="M993" t="s">
        <v>21</v>
      </c>
      <c r="N993" t="s">
        <v>22</v>
      </c>
      <c r="O993" t="s">
        <v>2433</v>
      </c>
      <c r="P993">
        <f t="shared" si="15"/>
        <v>3</v>
      </c>
    </row>
    <row r="994" spans="1:16" x14ac:dyDescent="0.25">
      <c r="A994" s="1">
        <v>44377</v>
      </c>
      <c r="B994" s="1">
        <v>44377</v>
      </c>
      <c r="C994" t="s">
        <v>1460</v>
      </c>
      <c r="D994" t="s">
        <v>1321</v>
      </c>
      <c r="E994">
        <v>5.75</v>
      </c>
      <c r="F994" t="s">
        <v>1088</v>
      </c>
      <c r="G994" t="s">
        <v>130</v>
      </c>
      <c r="H994" t="s">
        <v>44</v>
      </c>
      <c r="I994" t="s">
        <v>18</v>
      </c>
      <c r="J994" t="s">
        <v>19</v>
      </c>
      <c r="K994" t="s">
        <v>20</v>
      </c>
      <c r="L994" t="s">
        <v>20</v>
      </c>
      <c r="M994" t="s">
        <v>21</v>
      </c>
      <c r="N994" t="s">
        <v>59</v>
      </c>
      <c r="O994" t="s">
        <v>2434</v>
      </c>
      <c r="P994">
        <f t="shared" si="15"/>
        <v>3</v>
      </c>
    </row>
    <row r="995" spans="1:16" x14ac:dyDescent="0.25">
      <c r="A995" s="1">
        <v>44377</v>
      </c>
      <c r="B995" s="1">
        <v>44377</v>
      </c>
      <c r="C995" t="s">
        <v>1331</v>
      </c>
      <c r="D995" t="s">
        <v>1332</v>
      </c>
      <c r="E995">
        <v>7</v>
      </c>
      <c r="F995" t="s">
        <v>1553</v>
      </c>
      <c r="H995" t="s">
        <v>39</v>
      </c>
      <c r="I995" t="s">
        <v>18</v>
      </c>
      <c r="J995" t="s">
        <v>19</v>
      </c>
      <c r="K995" t="s">
        <v>20</v>
      </c>
      <c r="L995" t="s">
        <v>20</v>
      </c>
      <c r="M995" t="s">
        <v>21</v>
      </c>
      <c r="N995" t="s">
        <v>22</v>
      </c>
      <c r="O995" t="s">
        <v>2435</v>
      </c>
      <c r="P995">
        <f t="shared" si="15"/>
        <v>3</v>
      </c>
    </row>
    <row r="996" spans="1:16" x14ac:dyDescent="0.25">
      <c r="A996" s="1">
        <v>44377</v>
      </c>
      <c r="B996" s="1">
        <v>44377</v>
      </c>
      <c r="C996" t="s">
        <v>1242</v>
      </c>
      <c r="D996" t="s">
        <v>1243</v>
      </c>
      <c r="E996">
        <v>0.45412999999999998</v>
      </c>
      <c r="F996" t="s">
        <v>2436</v>
      </c>
      <c r="G996" t="s">
        <v>16</v>
      </c>
      <c r="H996" t="s">
        <v>39</v>
      </c>
      <c r="I996" t="s">
        <v>18</v>
      </c>
      <c r="J996" t="s">
        <v>19</v>
      </c>
      <c r="K996" t="s">
        <v>20</v>
      </c>
      <c r="L996" t="s">
        <v>20</v>
      </c>
      <c r="M996" t="s">
        <v>137</v>
      </c>
      <c r="N996" t="s">
        <v>22</v>
      </c>
      <c r="O996" t="s">
        <v>2437</v>
      </c>
      <c r="P996">
        <f t="shared" si="15"/>
        <v>3</v>
      </c>
    </row>
    <row r="997" spans="1:16" x14ac:dyDescent="0.25">
      <c r="A997" s="1">
        <v>44377</v>
      </c>
      <c r="B997" s="1">
        <v>44377</v>
      </c>
      <c r="C997" t="s">
        <v>2438</v>
      </c>
      <c r="D997" t="s">
        <v>2439</v>
      </c>
      <c r="E997">
        <v>6.8</v>
      </c>
      <c r="F997" t="s">
        <v>2221</v>
      </c>
      <c r="H997" t="s">
        <v>97</v>
      </c>
      <c r="I997" t="s">
        <v>18</v>
      </c>
      <c r="J997" t="s">
        <v>19</v>
      </c>
      <c r="K997" t="s">
        <v>20</v>
      </c>
      <c r="L997" t="s">
        <v>20</v>
      </c>
      <c r="M997" t="s">
        <v>21</v>
      </c>
      <c r="N997" t="s">
        <v>22</v>
      </c>
      <c r="O997" t="s">
        <v>2440</v>
      </c>
      <c r="P997">
        <f t="shared" si="15"/>
        <v>3</v>
      </c>
    </row>
    <row r="998" spans="1:16" hidden="1" x14ac:dyDescent="0.25">
      <c r="A998" s="1">
        <v>44377</v>
      </c>
      <c r="B998" s="1">
        <v>44377</v>
      </c>
      <c r="C998" t="s">
        <v>2441</v>
      </c>
      <c r="D998" t="s">
        <v>2442</v>
      </c>
      <c r="E998">
        <v>3.8119999999999998</v>
      </c>
      <c r="F998" t="s">
        <v>2443</v>
      </c>
      <c r="H998" t="s">
        <v>52</v>
      </c>
      <c r="I998" t="s">
        <v>18</v>
      </c>
      <c r="J998" t="s">
        <v>19</v>
      </c>
      <c r="K998" t="s">
        <v>20</v>
      </c>
      <c r="L998" t="s">
        <v>20</v>
      </c>
      <c r="M998" t="s">
        <v>21</v>
      </c>
      <c r="N998" t="s">
        <v>22</v>
      </c>
      <c r="O998" t="s">
        <v>2444</v>
      </c>
      <c r="P998">
        <f t="shared" si="15"/>
        <v>6</v>
      </c>
    </row>
    <row r="999" spans="1:16" x14ac:dyDescent="0.25">
      <c r="A999" s="1">
        <v>44377</v>
      </c>
      <c r="B999" s="1">
        <v>44377</v>
      </c>
      <c r="C999" t="s">
        <v>273</v>
      </c>
      <c r="D999" t="s">
        <v>274</v>
      </c>
      <c r="E999">
        <v>4.75</v>
      </c>
      <c r="F999" t="s">
        <v>2445</v>
      </c>
      <c r="H999" t="s">
        <v>52</v>
      </c>
      <c r="I999" t="s">
        <v>18</v>
      </c>
      <c r="J999" t="s">
        <v>19</v>
      </c>
      <c r="K999" t="s">
        <v>20</v>
      </c>
      <c r="L999" t="s">
        <v>20</v>
      </c>
      <c r="M999" t="s">
        <v>21</v>
      </c>
      <c r="N999" t="s">
        <v>135</v>
      </c>
      <c r="O999" t="s">
        <v>2446</v>
      </c>
      <c r="P999">
        <f t="shared" si="15"/>
        <v>2</v>
      </c>
    </row>
    <row r="1000" spans="1:16" hidden="1" x14ac:dyDescent="0.25">
      <c r="A1000" s="1">
        <v>44377</v>
      </c>
      <c r="B1000" s="1">
        <v>44377</v>
      </c>
      <c r="C1000" t="s">
        <v>1357</v>
      </c>
      <c r="D1000" t="s">
        <v>1358</v>
      </c>
      <c r="E1000">
        <v>4.75</v>
      </c>
      <c r="F1000" t="s">
        <v>1359</v>
      </c>
      <c r="G1000" t="s">
        <v>69</v>
      </c>
      <c r="H1000" t="s">
        <v>74</v>
      </c>
      <c r="I1000" t="s">
        <v>18</v>
      </c>
      <c r="J1000" t="s">
        <v>19</v>
      </c>
      <c r="K1000" t="s">
        <v>20</v>
      </c>
      <c r="L1000" t="s">
        <v>20</v>
      </c>
      <c r="M1000" t="s">
        <v>21</v>
      </c>
      <c r="N1000" t="s">
        <v>22</v>
      </c>
      <c r="O1000" t="s">
        <v>2447</v>
      </c>
      <c r="P1000">
        <f t="shared" si="15"/>
        <v>6</v>
      </c>
    </row>
    <row r="1001" spans="1:16" x14ac:dyDescent="0.25">
      <c r="A1001" s="1">
        <v>44377</v>
      </c>
      <c r="B1001" s="1">
        <v>44377</v>
      </c>
      <c r="C1001" t="s">
        <v>773</v>
      </c>
      <c r="D1001" t="s">
        <v>774</v>
      </c>
      <c r="E1001">
        <v>6.875</v>
      </c>
      <c r="F1001" t="s">
        <v>979</v>
      </c>
      <c r="H1001" t="s">
        <v>168</v>
      </c>
      <c r="I1001" t="s">
        <v>18</v>
      </c>
      <c r="J1001" t="s">
        <v>19</v>
      </c>
      <c r="K1001" t="s">
        <v>20</v>
      </c>
      <c r="L1001" t="s">
        <v>20</v>
      </c>
      <c r="M1001" t="s">
        <v>21</v>
      </c>
      <c r="N1001" t="s">
        <v>22</v>
      </c>
      <c r="O1001" t="s">
        <v>2448</v>
      </c>
      <c r="P1001">
        <f t="shared" si="15"/>
        <v>3</v>
      </c>
    </row>
    <row r="1002" spans="1:16" x14ac:dyDescent="0.25">
      <c r="A1002" s="1">
        <v>44377</v>
      </c>
      <c r="B1002" s="1">
        <v>44377</v>
      </c>
      <c r="C1002" t="s">
        <v>2094</v>
      </c>
      <c r="D1002" t="s">
        <v>2095</v>
      </c>
      <c r="E1002">
        <v>6.875</v>
      </c>
      <c r="F1002" t="s">
        <v>2199</v>
      </c>
      <c r="H1002" t="s">
        <v>44</v>
      </c>
      <c r="I1002" t="s">
        <v>18</v>
      </c>
      <c r="J1002" t="s">
        <v>19</v>
      </c>
      <c r="K1002" t="s">
        <v>20</v>
      </c>
      <c r="L1002" t="s">
        <v>20</v>
      </c>
      <c r="M1002" t="s">
        <v>21</v>
      </c>
      <c r="N1002" t="s">
        <v>135</v>
      </c>
      <c r="O1002" t="s">
        <v>2449</v>
      </c>
      <c r="P1002">
        <f t="shared" si="15"/>
        <v>3</v>
      </c>
    </row>
    <row r="1003" spans="1:16" x14ac:dyDescent="0.25">
      <c r="A1003" s="1">
        <v>44377</v>
      </c>
      <c r="B1003" s="1">
        <v>44377</v>
      </c>
      <c r="C1003" t="s">
        <v>1646</v>
      </c>
      <c r="D1003" t="s">
        <v>468</v>
      </c>
      <c r="E1003">
        <v>4.9000000000000004</v>
      </c>
      <c r="F1003" t="s">
        <v>1151</v>
      </c>
      <c r="H1003" t="s">
        <v>112</v>
      </c>
      <c r="I1003" t="s">
        <v>18</v>
      </c>
      <c r="J1003" t="s">
        <v>19</v>
      </c>
      <c r="K1003" t="s">
        <v>20</v>
      </c>
      <c r="L1003" t="s">
        <v>20</v>
      </c>
      <c r="M1003" t="s">
        <v>21</v>
      </c>
      <c r="N1003" t="s">
        <v>22</v>
      </c>
      <c r="O1003" t="s">
        <v>2450</v>
      </c>
      <c r="P1003">
        <f t="shared" si="15"/>
        <v>3</v>
      </c>
    </row>
    <row r="1004" spans="1:16" x14ac:dyDescent="0.25">
      <c r="A1004" s="1">
        <v>44377</v>
      </c>
      <c r="B1004" s="1">
        <v>44377</v>
      </c>
      <c r="C1004" t="s">
        <v>244</v>
      </c>
      <c r="D1004" t="s">
        <v>245</v>
      </c>
      <c r="E1004">
        <v>3.65</v>
      </c>
      <c r="F1004" t="s">
        <v>454</v>
      </c>
      <c r="H1004" t="s">
        <v>112</v>
      </c>
      <c r="I1004" t="s">
        <v>18</v>
      </c>
      <c r="J1004" t="s">
        <v>19</v>
      </c>
      <c r="K1004" t="s">
        <v>20</v>
      </c>
      <c r="L1004" t="s">
        <v>20</v>
      </c>
      <c r="M1004" t="s">
        <v>21</v>
      </c>
      <c r="N1004" t="s">
        <v>22</v>
      </c>
      <c r="O1004" t="s">
        <v>2451</v>
      </c>
      <c r="P1004">
        <f t="shared" si="15"/>
        <v>3</v>
      </c>
    </row>
    <row r="1005" spans="1:16" x14ac:dyDescent="0.25">
      <c r="A1005" s="1">
        <v>44377</v>
      </c>
      <c r="B1005" s="1">
        <v>44377</v>
      </c>
      <c r="C1005" t="s">
        <v>2452</v>
      </c>
      <c r="D1005" t="s">
        <v>2453</v>
      </c>
      <c r="E1005">
        <v>6.5</v>
      </c>
      <c r="F1005" t="s">
        <v>2382</v>
      </c>
      <c r="H1005" t="s">
        <v>112</v>
      </c>
      <c r="I1005" t="s">
        <v>18</v>
      </c>
      <c r="J1005" t="s">
        <v>19</v>
      </c>
      <c r="K1005" t="s">
        <v>20</v>
      </c>
      <c r="L1005" t="s">
        <v>20</v>
      </c>
      <c r="M1005" t="s">
        <v>21</v>
      </c>
      <c r="N1005" t="s">
        <v>22</v>
      </c>
      <c r="O1005" t="s">
        <v>2454</v>
      </c>
      <c r="P1005">
        <f t="shared" si="15"/>
        <v>4</v>
      </c>
    </row>
    <row r="1006" spans="1:16" x14ac:dyDescent="0.25">
      <c r="A1006" s="1">
        <v>44377</v>
      </c>
      <c r="B1006" s="1">
        <v>44377</v>
      </c>
      <c r="C1006" t="s">
        <v>1222</v>
      </c>
      <c r="D1006" t="s">
        <v>1223</v>
      </c>
      <c r="E1006">
        <v>6.125</v>
      </c>
      <c r="F1006" t="s">
        <v>1166</v>
      </c>
      <c r="G1006" t="s">
        <v>2455</v>
      </c>
      <c r="H1006" t="s">
        <v>17</v>
      </c>
      <c r="I1006" t="s">
        <v>18</v>
      </c>
      <c r="J1006" t="s">
        <v>19</v>
      </c>
      <c r="K1006" t="s">
        <v>20</v>
      </c>
      <c r="L1006" t="s">
        <v>20</v>
      </c>
      <c r="M1006" t="s">
        <v>21</v>
      </c>
      <c r="N1006" t="s">
        <v>135</v>
      </c>
      <c r="O1006" t="s">
        <v>2456</v>
      </c>
      <c r="P1006">
        <f t="shared" si="15"/>
        <v>3</v>
      </c>
    </row>
    <row r="1007" spans="1:16" x14ac:dyDescent="0.25">
      <c r="A1007" s="1">
        <v>44377</v>
      </c>
      <c r="B1007" s="1">
        <v>44377</v>
      </c>
      <c r="C1007" t="s">
        <v>2457</v>
      </c>
      <c r="D1007" t="s">
        <v>2458</v>
      </c>
      <c r="E1007">
        <v>2.125</v>
      </c>
      <c r="F1007" t="s">
        <v>2459</v>
      </c>
      <c r="H1007" t="s">
        <v>97</v>
      </c>
      <c r="I1007" t="s">
        <v>18</v>
      </c>
      <c r="J1007" t="s">
        <v>19</v>
      </c>
      <c r="K1007" t="s">
        <v>20</v>
      </c>
      <c r="L1007" t="s">
        <v>20</v>
      </c>
      <c r="M1007" t="s">
        <v>21</v>
      </c>
      <c r="N1007" t="s">
        <v>22</v>
      </c>
      <c r="O1007" t="s">
        <v>2460</v>
      </c>
      <c r="P1007">
        <f t="shared" si="15"/>
        <v>3</v>
      </c>
    </row>
    <row r="1008" spans="1:16" x14ac:dyDescent="0.25">
      <c r="A1008" s="1">
        <v>44377</v>
      </c>
      <c r="B1008" s="1">
        <v>44377</v>
      </c>
      <c r="C1008" t="s">
        <v>374</v>
      </c>
      <c r="D1008" t="s">
        <v>375</v>
      </c>
      <c r="E1008">
        <v>5</v>
      </c>
      <c r="F1008" t="s">
        <v>2461</v>
      </c>
      <c r="H1008" t="s">
        <v>377</v>
      </c>
      <c r="I1008" t="s">
        <v>18</v>
      </c>
      <c r="J1008" t="s">
        <v>19</v>
      </c>
      <c r="K1008" t="s">
        <v>20</v>
      </c>
      <c r="L1008" t="s">
        <v>20</v>
      </c>
      <c r="M1008" t="s">
        <v>21</v>
      </c>
      <c r="N1008" t="s">
        <v>22</v>
      </c>
      <c r="O1008" t="s">
        <v>2462</v>
      </c>
      <c r="P1008">
        <f t="shared" si="15"/>
        <v>3</v>
      </c>
    </row>
    <row r="1009" spans="1:16" x14ac:dyDescent="0.25">
      <c r="A1009" s="1">
        <v>44377</v>
      </c>
      <c r="B1009" s="1">
        <v>44377</v>
      </c>
      <c r="C1009" t="s">
        <v>109</v>
      </c>
      <c r="D1009" t="s">
        <v>110</v>
      </c>
      <c r="E1009">
        <v>5.25</v>
      </c>
      <c r="F1009" t="s">
        <v>657</v>
      </c>
      <c r="G1009" t="s">
        <v>2463</v>
      </c>
      <c r="H1009" t="s">
        <v>112</v>
      </c>
      <c r="I1009" t="s">
        <v>18</v>
      </c>
      <c r="J1009" t="s">
        <v>19</v>
      </c>
      <c r="K1009" t="s">
        <v>20</v>
      </c>
      <c r="L1009" t="s">
        <v>20</v>
      </c>
      <c r="M1009" t="s">
        <v>21</v>
      </c>
      <c r="N1009" t="s">
        <v>22</v>
      </c>
      <c r="O1009" t="s">
        <v>2464</v>
      </c>
      <c r="P1009">
        <f t="shared" si="15"/>
        <v>2</v>
      </c>
    </row>
    <row r="1010" spans="1:16" x14ac:dyDescent="0.25">
      <c r="A1010" s="1">
        <v>44377</v>
      </c>
      <c r="B1010" s="1">
        <v>44377</v>
      </c>
      <c r="C1010" t="s">
        <v>2465</v>
      </c>
      <c r="D1010" t="s">
        <v>2466</v>
      </c>
      <c r="E1010">
        <v>5.5</v>
      </c>
      <c r="F1010" t="s">
        <v>1834</v>
      </c>
      <c r="G1010" t="s">
        <v>2467</v>
      </c>
      <c r="H1010" t="s">
        <v>52</v>
      </c>
      <c r="I1010" t="s">
        <v>18</v>
      </c>
      <c r="J1010" t="s">
        <v>19</v>
      </c>
      <c r="K1010" t="s">
        <v>20</v>
      </c>
      <c r="L1010" t="s">
        <v>20</v>
      </c>
      <c r="M1010" t="s">
        <v>21</v>
      </c>
      <c r="N1010" t="s">
        <v>135</v>
      </c>
      <c r="O1010" t="s">
        <v>2468</v>
      </c>
      <c r="P1010">
        <f t="shared" si="15"/>
        <v>2</v>
      </c>
    </row>
    <row r="1011" spans="1:16" x14ac:dyDescent="0.25">
      <c r="A1011" s="1">
        <v>44377</v>
      </c>
      <c r="B1011" s="1">
        <v>44377</v>
      </c>
      <c r="C1011" t="s">
        <v>2469</v>
      </c>
      <c r="D1011" t="s">
        <v>2470</v>
      </c>
      <c r="E1011">
        <v>6.25</v>
      </c>
      <c r="F1011" t="s">
        <v>1147</v>
      </c>
      <c r="H1011" t="s">
        <v>112</v>
      </c>
      <c r="I1011" t="s">
        <v>18</v>
      </c>
      <c r="J1011" t="s">
        <v>19</v>
      </c>
      <c r="K1011" t="s">
        <v>20</v>
      </c>
      <c r="L1011" t="s">
        <v>20</v>
      </c>
      <c r="M1011" t="s">
        <v>21</v>
      </c>
      <c r="N1011" t="s">
        <v>22</v>
      </c>
      <c r="O1011" t="s">
        <v>2471</v>
      </c>
      <c r="P1011">
        <f t="shared" si="15"/>
        <v>3</v>
      </c>
    </row>
    <row r="1012" spans="1:16" hidden="1" x14ac:dyDescent="0.25">
      <c r="A1012" s="1">
        <v>44377</v>
      </c>
      <c r="B1012" s="1">
        <v>44377</v>
      </c>
      <c r="C1012" t="s">
        <v>2472</v>
      </c>
      <c r="D1012" t="s">
        <v>2473</v>
      </c>
      <c r="E1012">
        <v>3.8370000000000002</v>
      </c>
      <c r="F1012" t="s">
        <v>2474</v>
      </c>
      <c r="H1012" t="s">
        <v>199</v>
      </c>
      <c r="I1012" t="s">
        <v>18</v>
      </c>
      <c r="J1012" t="s">
        <v>19</v>
      </c>
      <c r="K1012" t="s">
        <v>20</v>
      </c>
      <c r="L1012" t="s">
        <v>20</v>
      </c>
      <c r="M1012" t="s">
        <v>21</v>
      </c>
      <c r="N1012" t="s">
        <v>22</v>
      </c>
      <c r="O1012" t="s">
        <v>2475</v>
      </c>
      <c r="P1012">
        <f t="shared" si="15"/>
        <v>6</v>
      </c>
    </row>
    <row r="1013" spans="1:16" x14ac:dyDescent="0.25">
      <c r="A1013" s="1">
        <v>44377</v>
      </c>
      <c r="B1013" s="1">
        <v>44377</v>
      </c>
      <c r="C1013" t="s">
        <v>878</v>
      </c>
      <c r="D1013" t="s">
        <v>879</v>
      </c>
      <c r="E1013">
        <v>3.75</v>
      </c>
      <c r="F1013" t="s">
        <v>2476</v>
      </c>
      <c r="G1013" t="s">
        <v>69</v>
      </c>
      <c r="H1013" t="s">
        <v>52</v>
      </c>
      <c r="I1013" t="s">
        <v>18</v>
      </c>
      <c r="J1013" t="s">
        <v>19</v>
      </c>
      <c r="K1013" t="s">
        <v>20</v>
      </c>
      <c r="L1013" t="s">
        <v>20</v>
      </c>
      <c r="M1013" t="s">
        <v>21</v>
      </c>
      <c r="N1013" t="s">
        <v>22</v>
      </c>
      <c r="O1013" t="s">
        <v>2477</v>
      </c>
      <c r="P1013">
        <f t="shared" si="15"/>
        <v>5</v>
      </c>
    </row>
    <row r="1014" spans="1:16" x14ac:dyDescent="0.25">
      <c r="A1014" s="1">
        <v>44377</v>
      </c>
      <c r="B1014" s="1">
        <v>44377</v>
      </c>
      <c r="C1014" t="s">
        <v>2478</v>
      </c>
      <c r="D1014" t="s">
        <v>952</v>
      </c>
      <c r="E1014">
        <v>5.7</v>
      </c>
      <c r="F1014" t="s">
        <v>1020</v>
      </c>
      <c r="H1014" t="s">
        <v>39</v>
      </c>
      <c r="I1014" t="s">
        <v>18</v>
      </c>
      <c r="J1014" t="s">
        <v>19</v>
      </c>
      <c r="K1014" t="s">
        <v>20</v>
      </c>
      <c r="L1014" t="s">
        <v>20</v>
      </c>
      <c r="M1014" t="s">
        <v>21</v>
      </c>
      <c r="N1014" t="s">
        <v>135</v>
      </c>
      <c r="O1014" t="s">
        <v>2479</v>
      </c>
      <c r="P1014">
        <f t="shared" si="15"/>
        <v>3</v>
      </c>
    </row>
    <row r="1015" spans="1:16" x14ac:dyDescent="0.25">
      <c r="A1015" s="1">
        <v>44377</v>
      </c>
      <c r="B1015" s="1">
        <v>44377</v>
      </c>
      <c r="C1015" t="s">
        <v>285</v>
      </c>
      <c r="D1015" t="s">
        <v>286</v>
      </c>
      <c r="E1015">
        <v>0.25</v>
      </c>
      <c r="F1015" t="s">
        <v>483</v>
      </c>
      <c r="H1015" t="s">
        <v>154</v>
      </c>
      <c r="I1015" t="s">
        <v>18</v>
      </c>
      <c r="J1015" t="s">
        <v>19</v>
      </c>
      <c r="K1015" t="s">
        <v>20</v>
      </c>
      <c r="L1015" t="s">
        <v>20</v>
      </c>
      <c r="M1015" t="s">
        <v>21</v>
      </c>
      <c r="N1015" t="s">
        <v>155</v>
      </c>
      <c r="O1015" t="s">
        <v>2480</v>
      </c>
      <c r="P1015">
        <f t="shared" si="15"/>
        <v>4</v>
      </c>
    </row>
    <row r="1016" spans="1:16" x14ac:dyDescent="0.25">
      <c r="A1016" s="1">
        <v>44377</v>
      </c>
      <c r="B1016" s="1">
        <v>44377</v>
      </c>
      <c r="C1016" t="s">
        <v>2481</v>
      </c>
      <c r="D1016" t="s">
        <v>2482</v>
      </c>
      <c r="E1016">
        <v>6.15</v>
      </c>
      <c r="F1016" t="s">
        <v>2228</v>
      </c>
      <c r="G1016" t="s">
        <v>788</v>
      </c>
      <c r="H1016" t="s">
        <v>52</v>
      </c>
      <c r="I1016" t="s">
        <v>18</v>
      </c>
      <c r="J1016" t="s">
        <v>19</v>
      </c>
      <c r="K1016" t="s">
        <v>20</v>
      </c>
      <c r="L1016" t="s">
        <v>20</v>
      </c>
      <c r="M1016" t="s">
        <v>21</v>
      </c>
      <c r="N1016" t="s">
        <v>22</v>
      </c>
      <c r="O1016" t="s">
        <v>2483</v>
      </c>
      <c r="P1016">
        <f t="shared" si="15"/>
        <v>2</v>
      </c>
    </row>
    <row r="1017" spans="1:16" x14ac:dyDescent="0.25">
      <c r="A1017" s="1">
        <v>44377</v>
      </c>
      <c r="B1017" s="1">
        <v>44377</v>
      </c>
      <c r="C1017" t="s">
        <v>872</v>
      </c>
      <c r="D1017" t="s">
        <v>873</v>
      </c>
      <c r="E1017">
        <v>6.7</v>
      </c>
      <c r="F1017" t="s">
        <v>2346</v>
      </c>
      <c r="H1017" t="s">
        <v>242</v>
      </c>
      <c r="I1017" t="s">
        <v>18</v>
      </c>
      <c r="J1017" t="s">
        <v>19</v>
      </c>
      <c r="K1017" t="s">
        <v>20</v>
      </c>
      <c r="L1017" t="s">
        <v>20</v>
      </c>
      <c r="M1017" t="s">
        <v>21</v>
      </c>
      <c r="N1017" t="s">
        <v>22</v>
      </c>
      <c r="O1017" t="s">
        <v>2484</v>
      </c>
      <c r="P1017">
        <f t="shared" si="15"/>
        <v>1</v>
      </c>
    </row>
    <row r="1018" spans="1:16" x14ac:dyDescent="0.25">
      <c r="A1018" s="1">
        <v>44377</v>
      </c>
      <c r="B1018" s="1">
        <v>44377</v>
      </c>
      <c r="C1018" t="s">
        <v>1728</v>
      </c>
      <c r="D1018" t="s">
        <v>1073</v>
      </c>
      <c r="E1018">
        <v>6.95</v>
      </c>
      <c r="F1018" t="s">
        <v>996</v>
      </c>
      <c r="G1018" t="s">
        <v>788</v>
      </c>
      <c r="H1018" t="s">
        <v>112</v>
      </c>
      <c r="I1018" t="s">
        <v>18</v>
      </c>
      <c r="J1018" t="s">
        <v>19</v>
      </c>
      <c r="K1018" t="s">
        <v>20</v>
      </c>
      <c r="L1018" t="s">
        <v>20</v>
      </c>
      <c r="M1018" t="s">
        <v>21</v>
      </c>
      <c r="N1018" t="s">
        <v>22</v>
      </c>
      <c r="O1018" t="s">
        <v>2485</v>
      </c>
      <c r="P1018">
        <f t="shared" si="15"/>
        <v>3</v>
      </c>
    </row>
    <row r="1019" spans="1:16" x14ac:dyDescent="0.25">
      <c r="A1019" s="1">
        <v>44377</v>
      </c>
      <c r="B1019" s="1">
        <v>44377</v>
      </c>
      <c r="C1019" t="s">
        <v>498</v>
      </c>
      <c r="D1019" t="s">
        <v>499</v>
      </c>
      <c r="E1019">
        <v>4.875</v>
      </c>
      <c r="F1019" t="s">
        <v>1781</v>
      </c>
      <c r="H1019" t="s">
        <v>121</v>
      </c>
      <c r="I1019" t="s">
        <v>18</v>
      </c>
      <c r="J1019" t="s">
        <v>19</v>
      </c>
      <c r="K1019" t="s">
        <v>20</v>
      </c>
      <c r="L1019" t="s">
        <v>20</v>
      </c>
      <c r="M1019" t="s">
        <v>21</v>
      </c>
      <c r="N1019" t="s">
        <v>22</v>
      </c>
      <c r="O1019" t="s">
        <v>2486</v>
      </c>
      <c r="P1019">
        <f t="shared" si="15"/>
        <v>3</v>
      </c>
    </row>
    <row r="1020" spans="1:16" x14ac:dyDescent="0.25">
      <c r="A1020" s="1">
        <v>44377</v>
      </c>
      <c r="B1020" s="1">
        <v>44377</v>
      </c>
      <c r="C1020" t="s">
        <v>1040</v>
      </c>
      <c r="D1020" t="s">
        <v>1041</v>
      </c>
      <c r="E1020">
        <v>0.99375000000000002</v>
      </c>
      <c r="F1020" t="s">
        <v>2487</v>
      </c>
      <c r="G1020" t="s">
        <v>51</v>
      </c>
      <c r="H1020" t="s">
        <v>52</v>
      </c>
      <c r="I1020" t="s">
        <v>18</v>
      </c>
      <c r="J1020" t="s">
        <v>19</v>
      </c>
      <c r="K1020" t="s">
        <v>20</v>
      </c>
      <c r="L1020" t="s">
        <v>20</v>
      </c>
      <c r="M1020" t="s">
        <v>137</v>
      </c>
      <c r="N1020" t="s">
        <v>22</v>
      </c>
      <c r="O1020" t="s">
        <v>2488</v>
      </c>
      <c r="P1020">
        <f t="shared" si="15"/>
        <v>2</v>
      </c>
    </row>
    <row r="1021" spans="1:16" hidden="1" x14ac:dyDescent="0.25">
      <c r="A1021" s="1">
        <v>44377</v>
      </c>
      <c r="B1021" s="1">
        <v>44377</v>
      </c>
      <c r="C1021" t="s">
        <v>1416</v>
      </c>
      <c r="D1021" t="s">
        <v>1417</v>
      </c>
      <c r="E1021">
        <v>0.875</v>
      </c>
      <c r="F1021" t="s">
        <v>2489</v>
      </c>
      <c r="G1021" t="s">
        <v>51</v>
      </c>
      <c r="H1021" t="s">
        <v>377</v>
      </c>
      <c r="I1021" t="s">
        <v>18</v>
      </c>
      <c r="J1021" t="s">
        <v>19</v>
      </c>
      <c r="K1021" t="s">
        <v>20</v>
      </c>
      <c r="L1021" t="s">
        <v>20</v>
      </c>
      <c r="M1021" t="s">
        <v>21</v>
      </c>
      <c r="N1021" t="s">
        <v>59</v>
      </c>
      <c r="O1021" t="s">
        <v>2490</v>
      </c>
      <c r="P1021">
        <f t="shared" si="15"/>
        <v>6</v>
      </c>
    </row>
    <row r="1022" spans="1:16" x14ac:dyDescent="0.25">
      <c r="A1022" s="1">
        <v>44377</v>
      </c>
      <c r="B1022" s="1">
        <v>44377</v>
      </c>
      <c r="C1022" t="s">
        <v>540</v>
      </c>
      <c r="D1022" t="s">
        <v>541</v>
      </c>
      <c r="E1022">
        <v>5</v>
      </c>
      <c r="F1022" t="s">
        <v>2491</v>
      </c>
      <c r="H1022" t="s">
        <v>97</v>
      </c>
      <c r="I1022" t="s">
        <v>18</v>
      </c>
      <c r="J1022" t="s">
        <v>19</v>
      </c>
      <c r="K1022" t="s">
        <v>20</v>
      </c>
      <c r="L1022" t="s">
        <v>20</v>
      </c>
      <c r="M1022" t="s">
        <v>543</v>
      </c>
      <c r="N1022" t="s">
        <v>59</v>
      </c>
      <c r="O1022" t="s">
        <v>2492</v>
      </c>
      <c r="P1022">
        <f t="shared" si="15"/>
        <v>3</v>
      </c>
    </row>
    <row r="1023" spans="1:16" x14ac:dyDescent="0.25">
      <c r="A1023" s="1">
        <v>44377</v>
      </c>
      <c r="B1023" s="1">
        <v>44377</v>
      </c>
      <c r="C1023" t="s">
        <v>2149</v>
      </c>
      <c r="D1023" t="s">
        <v>2150</v>
      </c>
      <c r="E1023">
        <v>1.05</v>
      </c>
      <c r="F1023" t="s">
        <v>668</v>
      </c>
      <c r="G1023" t="s">
        <v>51</v>
      </c>
      <c r="H1023" t="s">
        <v>97</v>
      </c>
      <c r="I1023" t="s">
        <v>18</v>
      </c>
      <c r="J1023" t="s">
        <v>19</v>
      </c>
      <c r="K1023" t="s">
        <v>20</v>
      </c>
      <c r="L1023" t="s">
        <v>20</v>
      </c>
      <c r="M1023" t="s">
        <v>21</v>
      </c>
      <c r="N1023" t="s">
        <v>22</v>
      </c>
      <c r="O1023" t="s">
        <v>2493</v>
      </c>
      <c r="P1023">
        <f t="shared" si="15"/>
        <v>5</v>
      </c>
    </row>
    <row r="1024" spans="1:16" x14ac:dyDescent="0.25">
      <c r="A1024" s="1">
        <v>44377</v>
      </c>
      <c r="B1024" s="1">
        <v>44377</v>
      </c>
      <c r="C1024" t="s">
        <v>2494</v>
      </c>
      <c r="D1024" t="s">
        <v>2495</v>
      </c>
      <c r="E1024">
        <v>6.75</v>
      </c>
      <c r="F1024" t="s">
        <v>2371</v>
      </c>
      <c r="H1024" t="s">
        <v>121</v>
      </c>
      <c r="I1024" t="s">
        <v>18</v>
      </c>
      <c r="J1024" t="s">
        <v>19</v>
      </c>
      <c r="K1024" t="s">
        <v>20</v>
      </c>
      <c r="L1024" t="s">
        <v>20</v>
      </c>
      <c r="M1024" t="s">
        <v>21</v>
      </c>
      <c r="N1024" t="s">
        <v>22</v>
      </c>
      <c r="O1024" t="s">
        <v>2496</v>
      </c>
      <c r="P1024">
        <f t="shared" si="15"/>
        <v>3</v>
      </c>
    </row>
    <row r="1025" spans="1:16" x14ac:dyDescent="0.25">
      <c r="A1025" s="1">
        <v>44377</v>
      </c>
      <c r="B1025" s="1">
        <v>44377</v>
      </c>
      <c r="C1025" t="s">
        <v>1779</v>
      </c>
      <c r="D1025" t="s">
        <v>1780</v>
      </c>
      <c r="E1025">
        <v>8.1999999999999993</v>
      </c>
      <c r="F1025" t="s">
        <v>2497</v>
      </c>
      <c r="H1025" t="s">
        <v>52</v>
      </c>
      <c r="I1025" t="s">
        <v>18</v>
      </c>
      <c r="J1025" t="s">
        <v>19</v>
      </c>
      <c r="K1025" t="s">
        <v>20</v>
      </c>
      <c r="L1025" t="s">
        <v>20</v>
      </c>
      <c r="M1025" t="s">
        <v>21</v>
      </c>
      <c r="N1025" t="s">
        <v>22</v>
      </c>
      <c r="O1025" t="s">
        <v>2498</v>
      </c>
      <c r="P1025">
        <f t="shared" si="15"/>
        <v>5</v>
      </c>
    </row>
    <row r="1026" spans="1:16" x14ac:dyDescent="0.25">
      <c r="A1026" s="1">
        <v>44377</v>
      </c>
      <c r="B1026" s="1">
        <v>44377</v>
      </c>
      <c r="C1026" t="s">
        <v>2499</v>
      </c>
      <c r="D1026" t="s">
        <v>1805</v>
      </c>
      <c r="E1026">
        <v>8.2050000000000001</v>
      </c>
      <c r="F1026" t="s">
        <v>1507</v>
      </c>
      <c r="G1026" t="s">
        <v>788</v>
      </c>
      <c r="H1026" t="s">
        <v>97</v>
      </c>
      <c r="I1026" t="s">
        <v>18</v>
      </c>
      <c r="J1026" t="s">
        <v>19</v>
      </c>
      <c r="K1026" t="s">
        <v>20</v>
      </c>
      <c r="L1026" t="s">
        <v>20</v>
      </c>
      <c r="M1026" t="s">
        <v>21</v>
      </c>
      <c r="N1026" t="s">
        <v>59</v>
      </c>
      <c r="O1026" t="s">
        <v>2500</v>
      </c>
      <c r="P1026">
        <f t="shared" si="15"/>
        <v>3</v>
      </c>
    </row>
    <row r="1027" spans="1:16" x14ac:dyDescent="0.25">
      <c r="A1027" s="1">
        <v>44377</v>
      </c>
      <c r="B1027" s="1">
        <v>44377</v>
      </c>
      <c r="C1027" t="s">
        <v>2016</v>
      </c>
      <c r="D1027" t="s">
        <v>2017</v>
      </c>
      <c r="E1027">
        <v>3.15</v>
      </c>
      <c r="F1027" t="s">
        <v>454</v>
      </c>
      <c r="H1027" t="s">
        <v>44</v>
      </c>
      <c r="I1027" t="s">
        <v>18</v>
      </c>
      <c r="J1027" t="s">
        <v>19</v>
      </c>
      <c r="K1027" t="s">
        <v>20</v>
      </c>
      <c r="L1027" t="s">
        <v>20</v>
      </c>
      <c r="M1027" t="s">
        <v>21</v>
      </c>
      <c r="N1027" t="s">
        <v>59</v>
      </c>
      <c r="O1027" t="s">
        <v>2501</v>
      </c>
      <c r="P1027">
        <f t="shared" si="15"/>
        <v>2</v>
      </c>
    </row>
    <row r="1028" spans="1:16" x14ac:dyDescent="0.25">
      <c r="A1028" s="1">
        <v>44377</v>
      </c>
      <c r="B1028" s="1">
        <v>44377</v>
      </c>
      <c r="C1028" t="s">
        <v>109</v>
      </c>
      <c r="D1028" t="s">
        <v>110</v>
      </c>
      <c r="E1028">
        <v>5.25</v>
      </c>
      <c r="F1028" t="s">
        <v>1082</v>
      </c>
      <c r="G1028" t="s">
        <v>2502</v>
      </c>
      <c r="H1028" t="s">
        <v>112</v>
      </c>
      <c r="I1028" t="s">
        <v>18</v>
      </c>
      <c r="J1028" t="s">
        <v>19</v>
      </c>
      <c r="K1028" t="s">
        <v>20</v>
      </c>
      <c r="L1028" t="s">
        <v>20</v>
      </c>
      <c r="M1028" t="s">
        <v>21</v>
      </c>
      <c r="N1028" t="s">
        <v>22</v>
      </c>
      <c r="O1028" t="s">
        <v>2503</v>
      </c>
      <c r="P1028">
        <f t="shared" ref="P1028:P1091" si="16">LEN(D1028)</f>
        <v>2</v>
      </c>
    </row>
    <row r="1029" spans="1:16" x14ac:dyDescent="0.25">
      <c r="A1029" s="1">
        <v>44377</v>
      </c>
      <c r="B1029" s="1">
        <v>44377</v>
      </c>
      <c r="C1029" t="s">
        <v>831</v>
      </c>
      <c r="D1029" t="s">
        <v>832</v>
      </c>
      <c r="E1029">
        <v>3.5</v>
      </c>
      <c r="F1029" t="s">
        <v>1182</v>
      </c>
      <c r="H1029" t="s">
        <v>39</v>
      </c>
      <c r="I1029" t="s">
        <v>18</v>
      </c>
      <c r="J1029" t="s">
        <v>19</v>
      </c>
      <c r="K1029" t="s">
        <v>20</v>
      </c>
      <c r="L1029" t="s">
        <v>20</v>
      </c>
      <c r="M1029" t="s">
        <v>21</v>
      </c>
      <c r="N1029" t="s">
        <v>22</v>
      </c>
      <c r="O1029" t="s">
        <v>2504</v>
      </c>
      <c r="P1029">
        <f t="shared" si="16"/>
        <v>4</v>
      </c>
    </row>
    <row r="1030" spans="1:16" x14ac:dyDescent="0.25">
      <c r="A1030" s="1">
        <v>44377</v>
      </c>
      <c r="B1030" s="1">
        <v>44377</v>
      </c>
      <c r="C1030" t="s">
        <v>151</v>
      </c>
      <c r="D1030" t="s">
        <v>152</v>
      </c>
      <c r="E1030">
        <v>3.125</v>
      </c>
      <c r="F1030" t="s">
        <v>2505</v>
      </c>
      <c r="G1030" t="s">
        <v>366</v>
      </c>
      <c r="H1030" t="s">
        <v>154</v>
      </c>
      <c r="I1030" t="s">
        <v>18</v>
      </c>
      <c r="J1030" t="s">
        <v>19</v>
      </c>
      <c r="K1030" t="s">
        <v>20</v>
      </c>
      <c r="L1030" t="s">
        <v>20</v>
      </c>
      <c r="M1030" t="s">
        <v>21</v>
      </c>
      <c r="N1030" t="s">
        <v>155</v>
      </c>
      <c r="O1030" t="s">
        <v>2506</v>
      </c>
      <c r="P1030">
        <f t="shared" si="16"/>
        <v>4</v>
      </c>
    </row>
    <row r="1031" spans="1:16" x14ac:dyDescent="0.25">
      <c r="A1031" s="1">
        <v>44377</v>
      </c>
      <c r="B1031" s="1">
        <v>44377</v>
      </c>
      <c r="C1031" t="s">
        <v>2355</v>
      </c>
      <c r="D1031" t="s">
        <v>216</v>
      </c>
      <c r="E1031">
        <v>6.5</v>
      </c>
      <c r="F1031" t="s">
        <v>2302</v>
      </c>
      <c r="H1031" t="s">
        <v>112</v>
      </c>
      <c r="I1031" t="s">
        <v>18</v>
      </c>
      <c r="J1031" t="s">
        <v>19</v>
      </c>
      <c r="K1031" t="s">
        <v>20</v>
      </c>
      <c r="L1031" t="s">
        <v>20</v>
      </c>
      <c r="M1031" t="s">
        <v>21</v>
      </c>
      <c r="N1031" t="s">
        <v>22</v>
      </c>
      <c r="O1031" t="s">
        <v>2507</v>
      </c>
      <c r="P1031">
        <f t="shared" si="16"/>
        <v>1</v>
      </c>
    </row>
    <row r="1032" spans="1:16" x14ac:dyDescent="0.25">
      <c r="A1032" s="1">
        <v>44377</v>
      </c>
      <c r="B1032" s="1">
        <v>44377</v>
      </c>
      <c r="C1032" t="s">
        <v>1000</v>
      </c>
      <c r="D1032" t="s">
        <v>1001</v>
      </c>
      <c r="E1032">
        <v>4.5</v>
      </c>
      <c r="F1032" t="s">
        <v>2508</v>
      </c>
      <c r="H1032" t="s">
        <v>112</v>
      </c>
      <c r="I1032" t="s">
        <v>18</v>
      </c>
      <c r="J1032" t="s">
        <v>19</v>
      </c>
      <c r="K1032" t="s">
        <v>20</v>
      </c>
      <c r="L1032" t="s">
        <v>20</v>
      </c>
      <c r="M1032" t="s">
        <v>21</v>
      </c>
      <c r="N1032" t="s">
        <v>22</v>
      </c>
      <c r="O1032" t="s">
        <v>2509</v>
      </c>
      <c r="P1032">
        <f t="shared" si="16"/>
        <v>4</v>
      </c>
    </row>
    <row r="1033" spans="1:16" x14ac:dyDescent="0.25">
      <c r="A1033" s="1">
        <v>44377</v>
      </c>
      <c r="B1033" s="1">
        <v>44377</v>
      </c>
      <c r="C1033" t="s">
        <v>1040</v>
      </c>
      <c r="D1033" t="s">
        <v>1041</v>
      </c>
      <c r="E1033">
        <v>3.35</v>
      </c>
      <c r="F1033" t="s">
        <v>861</v>
      </c>
      <c r="G1033" t="s">
        <v>51</v>
      </c>
      <c r="H1033" t="s">
        <v>52</v>
      </c>
      <c r="I1033" t="s">
        <v>18</v>
      </c>
      <c r="J1033" t="s">
        <v>19</v>
      </c>
      <c r="K1033" t="s">
        <v>20</v>
      </c>
      <c r="L1033" t="s">
        <v>20</v>
      </c>
      <c r="M1033" t="s">
        <v>21</v>
      </c>
      <c r="N1033" t="s">
        <v>22</v>
      </c>
      <c r="O1033" t="s">
        <v>2510</v>
      </c>
      <c r="P1033">
        <f t="shared" si="16"/>
        <v>2</v>
      </c>
    </row>
    <row r="1034" spans="1:16" x14ac:dyDescent="0.25">
      <c r="A1034" s="1">
        <v>44377</v>
      </c>
      <c r="B1034" s="1">
        <v>44377</v>
      </c>
      <c r="C1034" t="s">
        <v>530</v>
      </c>
      <c r="D1034" t="s">
        <v>531</v>
      </c>
      <c r="E1034">
        <v>6.375</v>
      </c>
      <c r="F1034" t="s">
        <v>2096</v>
      </c>
      <c r="H1034" t="s">
        <v>97</v>
      </c>
      <c r="I1034" t="s">
        <v>18</v>
      </c>
      <c r="J1034" t="s">
        <v>19</v>
      </c>
      <c r="K1034" t="s">
        <v>20</v>
      </c>
      <c r="L1034" t="s">
        <v>20</v>
      </c>
      <c r="M1034" t="s">
        <v>21</v>
      </c>
      <c r="N1034" t="s">
        <v>22</v>
      </c>
      <c r="O1034" t="s">
        <v>2511</v>
      </c>
      <c r="P1034">
        <f t="shared" si="16"/>
        <v>3</v>
      </c>
    </row>
    <row r="1035" spans="1:16" x14ac:dyDescent="0.25">
      <c r="A1035" s="1">
        <v>44377</v>
      </c>
      <c r="B1035" s="1">
        <v>44377</v>
      </c>
      <c r="C1035" t="s">
        <v>2512</v>
      </c>
      <c r="D1035" t="s">
        <v>2513</v>
      </c>
      <c r="E1035">
        <v>6.75</v>
      </c>
      <c r="F1035" t="s">
        <v>372</v>
      </c>
      <c r="H1035" t="s">
        <v>112</v>
      </c>
      <c r="I1035" t="s">
        <v>18</v>
      </c>
      <c r="J1035" t="s">
        <v>19</v>
      </c>
      <c r="K1035" t="s">
        <v>20</v>
      </c>
      <c r="L1035" t="s">
        <v>20</v>
      </c>
      <c r="M1035" t="s">
        <v>21</v>
      </c>
      <c r="N1035" t="s">
        <v>59</v>
      </c>
      <c r="O1035" t="s">
        <v>2514</v>
      </c>
      <c r="P1035">
        <f t="shared" si="16"/>
        <v>3</v>
      </c>
    </row>
    <row r="1036" spans="1:16" x14ac:dyDescent="0.25">
      <c r="A1036" s="1">
        <v>44377</v>
      </c>
      <c r="B1036" s="1">
        <v>44377</v>
      </c>
      <c r="C1036" t="s">
        <v>1686</v>
      </c>
      <c r="D1036" t="s">
        <v>1687</v>
      </c>
      <c r="E1036">
        <v>6.3</v>
      </c>
      <c r="F1036" t="s">
        <v>2515</v>
      </c>
      <c r="G1036" t="s">
        <v>16</v>
      </c>
      <c r="H1036" t="s">
        <v>52</v>
      </c>
      <c r="I1036" t="s">
        <v>18</v>
      </c>
      <c r="J1036" t="s">
        <v>19</v>
      </c>
      <c r="K1036" t="s">
        <v>20</v>
      </c>
      <c r="L1036" t="s">
        <v>20</v>
      </c>
      <c r="M1036" t="s">
        <v>21</v>
      </c>
      <c r="N1036" t="s">
        <v>22</v>
      </c>
      <c r="O1036" t="s">
        <v>2516</v>
      </c>
      <c r="P1036">
        <f t="shared" si="16"/>
        <v>3</v>
      </c>
    </row>
    <row r="1037" spans="1:16" x14ac:dyDescent="0.25">
      <c r="A1037" s="1">
        <v>44377</v>
      </c>
      <c r="B1037" s="1">
        <v>44377</v>
      </c>
      <c r="C1037" t="s">
        <v>139</v>
      </c>
      <c r="D1037" t="s">
        <v>140</v>
      </c>
      <c r="E1037">
        <v>2.5499999999999998</v>
      </c>
      <c r="F1037" t="s">
        <v>2517</v>
      </c>
      <c r="G1037" t="s">
        <v>51</v>
      </c>
      <c r="H1037" t="s">
        <v>17</v>
      </c>
      <c r="I1037" t="s">
        <v>18</v>
      </c>
      <c r="J1037" t="s">
        <v>19</v>
      </c>
      <c r="K1037" t="s">
        <v>20</v>
      </c>
      <c r="L1037" t="s">
        <v>20</v>
      </c>
      <c r="M1037" t="s">
        <v>21</v>
      </c>
      <c r="N1037" t="s">
        <v>59</v>
      </c>
      <c r="O1037" t="s">
        <v>2518</v>
      </c>
      <c r="P1037">
        <f t="shared" si="16"/>
        <v>3</v>
      </c>
    </row>
    <row r="1038" spans="1:16" x14ac:dyDescent="0.25">
      <c r="A1038" s="1">
        <v>44377</v>
      </c>
      <c r="B1038" s="1">
        <v>44377</v>
      </c>
      <c r="C1038" t="s">
        <v>796</v>
      </c>
      <c r="D1038" t="s">
        <v>797</v>
      </c>
      <c r="E1038">
        <v>2.625</v>
      </c>
      <c r="F1038" t="s">
        <v>2519</v>
      </c>
      <c r="H1038" t="s">
        <v>17</v>
      </c>
      <c r="I1038" t="s">
        <v>18</v>
      </c>
      <c r="J1038" t="s">
        <v>19</v>
      </c>
      <c r="K1038" t="s">
        <v>20</v>
      </c>
      <c r="L1038" t="s">
        <v>20</v>
      </c>
      <c r="M1038" t="s">
        <v>21</v>
      </c>
      <c r="N1038" t="s">
        <v>22</v>
      </c>
      <c r="O1038" t="s">
        <v>2520</v>
      </c>
      <c r="P1038">
        <f t="shared" si="16"/>
        <v>2</v>
      </c>
    </row>
    <row r="1039" spans="1:16" hidden="1" x14ac:dyDescent="0.25">
      <c r="A1039" s="1">
        <v>44377</v>
      </c>
      <c r="B1039" s="1">
        <v>44377</v>
      </c>
      <c r="C1039" t="s">
        <v>48</v>
      </c>
      <c r="D1039" t="s">
        <v>49</v>
      </c>
      <c r="E1039">
        <v>3.4</v>
      </c>
      <c r="F1039" t="s">
        <v>998</v>
      </c>
      <c r="G1039" t="s">
        <v>51</v>
      </c>
      <c r="H1039" t="s">
        <v>52</v>
      </c>
      <c r="I1039" t="s">
        <v>18</v>
      </c>
      <c r="J1039" t="s">
        <v>19</v>
      </c>
      <c r="K1039" t="s">
        <v>20</v>
      </c>
      <c r="L1039" t="s">
        <v>20</v>
      </c>
      <c r="M1039" t="s">
        <v>21</v>
      </c>
      <c r="N1039" t="s">
        <v>22</v>
      </c>
      <c r="O1039" t="s">
        <v>2521</v>
      </c>
      <c r="P1039">
        <f t="shared" si="16"/>
        <v>6</v>
      </c>
    </row>
    <row r="1040" spans="1:16" x14ac:dyDescent="0.25">
      <c r="A1040" s="1">
        <v>44377</v>
      </c>
      <c r="B1040" s="1">
        <v>44377</v>
      </c>
      <c r="C1040" t="s">
        <v>1738</v>
      </c>
      <c r="D1040" t="s">
        <v>1466</v>
      </c>
      <c r="E1040">
        <v>7.4</v>
      </c>
      <c r="F1040" t="s">
        <v>2522</v>
      </c>
      <c r="H1040" t="s">
        <v>44</v>
      </c>
      <c r="I1040" t="s">
        <v>18</v>
      </c>
      <c r="J1040" t="s">
        <v>19</v>
      </c>
      <c r="K1040" t="s">
        <v>20</v>
      </c>
      <c r="L1040" t="s">
        <v>20</v>
      </c>
      <c r="M1040" t="s">
        <v>21</v>
      </c>
      <c r="N1040" t="s">
        <v>22</v>
      </c>
      <c r="O1040" t="s">
        <v>2523</v>
      </c>
      <c r="P1040">
        <f t="shared" si="16"/>
        <v>3</v>
      </c>
    </row>
    <row r="1041" spans="1:16" x14ac:dyDescent="0.25">
      <c r="A1041" s="1">
        <v>44377</v>
      </c>
      <c r="B1041" s="1">
        <v>44377</v>
      </c>
      <c r="C1041" t="s">
        <v>2524</v>
      </c>
      <c r="D1041" t="s">
        <v>2525</v>
      </c>
      <c r="E1041">
        <v>3.8</v>
      </c>
      <c r="F1041" t="s">
        <v>2526</v>
      </c>
      <c r="H1041" t="s">
        <v>97</v>
      </c>
      <c r="I1041" t="s">
        <v>18</v>
      </c>
      <c r="J1041" t="s">
        <v>19</v>
      </c>
      <c r="K1041" t="s">
        <v>20</v>
      </c>
      <c r="L1041" t="s">
        <v>20</v>
      </c>
      <c r="M1041" t="s">
        <v>21</v>
      </c>
      <c r="N1041" t="s">
        <v>22</v>
      </c>
      <c r="O1041" t="s">
        <v>2527</v>
      </c>
      <c r="P1041">
        <f t="shared" si="16"/>
        <v>3</v>
      </c>
    </row>
    <row r="1042" spans="1:16" x14ac:dyDescent="0.25">
      <c r="A1042" s="1">
        <v>44377</v>
      </c>
      <c r="B1042" s="1">
        <v>44377</v>
      </c>
      <c r="C1042" t="s">
        <v>151</v>
      </c>
      <c r="D1042" t="s">
        <v>152</v>
      </c>
      <c r="E1042">
        <v>0.375</v>
      </c>
      <c r="F1042" t="s">
        <v>2528</v>
      </c>
      <c r="H1042" t="s">
        <v>154</v>
      </c>
      <c r="I1042" t="s">
        <v>18</v>
      </c>
      <c r="J1042" t="s">
        <v>19</v>
      </c>
      <c r="K1042" t="s">
        <v>20</v>
      </c>
      <c r="L1042" t="s">
        <v>20</v>
      </c>
      <c r="M1042" t="s">
        <v>21</v>
      </c>
      <c r="N1042" t="s">
        <v>155</v>
      </c>
      <c r="O1042" t="s">
        <v>2529</v>
      </c>
      <c r="P1042">
        <f t="shared" si="16"/>
        <v>4</v>
      </c>
    </row>
    <row r="1043" spans="1:16" x14ac:dyDescent="0.25">
      <c r="A1043" s="1">
        <v>44377</v>
      </c>
      <c r="B1043" s="1">
        <v>44377</v>
      </c>
      <c r="C1043" t="s">
        <v>2530</v>
      </c>
      <c r="D1043" t="s">
        <v>615</v>
      </c>
      <c r="E1043">
        <v>7.6</v>
      </c>
      <c r="F1043" t="s">
        <v>2531</v>
      </c>
      <c r="H1043" t="s">
        <v>112</v>
      </c>
      <c r="I1043" t="s">
        <v>18</v>
      </c>
      <c r="J1043" t="s">
        <v>19</v>
      </c>
      <c r="K1043" t="s">
        <v>20</v>
      </c>
      <c r="L1043" t="s">
        <v>20</v>
      </c>
      <c r="M1043" t="s">
        <v>21</v>
      </c>
      <c r="N1043" t="s">
        <v>135</v>
      </c>
      <c r="O1043" t="s">
        <v>2532</v>
      </c>
      <c r="P1043">
        <f t="shared" si="16"/>
        <v>3</v>
      </c>
    </row>
    <row r="1044" spans="1:16" x14ac:dyDescent="0.25">
      <c r="A1044" s="1">
        <v>44377</v>
      </c>
      <c r="B1044" s="1">
        <v>44377</v>
      </c>
      <c r="C1044" t="s">
        <v>207</v>
      </c>
      <c r="D1044" t="s">
        <v>208</v>
      </c>
      <c r="E1044">
        <v>6.9</v>
      </c>
      <c r="F1044" t="s">
        <v>301</v>
      </c>
      <c r="H1044" t="s">
        <v>52</v>
      </c>
      <c r="I1044" t="s">
        <v>18</v>
      </c>
      <c r="J1044" t="s">
        <v>19</v>
      </c>
      <c r="K1044" t="s">
        <v>20</v>
      </c>
      <c r="L1044" t="s">
        <v>20</v>
      </c>
      <c r="M1044" t="s">
        <v>21</v>
      </c>
      <c r="N1044" t="s">
        <v>22</v>
      </c>
      <c r="O1044" t="s">
        <v>2533</v>
      </c>
      <c r="P1044">
        <f t="shared" si="16"/>
        <v>2</v>
      </c>
    </row>
    <row r="1045" spans="1:16" x14ac:dyDescent="0.25">
      <c r="A1045" s="1">
        <v>44377</v>
      </c>
      <c r="B1045" s="1">
        <v>44377</v>
      </c>
      <c r="C1045" t="s">
        <v>1986</v>
      </c>
      <c r="D1045" t="s">
        <v>1987</v>
      </c>
      <c r="E1045">
        <v>3.625</v>
      </c>
      <c r="F1045" t="s">
        <v>1324</v>
      </c>
      <c r="H1045" t="s">
        <v>17</v>
      </c>
      <c r="I1045" t="s">
        <v>18</v>
      </c>
      <c r="J1045" t="s">
        <v>19</v>
      </c>
      <c r="K1045" t="s">
        <v>20</v>
      </c>
      <c r="L1045" t="s">
        <v>20</v>
      </c>
      <c r="M1045" t="s">
        <v>21</v>
      </c>
      <c r="N1045" t="s">
        <v>22</v>
      </c>
      <c r="O1045" t="s">
        <v>2534</v>
      </c>
      <c r="P1045">
        <f t="shared" si="16"/>
        <v>3</v>
      </c>
    </row>
    <row r="1046" spans="1:16" x14ac:dyDescent="0.25">
      <c r="A1046" s="1">
        <v>44377</v>
      </c>
      <c r="B1046" s="1">
        <v>44377</v>
      </c>
      <c r="C1046" t="s">
        <v>450</v>
      </c>
      <c r="D1046" t="s">
        <v>451</v>
      </c>
      <c r="E1046">
        <v>7.5</v>
      </c>
      <c r="F1046" t="s">
        <v>2535</v>
      </c>
      <c r="H1046" t="s">
        <v>112</v>
      </c>
      <c r="I1046" t="s">
        <v>18</v>
      </c>
      <c r="J1046" t="s">
        <v>19</v>
      </c>
      <c r="K1046" t="s">
        <v>20</v>
      </c>
      <c r="L1046" t="s">
        <v>20</v>
      </c>
      <c r="M1046" t="s">
        <v>21</v>
      </c>
      <c r="N1046" t="s">
        <v>22</v>
      </c>
      <c r="O1046" t="s">
        <v>2536</v>
      </c>
      <c r="P1046">
        <f t="shared" si="16"/>
        <v>3</v>
      </c>
    </row>
    <row r="1047" spans="1:16" x14ac:dyDescent="0.25">
      <c r="A1047" s="1">
        <v>44377</v>
      </c>
      <c r="B1047" s="1">
        <v>44377</v>
      </c>
      <c r="C1047" t="s">
        <v>2537</v>
      </c>
      <c r="D1047" t="s">
        <v>2538</v>
      </c>
      <c r="E1047">
        <v>6.2</v>
      </c>
      <c r="F1047" t="s">
        <v>790</v>
      </c>
      <c r="H1047" t="s">
        <v>52</v>
      </c>
      <c r="I1047" t="s">
        <v>18</v>
      </c>
      <c r="J1047" t="s">
        <v>19</v>
      </c>
      <c r="K1047" t="s">
        <v>20</v>
      </c>
      <c r="L1047" t="s">
        <v>20</v>
      </c>
      <c r="M1047" t="s">
        <v>21</v>
      </c>
      <c r="N1047" t="s">
        <v>135</v>
      </c>
      <c r="O1047" t="s">
        <v>2539</v>
      </c>
      <c r="P1047">
        <f t="shared" si="16"/>
        <v>3</v>
      </c>
    </row>
    <row r="1048" spans="1:16" x14ac:dyDescent="0.25">
      <c r="A1048" s="1">
        <v>44377</v>
      </c>
      <c r="B1048" s="1">
        <v>44377</v>
      </c>
      <c r="C1048" t="s">
        <v>2540</v>
      </c>
      <c r="D1048" t="s">
        <v>2541</v>
      </c>
      <c r="E1048">
        <v>5.375</v>
      </c>
      <c r="F1048" t="s">
        <v>163</v>
      </c>
      <c r="G1048" t="s">
        <v>51</v>
      </c>
      <c r="H1048" t="s">
        <v>121</v>
      </c>
      <c r="I1048" t="s">
        <v>18</v>
      </c>
      <c r="J1048" t="s">
        <v>19</v>
      </c>
      <c r="K1048" t="s">
        <v>20</v>
      </c>
      <c r="L1048" t="s">
        <v>20</v>
      </c>
      <c r="M1048" t="s">
        <v>21</v>
      </c>
      <c r="N1048" t="s">
        <v>22</v>
      </c>
      <c r="O1048" t="s">
        <v>2542</v>
      </c>
      <c r="P1048">
        <f t="shared" si="16"/>
        <v>3</v>
      </c>
    </row>
    <row r="1049" spans="1:16" x14ac:dyDescent="0.25">
      <c r="A1049" s="1">
        <v>44377</v>
      </c>
      <c r="B1049" s="1">
        <v>44377</v>
      </c>
      <c r="C1049" t="s">
        <v>2543</v>
      </c>
      <c r="D1049" t="s">
        <v>1853</v>
      </c>
      <c r="E1049">
        <v>3.976</v>
      </c>
      <c r="F1049" t="s">
        <v>808</v>
      </c>
      <c r="H1049" t="s">
        <v>112</v>
      </c>
      <c r="I1049" t="s">
        <v>18</v>
      </c>
      <c r="J1049" t="s">
        <v>19</v>
      </c>
      <c r="K1049" t="s">
        <v>20</v>
      </c>
      <c r="L1049" t="s">
        <v>20</v>
      </c>
      <c r="M1049" t="s">
        <v>21</v>
      </c>
      <c r="N1049" t="s">
        <v>59</v>
      </c>
      <c r="O1049" t="s">
        <v>2544</v>
      </c>
      <c r="P1049">
        <f t="shared" si="16"/>
        <v>4</v>
      </c>
    </row>
    <row r="1050" spans="1:16" x14ac:dyDescent="0.25">
      <c r="A1050" s="1">
        <v>44377</v>
      </c>
      <c r="B1050" s="1">
        <v>44377</v>
      </c>
      <c r="C1050" t="s">
        <v>2545</v>
      </c>
      <c r="D1050" t="s">
        <v>2017</v>
      </c>
      <c r="E1050">
        <v>9.6999999999999993</v>
      </c>
      <c r="F1050" t="s">
        <v>1316</v>
      </c>
      <c r="H1050" t="s">
        <v>52</v>
      </c>
      <c r="I1050" t="s">
        <v>18</v>
      </c>
      <c r="J1050" t="s">
        <v>19</v>
      </c>
      <c r="K1050" t="s">
        <v>20</v>
      </c>
      <c r="L1050" t="s">
        <v>20</v>
      </c>
      <c r="M1050" t="s">
        <v>21</v>
      </c>
      <c r="N1050" t="s">
        <v>59</v>
      </c>
      <c r="O1050" t="s">
        <v>2546</v>
      </c>
      <c r="P1050">
        <f t="shared" si="16"/>
        <v>2</v>
      </c>
    </row>
    <row r="1051" spans="1:16" x14ac:dyDescent="0.25">
      <c r="A1051" s="1">
        <v>44377</v>
      </c>
      <c r="B1051" s="1">
        <v>44377</v>
      </c>
      <c r="C1051" t="s">
        <v>2359</v>
      </c>
      <c r="D1051" t="s">
        <v>1073</v>
      </c>
      <c r="E1051">
        <v>6.375</v>
      </c>
      <c r="F1051" t="s">
        <v>1136</v>
      </c>
      <c r="H1051" t="s">
        <v>112</v>
      </c>
      <c r="I1051" t="s">
        <v>18</v>
      </c>
      <c r="J1051" t="s">
        <v>19</v>
      </c>
      <c r="K1051" t="s">
        <v>20</v>
      </c>
      <c r="L1051" t="s">
        <v>20</v>
      </c>
      <c r="M1051" t="s">
        <v>21</v>
      </c>
      <c r="N1051" t="s">
        <v>22</v>
      </c>
      <c r="O1051" t="s">
        <v>2547</v>
      </c>
      <c r="P1051">
        <f t="shared" si="16"/>
        <v>3</v>
      </c>
    </row>
    <row r="1052" spans="1:16" hidden="1" x14ac:dyDescent="0.25">
      <c r="A1052" s="1">
        <v>44377</v>
      </c>
      <c r="B1052" s="1">
        <v>44377</v>
      </c>
      <c r="C1052" t="s">
        <v>1126</v>
      </c>
      <c r="D1052" t="s">
        <v>1108</v>
      </c>
      <c r="E1052">
        <v>2.35</v>
      </c>
      <c r="F1052" t="s">
        <v>2548</v>
      </c>
      <c r="G1052" t="s">
        <v>51</v>
      </c>
      <c r="H1052" t="s">
        <v>377</v>
      </c>
      <c r="I1052" t="s">
        <v>18</v>
      </c>
      <c r="J1052" t="s">
        <v>19</v>
      </c>
      <c r="K1052" t="s">
        <v>20</v>
      </c>
      <c r="L1052" t="s">
        <v>20</v>
      </c>
      <c r="M1052" t="s">
        <v>21</v>
      </c>
      <c r="N1052" t="s">
        <v>59</v>
      </c>
      <c r="O1052" t="s">
        <v>2549</v>
      </c>
      <c r="P1052">
        <f t="shared" si="16"/>
        <v>6</v>
      </c>
    </row>
    <row r="1053" spans="1:16" x14ac:dyDescent="0.25">
      <c r="A1053" s="1">
        <v>44377</v>
      </c>
      <c r="B1053" s="1">
        <v>44377</v>
      </c>
      <c r="C1053" t="s">
        <v>2152</v>
      </c>
      <c r="D1053" t="s">
        <v>2153</v>
      </c>
      <c r="E1053">
        <v>0.35</v>
      </c>
      <c r="F1053" t="s">
        <v>2550</v>
      </c>
      <c r="G1053" t="s">
        <v>16</v>
      </c>
      <c r="H1053" t="s">
        <v>39</v>
      </c>
      <c r="I1053" t="s">
        <v>18</v>
      </c>
      <c r="J1053" t="s">
        <v>19</v>
      </c>
      <c r="K1053" t="s">
        <v>20</v>
      </c>
      <c r="L1053" t="s">
        <v>20</v>
      </c>
      <c r="M1053" t="s">
        <v>21</v>
      </c>
      <c r="N1053" t="s">
        <v>22</v>
      </c>
      <c r="O1053" t="s">
        <v>2551</v>
      </c>
      <c r="P1053">
        <f t="shared" si="16"/>
        <v>4</v>
      </c>
    </row>
    <row r="1054" spans="1:16" x14ac:dyDescent="0.25">
      <c r="A1054" s="1">
        <v>44377</v>
      </c>
      <c r="B1054" s="1">
        <v>44377</v>
      </c>
      <c r="C1054" t="s">
        <v>353</v>
      </c>
      <c r="D1054" t="s">
        <v>354</v>
      </c>
      <c r="E1054">
        <v>6.625</v>
      </c>
      <c r="F1054" t="s">
        <v>1155</v>
      </c>
      <c r="H1054" t="s">
        <v>97</v>
      </c>
      <c r="I1054" t="s">
        <v>18</v>
      </c>
      <c r="J1054" t="s">
        <v>19</v>
      </c>
      <c r="K1054" t="s">
        <v>20</v>
      </c>
      <c r="L1054" t="s">
        <v>20</v>
      </c>
      <c r="M1054" t="s">
        <v>21</v>
      </c>
      <c r="N1054" t="s">
        <v>22</v>
      </c>
      <c r="O1054" t="s">
        <v>2552</v>
      </c>
      <c r="P1054">
        <f t="shared" si="16"/>
        <v>3</v>
      </c>
    </row>
    <row r="1055" spans="1:16" hidden="1" x14ac:dyDescent="0.25">
      <c r="A1055" s="1">
        <v>44377</v>
      </c>
      <c r="B1055" s="1">
        <v>44377</v>
      </c>
      <c r="C1055" t="s">
        <v>361</v>
      </c>
      <c r="D1055" t="s">
        <v>362</v>
      </c>
      <c r="E1055">
        <v>2.9</v>
      </c>
      <c r="F1055" t="s">
        <v>489</v>
      </c>
      <c r="G1055" t="s">
        <v>51</v>
      </c>
      <c r="H1055" t="s">
        <v>343</v>
      </c>
      <c r="I1055" t="s">
        <v>18</v>
      </c>
      <c r="J1055" t="s">
        <v>19</v>
      </c>
      <c r="K1055" t="s">
        <v>20</v>
      </c>
      <c r="L1055" t="s">
        <v>20</v>
      </c>
      <c r="M1055" t="s">
        <v>21</v>
      </c>
      <c r="N1055" t="s">
        <v>59</v>
      </c>
      <c r="O1055" t="s">
        <v>2553</v>
      </c>
      <c r="P1055">
        <f t="shared" si="16"/>
        <v>6</v>
      </c>
    </row>
    <row r="1056" spans="1:16" hidden="1" x14ac:dyDescent="0.25">
      <c r="A1056" s="1">
        <v>44377</v>
      </c>
      <c r="B1056" s="1">
        <v>44377</v>
      </c>
      <c r="C1056" t="s">
        <v>2554</v>
      </c>
      <c r="D1056" t="s">
        <v>1634</v>
      </c>
      <c r="E1056">
        <v>4.125</v>
      </c>
      <c r="F1056" t="s">
        <v>2443</v>
      </c>
      <c r="G1056" t="s">
        <v>51</v>
      </c>
      <c r="H1056" t="s">
        <v>17</v>
      </c>
      <c r="I1056" t="s">
        <v>18</v>
      </c>
      <c r="J1056" t="s">
        <v>19</v>
      </c>
      <c r="K1056" t="s">
        <v>20</v>
      </c>
      <c r="L1056" t="s">
        <v>20</v>
      </c>
      <c r="M1056" t="s">
        <v>21</v>
      </c>
      <c r="N1056" t="s">
        <v>59</v>
      </c>
      <c r="O1056" t="s">
        <v>2555</v>
      </c>
      <c r="P1056">
        <f t="shared" si="16"/>
        <v>6</v>
      </c>
    </row>
    <row r="1057" spans="1:16" x14ac:dyDescent="0.25">
      <c r="A1057" s="1">
        <v>44377</v>
      </c>
      <c r="B1057" s="1">
        <v>44377</v>
      </c>
      <c r="C1057" t="s">
        <v>1694</v>
      </c>
      <c r="D1057" t="s">
        <v>1695</v>
      </c>
      <c r="E1057">
        <v>4.2</v>
      </c>
      <c r="F1057" t="s">
        <v>2401</v>
      </c>
      <c r="H1057" t="s">
        <v>97</v>
      </c>
      <c r="I1057" t="s">
        <v>18</v>
      </c>
      <c r="J1057" t="s">
        <v>19</v>
      </c>
      <c r="K1057" t="s">
        <v>20</v>
      </c>
      <c r="L1057" t="s">
        <v>20</v>
      </c>
      <c r="M1057" t="s">
        <v>21</v>
      </c>
      <c r="N1057" t="s">
        <v>22</v>
      </c>
      <c r="O1057" t="s">
        <v>2556</v>
      </c>
      <c r="P1057">
        <f t="shared" si="16"/>
        <v>4</v>
      </c>
    </row>
    <row r="1058" spans="1:16" x14ac:dyDescent="0.25">
      <c r="A1058" s="1">
        <v>44377</v>
      </c>
      <c r="B1058" s="1">
        <v>44377</v>
      </c>
      <c r="C1058" t="s">
        <v>1057</v>
      </c>
      <c r="D1058" t="s">
        <v>1058</v>
      </c>
      <c r="E1058">
        <v>8.82</v>
      </c>
      <c r="F1058" t="s">
        <v>54</v>
      </c>
      <c r="H1058" t="s">
        <v>88</v>
      </c>
      <c r="I1058" t="s">
        <v>18</v>
      </c>
      <c r="J1058" t="s">
        <v>19</v>
      </c>
      <c r="K1058" t="s">
        <v>20</v>
      </c>
      <c r="L1058" t="s">
        <v>20</v>
      </c>
      <c r="M1058" t="s">
        <v>21</v>
      </c>
      <c r="N1058" t="s">
        <v>22</v>
      </c>
      <c r="O1058" t="s">
        <v>2557</v>
      </c>
      <c r="P1058">
        <f t="shared" si="16"/>
        <v>3</v>
      </c>
    </row>
    <row r="1059" spans="1:16" x14ac:dyDescent="0.25">
      <c r="A1059" s="1">
        <v>44377</v>
      </c>
      <c r="B1059" s="1">
        <v>44377</v>
      </c>
      <c r="C1059" t="s">
        <v>650</v>
      </c>
      <c r="D1059" t="s">
        <v>651</v>
      </c>
      <c r="E1059">
        <v>7.875</v>
      </c>
      <c r="F1059" t="s">
        <v>2558</v>
      </c>
      <c r="H1059" t="s">
        <v>74</v>
      </c>
      <c r="I1059" t="s">
        <v>18</v>
      </c>
      <c r="J1059" t="s">
        <v>19</v>
      </c>
      <c r="K1059" t="s">
        <v>20</v>
      </c>
      <c r="L1059" t="s">
        <v>20</v>
      </c>
      <c r="M1059" t="s">
        <v>21</v>
      </c>
      <c r="N1059" t="s">
        <v>22</v>
      </c>
      <c r="O1059" t="s">
        <v>2559</v>
      </c>
      <c r="P1059">
        <f t="shared" si="16"/>
        <v>3</v>
      </c>
    </row>
    <row r="1060" spans="1:16" x14ac:dyDescent="0.25">
      <c r="A1060" s="1">
        <v>44377</v>
      </c>
      <c r="B1060" s="1">
        <v>44377</v>
      </c>
      <c r="C1060" t="s">
        <v>2512</v>
      </c>
      <c r="D1060" t="s">
        <v>2513</v>
      </c>
      <c r="E1060">
        <v>6.625</v>
      </c>
      <c r="F1060" t="s">
        <v>2560</v>
      </c>
      <c r="H1060" t="s">
        <v>112</v>
      </c>
      <c r="I1060" t="s">
        <v>18</v>
      </c>
      <c r="J1060" t="s">
        <v>19</v>
      </c>
      <c r="K1060" t="s">
        <v>20</v>
      </c>
      <c r="L1060" t="s">
        <v>20</v>
      </c>
      <c r="M1060" t="s">
        <v>21</v>
      </c>
      <c r="N1060" t="s">
        <v>59</v>
      </c>
      <c r="O1060" t="s">
        <v>2561</v>
      </c>
      <c r="P1060">
        <f t="shared" si="16"/>
        <v>3</v>
      </c>
    </row>
    <row r="1061" spans="1:16" x14ac:dyDescent="0.25">
      <c r="A1061" s="1">
        <v>44377</v>
      </c>
      <c r="B1061" s="1">
        <v>44377</v>
      </c>
      <c r="C1061" t="s">
        <v>2562</v>
      </c>
      <c r="D1061" t="s">
        <v>2563</v>
      </c>
      <c r="E1061">
        <v>5.5</v>
      </c>
      <c r="F1061" t="s">
        <v>2564</v>
      </c>
      <c r="H1061" t="s">
        <v>97</v>
      </c>
      <c r="I1061" t="s">
        <v>18</v>
      </c>
      <c r="J1061" t="s">
        <v>19</v>
      </c>
      <c r="K1061" t="s">
        <v>20</v>
      </c>
      <c r="L1061" t="s">
        <v>20</v>
      </c>
      <c r="M1061" t="s">
        <v>21</v>
      </c>
      <c r="N1061" t="s">
        <v>59</v>
      </c>
      <c r="O1061" t="s">
        <v>2565</v>
      </c>
      <c r="P1061">
        <f t="shared" si="16"/>
        <v>3</v>
      </c>
    </row>
    <row r="1062" spans="1:16" x14ac:dyDescent="0.25">
      <c r="A1062" s="1">
        <v>44377</v>
      </c>
      <c r="B1062" s="1">
        <v>44377</v>
      </c>
      <c r="C1062" t="s">
        <v>2566</v>
      </c>
      <c r="D1062" t="s">
        <v>2567</v>
      </c>
      <c r="E1062">
        <v>3.75</v>
      </c>
      <c r="F1062" t="s">
        <v>566</v>
      </c>
      <c r="H1062" t="s">
        <v>112</v>
      </c>
      <c r="I1062" t="s">
        <v>18</v>
      </c>
      <c r="J1062" t="s">
        <v>19</v>
      </c>
      <c r="K1062" t="s">
        <v>20</v>
      </c>
      <c r="L1062" t="s">
        <v>20</v>
      </c>
      <c r="M1062" t="s">
        <v>21</v>
      </c>
      <c r="N1062" t="s">
        <v>59</v>
      </c>
      <c r="O1062" t="s">
        <v>2568</v>
      </c>
      <c r="P1062">
        <f t="shared" si="16"/>
        <v>3</v>
      </c>
    </row>
    <row r="1063" spans="1:16" x14ac:dyDescent="0.25">
      <c r="A1063" s="1">
        <v>44377</v>
      </c>
      <c r="B1063" s="1">
        <v>44377</v>
      </c>
      <c r="C1063" t="s">
        <v>1779</v>
      </c>
      <c r="D1063" t="s">
        <v>1780</v>
      </c>
      <c r="E1063">
        <v>6.625</v>
      </c>
      <c r="F1063" t="s">
        <v>2371</v>
      </c>
      <c r="H1063" t="s">
        <v>52</v>
      </c>
      <c r="I1063" t="s">
        <v>18</v>
      </c>
      <c r="J1063" t="s">
        <v>19</v>
      </c>
      <c r="K1063" t="s">
        <v>20</v>
      </c>
      <c r="L1063" t="s">
        <v>20</v>
      </c>
      <c r="M1063" t="s">
        <v>21</v>
      </c>
      <c r="N1063" t="s">
        <v>22</v>
      </c>
      <c r="O1063" t="s">
        <v>2569</v>
      </c>
      <c r="P1063">
        <f t="shared" si="16"/>
        <v>5</v>
      </c>
    </row>
    <row r="1064" spans="1:16" x14ac:dyDescent="0.25">
      <c r="A1064" s="1">
        <v>44377</v>
      </c>
      <c r="B1064" s="1">
        <v>44377</v>
      </c>
      <c r="C1064" t="s">
        <v>413</v>
      </c>
      <c r="D1064" t="s">
        <v>414</v>
      </c>
      <c r="E1064">
        <v>7.2</v>
      </c>
      <c r="F1064" t="s">
        <v>2570</v>
      </c>
      <c r="H1064" t="s">
        <v>121</v>
      </c>
      <c r="I1064" t="s">
        <v>18</v>
      </c>
      <c r="J1064" t="s">
        <v>19</v>
      </c>
      <c r="K1064" t="s">
        <v>20</v>
      </c>
      <c r="L1064" t="s">
        <v>20</v>
      </c>
      <c r="M1064" t="s">
        <v>21</v>
      </c>
      <c r="N1064" t="s">
        <v>22</v>
      </c>
      <c r="O1064" t="s">
        <v>2571</v>
      </c>
      <c r="P1064">
        <f t="shared" si="16"/>
        <v>3</v>
      </c>
    </row>
    <row r="1065" spans="1:16" x14ac:dyDescent="0.25">
      <c r="A1065" s="1">
        <v>44377</v>
      </c>
      <c r="B1065" s="1">
        <v>44377</v>
      </c>
      <c r="C1065" t="s">
        <v>13</v>
      </c>
      <c r="D1065" t="s">
        <v>14</v>
      </c>
      <c r="E1065">
        <v>3.15</v>
      </c>
      <c r="F1065" t="s">
        <v>2572</v>
      </c>
      <c r="G1065" t="s">
        <v>16</v>
      </c>
      <c r="H1065" t="s">
        <v>17</v>
      </c>
      <c r="I1065" t="s">
        <v>18</v>
      </c>
      <c r="J1065" t="s">
        <v>19</v>
      </c>
      <c r="K1065" t="s">
        <v>20</v>
      </c>
      <c r="L1065" t="s">
        <v>20</v>
      </c>
      <c r="M1065" t="s">
        <v>21</v>
      </c>
      <c r="N1065" t="s">
        <v>22</v>
      </c>
      <c r="O1065" t="s">
        <v>2573</v>
      </c>
      <c r="P1065">
        <f t="shared" si="16"/>
        <v>2</v>
      </c>
    </row>
    <row r="1066" spans="1:16" hidden="1" x14ac:dyDescent="0.25">
      <c r="A1066" s="1">
        <v>44377</v>
      </c>
      <c r="B1066" s="1">
        <v>44377</v>
      </c>
      <c r="C1066" t="s">
        <v>36</v>
      </c>
      <c r="D1066" t="s">
        <v>37</v>
      </c>
      <c r="E1066">
        <v>2</v>
      </c>
      <c r="F1066" t="s">
        <v>2574</v>
      </c>
      <c r="G1066" t="s">
        <v>16</v>
      </c>
      <c r="H1066" t="s">
        <v>39</v>
      </c>
      <c r="I1066" t="s">
        <v>18</v>
      </c>
      <c r="J1066" t="s">
        <v>19</v>
      </c>
      <c r="K1066" t="s">
        <v>20</v>
      </c>
      <c r="L1066" t="s">
        <v>20</v>
      </c>
      <c r="M1066" t="s">
        <v>21</v>
      </c>
      <c r="N1066" t="s">
        <v>22</v>
      </c>
      <c r="O1066" t="s">
        <v>2575</v>
      </c>
      <c r="P1066">
        <f t="shared" si="16"/>
        <v>6</v>
      </c>
    </row>
    <row r="1067" spans="1:16" x14ac:dyDescent="0.25">
      <c r="A1067" s="1">
        <v>44377</v>
      </c>
      <c r="B1067" s="1">
        <v>44377</v>
      </c>
      <c r="C1067" t="s">
        <v>109</v>
      </c>
      <c r="D1067" t="s">
        <v>110</v>
      </c>
      <c r="E1067">
        <v>4.6500000000000004</v>
      </c>
      <c r="F1067" t="s">
        <v>1777</v>
      </c>
      <c r="G1067" t="s">
        <v>722</v>
      </c>
      <c r="H1067" t="s">
        <v>112</v>
      </c>
      <c r="I1067" t="s">
        <v>18</v>
      </c>
      <c r="J1067" t="s">
        <v>19</v>
      </c>
      <c r="K1067" t="s">
        <v>20</v>
      </c>
      <c r="L1067" t="s">
        <v>20</v>
      </c>
      <c r="M1067" t="s">
        <v>21</v>
      </c>
      <c r="N1067" t="s">
        <v>22</v>
      </c>
      <c r="O1067" t="s">
        <v>2576</v>
      </c>
      <c r="P1067">
        <f t="shared" si="16"/>
        <v>2</v>
      </c>
    </row>
    <row r="1068" spans="1:16" x14ac:dyDescent="0.25">
      <c r="A1068" s="1">
        <v>44377</v>
      </c>
      <c r="B1068" s="1">
        <v>44377</v>
      </c>
      <c r="C1068" t="s">
        <v>796</v>
      </c>
      <c r="D1068" t="s">
        <v>797</v>
      </c>
      <c r="E1068">
        <v>3.25</v>
      </c>
      <c r="F1068" t="s">
        <v>2577</v>
      </c>
      <c r="H1068" t="s">
        <v>17</v>
      </c>
      <c r="I1068" t="s">
        <v>18</v>
      </c>
      <c r="J1068" t="s">
        <v>19</v>
      </c>
      <c r="K1068" t="s">
        <v>20</v>
      </c>
      <c r="L1068" t="s">
        <v>20</v>
      </c>
      <c r="M1068" t="s">
        <v>21</v>
      </c>
      <c r="N1068" t="s">
        <v>22</v>
      </c>
      <c r="O1068" t="s">
        <v>2578</v>
      </c>
      <c r="P1068">
        <f t="shared" si="16"/>
        <v>2</v>
      </c>
    </row>
    <row r="1069" spans="1:16" x14ac:dyDescent="0.25">
      <c r="A1069" s="1">
        <v>44377</v>
      </c>
      <c r="B1069" s="1">
        <v>44377</v>
      </c>
      <c r="C1069" t="s">
        <v>2579</v>
      </c>
      <c r="D1069" t="s">
        <v>2580</v>
      </c>
      <c r="E1069">
        <v>6.125</v>
      </c>
      <c r="F1069" t="s">
        <v>1884</v>
      </c>
      <c r="H1069" t="s">
        <v>44</v>
      </c>
      <c r="I1069" t="s">
        <v>18</v>
      </c>
      <c r="J1069" t="s">
        <v>19</v>
      </c>
      <c r="K1069" t="s">
        <v>20</v>
      </c>
      <c r="L1069" t="s">
        <v>20</v>
      </c>
      <c r="M1069" t="s">
        <v>21</v>
      </c>
      <c r="N1069" t="s">
        <v>22</v>
      </c>
      <c r="O1069" t="s">
        <v>2581</v>
      </c>
      <c r="P1069">
        <f t="shared" si="16"/>
        <v>3</v>
      </c>
    </row>
    <row r="1070" spans="1:16" hidden="1" x14ac:dyDescent="0.25">
      <c r="A1070" s="1">
        <v>44377</v>
      </c>
      <c r="B1070" s="1">
        <v>44377</v>
      </c>
      <c r="C1070" t="s">
        <v>785</v>
      </c>
      <c r="D1070" t="s">
        <v>786</v>
      </c>
      <c r="E1070">
        <v>6.15</v>
      </c>
      <c r="F1070" t="s">
        <v>1267</v>
      </c>
      <c r="H1070" t="s">
        <v>112</v>
      </c>
      <c r="I1070" t="s">
        <v>18</v>
      </c>
      <c r="J1070" t="s">
        <v>19</v>
      </c>
      <c r="K1070" t="s">
        <v>20</v>
      </c>
      <c r="L1070" t="s">
        <v>20</v>
      </c>
      <c r="M1070" t="s">
        <v>21</v>
      </c>
      <c r="N1070" t="s">
        <v>22</v>
      </c>
      <c r="O1070" t="s">
        <v>2582</v>
      </c>
      <c r="P1070">
        <f t="shared" si="16"/>
        <v>6</v>
      </c>
    </row>
    <row r="1071" spans="1:16" x14ac:dyDescent="0.25">
      <c r="A1071" s="1">
        <v>44377</v>
      </c>
      <c r="B1071" s="1">
        <v>44377</v>
      </c>
      <c r="C1071" t="s">
        <v>1049</v>
      </c>
      <c r="D1071" t="s">
        <v>1050</v>
      </c>
      <c r="E1071">
        <v>5.95</v>
      </c>
      <c r="F1071" t="s">
        <v>2583</v>
      </c>
      <c r="H1071" t="s">
        <v>199</v>
      </c>
      <c r="I1071" t="s">
        <v>18</v>
      </c>
      <c r="J1071" t="s">
        <v>19</v>
      </c>
      <c r="K1071" t="s">
        <v>20</v>
      </c>
      <c r="L1071" t="s">
        <v>20</v>
      </c>
      <c r="M1071" t="s">
        <v>21</v>
      </c>
      <c r="N1071" t="s">
        <v>135</v>
      </c>
      <c r="O1071" t="s">
        <v>2584</v>
      </c>
      <c r="P1071">
        <f t="shared" si="16"/>
        <v>3</v>
      </c>
    </row>
    <row r="1072" spans="1:16" hidden="1" x14ac:dyDescent="0.25">
      <c r="A1072" s="1">
        <v>44377</v>
      </c>
      <c r="B1072" s="1">
        <v>44377</v>
      </c>
      <c r="C1072" t="s">
        <v>1638</v>
      </c>
      <c r="D1072" t="s">
        <v>731</v>
      </c>
      <c r="E1072">
        <v>7.8</v>
      </c>
      <c r="F1072" t="s">
        <v>975</v>
      </c>
      <c r="G1072" t="s">
        <v>51</v>
      </c>
      <c r="H1072" t="s">
        <v>74</v>
      </c>
      <c r="I1072" t="s">
        <v>18</v>
      </c>
      <c r="J1072" t="s">
        <v>19</v>
      </c>
      <c r="K1072" t="s">
        <v>20</v>
      </c>
      <c r="L1072" t="s">
        <v>20</v>
      </c>
      <c r="M1072" t="s">
        <v>21</v>
      </c>
      <c r="N1072" t="s">
        <v>59</v>
      </c>
      <c r="O1072" t="s">
        <v>2585</v>
      </c>
      <c r="P1072">
        <f t="shared" si="16"/>
        <v>6</v>
      </c>
    </row>
    <row r="1073" spans="1:16" hidden="1" x14ac:dyDescent="0.25">
      <c r="A1073" s="1">
        <v>44377</v>
      </c>
      <c r="B1073" s="1">
        <v>44377</v>
      </c>
      <c r="C1073" t="s">
        <v>1032</v>
      </c>
      <c r="D1073" t="s">
        <v>1033</v>
      </c>
      <c r="E1073">
        <v>4.7</v>
      </c>
      <c r="F1073" t="s">
        <v>2586</v>
      </c>
      <c r="H1073" t="s">
        <v>199</v>
      </c>
      <c r="I1073" t="s">
        <v>18</v>
      </c>
      <c r="J1073" t="s">
        <v>19</v>
      </c>
      <c r="K1073" t="s">
        <v>20</v>
      </c>
      <c r="L1073" t="s">
        <v>20</v>
      </c>
      <c r="M1073" t="s">
        <v>21</v>
      </c>
      <c r="N1073" t="s">
        <v>22</v>
      </c>
      <c r="O1073" t="s">
        <v>2587</v>
      </c>
      <c r="P1073">
        <f t="shared" si="16"/>
        <v>6</v>
      </c>
    </row>
    <row r="1074" spans="1:16" x14ac:dyDescent="0.25">
      <c r="A1074" s="1">
        <v>44377</v>
      </c>
      <c r="B1074" s="1">
        <v>44377</v>
      </c>
      <c r="C1074" t="s">
        <v>2588</v>
      </c>
      <c r="D1074" t="s">
        <v>2589</v>
      </c>
      <c r="E1074">
        <v>4.625</v>
      </c>
      <c r="F1074" t="s">
        <v>2261</v>
      </c>
      <c r="H1074" t="s">
        <v>52</v>
      </c>
      <c r="I1074" t="s">
        <v>18</v>
      </c>
      <c r="J1074" t="s">
        <v>19</v>
      </c>
      <c r="K1074" t="s">
        <v>20</v>
      </c>
      <c r="L1074" t="s">
        <v>20</v>
      </c>
      <c r="M1074" t="s">
        <v>21</v>
      </c>
      <c r="N1074" t="s">
        <v>59</v>
      </c>
      <c r="O1074" t="s">
        <v>2590</v>
      </c>
      <c r="P1074">
        <f t="shared" si="16"/>
        <v>4</v>
      </c>
    </row>
    <row r="1075" spans="1:16" x14ac:dyDescent="0.25">
      <c r="A1075" s="1">
        <v>44377</v>
      </c>
      <c r="B1075" s="1">
        <v>44377</v>
      </c>
      <c r="C1075" t="s">
        <v>151</v>
      </c>
      <c r="D1075" t="s">
        <v>152</v>
      </c>
      <c r="E1075">
        <v>0</v>
      </c>
      <c r="F1075" t="s">
        <v>332</v>
      </c>
      <c r="G1075" t="s">
        <v>400</v>
      </c>
      <c r="H1075" t="s">
        <v>154</v>
      </c>
      <c r="I1075" t="s">
        <v>18</v>
      </c>
      <c r="J1075" t="s">
        <v>19</v>
      </c>
      <c r="K1075" t="s">
        <v>20</v>
      </c>
      <c r="L1075" t="s">
        <v>20</v>
      </c>
      <c r="M1075" t="s">
        <v>1103</v>
      </c>
      <c r="N1075" t="s">
        <v>155</v>
      </c>
      <c r="O1075" t="s">
        <v>2591</v>
      </c>
      <c r="P1075">
        <f t="shared" si="16"/>
        <v>4</v>
      </c>
    </row>
    <row r="1076" spans="1:16" x14ac:dyDescent="0.25">
      <c r="A1076" s="1">
        <v>44377</v>
      </c>
      <c r="B1076" s="1">
        <v>44377</v>
      </c>
      <c r="C1076" t="s">
        <v>872</v>
      </c>
      <c r="D1076" t="s">
        <v>873</v>
      </c>
      <c r="E1076">
        <v>7.6</v>
      </c>
      <c r="F1076" t="s">
        <v>2535</v>
      </c>
      <c r="H1076" t="s">
        <v>242</v>
      </c>
      <c r="I1076" t="s">
        <v>18</v>
      </c>
      <c r="J1076" t="s">
        <v>19</v>
      </c>
      <c r="K1076" t="s">
        <v>20</v>
      </c>
      <c r="L1076" t="s">
        <v>20</v>
      </c>
      <c r="M1076" t="s">
        <v>21</v>
      </c>
      <c r="N1076" t="s">
        <v>22</v>
      </c>
      <c r="O1076" t="s">
        <v>2592</v>
      </c>
      <c r="P1076">
        <f t="shared" si="16"/>
        <v>1</v>
      </c>
    </row>
    <row r="1077" spans="1:16" x14ac:dyDescent="0.25">
      <c r="A1077" s="1">
        <v>44377</v>
      </c>
      <c r="B1077" s="1">
        <v>44377</v>
      </c>
      <c r="C1077" t="s">
        <v>2593</v>
      </c>
      <c r="D1077" t="s">
        <v>2594</v>
      </c>
      <c r="E1077">
        <v>5.4</v>
      </c>
      <c r="F1077" t="s">
        <v>1748</v>
      </c>
      <c r="H1077" t="s">
        <v>112</v>
      </c>
      <c r="I1077" t="s">
        <v>18</v>
      </c>
      <c r="J1077" t="s">
        <v>19</v>
      </c>
      <c r="K1077" t="s">
        <v>20</v>
      </c>
      <c r="L1077" t="s">
        <v>20</v>
      </c>
      <c r="M1077" t="s">
        <v>21</v>
      </c>
      <c r="N1077" t="s">
        <v>22</v>
      </c>
      <c r="O1077" t="s">
        <v>2595</v>
      </c>
      <c r="P1077">
        <f t="shared" si="16"/>
        <v>3</v>
      </c>
    </row>
    <row r="1078" spans="1:16" x14ac:dyDescent="0.25">
      <c r="A1078" s="1">
        <v>44377</v>
      </c>
      <c r="B1078" s="1">
        <v>44377</v>
      </c>
      <c r="C1078" t="s">
        <v>207</v>
      </c>
      <c r="D1078" t="s">
        <v>208</v>
      </c>
      <c r="E1078">
        <v>5.85</v>
      </c>
      <c r="F1078" t="s">
        <v>2596</v>
      </c>
      <c r="H1078" t="s">
        <v>52</v>
      </c>
      <c r="I1078" t="s">
        <v>18</v>
      </c>
      <c r="J1078" t="s">
        <v>19</v>
      </c>
      <c r="K1078" t="s">
        <v>20</v>
      </c>
      <c r="L1078" t="s">
        <v>20</v>
      </c>
      <c r="M1078" t="s">
        <v>21</v>
      </c>
      <c r="N1078" t="s">
        <v>22</v>
      </c>
      <c r="O1078" t="s">
        <v>2597</v>
      </c>
      <c r="P1078">
        <f t="shared" si="16"/>
        <v>2</v>
      </c>
    </row>
    <row r="1079" spans="1:16" x14ac:dyDescent="0.25">
      <c r="A1079" s="1">
        <v>44377</v>
      </c>
      <c r="B1079" s="1">
        <v>44377</v>
      </c>
      <c r="C1079" t="s">
        <v>2598</v>
      </c>
      <c r="D1079" t="s">
        <v>2599</v>
      </c>
      <c r="E1079">
        <v>5</v>
      </c>
      <c r="F1079" t="s">
        <v>771</v>
      </c>
      <c r="G1079" t="s">
        <v>51</v>
      </c>
      <c r="H1079" t="s">
        <v>32</v>
      </c>
      <c r="I1079" t="s">
        <v>18</v>
      </c>
      <c r="J1079" t="s">
        <v>19</v>
      </c>
      <c r="K1079" t="s">
        <v>20</v>
      </c>
      <c r="L1079" t="s">
        <v>20</v>
      </c>
      <c r="M1079" t="s">
        <v>21</v>
      </c>
      <c r="N1079" t="s">
        <v>22</v>
      </c>
      <c r="O1079" t="s">
        <v>2600</v>
      </c>
      <c r="P1079">
        <f t="shared" si="16"/>
        <v>2</v>
      </c>
    </row>
    <row r="1080" spans="1:16" x14ac:dyDescent="0.25">
      <c r="A1080" s="1">
        <v>44377</v>
      </c>
      <c r="B1080" s="1">
        <v>44377</v>
      </c>
      <c r="C1080" t="s">
        <v>878</v>
      </c>
      <c r="D1080" t="s">
        <v>879</v>
      </c>
      <c r="E1080">
        <v>2.85</v>
      </c>
      <c r="F1080" t="s">
        <v>2428</v>
      </c>
      <c r="G1080" t="s">
        <v>69</v>
      </c>
      <c r="H1080" t="s">
        <v>52</v>
      </c>
      <c r="I1080" t="s">
        <v>18</v>
      </c>
      <c r="J1080" t="s">
        <v>19</v>
      </c>
      <c r="K1080" t="s">
        <v>20</v>
      </c>
      <c r="L1080" t="s">
        <v>20</v>
      </c>
      <c r="M1080" t="s">
        <v>21</v>
      </c>
      <c r="N1080" t="s">
        <v>22</v>
      </c>
      <c r="O1080" t="s">
        <v>2601</v>
      </c>
      <c r="P1080">
        <f t="shared" si="16"/>
        <v>5</v>
      </c>
    </row>
    <row r="1081" spans="1:16" x14ac:dyDescent="0.25">
      <c r="A1081" s="1">
        <v>44377</v>
      </c>
      <c r="B1081" s="1">
        <v>44377</v>
      </c>
      <c r="C1081" t="s">
        <v>2602</v>
      </c>
      <c r="D1081" t="s">
        <v>216</v>
      </c>
      <c r="E1081">
        <v>6.55</v>
      </c>
      <c r="F1081" t="s">
        <v>423</v>
      </c>
      <c r="H1081" t="s">
        <v>112</v>
      </c>
      <c r="I1081" t="s">
        <v>18</v>
      </c>
      <c r="J1081" t="s">
        <v>19</v>
      </c>
      <c r="K1081" t="s">
        <v>20</v>
      </c>
      <c r="L1081" t="s">
        <v>20</v>
      </c>
      <c r="M1081" t="s">
        <v>21</v>
      </c>
      <c r="N1081" t="s">
        <v>22</v>
      </c>
      <c r="O1081" t="s">
        <v>2603</v>
      </c>
      <c r="P1081">
        <f t="shared" si="16"/>
        <v>1</v>
      </c>
    </row>
    <row r="1082" spans="1:16" x14ac:dyDescent="0.25">
      <c r="A1082" s="1">
        <v>44377</v>
      </c>
      <c r="B1082" s="1">
        <v>44377</v>
      </c>
      <c r="C1082" t="s">
        <v>700</v>
      </c>
      <c r="D1082" t="s">
        <v>701</v>
      </c>
      <c r="E1082">
        <v>3.4</v>
      </c>
      <c r="F1082" t="s">
        <v>417</v>
      </c>
      <c r="H1082" t="s">
        <v>17</v>
      </c>
      <c r="I1082" t="s">
        <v>18</v>
      </c>
      <c r="J1082" t="s">
        <v>19</v>
      </c>
      <c r="K1082" t="s">
        <v>20</v>
      </c>
      <c r="L1082" t="s">
        <v>20</v>
      </c>
      <c r="M1082" t="s">
        <v>21</v>
      </c>
      <c r="N1082" t="s">
        <v>22</v>
      </c>
      <c r="O1082" t="s">
        <v>2604</v>
      </c>
      <c r="P1082">
        <f t="shared" si="16"/>
        <v>3</v>
      </c>
    </row>
    <row r="1083" spans="1:16" x14ac:dyDescent="0.25">
      <c r="A1083" s="1">
        <v>44377</v>
      </c>
      <c r="B1083" s="1">
        <v>44377</v>
      </c>
      <c r="C1083" t="s">
        <v>1874</v>
      </c>
      <c r="D1083" t="s">
        <v>1875</v>
      </c>
      <c r="E1083">
        <v>5.375</v>
      </c>
      <c r="F1083" t="s">
        <v>250</v>
      </c>
      <c r="G1083" t="s">
        <v>51</v>
      </c>
      <c r="H1083" t="s">
        <v>88</v>
      </c>
      <c r="I1083" t="s">
        <v>18</v>
      </c>
      <c r="J1083" t="s">
        <v>19</v>
      </c>
      <c r="K1083" t="s">
        <v>20</v>
      </c>
      <c r="L1083" t="s">
        <v>20</v>
      </c>
      <c r="M1083" t="s">
        <v>21</v>
      </c>
      <c r="N1083" t="s">
        <v>22</v>
      </c>
      <c r="O1083" t="s">
        <v>2605</v>
      </c>
      <c r="P1083">
        <f t="shared" si="16"/>
        <v>2</v>
      </c>
    </row>
    <row r="1084" spans="1:16" x14ac:dyDescent="0.25">
      <c r="A1084" s="1">
        <v>44377</v>
      </c>
      <c r="B1084" s="1">
        <v>44377</v>
      </c>
      <c r="C1084" t="s">
        <v>404</v>
      </c>
      <c r="D1084" t="s">
        <v>405</v>
      </c>
      <c r="E1084">
        <v>3.25</v>
      </c>
      <c r="F1084" t="s">
        <v>2606</v>
      </c>
      <c r="G1084" t="s">
        <v>16</v>
      </c>
      <c r="H1084" t="s">
        <v>17</v>
      </c>
      <c r="I1084" t="s">
        <v>18</v>
      </c>
      <c r="J1084" t="s">
        <v>19</v>
      </c>
      <c r="K1084" t="s">
        <v>20</v>
      </c>
      <c r="L1084" t="s">
        <v>20</v>
      </c>
      <c r="M1084" t="s">
        <v>21</v>
      </c>
      <c r="N1084" t="s">
        <v>22</v>
      </c>
      <c r="O1084" t="s">
        <v>2607</v>
      </c>
      <c r="P1084">
        <f t="shared" si="16"/>
        <v>3</v>
      </c>
    </row>
    <row r="1085" spans="1:16" x14ac:dyDescent="0.25">
      <c r="A1085" s="1">
        <v>44377</v>
      </c>
      <c r="B1085" s="1">
        <v>44377</v>
      </c>
      <c r="C1085" t="s">
        <v>867</v>
      </c>
      <c r="D1085" t="s">
        <v>868</v>
      </c>
      <c r="E1085">
        <v>4.07</v>
      </c>
      <c r="F1085" t="s">
        <v>2384</v>
      </c>
      <c r="H1085" t="s">
        <v>44</v>
      </c>
      <c r="I1085" t="s">
        <v>18</v>
      </c>
      <c r="J1085" t="s">
        <v>19</v>
      </c>
      <c r="K1085" t="s">
        <v>20</v>
      </c>
      <c r="L1085" t="s">
        <v>20</v>
      </c>
      <c r="M1085" t="s">
        <v>21</v>
      </c>
      <c r="N1085" t="s">
        <v>22</v>
      </c>
      <c r="O1085" t="s">
        <v>2608</v>
      </c>
      <c r="P1085">
        <f t="shared" si="16"/>
        <v>3</v>
      </c>
    </row>
    <row r="1086" spans="1:16" x14ac:dyDescent="0.25">
      <c r="A1086" s="1">
        <v>44377</v>
      </c>
      <c r="B1086" s="1">
        <v>44377</v>
      </c>
      <c r="C1086" t="s">
        <v>1044</v>
      </c>
      <c r="D1086" t="s">
        <v>318</v>
      </c>
      <c r="E1086">
        <v>5.7</v>
      </c>
      <c r="F1086" t="s">
        <v>2011</v>
      </c>
      <c r="H1086" t="s">
        <v>44</v>
      </c>
      <c r="I1086" t="s">
        <v>18</v>
      </c>
      <c r="J1086" t="s">
        <v>19</v>
      </c>
      <c r="K1086" t="s">
        <v>20</v>
      </c>
      <c r="L1086" t="s">
        <v>20</v>
      </c>
      <c r="M1086" t="s">
        <v>21</v>
      </c>
      <c r="N1086" t="s">
        <v>59</v>
      </c>
      <c r="O1086" t="s">
        <v>2609</v>
      </c>
      <c r="P1086">
        <f t="shared" si="16"/>
        <v>3</v>
      </c>
    </row>
    <row r="1087" spans="1:16" hidden="1" x14ac:dyDescent="0.25">
      <c r="A1087" s="1">
        <v>44377</v>
      </c>
      <c r="B1087" s="1">
        <v>44377</v>
      </c>
      <c r="C1087" t="s">
        <v>361</v>
      </c>
      <c r="D1087" t="s">
        <v>362</v>
      </c>
      <c r="E1087">
        <v>0.52569999999999995</v>
      </c>
      <c r="F1087" t="s">
        <v>363</v>
      </c>
      <c r="G1087" t="s">
        <v>69</v>
      </c>
      <c r="H1087" t="s">
        <v>343</v>
      </c>
      <c r="I1087" t="s">
        <v>18</v>
      </c>
      <c r="J1087" t="s">
        <v>19</v>
      </c>
      <c r="K1087" t="s">
        <v>20</v>
      </c>
      <c r="L1087" t="s">
        <v>20</v>
      </c>
      <c r="M1087" t="s">
        <v>137</v>
      </c>
      <c r="N1087" t="s">
        <v>59</v>
      </c>
      <c r="O1087" t="s">
        <v>2610</v>
      </c>
      <c r="P1087">
        <f t="shared" si="16"/>
        <v>6</v>
      </c>
    </row>
    <row r="1088" spans="1:16" x14ac:dyDescent="0.25">
      <c r="A1088" s="1">
        <v>44377</v>
      </c>
      <c r="B1088" s="1">
        <v>44377</v>
      </c>
      <c r="C1088" t="s">
        <v>109</v>
      </c>
      <c r="D1088" t="s">
        <v>110</v>
      </c>
      <c r="E1088">
        <v>3.55</v>
      </c>
      <c r="F1088" t="s">
        <v>1483</v>
      </c>
      <c r="G1088" t="s">
        <v>2611</v>
      </c>
      <c r="H1088" t="s">
        <v>112</v>
      </c>
      <c r="I1088" t="s">
        <v>18</v>
      </c>
      <c r="J1088" t="s">
        <v>19</v>
      </c>
      <c r="K1088" t="s">
        <v>20</v>
      </c>
      <c r="L1088" t="s">
        <v>20</v>
      </c>
      <c r="M1088" t="s">
        <v>21</v>
      </c>
      <c r="N1088" t="s">
        <v>22</v>
      </c>
      <c r="O1088" t="s">
        <v>2612</v>
      </c>
      <c r="P1088">
        <f t="shared" si="16"/>
        <v>2</v>
      </c>
    </row>
    <row r="1089" spans="1:16" hidden="1" x14ac:dyDescent="0.25">
      <c r="A1089" s="1">
        <v>44377</v>
      </c>
      <c r="B1089" s="1">
        <v>44377</v>
      </c>
      <c r="C1089" t="s">
        <v>1456</v>
      </c>
      <c r="D1089" t="s">
        <v>1457</v>
      </c>
      <c r="E1089">
        <v>2.75</v>
      </c>
      <c r="F1089" t="s">
        <v>2613</v>
      </c>
      <c r="G1089" t="s">
        <v>51</v>
      </c>
      <c r="H1089" t="s">
        <v>17</v>
      </c>
      <c r="I1089" t="s">
        <v>18</v>
      </c>
      <c r="J1089" t="s">
        <v>19</v>
      </c>
      <c r="K1089" t="s">
        <v>20</v>
      </c>
      <c r="L1089" t="s">
        <v>20</v>
      </c>
      <c r="M1089" t="s">
        <v>21</v>
      </c>
      <c r="N1089" t="s">
        <v>59</v>
      </c>
      <c r="O1089" t="s">
        <v>2614</v>
      </c>
      <c r="P1089">
        <f t="shared" si="16"/>
        <v>6</v>
      </c>
    </row>
    <row r="1090" spans="1:16" x14ac:dyDescent="0.25">
      <c r="A1090" s="1">
        <v>44377</v>
      </c>
      <c r="B1090" s="1">
        <v>44377</v>
      </c>
      <c r="C1090" t="s">
        <v>2615</v>
      </c>
      <c r="D1090" t="s">
        <v>2616</v>
      </c>
      <c r="E1090">
        <v>7.3</v>
      </c>
      <c r="F1090" t="s">
        <v>2617</v>
      </c>
      <c r="H1090" t="s">
        <v>52</v>
      </c>
      <c r="I1090" t="s">
        <v>18</v>
      </c>
      <c r="J1090" t="s">
        <v>19</v>
      </c>
      <c r="K1090" t="s">
        <v>20</v>
      </c>
      <c r="L1090" t="s">
        <v>20</v>
      </c>
      <c r="M1090" t="s">
        <v>21</v>
      </c>
      <c r="N1090" t="s">
        <v>22</v>
      </c>
      <c r="O1090" t="s">
        <v>2618</v>
      </c>
      <c r="P1090">
        <f t="shared" si="16"/>
        <v>5</v>
      </c>
    </row>
    <row r="1091" spans="1:16" hidden="1" x14ac:dyDescent="0.25">
      <c r="A1091" s="1">
        <v>44377</v>
      </c>
      <c r="B1091" s="1">
        <v>44377</v>
      </c>
      <c r="C1091" t="s">
        <v>36</v>
      </c>
      <c r="D1091" t="s">
        <v>37</v>
      </c>
      <c r="E1091">
        <v>3.2</v>
      </c>
      <c r="F1091" t="s">
        <v>2619</v>
      </c>
      <c r="G1091" t="s">
        <v>16</v>
      </c>
      <c r="H1091" t="s">
        <v>39</v>
      </c>
      <c r="I1091" t="s">
        <v>18</v>
      </c>
      <c r="J1091" t="s">
        <v>19</v>
      </c>
      <c r="K1091" t="s">
        <v>20</v>
      </c>
      <c r="L1091" t="s">
        <v>20</v>
      </c>
      <c r="M1091" t="s">
        <v>21</v>
      </c>
      <c r="N1091" t="s">
        <v>22</v>
      </c>
      <c r="O1091" t="s">
        <v>2620</v>
      </c>
      <c r="P1091">
        <f t="shared" si="16"/>
        <v>6</v>
      </c>
    </row>
    <row r="1092" spans="1:16" x14ac:dyDescent="0.25">
      <c r="A1092" s="1">
        <v>44377</v>
      </c>
      <c r="B1092" s="1">
        <v>44377</v>
      </c>
      <c r="C1092" t="s">
        <v>1017</v>
      </c>
      <c r="D1092" t="s">
        <v>1018</v>
      </c>
      <c r="E1092">
        <v>7.75</v>
      </c>
      <c r="F1092" t="s">
        <v>704</v>
      </c>
      <c r="H1092" t="s">
        <v>17</v>
      </c>
      <c r="I1092" t="s">
        <v>18</v>
      </c>
      <c r="J1092" t="s">
        <v>19</v>
      </c>
      <c r="K1092" t="s">
        <v>20</v>
      </c>
      <c r="L1092" t="s">
        <v>20</v>
      </c>
      <c r="M1092" t="s">
        <v>21</v>
      </c>
      <c r="N1092" t="s">
        <v>22</v>
      </c>
      <c r="O1092" t="s">
        <v>2621</v>
      </c>
      <c r="P1092">
        <f t="shared" ref="P1092:P1155" si="17">LEN(D1092)</f>
        <v>2</v>
      </c>
    </row>
    <row r="1093" spans="1:16" x14ac:dyDescent="0.25">
      <c r="A1093" s="1">
        <v>44377</v>
      </c>
      <c r="B1093" s="1">
        <v>44377</v>
      </c>
      <c r="C1093" t="s">
        <v>2149</v>
      </c>
      <c r="D1093" t="s">
        <v>2150</v>
      </c>
      <c r="E1093">
        <v>3.45</v>
      </c>
      <c r="F1093" t="s">
        <v>661</v>
      </c>
      <c r="G1093" t="s">
        <v>69</v>
      </c>
      <c r="H1093" t="s">
        <v>97</v>
      </c>
      <c r="I1093" t="s">
        <v>18</v>
      </c>
      <c r="J1093" t="s">
        <v>19</v>
      </c>
      <c r="K1093" t="s">
        <v>20</v>
      </c>
      <c r="L1093" t="s">
        <v>20</v>
      </c>
      <c r="M1093" t="s">
        <v>21</v>
      </c>
      <c r="N1093" t="s">
        <v>22</v>
      </c>
      <c r="O1093" t="s">
        <v>2622</v>
      </c>
      <c r="P1093">
        <f t="shared" si="17"/>
        <v>5</v>
      </c>
    </row>
    <row r="1094" spans="1:16" x14ac:dyDescent="0.25">
      <c r="A1094" s="1">
        <v>44377</v>
      </c>
      <c r="B1094" s="1">
        <v>44377</v>
      </c>
      <c r="C1094" t="s">
        <v>2288</v>
      </c>
      <c r="D1094" t="s">
        <v>2289</v>
      </c>
      <c r="E1094">
        <v>2.4500000000000002</v>
      </c>
      <c r="F1094" t="s">
        <v>642</v>
      </c>
      <c r="H1094" t="s">
        <v>17</v>
      </c>
      <c r="I1094" t="s">
        <v>18</v>
      </c>
      <c r="J1094" t="s">
        <v>19</v>
      </c>
      <c r="K1094" t="s">
        <v>20</v>
      </c>
      <c r="L1094" t="s">
        <v>20</v>
      </c>
      <c r="M1094" t="s">
        <v>21</v>
      </c>
      <c r="N1094" t="s">
        <v>59</v>
      </c>
      <c r="O1094" t="s">
        <v>2623</v>
      </c>
      <c r="P1094">
        <f t="shared" si="17"/>
        <v>3</v>
      </c>
    </row>
    <row r="1095" spans="1:16" x14ac:dyDescent="0.25">
      <c r="A1095" s="1">
        <v>44377</v>
      </c>
      <c r="B1095" s="1">
        <v>44377</v>
      </c>
      <c r="C1095" t="s">
        <v>139</v>
      </c>
      <c r="D1095" t="s">
        <v>140</v>
      </c>
      <c r="E1095">
        <v>0.739093</v>
      </c>
      <c r="F1095" t="s">
        <v>194</v>
      </c>
      <c r="G1095" t="s">
        <v>69</v>
      </c>
      <c r="H1095" t="s">
        <v>17</v>
      </c>
      <c r="I1095" t="s">
        <v>18</v>
      </c>
      <c r="J1095" t="s">
        <v>19</v>
      </c>
      <c r="K1095" t="s">
        <v>20</v>
      </c>
      <c r="L1095" t="s">
        <v>20</v>
      </c>
      <c r="M1095" t="s">
        <v>137</v>
      </c>
      <c r="N1095" t="s">
        <v>59</v>
      </c>
      <c r="O1095" t="s">
        <v>2624</v>
      </c>
      <c r="P1095">
        <f t="shared" si="17"/>
        <v>3</v>
      </c>
    </row>
    <row r="1096" spans="1:16" x14ac:dyDescent="0.25">
      <c r="A1096" s="1">
        <v>44377</v>
      </c>
      <c r="B1096" s="1">
        <v>44377</v>
      </c>
      <c r="C1096" t="s">
        <v>1779</v>
      </c>
      <c r="D1096" t="s">
        <v>1780</v>
      </c>
      <c r="E1096">
        <v>0.92774999999999996</v>
      </c>
      <c r="F1096" t="s">
        <v>1047</v>
      </c>
      <c r="H1096" t="s">
        <v>52</v>
      </c>
      <c r="I1096" t="s">
        <v>18</v>
      </c>
      <c r="J1096" t="s">
        <v>19</v>
      </c>
      <c r="K1096" t="s">
        <v>20</v>
      </c>
      <c r="L1096" t="s">
        <v>20</v>
      </c>
      <c r="M1096" t="s">
        <v>137</v>
      </c>
      <c r="N1096" t="s">
        <v>22</v>
      </c>
      <c r="O1096" t="s">
        <v>2625</v>
      </c>
      <c r="P1096">
        <f t="shared" si="17"/>
        <v>5</v>
      </c>
    </row>
    <row r="1097" spans="1:16" x14ac:dyDescent="0.25">
      <c r="A1097" s="1">
        <v>44377</v>
      </c>
      <c r="B1097" s="1">
        <v>44377</v>
      </c>
      <c r="C1097" t="s">
        <v>2626</v>
      </c>
      <c r="D1097" t="s">
        <v>707</v>
      </c>
      <c r="E1097">
        <v>3.0710000000000002</v>
      </c>
      <c r="F1097" t="s">
        <v>1329</v>
      </c>
      <c r="H1097" t="s">
        <v>97</v>
      </c>
      <c r="I1097" t="s">
        <v>18</v>
      </c>
      <c r="J1097" t="s">
        <v>19</v>
      </c>
      <c r="K1097" t="s">
        <v>20</v>
      </c>
      <c r="L1097" t="s">
        <v>20</v>
      </c>
      <c r="M1097" t="s">
        <v>237</v>
      </c>
      <c r="N1097" t="s">
        <v>135</v>
      </c>
      <c r="O1097" t="s">
        <v>2627</v>
      </c>
      <c r="P1097">
        <f t="shared" si="17"/>
        <v>1</v>
      </c>
    </row>
    <row r="1098" spans="1:16" hidden="1" x14ac:dyDescent="0.25">
      <c r="A1098" s="1">
        <v>44377</v>
      </c>
      <c r="B1098" s="1">
        <v>44377</v>
      </c>
      <c r="C1098" t="s">
        <v>2628</v>
      </c>
      <c r="D1098" t="s">
        <v>2629</v>
      </c>
      <c r="E1098">
        <v>7.125</v>
      </c>
      <c r="F1098" t="s">
        <v>2170</v>
      </c>
      <c r="H1098" t="s">
        <v>32</v>
      </c>
      <c r="I1098" t="s">
        <v>18</v>
      </c>
      <c r="J1098" t="s">
        <v>19</v>
      </c>
      <c r="K1098" t="s">
        <v>20</v>
      </c>
      <c r="L1098" t="s">
        <v>20</v>
      </c>
      <c r="M1098" t="s">
        <v>21</v>
      </c>
      <c r="N1098" t="s">
        <v>22</v>
      </c>
      <c r="O1098" t="s">
        <v>2630</v>
      </c>
      <c r="P1098">
        <f t="shared" si="17"/>
        <v>6</v>
      </c>
    </row>
    <row r="1099" spans="1:16" x14ac:dyDescent="0.25">
      <c r="A1099" s="1">
        <v>44377</v>
      </c>
      <c r="B1099" s="1">
        <v>44377</v>
      </c>
      <c r="C1099" t="s">
        <v>109</v>
      </c>
      <c r="D1099" t="s">
        <v>110</v>
      </c>
      <c r="E1099">
        <v>4</v>
      </c>
      <c r="F1099" t="s">
        <v>532</v>
      </c>
      <c r="G1099" t="s">
        <v>722</v>
      </c>
      <c r="H1099" t="s">
        <v>112</v>
      </c>
      <c r="I1099" t="s">
        <v>18</v>
      </c>
      <c r="J1099" t="s">
        <v>19</v>
      </c>
      <c r="K1099" t="s">
        <v>20</v>
      </c>
      <c r="L1099" t="s">
        <v>20</v>
      </c>
      <c r="M1099" t="s">
        <v>21</v>
      </c>
      <c r="N1099" t="s">
        <v>22</v>
      </c>
      <c r="O1099" t="s">
        <v>2631</v>
      </c>
      <c r="P1099">
        <f t="shared" si="17"/>
        <v>2</v>
      </c>
    </row>
    <row r="1100" spans="1:16" hidden="1" x14ac:dyDescent="0.25">
      <c r="A1100" s="1">
        <v>44377</v>
      </c>
      <c r="B1100" s="1">
        <v>44377</v>
      </c>
      <c r="C1100" t="s">
        <v>2632</v>
      </c>
      <c r="D1100" t="s">
        <v>1802</v>
      </c>
      <c r="E1100">
        <v>3.375</v>
      </c>
      <c r="F1100" t="s">
        <v>2633</v>
      </c>
      <c r="G1100" t="s">
        <v>69</v>
      </c>
      <c r="H1100" t="s">
        <v>112</v>
      </c>
      <c r="I1100" t="s">
        <v>18</v>
      </c>
      <c r="J1100" t="s">
        <v>19</v>
      </c>
      <c r="K1100" t="s">
        <v>20</v>
      </c>
      <c r="L1100" t="s">
        <v>20</v>
      </c>
      <c r="M1100" t="s">
        <v>21</v>
      </c>
      <c r="N1100" t="s">
        <v>22</v>
      </c>
      <c r="O1100" t="s">
        <v>2634</v>
      </c>
      <c r="P1100">
        <f t="shared" si="17"/>
        <v>6</v>
      </c>
    </row>
    <row r="1101" spans="1:16" x14ac:dyDescent="0.25">
      <c r="A1101" s="1">
        <v>44377</v>
      </c>
      <c r="B1101" s="1">
        <v>44377</v>
      </c>
      <c r="C1101" t="s">
        <v>180</v>
      </c>
      <c r="D1101" t="s">
        <v>128</v>
      </c>
      <c r="E1101">
        <v>6.65</v>
      </c>
      <c r="F1101" t="s">
        <v>1155</v>
      </c>
      <c r="H1101" t="s">
        <v>44</v>
      </c>
      <c r="I1101" t="s">
        <v>18</v>
      </c>
      <c r="J1101" t="s">
        <v>19</v>
      </c>
      <c r="K1101" t="s">
        <v>20</v>
      </c>
      <c r="L1101" t="s">
        <v>20</v>
      </c>
      <c r="M1101" t="s">
        <v>21</v>
      </c>
      <c r="N1101" t="s">
        <v>22</v>
      </c>
      <c r="O1101" t="s">
        <v>2635</v>
      </c>
      <c r="P1101">
        <f t="shared" si="17"/>
        <v>3</v>
      </c>
    </row>
    <row r="1102" spans="1:16" hidden="1" x14ac:dyDescent="0.25">
      <c r="A1102" s="1">
        <v>44377</v>
      </c>
      <c r="B1102" s="1">
        <v>44377</v>
      </c>
      <c r="C1102" t="s">
        <v>2396</v>
      </c>
      <c r="D1102" t="s">
        <v>2397</v>
      </c>
      <c r="E1102">
        <v>7.75</v>
      </c>
      <c r="F1102" t="s">
        <v>2636</v>
      </c>
      <c r="H1102" t="s">
        <v>17</v>
      </c>
      <c r="I1102" t="s">
        <v>18</v>
      </c>
      <c r="J1102" t="s">
        <v>19</v>
      </c>
      <c r="K1102" t="s">
        <v>20</v>
      </c>
      <c r="L1102" t="s">
        <v>20</v>
      </c>
      <c r="M1102" t="s">
        <v>21</v>
      </c>
      <c r="N1102" t="s">
        <v>59</v>
      </c>
      <c r="O1102" t="s">
        <v>2637</v>
      </c>
      <c r="P1102">
        <f t="shared" si="17"/>
        <v>6</v>
      </c>
    </row>
    <row r="1103" spans="1:16" x14ac:dyDescent="0.25">
      <c r="A1103" s="1">
        <v>44377</v>
      </c>
      <c r="B1103" s="1">
        <v>44377</v>
      </c>
      <c r="C1103" t="s">
        <v>2638</v>
      </c>
      <c r="D1103" t="s">
        <v>1616</v>
      </c>
      <c r="E1103">
        <v>7.75</v>
      </c>
      <c r="F1103" t="s">
        <v>802</v>
      </c>
      <c r="H1103" t="s">
        <v>112</v>
      </c>
      <c r="I1103" t="s">
        <v>18</v>
      </c>
      <c r="J1103" t="s">
        <v>19</v>
      </c>
      <c r="K1103" t="s">
        <v>20</v>
      </c>
      <c r="L1103" t="s">
        <v>20</v>
      </c>
      <c r="M1103" t="s">
        <v>21</v>
      </c>
      <c r="N1103" t="s">
        <v>22</v>
      </c>
      <c r="O1103" t="s">
        <v>2639</v>
      </c>
      <c r="P1103">
        <f t="shared" si="17"/>
        <v>3</v>
      </c>
    </row>
    <row r="1104" spans="1:16" x14ac:dyDescent="0.25">
      <c r="A1104" s="1">
        <v>44377</v>
      </c>
      <c r="B1104" s="1">
        <v>44377</v>
      </c>
      <c r="C1104" t="s">
        <v>2640</v>
      </c>
      <c r="D1104" t="s">
        <v>2641</v>
      </c>
      <c r="E1104">
        <v>4</v>
      </c>
      <c r="F1104" t="s">
        <v>2642</v>
      </c>
      <c r="G1104" t="s">
        <v>51</v>
      </c>
      <c r="H1104" t="s">
        <v>44</v>
      </c>
      <c r="I1104" t="s">
        <v>18</v>
      </c>
      <c r="J1104" t="s">
        <v>19</v>
      </c>
      <c r="K1104" t="s">
        <v>20</v>
      </c>
      <c r="L1104" t="s">
        <v>20</v>
      </c>
      <c r="M1104" t="s">
        <v>21</v>
      </c>
      <c r="N1104" t="s">
        <v>59</v>
      </c>
      <c r="O1104" t="s">
        <v>2643</v>
      </c>
      <c r="P1104">
        <f t="shared" si="17"/>
        <v>3</v>
      </c>
    </row>
    <row r="1105" spans="1:16" x14ac:dyDescent="0.25">
      <c r="A1105" s="1">
        <v>44377</v>
      </c>
      <c r="B1105" s="1">
        <v>44377</v>
      </c>
      <c r="C1105" t="s">
        <v>881</v>
      </c>
      <c r="D1105" t="s">
        <v>541</v>
      </c>
      <c r="E1105">
        <v>6</v>
      </c>
      <c r="F1105" t="s">
        <v>2644</v>
      </c>
      <c r="H1105" t="s">
        <v>97</v>
      </c>
      <c r="I1105" t="s">
        <v>18</v>
      </c>
      <c r="J1105" t="s">
        <v>19</v>
      </c>
      <c r="K1105" t="s">
        <v>20</v>
      </c>
      <c r="L1105" t="s">
        <v>20</v>
      </c>
      <c r="M1105" t="s">
        <v>543</v>
      </c>
      <c r="N1105" t="s">
        <v>59</v>
      </c>
      <c r="O1105" t="s">
        <v>2645</v>
      </c>
      <c r="P1105">
        <f t="shared" si="17"/>
        <v>3</v>
      </c>
    </row>
    <row r="1106" spans="1:16" x14ac:dyDescent="0.25">
      <c r="A1106" s="1">
        <v>44377</v>
      </c>
      <c r="B1106" s="1">
        <v>44377</v>
      </c>
      <c r="C1106" t="s">
        <v>1098</v>
      </c>
      <c r="D1106" t="s">
        <v>1099</v>
      </c>
      <c r="E1106">
        <v>7.25</v>
      </c>
      <c r="F1106" t="s">
        <v>1182</v>
      </c>
      <c r="H1106" t="s">
        <v>97</v>
      </c>
      <c r="I1106" t="s">
        <v>18</v>
      </c>
      <c r="J1106" t="s">
        <v>19</v>
      </c>
      <c r="K1106" t="s">
        <v>20</v>
      </c>
      <c r="L1106" t="s">
        <v>20</v>
      </c>
      <c r="M1106" t="s">
        <v>21</v>
      </c>
      <c r="N1106" t="s">
        <v>22</v>
      </c>
      <c r="O1106" t="s">
        <v>2646</v>
      </c>
      <c r="P1106">
        <f t="shared" si="17"/>
        <v>2</v>
      </c>
    </row>
    <row r="1107" spans="1:16" x14ac:dyDescent="0.25">
      <c r="A1107" s="1">
        <v>44377</v>
      </c>
      <c r="B1107" s="1">
        <v>44377</v>
      </c>
      <c r="C1107" t="s">
        <v>727</v>
      </c>
      <c r="D1107" t="s">
        <v>451</v>
      </c>
      <c r="E1107">
        <v>9.4</v>
      </c>
      <c r="F1107" t="s">
        <v>1252</v>
      </c>
      <c r="H1107" t="s">
        <v>112</v>
      </c>
      <c r="I1107" t="s">
        <v>18</v>
      </c>
      <c r="J1107" t="s">
        <v>19</v>
      </c>
      <c r="K1107" t="s">
        <v>20</v>
      </c>
      <c r="L1107" t="s">
        <v>20</v>
      </c>
      <c r="M1107" t="s">
        <v>21</v>
      </c>
      <c r="N1107" t="s">
        <v>22</v>
      </c>
      <c r="O1107" t="s">
        <v>2647</v>
      </c>
      <c r="P1107">
        <f t="shared" si="17"/>
        <v>3</v>
      </c>
    </row>
    <row r="1108" spans="1:16" x14ac:dyDescent="0.25">
      <c r="A1108" s="1">
        <v>44377</v>
      </c>
      <c r="B1108" s="1">
        <v>44377</v>
      </c>
      <c r="C1108" t="s">
        <v>2648</v>
      </c>
      <c r="D1108" t="s">
        <v>2649</v>
      </c>
      <c r="E1108">
        <v>4.25</v>
      </c>
      <c r="F1108" t="s">
        <v>510</v>
      </c>
      <c r="H1108" t="s">
        <v>52</v>
      </c>
      <c r="I1108" t="s">
        <v>18</v>
      </c>
      <c r="J1108" t="s">
        <v>19</v>
      </c>
      <c r="K1108" t="s">
        <v>20</v>
      </c>
      <c r="L1108" t="s">
        <v>20</v>
      </c>
      <c r="M1108" t="s">
        <v>21</v>
      </c>
      <c r="N1108" t="s">
        <v>59</v>
      </c>
      <c r="O1108" t="s">
        <v>2650</v>
      </c>
      <c r="P1108">
        <f t="shared" si="17"/>
        <v>3</v>
      </c>
    </row>
    <row r="1109" spans="1:16" x14ac:dyDescent="0.25">
      <c r="A1109" s="1">
        <v>44377</v>
      </c>
      <c r="B1109" s="1">
        <v>44377</v>
      </c>
      <c r="C1109" t="s">
        <v>207</v>
      </c>
      <c r="D1109" t="s">
        <v>208</v>
      </c>
      <c r="E1109">
        <v>6.4</v>
      </c>
      <c r="F1109" t="s">
        <v>2651</v>
      </c>
      <c r="H1109" t="s">
        <v>52</v>
      </c>
      <c r="I1109" t="s">
        <v>18</v>
      </c>
      <c r="J1109" t="s">
        <v>19</v>
      </c>
      <c r="K1109" t="s">
        <v>20</v>
      </c>
      <c r="L1109" t="s">
        <v>20</v>
      </c>
      <c r="M1109" t="s">
        <v>21</v>
      </c>
      <c r="N1109" t="s">
        <v>22</v>
      </c>
      <c r="O1109" t="s">
        <v>2652</v>
      </c>
      <c r="P1109">
        <f t="shared" si="17"/>
        <v>2</v>
      </c>
    </row>
    <row r="1110" spans="1:16" x14ac:dyDescent="0.25">
      <c r="A1110" s="1">
        <v>44377</v>
      </c>
      <c r="B1110" s="1">
        <v>44377</v>
      </c>
      <c r="C1110" t="s">
        <v>2653</v>
      </c>
      <c r="D1110" t="s">
        <v>2654</v>
      </c>
      <c r="E1110">
        <v>4.75</v>
      </c>
      <c r="F1110" t="s">
        <v>334</v>
      </c>
      <c r="H1110" t="s">
        <v>97</v>
      </c>
      <c r="I1110" t="s">
        <v>18</v>
      </c>
      <c r="J1110" t="s">
        <v>19</v>
      </c>
      <c r="K1110" t="s">
        <v>20</v>
      </c>
      <c r="L1110" t="s">
        <v>20</v>
      </c>
      <c r="M1110" t="s">
        <v>21</v>
      </c>
      <c r="N1110" t="s">
        <v>22</v>
      </c>
      <c r="O1110" t="s">
        <v>2655</v>
      </c>
      <c r="P1110">
        <f t="shared" si="17"/>
        <v>3</v>
      </c>
    </row>
    <row r="1111" spans="1:16" hidden="1" x14ac:dyDescent="0.25">
      <c r="A1111" s="1">
        <v>44377</v>
      </c>
      <c r="B1111" s="1">
        <v>44377</v>
      </c>
      <c r="C1111" t="s">
        <v>48</v>
      </c>
      <c r="D1111" t="s">
        <v>49</v>
      </c>
      <c r="E1111">
        <v>2.75</v>
      </c>
      <c r="F1111" t="s">
        <v>1180</v>
      </c>
      <c r="G1111" t="s">
        <v>51</v>
      </c>
      <c r="H1111" t="s">
        <v>52</v>
      </c>
      <c r="I1111" t="s">
        <v>18</v>
      </c>
      <c r="J1111" t="s">
        <v>19</v>
      </c>
      <c r="K1111" t="s">
        <v>20</v>
      </c>
      <c r="L1111" t="s">
        <v>20</v>
      </c>
      <c r="M1111" t="s">
        <v>21</v>
      </c>
      <c r="N1111" t="s">
        <v>22</v>
      </c>
      <c r="O1111" t="s">
        <v>2656</v>
      </c>
      <c r="P1111">
        <f t="shared" si="17"/>
        <v>6</v>
      </c>
    </row>
    <row r="1112" spans="1:16" hidden="1" x14ac:dyDescent="0.25">
      <c r="A1112" s="1">
        <v>44377</v>
      </c>
      <c r="B1112" s="1">
        <v>44377</v>
      </c>
      <c r="C1112" t="s">
        <v>361</v>
      </c>
      <c r="D1112" t="s">
        <v>362</v>
      </c>
      <c r="E1112">
        <v>3</v>
      </c>
      <c r="F1112" t="s">
        <v>2657</v>
      </c>
      <c r="G1112" t="s">
        <v>51</v>
      </c>
      <c r="H1112" t="s">
        <v>343</v>
      </c>
      <c r="I1112" t="s">
        <v>18</v>
      </c>
      <c r="J1112" t="s">
        <v>19</v>
      </c>
      <c r="K1112" t="s">
        <v>20</v>
      </c>
      <c r="L1112" t="s">
        <v>20</v>
      </c>
      <c r="M1112" t="s">
        <v>21</v>
      </c>
      <c r="N1112" t="s">
        <v>59</v>
      </c>
      <c r="O1112" t="s">
        <v>2658</v>
      </c>
      <c r="P1112">
        <f t="shared" si="17"/>
        <v>6</v>
      </c>
    </row>
    <row r="1113" spans="1:16" x14ac:dyDescent="0.25">
      <c r="A1113" s="1">
        <v>44377</v>
      </c>
      <c r="B1113" s="1">
        <v>44377</v>
      </c>
      <c r="C1113" t="s">
        <v>2659</v>
      </c>
      <c r="D1113" t="s">
        <v>2660</v>
      </c>
      <c r="E1113">
        <v>5.5</v>
      </c>
      <c r="F1113" t="s">
        <v>2661</v>
      </c>
      <c r="H1113" t="s">
        <v>52</v>
      </c>
      <c r="I1113" t="s">
        <v>18</v>
      </c>
      <c r="J1113" t="s">
        <v>19</v>
      </c>
      <c r="K1113" t="s">
        <v>20</v>
      </c>
      <c r="L1113" t="s">
        <v>20</v>
      </c>
      <c r="M1113" t="s">
        <v>21</v>
      </c>
      <c r="N1113" t="s">
        <v>22</v>
      </c>
      <c r="O1113" t="s">
        <v>2662</v>
      </c>
      <c r="P1113">
        <f t="shared" si="17"/>
        <v>3</v>
      </c>
    </row>
    <row r="1114" spans="1:16" x14ac:dyDescent="0.25">
      <c r="A1114" s="1">
        <v>44377</v>
      </c>
      <c r="B1114" s="1">
        <v>44377</v>
      </c>
      <c r="C1114" t="s">
        <v>1377</v>
      </c>
      <c r="D1114" t="s">
        <v>1378</v>
      </c>
      <c r="E1114">
        <v>6.625</v>
      </c>
      <c r="F1114" t="s">
        <v>2663</v>
      </c>
      <c r="H1114" t="s">
        <v>52</v>
      </c>
      <c r="I1114" t="s">
        <v>18</v>
      </c>
      <c r="J1114" t="s">
        <v>19</v>
      </c>
      <c r="K1114" t="s">
        <v>20</v>
      </c>
      <c r="L1114" t="s">
        <v>20</v>
      </c>
      <c r="M1114" t="s">
        <v>21</v>
      </c>
      <c r="N1114" t="s">
        <v>59</v>
      </c>
      <c r="O1114" t="s">
        <v>2664</v>
      </c>
      <c r="P1114">
        <f t="shared" si="17"/>
        <v>3</v>
      </c>
    </row>
    <row r="1115" spans="1:16" x14ac:dyDescent="0.25">
      <c r="A1115" s="1">
        <v>44377</v>
      </c>
      <c r="B1115" s="1">
        <v>44377</v>
      </c>
      <c r="C1115" t="s">
        <v>109</v>
      </c>
      <c r="D1115" t="s">
        <v>110</v>
      </c>
      <c r="E1115">
        <v>5.55</v>
      </c>
      <c r="F1115" t="s">
        <v>2665</v>
      </c>
      <c r="G1115" t="s">
        <v>16</v>
      </c>
      <c r="H1115" t="s">
        <v>112</v>
      </c>
      <c r="I1115" t="s">
        <v>18</v>
      </c>
      <c r="J1115" t="s">
        <v>19</v>
      </c>
      <c r="K1115" t="s">
        <v>20</v>
      </c>
      <c r="L1115" t="s">
        <v>20</v>
      </c>
      <c r="M1115" t="s">
        <v>21</v>
      </c>
      <c r="N1115" t="s">
        <v>22</v>
      </c>
      <c r="O1115" t="s">
        <v>2666</v>
      </c>
      <c r="P1115">
        <f t="shared" si="17"/>
        <v>2</v>
      </c>
    </row>
    <row r="1116" spans="1:16" x14ac:dyDescent="0.25">
      <c r="A1116" s="1">
        <v>44377</v>
      </c>
      <c r="B1116" s="1">
        <v>44377</v>
      </c>
      <c r="C1116" t="s">
        <v>700</v>
      </c>
      <c r="D1116" t="s">
        <v>701</v>
      </c>
      <c r="E1116">
        <v>5.6</v>
      </c>
      <c r="F1116" t="s">
        <v>2667</v>
      </c>
      <c r="H1116" t="s">
        <v>17</v>
      </c>
      <c r="I1116" t="s">
        <v>18</v>
      </c>
      <c r="J1116" t="s">
        <v>19</v>
      </c>
      <c r="K1116" t="s">
        <v>20</v>
      </c>
      <c r="L1116" t="s">
        <v>20</v>
      </c>
      <c r="M1116" t="s">
        <v>21</v>
      </c>
      <c r="N1116" t="s">
        <v>22</v>
      </c>
      <c r="O1116" t="s">
        <v>2668</v>
      </c>
      <c r="P1116">
        <f t="shared" si="17"/>
        <v>3</v>
      </c>
    </row>
    <row r="1117" spans="1:16" x14ac:dyDescent="0.25">
      <c r="A1117" s="1">
        <v>44377</v>
      </c>
      <c r="B1117" s="1">
        <v>44377</v>
      </c>
      <c r="C1117" t="s">
        <v>878</v>
      </c>
      <c r="D1117" t="s">
        <v>879</v>
      </c>
      <c r="E1117">
        <v>3.7</v>
      </c>
      <c r="F1117" t="s">
        <v>2669</v>
      </c>
      <c r="G1117" t="s">
        <v>69</v>
      </c>
      <c r="H1117" t="s">
        <v>52</v>
      </c>
      <c r="I1117" t="s">
        <v>18</v>
      </c>
      <c r="J1117" t="s">
        <v>19</v>
      </c>
      <c r="K1117" t="s">
        <v>20</v>
      </c>
      <c r="L1117" t="s">
        <v>20</v>
      </c>
      <c r="M1117" t="s">
        <v>21</v>
      </c>
      <c r="N1117" t="s">
        <v>22</v>
      </c>
      <c r="O1117" t="s">
        <v>2670</v>
      </c>
      <c r="P1117">
        <f t="shared" si="17"/>
        <v>5</v>
      </c>
    </row>
    <row r="1118" spans="1:16" x14ac:dyDescent="0.25">
      <c r="A1118" s="1">
        <v>44377</v>
      </c>
      <c r="B1118" s="1">
        <v>44377</v>
      </c>
      <c r="C1118" t="s">
        <v>219</v>
      </c>
      <c r="D1118" t="s">
        <v>220</v>
      </c>
      <c r="E1118">
        <v>4.2</v>
      </c>
      <c r="F1118" t="s">
        <v>1414</v>
      </c>
      <c r="H1118" t="s">
        <v>39</v>
      </c>
      <c r="I1118" t="s">
        <v>18</v>
      </c>
      <c r="J1118" t="s">
        <v>19</v>
      </c>
      <c r="K1118" t="s">
        <v>20</v>
      </c>
      <c r="L1118" t="s">
        <v>20</v>
      </c>
      <c r="M1118" t="s">
        <v>21</v>
      </c>
      <c r="N1118" t="s">
        <v>22</v>
      </c>
      <c r="O1118" t="s">
        <v>2671</v>
      </c>
      <c r="P1118">
        <f t="shared" si="17"/>
        <v>2</v>
      </c>
    </row>
    <row r="1119" spans="1:16" x14ac:dyDescent="0.25">
      <c r="A1119" s="1">
        <v>44377</v>
      </c>
      <c r="B1119" s="1">
        <v>44377</v>
      </c>
      <c r="C1119" t="s">
        <v>1138</v>
      </c>
      <c r="D1119" t="s">
        <v>216</v>
      </c>
      <c r="E1119">
        <v>6.875</v>
      </c>
      <c r="F1119" t="s">
        <v>2672</v>
      </c>
      <c r="H1119" t="s">
        <v>112</v>
      </c>
      <c r="I1119" t="s">
        <v>18</v>
      </c>
      <c r="J1119" t="s">
        <v>19</v>
      </c>
      <c r="K1119" t="s">
        <v>20</v>
      </c>
      <c r="L1119" t="s">
        <v>20</v>
      </c>
      <c r="M1119" t="s">
        <v>21</v>
      </c>
      <c r="N1119" t="s">
        <v>22</v>
      </c>
      <c r="O1119" t="s">
        <v>2673</v>
      </c>
      <c r="P1119">
        <f t="shared" si="17"/>
        <v>1</v>
      </c>
    </row>
    <row r="1120" spans="1:16" x14ac:dyDescent="0.25">
      <c r="A1120" s="1">
        <v>44377</v>
      </c>
      <c r="B1120" s="1">
        <v>44377</v>
      </c>
      <c r="C1120" t="s">
        <v>127</v>
      </c>
      <c r="D1120" t="s">
        <v>128</v>
      </c>
      <c r="E1120">
        <v>3</v>
      </c>
      <c r="F1120" t="s">
        <v>2674</v>
      </c>
      <c r="H1120" t="s">
        <v>44</v>
      </c>
      <c r="I1120" t="s">
        <v>18</v>
      </c>
      <c r="J1120" t="s">
        <v>19</v>
      </c>
      <c r="K1120" t="s">
        <v>20</v>
      </c>
      <c r="L1120" t="s">
        <v>20</v>
      </c>
      <c r="M1120" t="s">
        <v>21</v>
      </c>
      <c r="N1120" t="s">
        <v>22</v>
      </c>
      <c r="O1120" t="s">
        <v>2675</v>
      </c>
      <c r="P1120">
        <f t="shared" si="17"/>
        <v>3</v>
      </c>
    </row>
    <row r="1121" spans="1:16" hidden="1" x14ac:dyDescent="0.25">
      <c r="A1121" s="1">
        <v>44377</v>
      </c>
      <c r="B1121" s="1">
        <v>44377</v>
      </c>
      <c r="C1121" t="s">
        <v>1448</v>
      </c>
      <c r="D1121" t="s">
        <v>1449</v>
      </c>
      <c r="E1121">
        <v>0.375</v>
      </c>
      <c r="F1121" t="s">
        <v>2676</v>
      </c>
      <c r="G1121" t="s">
        <v>69</v>
      </c>
      <c r="H1121" t="s">
        <v>154</v>
      </c>
      <c r="I1121" t="s">
        <v>18</v>
      </c>
      <c r="J1121" t="s">
        <v>19</v>
      </c>
      <c r="K1121" t="s">
        <v>20</v>
      </c>
      <c r="L1121" t="s">
        <v>20</v>
      </c>
      <c r="M1121" t="s">
        <v>21</v>
      </c>
      <c r="N1121" t="s">
        <v>155</v>
      </c>
      <c r="O1121" t="s">
        <v>2677</v>
      </c>
      <c r="P1121">
        <f t="shared" si="17"/>
        <v>6</v>
      </c>
    </row>
    <row r="1122" spans="1:16" x14ac:dyDescent="0.25">
      <c r="A1122" s="1">
        <v>44377</v>
      </c>
      <c r="B1122" s="1">
        <v>44377</v>
      </c>
      <c r="C1122" t="s">
        <v>2678</v>
      </c>
      <c r="D1122" t="s">
        <v>1433</v>
      </c>
      <c r="E1122">
        <v>5.95</v>
      </c>
      <c r="F1122" t="s">
        <v>888</v>
      </c>
      <c r="H1122" t="s">
        <v>39</v>
      </c>
      <c r="I1122" t="s">
        <v>18</v>
      </c>
      <c r="J1122" t="s">
        <v>19</v>
      </c>
      <c r="K1122" t="s">
        <v>20</v>
      </c>
      <c r="L1122" t="s">
        <v>20</v>
      </c>
      <c r="M1122" t="s">
        <v>21</v>
      </c>
      <c r="N1122" t="s">
        <v>22</v>
      </c>
      <c r="O1122" t="s">
        <v>2679</v>
      </c>
      <c r="P1122">
        <f t="shared" si="17"/>
        <v>3</v>
      </c>
    </row>
    <row r="1123" spans="1:16" x14ac:dyDescent="0.25">
      <c r="A1123" s="1">
        <v>44377</v>
      </c>
      <c r="B1123" s="1">
        <v>44377</v>
      </c>
      <c r="C1123" t="s">
        <v>2680</v>
      </c>
      <c r="D1123" t="s">
        <v>2681</v>
      </c>
      <c r="E1123">
        <v>6.875</v>
      </c>
      <c r="F1123" t="s">
        <v>526</v>
      </c>
      <c r="H1123" t="s">
        <v>112</v>
      </c>
      <c r="I1123" t="s">
        <v>18</v>
      </c>
      <c r="J1123" t="s">
        <v>19</v>
      </c>
      <c r="K1123" t="s">
        <v>20</v>
      </c>
      <c r="L1123" t="s">
        <v>20</v>
      </c>
      <c r="M1123" t="s">
        <v>21</v>
      </c>
      <c r="N1123" t="s">
        <v>22</v>
      </c>
      <c r="O1123" t="s">
        <v>2682</v>
      </c>
      <c r="P1123">
        <f t="shared" si="17"/>
        <v>4</v>
      </c>
    </row>
    <row r="1124" spans="1:16" x14ac:dyDescent="0.25">
      <c r="A1124" s="1">
        <v>44377</v>
      </c>
      <c r="B1124" s="1">
        <v>44377</v>
      </c>
      <c r="C1124" t="s">
        <v>2683</v>
      </c>
      <c r="D1124" t="s">
        <v>2684</v>
      </c>
      <c r="E1124">
        <v>5.875</v>
      </c>
      <c r="F1124" t="s">
        <v>307</v>
      </c>
      <c r="H1124" t="s">
        <v>52</v>
      </c>
      <c r="I1124" t="s">
        <v>18</v>
      </c>
      <c r="J1124" t="s">
        <v>19</v>
      </c>
      <c r="K1124" t="s">
        <v>20</v>
      </c>
      <c r="L1124" t="s">
        <v>20</v>
      </c>
      <c r="M1124" t="s">
        <v>21</v>
      </c>
      <c r="N1124" t="s">
        <v>59</v>
      </c>
      <c r="O1124" t="s">
        <v>2685</v>
      </c>
      <c r="P1124">
        <f t="shared" si="17"/>
        <v>3</v>
      </c>
    </row>
    <row r="1125" spans="1:16" x14ac:dyDescent="0.25">
      <c r="A1125" s="1">
        <v>44377</v>
      </c>
      <c r="B1125" s="1">
        <v>44377</v>
      </c>
      <c r="C1125" t="s">
        <v>2686</v>
      </c>
      <c r="D1125" t="s">
        <v>978</v>
      </c>
      <c r="E1125">
        <v>6.15</v>
      </c>
      <c r="F1125" t="s">
        <v>87</v>
      </c>
      <c r="H1125" t="s">
        <v>112</v>
      </c>
      <c r="I1125" t="s">
        <v>18</v>
      </c>
      <c r="J1125" t="s">
        <v>19</v>
      </c>
      <c r="K1125" t="s">
        <v>20</v>
      </c>
      <c r="L1125" t="s">
        <v>20</v>
      </c>
      <c r="M1125" t="s">
        <v>21</v>
      </c>
      <c r="N1125" t="s">
        <v>135</v>
      </c>
      <c r="O1125" t="s">
        <v>2687</v>
      </c>
      <c r="P1125">
        <f t="shared" si="17"/>
        <v>2</v>
      </c>
    </row>
    <row r="1126" spans="1:16" x14ac:dyDescent="0.25">
      <c r="A1126" s="1">
        <v>44377</v>
      </c>
      <c r="B1126" s="1">
        <v>44377</v>
      </c>
      <c r="C1126" t="s">
        <v>2688</v>
      </c>
      <c r="D1126" t="s">
        <v>1616</v>
      </c>
      <c r="E1126">
        <v>5.05</v>
      </c>
      <c r="F1126" t="s">
        <v>2689</v>
      </c>
      <c r="H1126" t="s">
        <v>112</v>
      </c>
      <c r="I1126" t="s">
        <v>18</v>
      </c>
      <c r="J1126" t="s">
        <v>19</v>
      </c>
      <c r="K1126" t="s">
        <v>20</v>
      </c>
      <c r="L1126" t="s">
        <v>20</v>
      </c>
      <c r="M1126" t="s">
        <v>21</v>
      </c>
      <c r="N1126" t="s">
        <v>22</v>
      </c>
      <c r="O1126" t="s">
        <v>2690</v>
      </c>
      <c r="P1126">
        <f t="shared" si="17"/>
        <v>3</v>
      </c>
    </row>
    <row r="1127" spans="1:16" x14ac:dyDescent="0.25">
      <c r="A1127" s="1">
        <v>44377</v>
      </c>
      <c r="B1127" s="1">
        <v>44377</v>
      </c>
      <c r="C1127" t="s">
        <v>508</v>
      </c>
      <c r="D1127" t="s">
        <v>509</v>
      </c>
      <c r="E1127">
        <v>4.8</v>
      </c>
      <c r="F1127" t="s">
        <v>510</v>
      </c>
      <c r="H1127" t="s">
        <v>168</v>
      </c>
      <c r="I1127" t="s">
        <v>18</v>
      </c>
      <c r="J1127" t="s">
        <v>19</v>
      </c>
      <c r="K1127" t="s">
        <v>20</v>
      </c>
      <c r="L1127" t="s">
        <v>20</v>
      </c>
      <c r="M1127" t="s">
        <v>21</v>
      </c>
      <c r="N1127" t="s">
        <v>59</v>
      </c>
      <c r="O1127" t="s">
        <v>2691</v>
      </c>
      <c r="P1127">
        <f t="shared" si="17"/>
        <v>3</v>
      </c>
    </row>
    <row r="1128" spans="1:16" x14ac:dyDescent="0.25">
      <c r="A1128" s="1">
        <v>44377</v>
      </c>
      <c r="B1128" s="1">
        <v>44377</v>
      </c>
      <c r="C1128" t="s">
        <v>219</v>
      </c>
      <c r="D1128" t="s">
        <v>220</v>
      </c>
      <c r="E1128">
        <v>4.125</v>
      </c>
      <c r="F1128" t="s">
        <v>2295</v>
      </c>
      <c r="H1128" t="s">
        <v>39</v>
      </c>
      <c r="I1128" t="s">
        <v>18</v>
      </c>
      <c r="J1128" t="s">
        <v>19</v>
      </c>
      <c r="K1128" t="s">
        <v>20</v>
      </c>
      <c r="L1128" t="s">
        <v>20</v>
      </c>
      <c r="M1128" t="s">
        <v>21</v>
      </c>
      <c r="N1128" t="s">
        <v>22</v>
      </c>
      <c r="O1128" t="s">
        <v>2692</v>
      </c>
      <c r="P1128">
        <f t="shared" si="17"/>
        <v>2</v>
      </c>
    </row>
    <row r="1129" spans="1:16" x14ac:dyDescent="0.25">
      <c r="A1129" s="1">
        <v>44377</v>
      </c>
      <c r="B1129" s="1">
        <v>44377</v>
      </c>
      <c r="C1129" t="s">
        <v>2693</v>
      </c>
      <c r="D1129" t="s">
        <v>1780</v>
      </c>
      <c r="E1129">
        <v>6.5</v>
      </c>
      <c r="F1129" t="s">
        <v>2694</v>
      </c>
      <c r="H1129" t="s">
        <v>52</v>
      </c>
      <c r="I1129" t="s">
        <v>18</v>
      </c>
      <c r="J1129" t="s">
        <v>19</v>
      </c>
      <c r="K1129" t="s">
        <v>20</v>
      </c>
      <c r="L1129" t="s">
        <v>20</v>
      </c>
      <c r="M1129" t="s">
        <v>21</v>
      </c>
      <c r="N1129" t="s">
        <v>22</v>
      </c>
      <c r="O1129" t="s">
        <v>2695</v>
      </c>
      <c r="P1129">
        <f t="shared" si="17"/>
        <v>5</v>
      </c>
    </row>
    <row r="1130" spans="1:16" x14ac:dyDescent="0.25">
      <c r="A1130" s="1">
        <v>44377</v>
      </c>
      <c r="B1130" s="1">
        <v>44377</v>
      </c>
      <c r="C1130" t="s">
        <v>2696</v>
      </c>
      <c r="D1130" t="s">
        <v>1398</v>
      </c>
      <c r="E1130">
        <v>7.25</v>
      </c>
      <c r="F1130" t="s">
        <v>500</v>
      </c>
      <c r="H1130" t="s">
        <v>242</v>
      </c>
      <c r="I1130" t="s">
        <v>18</v>
      </c>
      <c r="J1130" t="s">
        <v>19</v>
      </c>
      <c r="K1130" t="s">
        <v>20</v>
      </c>
      <c r="L1130" t="s">
        <v>20</v>
      </c>
      <c r="M1130" t="s">
        <v>21</v>
      </c>
      <c r="N1130" t="s">
        <v>22</v>
      </c>
      <c r="O1130" t="s">
        <v>2697</v>
      </c>
      <c r="P1130">
        <f t="shared" si="17"/>
        <v>3</v>
      </c>
    </row>
    <row r="1131" spans="1:16" x14ac:dyDescent="0.25">
      <c r="A1131" s="1">
        <v>44377</v>
      </c>
      <c r="B1131" s="1">
        <v>44377</v>
      </c>
      <c r="C1131" t="s">
        <v>1003</v>
      </c>
      <c r="D1131" t="s">
        <v>1004</v>
      </c>
      <c r="E1131">
        <v>7.5</v>
      </c>
      <c r="F1131" t="s">
        <v>303</v>
      </c>
      <c r="G1131" t="s">
        <v>17</v>
      </c>
      <c r="H1131" t="s">
        <v>112</v>
      </c>
      <c r="I1131" t="s">
        <v>18</v>
      </c>
      <c r="J1131" t="s">
        <v>19</v>
      </c>
      <c r="K1131" t="s">
        <v>20</v>
      </c>
      <c r="L1131" t="s">
        <v>20</v>
      </c>
      <c r="M1131" t="s">
        <v>21</v>
      </c>
      <c r="N1131" t="s">
        <v>22</v>
      </c>
      <c r="O1131" t="s">
        <v>2698</v>
      </c>
      <c r="P1131">
        <f t="shared" si="17"/>
        <v>3</v>
      </c>
    </row>
    <row r="1132" spans="1:16" x14ac:dyDescent="0.25">
      <c r="A1132" s="1">
        <v>44377</v>
      </c>
      <c r="B1132" s="1">
        <v>44377</v>
      </c>
      <c r="C1132" t="s">
        <v>456</v>
      </c>
      <c r="D1132" t="s">
        <v>457</v>
      </c>
      <c r="E1132">
        <v>6.5</v>
      </c>
      <c r="F1132" t="s">
        <v>301</v>
      </c>
      <c r="H1132" t="s">
        <v>112</v>
      </c>
      <c r="I1132" t="s">
        <v>18</v>
      </c>
      <c r="J1132" t="s">
        <v>19</v>
      </c>
      <c r="K1132" t="s">
        <v>20</v>
      </c>
      <c r="L1132" t="s">
        <v>20</v>
      </c>
      <c r="M1132" t="s">
        <v>21</v>
      </c>
      <c r="N1132" t="s">
        <v>22</v>
      </c>
      <c r="O1132" t="s">
        <v>2699</v>
      </c>
      <c r="P1132">
        <f t="shared" si="17"/>
        <v>4</v>
      </c>
    </row>
    <row r="1133" spans="1:16" x14ac:dyDescent="0.25">
      <c r="A1133" s="1">
        <v>44377</v>
      </c>
      <c r="B1133" s="1">
        <v>44377</v>
      </c>
      <c r="C1133" t="s">
        <v>2700</v>
      </c>
      <c r="D1133" t="s">
        <v>978</v>
      </c>
      <c r="E1133">
        <v>5.25</v>
      </c>
      <c r="F1133" t="s">
        <v>2701</v>
      </c>
      <c r="G1133" t="s">
        <v>51</v>
      </c>
      <c r="H1133" t="s">
        <v>112</v>
      </c>
      <c r="I1133" t="s">
        <v>18</v>
      </c>
      <c r="J1133" t="s">
        <v>19</v>
      </c>
      <c r="K1133" t="s">
        <v>20</v>
      </c>
      <c r="L1133" t="s">
        <v>20</v>
      </c>
      <c r="M1133" t="s">
        <v>21</v>
      </c>
      <c r="N1133" t="s">
        <v>135</v>
      </c>
      <c r="O1133" t="s">
        <v>2702</v>
      </c>
      <c r="P1133">
        <f t="shared" si="17"/>
        <v>2</v>
      </c>
    </row>
    <row r="1134" spans="1:16" x14ac:dyDescent="0.25">
      <c r="A1134" s="1">
        <v>44377</v>
      </c>
      <c r="B1134" s="1">
        <v>44377</v>
      </c>
      <c r="C1134" t="s">
        <v>180</v>
      </c>
      <c r="D1134" t="s">
        <v>128</v>
      </c>
      <c r="E1134">
        <v>5.4</v>
      </c>
      <c r="F1134" t="s">
        <v>2703</v>
      </c>
      <c r="H1134" t="s">
        <v>44</v>
      </c>
      <c r="I1134" t="s">
        <v>18</v>
      </c>
      <c r="J1134" t="s">
        <v>19</v>
      </c>
      <c r="K1134" t="s">
        <v>20</v>
      </c>
      <c r="L1134" t="s">
        <v>20</v>
      </c>
      <c r="M1134" t="s">
        <v>21</v>
      </c>
      <c r="N1134" t="s">
        <v>22</v>
      </c>
      <c r="O1134" t="s">
        <v>2704</v>
      </c>
      <c r="P1134">
        <f t="shared" si="17"/>
        <v>3</v>
      </c>
    </row>
    <row r="1135" spans="1:16" hidden="1" x14ac:dyDescent="0.25">
      <c r="A1135" s="1">
        <v>44377</v>
      </c>
      <c r="B1135" s="1">
        <v>44377</v>
      </c>
      <c r="C1135" t="s">
        <v>1758</v>
      </c>
      <c r="D1135" t="s">
        <v>1759</v>
      </c>
      <c r="E1135">
        <v>0.27775</v>
      </c>
      <c r="F1135" t="s">
        <v>2705</v>
      </c>
      <c r="G1135" t="s">
        <v>236</v>
      </c>
      <c r="H1135" t="s">
        <v>343</v>
      </c>
      <c r="I1135" t="s">
        <v>18</v>
      </c>
      <c r="J1135" t="s">
        <v>19</v>
      </c>
      <c r="K1135" t="s">
        <v>20</v>
      </c>
      <c r="L1135" t="s">
        <v>20</v>
      </c>
      <c r="M1135" t="s">
        <v>137</v>
      </c>
      <c r="N1135" t="s">
        <v>155</v>
      </c>
      <c r="O1135" t="s">
        <v>2706</v>
      </c>
      <c r="P1135">
        <f t="shared" si="17"/>
        <v>6</v>
      </c>
    </row>
    <row r="1136" spans="1:16" hidden="1" x14ac:dyDescent="0.25">
      <c r="A1136" s="1">
        <v>44377</v>
      </c>
      <c r="B1136" s="1">
        <v>44377</v>
      </c>
      <c r="C1136" t="s">
        <v>1126</v>
      </c>
      <c r="D1136" t="s">
        <v>1108</v>
      </c>
      <c r="E1136">
        <v>3.4</v>
      </c>
      <c r="F1136" t="s">
        <v>2707</v>
      </c>
      <c r="G1136" t="s">
        <v>51</v>
      </c>
      <c r="H1136" t="s">
        <v>377</v>
      </c>
      <c r="I1136" t="s">
        <v>18</v>
      </c>
      <c r="J1136" t="s">
        <v>19</v>
      </c>
      <c r="K1136" t="s">
        <v>20</v>
      </c>
      <c r="L1136" t="s">
        <v>20</v>
      </c>
      <c r="M1136" t="s">
        <v>21</v>
      </c>
      <c r="N1136" t="s">
        <v>59</v>
      </c>
      <c r="O1136" t="s">
        <v>2708</v>
      </c>
      <c r="P1136">
        <f t="shared" si="17"/>
        <v>6</v>
      </c>
    </row>
    <row r="1137" spans="1:16" x14ac:dyDescent="0.25">
      <c r="A1137" s="1">
        <v>44377</v>
      </c>
      <c r="B1137" s="1">
        <v>44377</v>
      </c>
      <c r="C1137" t="s">
        <v>2357</v>
      </c>
      <c r="D1137" t="s">
        <v>405</v>
      </c>
      <c r="E1137">
        <v>5.2</v>
      </c>
      <c r="F1137" t="s">
        <v>2709</v>
      </c>
      <c r="H1137" t="s">
        <v>17</v>
      </c>
      <c r="I1137" t="s">
        <v>18</v>
      </c>
      <c r="J1137" t="s">
        <v>19</v>
      </c>
      <c r="K1137" t="s">
        <v>20</v>
      </c>
      <c r="L1137" t="s">
        <v>20</v>
      </c>
      <c r="M1137" t="s">
        <v>21</v>
      </c>
      <c r="N1137" t="s">
        <v>22</v>
      </c>
      <c r="O1137" t="s">
        <v>2710</v>
      </c>
      <c r="P1137">
        <f t="shared" si="17"/>
        <v>3</v>
      </c>
    </row>
    <row r="1138" spans="1:16" x14ac:dyDescent="0.25">
      <c r="A1138" s="1">
        <v>44377</v>
      </c>
      <c r="B1138" s="1">
        <v>44377</v>
      </c>
      <c r="C1138" t="s">
        <v>2648</v>
      </c>
      <c r="D1138" t="s">
        <v>2649</v>
      </c>
      <c r="E1138">
        <v>3.5</v>
      </c>
      <c r="F1138" t="s">
        <v>2711</v>
      </c>
      <c r="H1138" t="s">
        <v>52</v>
      </c>
      <c r="I1138" t="s">
        <v>18</v>
      </c>
      <c r="J1138" t="s">
        <v>19</v>
      </c>
      <c r="K1138" t="s">
        <v>20</v>
      </c>
      <c r="L1138" t="s">
        <v>20</v>
      </c>
      <c r="M1138" t="s">
        <v>21</v>
      </c>
      <c r="N1138" t="s">
        <v>59</v>
      </c>
      <c r="O1138" t="s">
        <v>2712</v>
      </c>
      <c r="P1138">
        <f t="shared" si="17"/>
        <v>3</v>
      </c>
    </row>
    <row r="1139" spans="1:16" x14ac:dyDescent="0.25">
      <c r="A1139" s="1">
        <v>44377</v>
      </c>
      <c r="B1139" s="1">
        <v>44377</v>
      </c>
      <c r="C1139" t="s">
        <v>109</v>
      </c>
      <c r="D1139" t="s">
        <v>110</v>
      </c>
      <c r="E1139">
        <v>4.05</v>
      </c>
      <c r="F1139" t="s">
        <v>2713</v>
      </c>
      <c r="G1139" t="s">
        <v>722</v>
      </c>
      <c r="H1139" t="s">
        <v>112</v>
      </c>
      <c r="I1139" t="s">
        <v>18</v>
      </c>
      <c r="J1139" t="s">
        <v>19</v>
      </c>
      <c r="K1139" t="s">
        <v>20</v>
      </c>
      <c r="L1139" t="s">
        <v>20</v>
      </c>
      <c r="M1139" t="s">
        <v>21</v>
      </c>
      <c r="N1139" t="s">
        <v>22</v>
      </c>
      <c r="O1139" t="s">
        <v>2714</v>
      </c>
      <c r="P1139">
        <f t="shared" si="17"/>
        <v>2</v>
      </c>
    </row>
    <row r="1140" spans="1:16" x14ac:dyDescent="0.25">
      <c r="A1140" s="1">
        <v>44377</v>
      </c>
      <c r="B1140" s="1">
        <v>44377</v>
      </c>
      <c r="C1140" t="s">
        <v>2715</v>
      </c>
      <c r="D1140" t="s">
        <v>2716</v>
      </c>
      <c r="E1140">
        <v>5.375</v>
      </c>
      <c r="F1140" t="s">
        <v>2717</v>
      </c>
      <c r="H1140" t="s">
        <v>112</v>
      </c>
      <c r="I1140" t="s">
        <v>18</v>
      </c>
      <c r="J1140" t="s">
        <v>19</v>
      </c>
      <c r="K1140" t="s">
        <v>20</v>
      </c>
      <c r="L1140" t="s">
        <v>20</v>
      </c>
      <c r="M1140" t="s">
        <v>21</v>
      </c>
      <c r="N1140" t="s">
        <v>22</v>
      </c>
      <c r="O1140" t="s">
        <v>2718</v>
      </c>
      <c r="P1140">
        <f t="shared" si="17"/>
        <v>3</v>
      </c>
    </row>
    <row r="1141" spans="1:16" x14ac:dyDescent="0.25">
      <c r="A1141" s="1">
        <v>44377</v>
      </c>
      <c r="B1141" s="1">
        <v>44377</v>
      </c>
      <c r="C1141" t="s">
        <v>886</v>
      </c>
      <c r="D1141" t="s">
        <v>887</v>
      </c>
      <c r="E1141">
        <v>7.875</v>
      </c>
      <c r="F1141" t="s">
        <v>2719</v>
      </c>
      <c r="H1141" t="s">
        <v>32</v>
      </c>
      <c r="I1141" t="s">
        <v>18</v>
      </c>
      <c r="J1141" t="s">
        <v>19</v>
      </c>
      <c r="K1141" t="s">
        <v>20</v>
      </c>
      <c r="L1141" t="s">
        <v>20</v>
      </c>
      <c r="M1141" t="s">
        <v>21</v>
      </c>
      <c r="N1141" t="s">
        <v>22</v>
      </c>
      <c r="O1141" t="s">
        <v>2720</v>
      </c>
      <c r="P1141">
        <f t="shared" si="17"/>
        <v>3</v>
      </c>
    </row>
    <row r="1142" spans="1:16" x14ac:dyDescent="0.25">
      <c r="A1142" s="1">
        <v>44377</v>
      </c>
      <c r="B1142" s="1">
        <v>44377</v>
      </c>
      <c r="C1142" t="s">
        <v>215</v>
      </c>
      <c r="D1142" t="s">
        <v>216</v>
      </c>
      <c r="E1142">
        <v>6.5</v>
      </c>
      <c r="F1142" t="s">
        <v>2721</v>
      </c>
      <c r="H1142" t="s">
        <v>112</v>
      </c>
      <c r="I1142" t="s">
        <v>18</v>
      </c>
      <c r="J1142" t="s">
        <v>19</v>
      </c>
      <c r="K1142" t="s">
        <v>20</v>
      </c>
      <c r="L1142" t="s">
        <v>20</v>
      </c>
      <c r="M1142" t="s">
        <v>21</v>
      </c>
      <c r="N1142" t="s">
        <v>22</v>
      </c>
      <c r="O1142" t="s">
        <v>2722</v>
      </c>
      <c r="P1142">
        <f t="shared" si="17"/>
        <v>1</v>
      </c>
    </row>
    <row r="1143" spans="1:16" x14ac:dyDescent="0.25">
      <c r="A1143" s="1">
        <v>44377</v>
      </c>
      <c r="B1143" s="1">
        <v>44377</v>
      </c>
      <c r="C1143" t="s">
        <v>2723</v>
      </c>
      <c r="D1143" t="s">
        <v>318</v>
      </c>
      <c r="E1143">
        <v>7.875</v>
      </c>
      <c r="F1143" t="s">
        <v>510</v>
      </c>
      <c r="G1143" t="s">
        <v>2053</v>
      </c>
      <c r="H1143" t="s">
        <v>17</v>
      </c>
      <c r="I1143" t="s">
        <v>18</v>
      </c>
      <c r="J1143" t="s">
        <v>19</v>
      </c>
      <c r="K1143" t="s">
        <v>20</v>
      </c>
      <c r="L1143" t="s">
        <v>20</v>
      </c>
      <c r="M1143" t="s">
        <v>21</v>
      </c>
      <c r="N1143" t="s">
        <v>59</v>
      </c>
      <c r="O1143" t="s">
        <v>2724</v>
      </c>
      <c r="P1143">
        <f t="shared" si="17"/>
        <v>3</v>
      </c>
    </row>
    <row r="1144" spans="1:16" x14ac:dyDescent="0.25">
      <c r="A1144" s="1">
        <v>44377</v>
      </c>
      <c r="B1144" s="1">
        <v>44377</v>
      </c>
      <c r="C1144" t="s">
        <v>109</v>
      </c>
      <c r="D1144" t="s">
        <v>110</v>
      </c>
      <c r="E1144">
        <v>3.7</v>
      </c>
      <c r="F1144" t="s">
        <v>2725</v>
      </c>
      <c r="G1144" t="s">
        <v>722</v>
      </c>
      <c r="H1144" t="s">
        <v>112</v>
      </c>
      <c r="I1144" t="s">
        <v>18</v>
      </c>
      <c r="J1144" t="s">
        <v>19</v>
      </c>
      <c r="K1144" t="s">
        <v>20</v>
      </c>
      <c r="L1144" t="s">
        <v>20</v>
      </c>
      <c r="M1144" t="s">
        <v>21</v>
      </c>
      <c r="N1144" t="s">
        <v>22</v>
      </c>
      <c r="O1144" t="s">
        <v>2726</v>
      </c>
      <c r="P1144">
        <f t="shared" si="17"/>
        <v>2</v>
      </c>
    </row>
    <row r="1145" spans="1:16" x14ac:dyDescent="0.25">
      <c r="A1145" s="1">
        <v>44377</v>
      </c>
      <c r="B1145" s="1">
        <v>44377</v>
      </c>
      <c r="C1145" t="s">
        <v>180</v>
      </c>
      <c r="D1145" t="s">
        <v>128</v>
      </c>
      <c r="E1145">
        <v>6.2</v>
      </c>
      <c r="F1145" t="s">
        <v>2727</v>
      </c>
      <c r="H1145" t="s">
        <v>44</v>
      </c>
      <c r="I1145" t="s">
        <v>18</v>
      </c>
      <c r="J1145" t="s">
        <v>19</v>
      </c>
      <c r="K1145" t="s">
        <v>20</v>
      </c>
      <c r="L1145" t="s">
        <v>20</v>
      </c>
      <c r="M1145" t="s">
        <v>21</v>
      </c>
      <c r="N1145" t="s">
        <v>22</v>
      </c>
      <c r="O1145" t="s">
        <v>2728</v>
      </c>
      <c r="P1145">
        <f t="shared" si="17"/>
        <v>3</v>
      </c>
    </row>
    <row r="1146" spans="1:16" x14ac:dyDescent="0.25">
      <c r="A1146" s="1">
        <v>44377</v>
      </c>
      <c r="B1146" s="1">
        <v>44377</v>
      </c>
      <c r="C1146" t="s">
        <v>878</v>
      </c>
      <c r="D1146" t="s">
        <v>879</v>
      </c>
      <c r="E1146">
        <v>2.4500000000000002</v>
      </c>
      <c r="F1146" t="s">
        <v>1226</v>
      </c>
      <c r="G1146" t="s">
        <v>69</v>
      </c>
      <c r="H1146" t="s">
        <v>52</v>
      </c>
      <c r="I1146" t="s">
        <v>18</v>
      </c>
      <c r="J1146" t="s">
        <v>19</v>
      </c>
      <c r="K1146" t="s">
        <v>20</v>
      </c>
      <c r="L1146" t="s">
        <v>20</v>
      </c>
      <c r="M1146" t="s">
        <v>21</v>
      </c>
      <c r="N1146" t="s">
        <v>22</v>
      </c>
      <c r="O1146" t="s">
        <v>2729</v>
      </c>
      <c r="P1146">
        <f t="shared" si="17"/>
        <v>5</v>
      </c>
    </row>
    <row r="1147" spans="1:16" x14ac:dyDescent="0.25">
      <c r="A1147" s="1">
        <v>44377</v>
      </c>
      <c r="B1147" s="1">
        <v>44377</v>
      </c>
      <c r="C1147" t="s">
        <v>2139</v>
      </c>
      <c r="D1147" t="s">
        <v>2140</v>
      </c>
      <c r="E1147">
        <v>2</v>
      </c>
      <c r="F1147" t="s">
        <v>2730</v>
      </c>
      <c r="H1147" t="s">
        <v>39</v>
      </c>
      <c r="I1147" t="s">
        <v>18</v>
      </c>
      <c r="J1147" t="s">
        <v>19</v>
      </c>
      <c r="K1147" t="s">
        <v>20</v>
      </c>
      <c r="L1147" t="s">
        <v>20</v>
      </c>
      <c r="M1147" t="s">
        <v>21</v>
      </c>
      <c r="N1147" t="s">
        <v>22</v>
      </c>
      <c r="O1147" t="s">
        <v>2731</v>
      </c>
      <c r="P1147">
        <f t="shared" si="17"/>
        <v>5</v>
      </c>
    </row>
    <row r="1148" spans="1:16" x14ac:dyDescent="0.25">
      <c r="A1148" s="1">
        <v>44377</v>
      </c>
      <c r="B1148" s="1">
        <v>44377</v>
      </c>
      <c r="C1148" t="s">
        <v>231</v>
      </c>
      <c r="D1148" t="s">
        <v>232</v>
      </c>
      <c r="E1148">
        <v>3.75</v>
      </c>
      <c r="F1148" t="s">
        <v>233</v>
      </c>
      <c r="G1148" t="s">
        <v>69</v>
      </c>
      <c r="H1148" t="s">
        <v>74</v>
      </c>
      <c r="I1148" t="s">
        <v>18</v>
      </c>
      <c r="J1148" t="s">
        <v>19</v>
      </c>
      <c r="K1148" t="s">
        <v>20</v>
      </c>
      <c r="L1148" t="s">
        <v>20</v>
      </c>
      <c r="M1148" t="s">
        <v>21</v>
      </c>
      <c r="N1148" t="s">
        <v>59</v>
      </c>
      <c r="O1148" t="s">
        <v>2732</v>
      </c>
      <c r="P1148">
        <f t="shared" si="17"/>
        <v>4</v>
      </c>
    </row>
    <row r="1149" spans="1:16" hidden="1" x14ac:dyDescent="0.25">
      <c r="A1149" s="1">
        <v>44377</v>
      </c>
      <c r="B1149" s="1">
        <v>44377</v>
      </c>
      <c r="C1149" t="s">
        <v>1456</v>
      </c>
      <c r="D1149" t="s">
        <v>1457</v>
      </c>
      <c r="E1149">
        <v>2.5</v>
      </c>
      <c r="F1149" t="s">
        <v>2733</v>
      </c>
      <c r="G1149" t="s">
        <v>51</v>
      </c>
      <c r="H1149" t="s">
        <v>17</v>
      </c>
      <c r="I1149" t="s">
        <v>18</v>
      </c>
      <c r="J1149" t="s">
        <v>19</v>
      </c>
      <c r="K1149" t="s">
        <v>20</v>
      </c>
      <c r="L1149" t="s">
        <v>20</v>
      </c>
      <c r="M1149" t="s">
        <v>21</v>
      </c>
      <c r="N1149" t="s">
        <v>59</v>
      </c>
      <c r="O1149" t="s">
        <v>2734</v>
      </c>
      <c r="P1149">
        <f t="shared" si="17"/>
        <v>6</v>
      </c>
    </row>
    <row r="1150" spans="1:16" x14ac:dyDescent="0.25">
      <c r="A1150" s="1">
        <v>44377</v>
      </c>
      <c r="B1150" s="1">
        <v>44377</v>
      </c>
      <c r="C1150" t="s">
        <v>1943</v>
      </c>
      <c r="D1150" t="s">
        <v>1944</v>
      </c>
      <c r="E1150">
        <v>7</v>
      </c>
      <c r="F1150" t="s">
        <v>749</v>
      </c>
      <c r="G1150" t="s">
        <v>51</v>
      </c>
      <c r="H1150" t="s">
        <v>199</v>
      </c>
      <c r="I1150" t="s">
        <v>18</v>
      </c>
      <c r="J1150" t="s">
        <v>19</v>
      </c>
      <c r="K1150" t="s">
        <v>20</v>
      </c>
      <c r="L1150" t="s">
        <v>20</v>
      </c>
      <c r="M1150" t="s">
        <v>21</v>
      </c>
      <c r="N1150" t="s">
        <v>22</v>
      </c>
      <c r="O1150" t="s">
        <v>2735</v>
      </c>
      <c r="P1150">
        <f t="shared" si="17"/>
        <v>4</v>
      </c>
    </row>
    <row r="1151" spans="1:16" x14ac:dyDescent="0.25">
      <c r="A1151" s="1">
        <v>44377</v>
      </c>
      <c r="B1151" s="1">
        <v>44377</v>
      </c>
      <c r="C1151" t="s">
        <v>139</v>
      </c>
      <c r="D1151" t="s">
        <v>140</v>
      </c>
      <c r="E1151">
        <v>2.75</v>
      </c>
      <c r="F1151" t="s">
        <v>2323</v>
      </c>
      <c r="G1151" t="s">
        <v>69</v>
      </c>
      <c r="H1151" t="s">
        <v>17</v>
      </c>
      <c r="I1151" t="s">
        <v>18</v>
      </c>
      <c r="J1151" t="s">
        <v>19</v>
      </c>
      <c r="K1151" t="s">
        <v>20</v>
      </c>
      <c r="L1151" t="s">
        <v>20</v>
      </c>
      <c r="M1151" t="s">
        <v>21</v>
      </c>
      <c r="N1151" t="s">
        <v>59</v>
      </c>
      <c r="O1151" t="s">
        <v>2736</v>
      </c>
      <c r="P1151">
        <f t="shared" si="17"/>
        <v>3</v>
      </c>
    </row>
    <row r="1152" spans="1:16" x14ac:dyDescent="0.25">
      <c r="A1152" s="1">
        <v>44377</v>
      </c>
      <c r="B1152" s="1">
        <v>44377</v>
      </c>
      <c r="C1152" t="s">
        <v>2430</v>
      </c>
      <c r="D1152" t="s">
        <v>2431</v>
      </c>
      <c r="E1152">
        <v>8.125</v>
      </c>
      <c r="F1152" t="s">
        <v>2737</v>
      </c>
      <c r="H1152" t="s">
        <v>74</v>
      </c>
      <c r="I1152" t="s">
        <v>18</v>
      </c>
      <c r="J1152" t="s">
        <v>19</v>
      </c>
      <c r="K1152" t="s">
        <v>20</v>
      </c>
      <c r="L1152" t="s">
        <v>20</v>
      </c>
      <c r="M1152" t="s">
        <v>21</v>
      </c>
      <c r="N1152" t="s">
        <v>22</v>
      </c>
      <c r="O1152" t="s">
        <v>2738</v>
      </c>
      <c r="P1152">
        <f t="shared" si="17"/>
        <v>3</v>
      </c>
    </row>
    <row r="1153" spans="1:16" x14ac:dyDescent="0.25">
      <c r="A1153" s="1">
        <v>44377</v>
      </c>
      <c r="B1153" s="1">
        <v>44377</v>
      </c>
      <c r="C1153" t="s">
        <v>207</v>
      </c>
      <c r="D1153" t="s">
        <v>208</v>
      </c>
      <c r="E1153">
        <v>6.4</v>
      </c>
      <c r="F1153" t="s">
        <v>2739</v>
      </c>
      <c r="H1153" t="s">
        <v>52</v>
      </c>
      <c r="I1153" t="s">
        <v>18</v>
      </c>
      <c r="J1153" t="s">
        <v>19</v>
      </c>
      <c r="K1153" t="s">
        <v>20</v>
      </c>
      <c r="L1153" t="s">
        <v>20</v>
      </c>
      <c r="M1153" t="s">
        <v>21</v>
      </c>
      <c r="N1153" t="s">
        <v>22</v>
      </c>
      <c r="O1153" t="s">
        <v>2740</v>
      </c>
      <c r="P1153">
        <f t="shared" si="17"/>
        <v>2</v>
      </c>
    </row>
    <row r="1154" spans="1:16" hidden="1" x14ac:dyDescent="0.25">
      <c r="A1154" s="1">
        <v>44377</v>
      </c>
      <c r="B1154" s="1">
        <v>44377</v>
      </c>
      <c r="C1154" t="s">
        <v>326</v>
      </c>
      <c r="D1154" t="s">
        <v>327</v>
      </c>
      <c r="E1154">
        <v>5.3250000000000002</v>
      </c>
      <c r="F1154" t="s">
        <v>267</v>
      </c>
      <c r="G1154" t="s">
        <v>101</v>
      </c>
      <c r="H1154" t="s">
        <v>97</v>
      </c>
      <c r="I1154" t="s">
        <v>18</v>
      </c>
      <c r="J1154" t="s">
        <v>19</v>
      </c>
      <c r="K1154" t="s">
        <v>20</v>
      </c>
      <c r="L1154" t="s">
        <v>20</v>
      </c>
      <c r="M1154" t="s">
        <v>21</v>
      </c>
      <c r="N1154" t="s">
        <v>22</v>
      </c>
      <c r="O1154" t="s">
        <v>2741</v>
      </c>
      <c r="P1154">
        <f t="shared" si="17"/>
        <v>6</v>
      </c>
    </row>
    <row r="1155" spans="1:16" x14ac:dyDescent="0.25">
      <c r="A1155" s="1">
        <v>44377</v>
      </c>
      <c r="B1155" s="1">
        <v>44377</v>
      </c>
      <c r="C1155" t="s">
        <v>109</v>
      </c>
      <c r="D1155" t="s">
        <v>110</v>
      </c>
      <c r="E1155">
        <v>4.25</v>
      </c>
      <c r="F1155" t="s">
        <v>2742</v>
      </c>
      <c r="G1155" t="s">
        <v>722</v>
      </c>
      <c r="H1155" t="s">
        <v>112</v>
      </c>
      <c r="I1155" t="s">
        <v>18</v>
      </c>
      <c r="J1155" t="s">
        <v>19</v>
      </c>
      <c r="K1155" t="s">
        <v>20</v>
      </c>
      <c r="L1155" t="s">
        <v>20</v>
      </c>
      <c r="M1155" t="s">
        <v>21</v>
      </c>
      <c r="N1155" t="s">
        <v>22</v>
      </c>
      <c r="O1155" t="s">
        <v>2743</v>
      </c>
      <c r="P1155">
        <f t="shared" si="17"/>
        <v>2</v>
      </c>
    </row>
    <row r="1156" spans="1:16" x14ac:dyDescent="0.25">
      <c r="A1156" s="1">
        <v>44377</v>
      </c>
      <c r="B1156" s="1">
        <v>44377</v>
      </c>
      <c r="C1156" t="s">
        <v>1242</v>
      </c>
      <c r="D1156" t="s">
        <v>1243</v>
      </c>
      <c r="E1156">
        <v>5.7</v>
      </c>
      <c r="F1156" t="s">
        <v>975</v>
      </c>
      <c r="G1156" t="s">
        <v>16</v>
      </c>
      <c r="H1156" t="s">
        <v>39</v>
      </c>
      <c r="I1156" t="s">
        <v>18</v>
      </c>
      <c r="J1156" t="s">
        <v>19</v>
      </c>
      <c r="K1156" t="s">
        <v>20</v>
      </c>
      <c r="L1156" t="s">
        <v>20</v>
      </c>
      <c r="M1156" t="s">
        <v>21</v>
      </c>
      <c r="N1156" t="s">
        <v>22</v>
      </c>
      <c r="O1156" t="s">
        <v>2744</v>
      </c>
      <c r="P1156">
        <f t="shared" ref="P1156:P1219" si="18">LEN(D1156)</f>
        <v>3</v>
      </c>
    </row>
    <row r="1157" spans="1:16" x14ac:dyDescent="0.25">
      <c r="A1157" s="1">
        <v>44377</v>
      </c>
      <c r="B1157" s="1">
        <v>44377</v>
      </c>
      <c r="C1157" t="s">
        <v>2693</v>
      </c>
      <c r="D1157" t="s">
        <v>1780</v>
      </c>
      <c r="E1157">
        <v>6.8</v>
      </c>
      <c r="F1157" t="s">
        <v>303</v>
      </c>
      <c r="H1157" t="s">
        <v>52</v>
      </c>
      <c r="I1157" t="s">
        <v>18</v>
      </c>
      <c r="J1157" t="s">
        <v>19</v>
      </c>
      <c r="K1157" t="s">
        <v>20</v>
      </c>
      <c r="L1157" t="s">
        <v>20</v>
      </c>
      <c r="M1157" t="s">
        <v>21</v>
      </c>
      <c r="N1157" t="s">
        <v>22</v>
      </c>
      <c r="O1157" t="s">
        <v>2745</v>
      </c>
      <c r="P1157">
        <f t="shared" si="18"/>
        <v>5</v>
      </c>
    </row>
    <row r="1158" spans="1:16" x14ac:dyDescent="0.25">
      <c r="A1158" s="1">
        <v>44377</v>
      </c>
      <c r="B1158" s="1">
        <v>44377</v>
      </c>
      <c r="C1158" t="s">
        <v>2746</v>
      </c>
      <c r="D1158" t="s">
        <v>2747</v>
      </c>
      <c r="E1158">
        <v>6.35</v>
      </c>
      <c r="F1158" t="s">
        <v>1026</v>
      </c>
      <c r="H1158" t="s">
        <v>97</v>
      </c>
      <c r="I1158" t="s">
        <v>18</v>
      </c>
      <c r="J1158" t="s">
        <v>19</v>
      </c>
      <c r="K1158" t="s">
        <v>20</v>
      </c>
      <c r="L1158" t="s">
        <v>20</v>
      </c>
      <c r="M1158" t="s">
        <v>21</v>
      </c>
      <c r="N1158" t="s">
        <v>22</v>
      </c>
      <c r="O1158" t="s">
        <v>2748</v>
      </c>
      <c r="P1158">
        <f t="shared" si="18"/>
        <v>5</v>
      </c>
    </row>
    <row r="1159" spans="1:16" x14ac:dyDescent="0.25">
      <c r="A1159" s="1">
        <v>44377</v>
      </c>
      <c r="B1159" s="1">
        <v>44377</v>
      </c>
      <c r="C1159" t="s">
        <v>215</v>
      </c>
      <c r="D1159" t="s">
        <v>216</v>
      </c>
      <c r="E1159">
        <v>5.55</v>
      </c>
      <c r="F1159" t="s">
        <v>2749</v>
      </c>
      <c r="H1159" t="s">
        <v>112</v>
      </c>
      <c r="I1159" t="s">
        <v>18</v>
      </c>
      <c r="J1159" t="s">
        <v>19</v>
      </c>
      <c r="K1159" t="s">
        <v>20</v>
      </c>
      <c r="L1159" t="s">
        <v>20</v>
      </c>
      <c r="M1159" t="s">
        <v>21</v>
      </c>
      <c r="N1159" t="s">
        <v>22</v>
      </c>
      <c r="O1159" t="s">
        <v>2750</v>
      </c>
      <c r="P1159">
        <f t="shared" si="18"/>
        <v>1</v>
      </c>
    </row>
    <row r="1160" spans="1:16" x14ac:dyDescent="0.25">
      <c r="A1160" s="1">
        <v>44377</v>
      </c>
      <c r="B1160" s="1">
        <v>44377</v>
      </c>
      <c r="C1160" t="s">
        <v>109</v>
      </c>
      <c r="D1160" t="s">
        <v>110</v>
      </c>
      <c r="E1160">
        <v>4</v>
      </c>
      <c r="F1160" t="s">
        <v>2751</v>
      </c>
      <c r="G1160" t="s">
        <v>722</v>
      </c>
      <c r="H1160" t="s">
        <v>112</v>
      </c>
      <c r="I1160" t="s">
        <v>18</v>
      </c>
      <c r="J1160" t="s">
        <v>19</v>
      </c>
      <c r="K1160" t="s">
        <v>20</v>
      </c>
      <c r="L1160" t="s">
        <v>20</v>
      </c>
      <c r="M1160" t="s">
        <v>21</v>
      </c>
      <c r="N1160" t="s">
        <v>22</v>
      </c>
      <c r="O1160" t="s">
        <v>2752</v>
      </c>
      <c r="P1160">
        <f t="shared" si="18"/>
        <v>2</v>
      </c>
    </row>
    <row r="1161" spans="1:16" x14ac:dyDescent="0.25">
      <c r="A1161" s="1">
        <v>44377</v>
      </c>
      <c r="B1161" s="1">
        <v>44377</v>
      </c>
      <c r="C1161" t="s">
        <v>1298</v>
      </c>
      <c r="D1161" t="s">
        <v>725</v>
      </c>
      <c r="E1161">
        <v>3.875</v>
      </c>
      <c r="F1161" t="s">
        <v>2753</v>
      </c>
      <c r="H1161" t="s">
        <v>97</v>
      </c>
      <c r="I1161" t="s">
        <v>18</v>
      </c>
      <c r="J1161" t="s">
        <v>19</v>
      </c>
      <c r="K1161" t="s">
        <v>20</v>
      </c>
      <c r="L1161" t="s">
        <v>20</v>
      </c>
      <c r="M1161" t="s">
        <v>21</v>
      </c>
      <c r="N1161" t="s">
        <v>59</v>
      </c>
      <c r="O1161" t="s">
        <v>2754</v>
      </c>
      <c r="P1161">
        <f t="shared" si="18"/>
        <v>3</v>
      </c>
    </row>
    <row r="1162" spans="1:16" x14ac:dyDescent="0.25">
      <c r="A1162" s="1">
        <v>44377</v>
      </c>
      <c r="B1162" s="1">
        <v>44377</v>
      </c>
      <c r="C1162" t="s">
        <v>2755</v>
      </c>
      <c r="D1162" t="s">
        <v>2756</v>
      </c>
      <c r="E1162">
        <v>5.35</v>
      </c>
      <c r="F1162" t="s">
        <v>2414</v>
      </c>
      <c r="H1162" t="s">
        <v>112</v>
      </c>
      <c r="I1162" t="s">
        <v>18</v>
      </c>
      <c r="J1162" t="s">
        <v>19</v>
      </c>
      <c r="K1162" t="s">
        <v>20</v>
      </c>
      <c r="L1162" t="s">
        <v>20</v>
      </c>
      <c r="M1162" t="s">
        <v>21</v>
      </c>
      <c r="N1162" t="s">
        <v>22</v>
      </c>
      <c r="O1162" t="s">
        <v>2757</v>
      </c>
      <c r="P1162">
        <f t="shared" si="18"/>
        <v>3</v>
      </c>
    </row>
    <row r="1163" spans="1:16" x14ac:dyDescent="0.25">
      <c r="A1163" s="1">
        <v>44377</v>
      </c>
      <c r="B1163" s="1">
        <v>44377</v>
      </c>
      <c r="C1163" t="s">
        <v>1057</v>
      </c>
      <c r="D1163" t="s">
        <v>1058</v>
      </c>
      <c r="E1163">
        <v>7</v>
      </c>
      <c r="F1163" t="s">
        <v>2564</v>
      </c>
      <c r="H1163" t="s">
        <v>88</v>
      </c>
      <c r="I1163" t="s">
        <v>18</v>
      </c>
      <c r="J1163" t="s">
        <v>19</v>
      </c>
      <c r="K1163" t="s">
        <v>20</v>
      </c>
      <c r="L1163" t="s">
        <v>20</v>
      </c>
      <c r="M1163" t="s">
        <v>21</v>
      </c>
      <c r="N1163" t="s">
        <v>22</v>
      </c>
      <c r="O1163" t="s">
        <v>2758</v>
      </c>
      <c r="P1163">
        <f t="shared" si="18"/>
        <v>3</v>
      </c>
    </row>
    <row r="1164" spans="1:16" x14ac:dyDescent="0.25">
      <c r="A1164" s="1">
        <v>44377</v>
      </c>
      <c r="B1164" s="1">
        <v>44377</v>
      </c>
      <c r="C1164" t="s">
        <v>1044</v>
      </c>
      <c r="D1164" t="s">
        <v>318</v>
      </c>
      <c r="E1164">
        <v>4.875</v>
      </c>
      <c r="F1164" t="s">
        <v>2759</v>
      </c>
      <c r="H1164" t="s">
        <v>44</v>
      </c>
      <c r="I1164" t="s">
        <v>18</v>
      </c>
      <c r="J1164" t="s">
        <v>19</v>
      </c>
      <c r="K1164" t="s">
        <v>20</v>
      </c>
      <c r="L1164" t="s">
        <v>20</v>
      </c>
      <c r="M1164" t="s">
        <v>21</v>
      </c>
      <c r="N1164" t="s">
        <v>59</v>
      </c>
      <c r="O1164" t="s">
        <v>2760</v>
      </c>
      <c r="P1164">
        <f t="shared" si="18"/>
        <v>3</v>
      </c>
    </row>
    <row r="1165" spans="1:16" x14ac:dyDescent="0.25">
      <c r="A1165" s="1">
        <v>44377</v>
      </c>
      <c r="B1165" s="1">
        <v>44377</v>
      </c>
      <c r="C1165" t="s">
        <v>2359</v>
      </c>
      <c r="D1165" t="s">
        <v>1073</v>
      </c>
      <c r="E1165">
        <v>6.55</v>
      </c>
      <c r="F1165" t="s">
        <v>2667</v>
      </c>
      <c r="H1165" t="s">
        <v>112</v>
      </c>
      <c r="I1165" t="s">
        <v>18</v>
      </c>
      <c r="J1165" t="s">
        <v>19</v>
      </c>
      <c r="K1165" t="s">
        <v>20</v>
      </c>
      <c r="L1165" t="s">
        <v>20</v>
      </c>
      <c r="M1165" t="s">
        <v>21</v>
      </c>
      <c r="N1165" t="s">
        <v>22</v>
      </c>
      <c r="O1165" t="s">
        <v>2761</v>
      </c>
      <c r="P1165">
        <f t="shared" si="18"/>
        <v>3</v>
      </c>
    </row>
    <row r="1166" spans="1:16" x14ac:dyDescent="0.25">
      <c r="A1166" s="1">
        <v>44377</v>
      </c>
      <c r="B1166" s="1">
        <v>44377</v>
      </c>
      <c r="C1166" t="s">
        <v>1487</v>
      </c>
      <c r="D1166" t="s">
        <v>1488</v>
      </c>
      <c r="E1166">
        <v>3.375</v>
      </c>
      <c r="F1166" t="s">
        <v>2762</v>
      </c>
      <c r="H1166" t="s">
        <v>154</v>
      </c>
      <c r="I1166" t="s">
        <v>18</v>
      </c>
      <c r="J1166" t="s">
        <v>19</v>
      </c>
      <c r="K1166" t="s">
        <v>20</v>
      </c>
      <c r="L1166" t="s">
        <v>20</v>
      </c>
      <c r="M1166" t="s">
        <v>21</v>
      </c>
      <c r="N1166" t="s">
        <v>22</v>
      </c>
      <c r="O1166" t="s">
        <v>2763</v>
      </c>
      <c r="P1166">
        <f t="shared" si="18"/>
        <v>3</v>
      </c>
    </row>
    <row r="1167" spans="1:16" x14ac:dyDescent="0.25">
      <c r="A1167" s="1">
        <v>44377</v>
      </c>
      <c r="B1167" s="1">
        <v>44377</v>
      </c>
      <c r="C1167" t="s">
        <v>2764</v>
      </c>
      <c r="D1167" t="s">
        <v>2765</v>
      </c>
      <c r="E1167">
        <v>6.8</v>
      </c>
      <c r="F1167" t="s">
        <v>888</v>
      </c>
      <c r="G1167" t="s">
        <v>400</v>
      </c>
      <c r="H1167" t="s">
        <v>52</v>
      </c>
      <c r="I1167" t="s">
        <v>18</v>
      </c>
      <c r="J1167" t="s">
        <v>19</v>
      </c>
      <c r="K1167" t="s">
        <v>20</v>
      </c>
      <c r="L1167" t="s">
        <v>20</v>
      </c>
      <c r="M1167" t="s">
        <v>21</v>
      </c>
      <c r="N1167" t="s">
        <v>22</v>
      </c>
      <c r="O1167" t="s">
        <v>2766</v>
      </c>
      <c r="P1167">
        <f t="shared" si="18"/>
        <v>3</v>
      </c>
    </row>
    <row r="1168" spans="1:16" x14ac:dyDescent="0.25">
      <c r="A1168" s="1">
        <v>44377</v>
      </c>
      <c r="B1168" s="1">
        <v>44377</v>
      </c>
      <c r="C1168" t="s">
        <v>2465</v>
      </c>
      <c r="D1168" t="s">
        <v>2466</v>
      </c>
      <c r="E1168">
        <v>5.7</v>
      </c>
      <c r="F1168" t="s">
        <v>2767</v>
      </c>
      <c r="G1168" t="s">
        <v>2768</v>
      </c>
      <c r="H1168" t="s">
        <v>52</v>
      </c>
      <c r="I1168" t="s">
        <v>18</v>
      </c>
      <c r="J1168" t="s">
        <v>19</v>
      </c>
      <c r="K1168" t="s">
        <v>20</v>
      </c>
      <c r="L1168" t="s">
        <v>20</v>
      </c>
      <c r="M1168" t="s">
        <v>21</v>
      </c>
      <c r="N1168" t="s">
        <v>135</v>
      </c>
      <c r="O1168" t="s">
        <v>2769</v>
      </c>
      <c r="P1168">
        <f t="shared" si="18"/>
        <v>2</v>
      </c>
    </row>
    <row r="1169" spans="1:16" x14ac:dyDescent="0.25">
      <c r="A1169" s="1">
        <v>44377</v>
      </c>
      <c r="B1169" s="1">
        <v>44377</v>
      </c>
      <c r="C1169" t="s">
        <v>2430</v>
      </c>
      <c r="D1169" t="s">
        <v>2431</v>
      </c>
      <c r="E1169">
        <v>6.75</v>
      </c>
      <c r="F1169" t="s">
        <v>1166</v>
      </c>
      <c r="H1169" t="s">
        <v>74</v>
      </c>
      <c r="I1169" t="s">
        <v>18</v>
      </c>
      <c r="J1169" t="s">
        <v>19</v>
      </c>
      <c r="K1169" t="s">
        <v>20</v>
      </c>
      <c r="L1169" t="s">
        <v>20</v>
      </c>
      <c r="M1169" t="s">
        <v>21</v>
      </c>
      <c r="N1169" t="s">
        <v>22</v>
      </c>
      <c r="O1169" t="s">
        <v>2770</v>
      </c>
      <c r="P1169">
        <f t="shared" si="18"/>
        <v>3</v>
      </c>
    </row>
    <row r="1170" spans="1:16" x14ac:dyDescent="0.25">
      <c r="A1170" s="1">
        <v>44377</v>
      </c>
      <c r="B1170" s="1">
        <v>44377</v>
      </c>
      <c r="C1170" t="s">
        <v>625</v>
      </c>
      <c r="D1170" t="s">
        <v>626</v>
      </c>
      <c r="E1170">
        <v>6.5</v>
      </c>
      <c r="F1170" t="s">
        <v>2221</v>
      </c>
      <c r="H1170" t="s">
        <v>17</v>
      </c>
      <c r="I1170" t="s">
        <v>18</v>
      </c>
      <c r="J1170" t="s">
        <v>19</v>
      </c>
      <c r="K1170" t="s">
        <v>20</v>
      </c>
      <c r="L1170" t="s">
        <v>20</v>
      </c>
      <c r="M1170" t="s">
        <v>21</v>
      </c>
      <c r="N1170" t="s">
        <v>22</v>
      </c>
      <c r="O1170" t="s">
        <v>2771</v>
      </c>
      <c r="P1170">
        <f t="shared" si="18"/>
        <v>3</v>
      </c>
    </row>
    <row r="1171" spans="1:16" x14ac:dyDescent="0.25">
      <c r="A1171" s="1">
        <v>44377</v>
      </c>
      <c r="B1171" s="1">
        <v>44377</v>
      </c>
      <c r="C1171" t="s">
        <v>2772</v>
      </c>
      <c r="D1171" t="s">
        <v>115</v>
      </c>
      <c r="E1171">
        <v>8.125</v>
      </c>
      <c r="F1171" t="s">
        <v>2773</v>
      </c>
      <c r="H1171" t="s">
        <v>97</v>
      </c>
      <c r="I1171" t="s">
        <v>18</v>
      </c>
      <c r="J1171" t="s">
        <v>19</v>
      </c>
      <c r="K1171" t="s">
        <v>20</v>
      </c>
      <c r="L1171" t="s">
        <v>20</v>
      </c>
      <c r="M1171" t="s">
        <v>21</v>
      </c>
      <c r="N1171" t="s">
        <v>59</v>
      </c>
      <c r="O1171" t="s">
        <v>2774</v>
      </c>
      <c r="P1171">
        <f t="shared" si="18"/>
        <v>3</v>
      </c>
    </row>
    <row r="1172" spans="1:16" x14ac:dyDescent="0.25">
      <c r="A1172" s="1">
        <v>44377</v>
      </c>
      <c r="B1172" s="1">
        <v>44377</v>
      </c>
      <c r="C1172" t="s">
        <v>540</v>
      </c>
      <c r="D1172" t="s">
        <v>541</v>
      </c>
      <c r="E1172">
        <v>1.1459999999999999</v>
      </c>
      <c r="F1172" t="s">
        <v>2775</v>
      </c>
      <c r="H1172" t="s">
        <v>97</v>
      </c>
      <c r="I1172" t="s">
        <v>18</v>
      </c>
      <c r="J1172" t="s">
        <v>19</v>
      </c>
      <c r="K1172" t="s">
        <v>20</v>
      </c>
      <c r="L1172" t="s">
        <v>20</v>
      </c>
      <c r="M1172" t="s">
        <v>543</v>
      </c>
      <c r="N1172" t="s">
        <v>59</v>
      </c>
      <c r="O1172" t="s">
        <v>2776</v>
      </c>
      <c r="P1172">
        <f t="shared" si="18"/>
        <v>3</v>
      </c>
    </row>
    <row r="1173" spans="1:16" x14ac:dyDescent="0.25">
      <c r="A1173" s="1">
        <v>44377</v>
      </c>
      <c r="B1173" s="1">
        <v>44377</v>
      </c>
      <c r="C1173" t="s">
        <v>796</v>
      </c>
      <c r="D1173" t="s">
        <v>797</v>
      </c>
      <c r="E1173">
        <v>6.375</v>
      </c>
      <c r="F1173" t="s">
        <v>2777</v>
      </c>
      <c r="H1173" t="s">
        <v>17</v>
      </c>
      <c r="I1173" t="s">
        <v>18</v>
      </c>
      <c r="J1173" t="s">
        <v>19</v>
      </c>
      <c r="K1173" t="s">
        <v>20</v>
      </c>
      <c r="L1173" t="s">
        <v>20</v>
      </c>
      <c r="M1173" t="s">
        <v>21</v>
      </c>
      <c r="N1173" t="s">
        <v>22</v>
      </c>
      <c r="O1173" t="s">
        <v>2778</v>
      </c>
      <c r="P1173">
        <f t="shared" si="18"/>
        <v>2</v>
      </c>
    </row>
    <row r="1174" spans="1:16" hidden="1" x14ac:dyDescent="0.25">
      <c r="A1174" s="1">
        <v>44377</v>
      </c>
      <c r="B1174" s="1">
        <v>44377</v>
      </c>
      <c r="C1174" t="s">
        <v>1633</v>
      </c>
      <c r="D1174" t="s">
        <v>1634</v>
      </c>
      <c r="E1174">
        <v>6.85</v>
      </c>
      <c r="F1174" t="s">
        <v>2779</v>
      </c>
      <c r="G1174" t="s">
        <v>51</v>
      </c>
      <c r="H1174" t="s">
        <v>199</v>
      </c>
      <c r="I1174" t="s">
        <v>18</v>
      </c>
      <c r="J1174" t="s">
        <v>19</v>
      </c>
      <c r="K1174" t="s">
        <v>20</v>
      </c>
      <c r="L1174" t="s">
        <v>20</v>
      </c>
      <c r="M1174" t="s">
        <v>21</v>
      </c>
      <c r="N1174" t="s">
        <v>59</v>
      </c>
      <c r="O1174" t="s">
        <v>2780</v>
      </c>
      <c r="P1174">
        <f t="shared" si="18"/>
        <v>6</v>
      </c>
    </row>
    <row r="1175" spans="1:16" hidden="1" x14ac:dyDescent="0.25">
      <c r="A1175" s="1">
        <v>44377</v>
      </c>
      <c r="B1175" s="1">
        <v>44377</v>
      </c>
      <c r="C1175" t="s">
        <v>2005</v>
      </c>
      <c r="D1175" t="s">
        <v>2006</v>
      </c>
      <c r="E1175">
        <v>6.5</v>
      </c>
      <c r="F1175" t="s">
        <v>2781</v>
      </c>
      <c r="G1175" t="s">
        <v>51</v>
      </c>
      <c r="H1175" t="s">
        <v>39</v>
      </c>
      <c r="I1175" t="s">
        <v>18</v>
      </c>
      <c r="J1175" t="s">
        <v>19</v>
      </c>
      <c r="K1175" t="s">
        <v>20</v>
      </c>
      <c r="L1175" t="s">
        <v>20</v>
      </c>
      <c r="M1175" t="s">
        <v>21</v>
      </c>
      <c r="N1175" t="s">
        <v>59</v>
      </c>
      <c r="O1175" t="s">
        <v>2782</v>
      </c>
      <c r="P1175">
        <f t="shared" si="18"/>
        <v>6</v>
      </c>
    </row>
    <row r="1176" spans="1:16" x14ac:dyDescent="0.25">
      <c r="A1176" s="1">
        <v>44377</v>
      </c>
      <c r="B1176" s="1">
        <v>44377</v>
      </c>
      <c r="C1176" t="s">
        <v>878</v>
      </c>
      <c r="D1176" t="s">
        <v>879</v>
      </c>
      <c r="E1176">
        <v>3.45</v>
      </c>
      <c r="F1176" t="s">
        <v>2783</v>
      </c>
      <c r="G1176" t="s">
        <v>69</v>
      </c>
      <c r="H1176" t="s">
        <v>52</v>
      </c>
      <c r="I1176" t="s">
        <v>18</v>
      </c>
      <c r="J1176" t="s">
        <v>19</v>
      </c>
      <c r="K1176" t="s">
        <v>20</v>
      </c>
      <c r="L1176" t="s">
        <v>20</v>
      </c>
      <c r="M1176" t="s">
        <v>21</v>
      </c>
      <c r="N1176" t="s">
        <v>22</v>
      </c>
      <c r="O1176" t="s">
        <v>2784</v>
      </c>
      <c r="P1176">
        <f t="shared" si="18"/>
        <v>5</v>
      </c>
    </row>
    <row r="1177" spans="1:16" x14ac:dyDescent="0.25">
      <c r="A1177" s="1">
        <v>44377</v>
      </c>
      <c r="B1177" s="1">
        <v>44377</v>
      </c>
      <c r="C1177" t="s">
        <v>568</v>
      </c>
      <c r="D1177" t="s">
        <v>569</v>
      </c>
      <c r="E1177">
        <v>3.5</v>
      </c>
      <c r="F1177" t="s">
        <v>874</v>
      </c>
      <c r="G1177" t="s">
        <v>259</v>
      </c>
      <c r="H1177" t="s">
        <v>44</v>
      </c>
      <c r="I1177" t="s">
        <v>18</v>
      </c>
      <c r="J1177" t="s">
        <v>19</v>
      </c>
      <c r="K1177" t="s">
        <v>20</v>
      </c>
      <c r="L1177" t="s">
        <v>20</v>
      </c>
      <c r="M1177" t="s">
        <v>21</v>
      </c>
      <c r="N1177" t="s">
        <v>22</v>
      </c>
      <c r="O1177" t="s">
        <v>2785</v>
      </c>
      <c r="P1177">
        <f t="shared" si="18"/>
        <v>4</v>
      </c>
    </row>
    <row r="1178" spans="1:16" x14ac:dyDescent="0.25">
      <c r="A1178" s="1">
        <v>44377</v>
      </c>
      <c r="B1178" s="1">
        <v>44377</v>
      </c>
      <c r="C1178" t="s">
        <v>2786</v>
      </c>
      <c r="D1178" t="s">
        <v>2787</v>
      </c>
      <c r="E1178">
        <v>7.75</v>
      </c>
      <c r="F1178" t="s">
        <v>153</v>
      </c>
      <c r="H1178" t="s">
        <v>32</v>
      </c>
      <c r="I1178" t="s">
        <v>18</v>
      </c>
      <c r="J1178" t="s">
        <v>19</v>
      </c>
      <c r="K1178" t="s">
        <v>20</v>
      </c>
      <c r="L1178" t="s">
        <v>20</v>
      </c>
      <c r="M1178" t="s">
        <v>21</v>
      </c>
      <c r="N1178" t="s">
        <v>22</v>
      </c>
      <c r="O1178" t="s">
        <v>2788</v>
      </c>
      <c r="P1178">
        <f t="shared" si="18"/>
        <v>3</v>
      </c>
    </row>
    <row r="1179" spans="1:16" x14ac:dyDescent="0.25">
      <c r="A1179" s="1">
        <v>44377</v>
      </c>
      <c r="B1179" s="1">
        <v>44377</v>
      </c>
      <c r="C1179" t="s">
        <v>1405</v>
      </c>
      <c r="D1179" t="s">
        <v>1406</v>
      </c>
      <c r="E1179">
        <v>6.125</v>
      </c>
      <c r="F1179" t="s">
        <v>240</v>
      </c>
      <c r="H1179" t="s">
        <v>112</v>
      </c>
      <c r="I1179" t="s">
        <v>18</v>
      </c>
      <c r="J1179" t="s">
        <v>19</v>
      </c>
      <c r="K1179" t="s">
        <v>20</v>
      </c>
      <c r="L1179" t="s">
        <v>20</v>
      </c>
      <c r="M1179" t="s">
        <v>21</v>
      </c>
      <c r="N1179" t="s">
        <v>22</v>
      </c>
      <c r="O1179" t="s">
        <v>2789</v>
      </c>
      <c r="P1179">
        <f t="shared" si="18"/>
        <v>3</v>
      </c>
    </row>
    <row r="1180" spans="1:16" x14ac:dyDescent="0.25">
      <c r="A1180" s="1">
        <v>44377</v>
      </c>
      <c r="B1180" s="1">
        <v>44377</v>
      </c>
      <c r="C1180" t="s">
        <v>2790</v>
      </c>
      <c r="D1180" t="s">
        <v>2791</v>
      </c>
      <c r="E1180">
        <v>4.4000000000000004</v>
      </c>
      <c r="F1180" t="s">
        <v>2792</v>
      </c>
      <c r="H1180" t="s">
        <v>112</v>
      </c>
      <c r="I1180" t="s">
        <v>18</v>
      </c>
      <c r="J1180" t="s">
        <v>19</v>
      </c>
      <c r="K1180" t="s">
        <v>20</v>
      </c>
      <c r="L1180" t="s">
        <v>20</v>
      </c>
      <c r="M1180" t="s">
        <v>21</v>
      </c>
      <c r="N1180" t="s">
        <v>22</v>
      </c>
      <c r="O1180" t="s">
        <v>2793</v>
      </c>
      <c r="P1180">
        <f t="shared" si="18"/>
        <v>3</v>
      </c>
    </row>
    <row r="1181" spans="1:16" x14ac:dyDescent="0.25">
      <c r="A1181" s="1">
        <v>44377</v>
      </c>
      <c r="B1181" s="1">
        <v>44377</v>
      </c>
      <c r="C1181" t="s">
        <v>1149</v>
      </c>
      <c r="D1181" t="s">
        <v>1150</v>
      </c>
      <c r="E1181">
        <v>6.05</v>
      </c>
      <c r="F1181" t="s">
        <v>689</v>
      </c>
      <c r="H1181" t="s">
        <v>52</v>
      </c>
      <c r="I1181" t="s">
        <v>18</v>
      </c>
      <c r="J1181" t="s">
        <v>19</v>
      </c>
      <c r="K1181" t="s">
        <v>20</v>
      </c>
      <c r="L1181" t="s">
        <v>20</v>
      </c>
      <c r="M1181" t="s">
        <v>21</v>
      </c>
      <c r="N1181" t="s">
        <v>135</v>
      </c>
      <c r="O1181" t="s">
        <v>2794</v>
      </c>
      <c r="P1181">
        <f t="shared" si="18"/>
        <v>3</v>
      </c>
    </row>
    <row r="1182" spans="1:16" x14ac:dyDescent="0.25">
      <c r="A1182" s="1">
        <v>44377</v>
      </c>
      <c r="B1182" s="1">
        <v>44377</v>
      </c>
      <c r="C1182" t="s">
        <v>109</v>
      </c>
      <c r="D1182" t="s">
        <v>110</v>
      </c>
      <c r="E1182">
        <v>4.1500000000000004</v>
      </c>
      <c r="F1182" t="s">
        <v>2795</v>
      </c>
      <c r="G1182" t="s">
        <v>722</v>
      </c>
      <c r="H1182" t="s">
        <v>112</v>
      </c>
      <c r="I1182" t="s">
        <v>18</v>
      </c>
      <c r="J1182" t="s">
        <v>19</v>
      </c>
      <c r="K1182" t="s">
        <v>20</v>
      </c>
      <c r="L1182" t="s">
        <v>20</v>
      </c>
      <c r="M1182" t="s">
        <v>21</v>
      </c>
      <c r="N1182" t="s">
        <v>22</v>
      </c>
      <c r="O1182" t="s">
        <v>2796</v>
      </c>
      <c r="P1182">
        <f t="shared" si="18"/>
        <v>2</v>
      </c>
    </row>
    <row r="1183" spans="1:16" x14ac:dyDescent="0.25">
      <c r="A1183" s="1">
        <v>44377</v>
      </c>
      <c r="B1183" s="1">
        <v>44377</v>
      </c>
      <c r="C1183" t="s">
        <v>1569</v>
      </c>
      <c r="D1183" t="s">
        <v>1570</v>
      </c>
      <c r="E1183">
        <v>4.125</v>
      </c>
      <c r="F1183" t="s">
        <v>2797</v>
      </c>
      <c r="H1183" t="s">
        <v>199</v>
      </c>
      <c r="I1183" t="s">
        <v>18</v>
      </c>
      <c r="J1183" t="s">
        <v>19</v>
      </c>
      <c r="K1183" t="s">
        <v>20</v>
      </c>
      <c r="L1183" t="s">
        <v>20</v>
      </c>
      <c r="M1183" t="s">
        <v>21</v>
      </c>
      <c r="N1183" t="s">
        <v>22</v>
      </c>
      <c r="O1183" t="s">
        <v>2798</v>
      </c>
      <c r="P1183">
        <f t="shared" si="18"/>
        <v>5</v>
      </c>
    </row>
    <row r="1184" spans="1:16" x14ac:dyDescent="0.25">
      <c r="A1184" s="1">
        <v>44377</v>
      </c>
      <c r="B1184" s="1">
        <v>44377</v>
      </c>
      <c r="C1184" t="s">
        <v>1460</v>
      </c>
      <c r="D1184" t="s">
        <v>1321</v>
      </c>
      <c r="E1184">
        <v>5.4</v>
      </c>
      <c r="F1184" t="s">
        <v>2799</v>
      </c>
      <c r="G1184" t="s">
        <v>400</v>
      </c>
      <c r="H1184" t="s">
        <v>44</v>
      </c>
      <c r="I1184" t="s">
        <v>18</v>
      </c>
      <c r="J1184" t="s">
        <v>19</v>
      </c>
      <c r="K1184" t="s">
        <v>20</v>
      </c>
      <c r="L1184" t="s">
        <v>20</v>
      </c>
      <c r="M1184" t="s">
        <v>21</v>
      </c>
      <c r="N1184" t="s">
        <v>59</v>
      </c>
      <c r="O1184" t="s">
        <v>2800</v>
      </c>
      <c r="P1184">
        <f t="shared" si="18"/>
        <v>3</v>
      </c>
    </row>
    <row r="1185" spans="1:16" x14ac:dyDescent="0.25">
      <c r="A1185" s="1">
        <v>44377</v>
      </c>
      <c r="B1185" s="1">
        <v>44377</v>
      </c>
      <c r="C1185" t="s">
        <v>109</v>
      </c>
      <c r="D1185" t="s">
        <v>110</v>
      </c>
      <c r="E1185">
        <v>5.0999999999999996</v>
      </c>
      <c r="F1185" t="s">
        <v>2302</v>
      </c>
      <c r="G1185" t="s">
        <v>722</v>
      </c>
      <c r="H1185" t="s">
        <v>112</v>
      </c>
      <c r="I1185" t="s">
        <v>18</v>
      </c>
      <c r="J1185" t="s">
        <v>19</v>
      </c>
      <c r="K1185" t="s">
        <v>20</v>
      </c>
      <c r="L1185" t="s">
        <v>20</v>
      </c>
      <c r="M1185" t="s">
        <v>21</v>
      </c>
      <c r="N1185" t="s">
        <v>22</v>
      </c>
      <c r="O1185" t="s">
        <v>2801</v>
      </c>
      <c r="P1185">
        <f t="shared" si="18"/>
        <v>2</v>
      </c>
    </row>
    <row r="1186" spans="1:16" x14ac:dyDescent="0.25">
      <c r="A1186" s="1">
        <v>44377</v>
      </c>
      <c r="B1186" s="1">
        <v>44377</v>
      </c>
      <c r="C1186" t="s">
        <v>2802</v>
      </c>
      <c r="D1186" t="s">
        <v>615</v>
      </c>
      <c r="E1186">
        <v>7.45</v>
      </c>
      <c r="F1186" t="s">
        <v>1273</v>
      </c>
      <c r="H1186" t="s">
        <v>112</v>
      </c>
      <c r="I1186" t="s">
        <v>18</v>
      </c>
      <c r="J1186" t="s">
        <v>19</v>
      </c>
      <c r="K1186" t="s">
        <v>20</v>
      </c>
      <c r="L1186" t="s">
        <v>20</v>
      </c>
      <c r="M1186" t="s">
        <v>21</v>
      </c>
      <c r="N1186" t="s">
        <v>135</v>
      </c>
      <c r="O1186" t="s">
        <v>2803</v>
      </c>
      <c r="P1186">
        <f t="shared" si="18"/>
        <v>3</v>
      </c>
    </row>
    <row r="1187" spans="1:16" x14ac:dyDescent="0.25">
      <c r="A1187" s="1">
        <v>44377</v>
      </c>
      <c r="B1187" s="1">
        <v>44377</v>
      </c>
      <c r="C1187" t="s">
        <v>682</v>
      </c>
      <c r="D1187" t="s">
        <v>683</v>
      </c>
      <c r="E1187">
        <v>5.65</v>
      </c>
      <c r="F1187" t="s">
        <v>2011</v>
      </c>
      <c r="H1187" t="s">
        <v>44</v>
      </c>
      <c r="I1187" t="s">
        <v>18</v>
      </c>
      <c r="J1187" t="s">
        <v>19</v>
      </c>
      <c r="K1187" t="s">
        <v>20</v>
      </c>
      <c r="L1187" t="s">
        <v>20</v>
      </c>
      <c r="M1187" t="s">
        <v>21</v>
      </c>
      <c r="N1187" t="s">
        <v>22</v>
      </c>
      <c r="O1187" t="s">
        <v>2804</v>
      </c>
      <c r="P1187">
        <f t="shared" si="18"/>
        <v>5</v>
      </c>
    </row>
    <row r="1188" spans="1:16" hidden="1" x14ac:dyDescent="0.25">
      <c r="A1188" s="1">
        <v>44377</v>
      </c>
      <c r="B1188" s="1">
        <v>44377</v>
      </c>
      <c r="C1188" t="s">
        <v>2805</v>
      </c>
      <c r="D1188" t="s">
        <v>824</v>
      </c>
      <c r="E1188">
        <v>6.35</v>
      </c>
      <c r="F1188" t="s">
        <v>1730</v>
      </c>
      <c r="H1188" t="s">
        <v>39</v>
      </c>
      <c r="I1188" t="s">
        <v>18</v>
      </c>
      <c r="J1188" t="s">
        <v>19</v>
      </c>
      <c r="K1188" t="s">
        <v>20</v>
      </c>
      <c r="L1188" t="s">
        <v>20</v>
      </c>
      <c r="M1188" t="s">
        <v>21</v>
      </c>
      <c r="N1188" t="s">
        <v>135</v>
      </c>
      <c r="O1188" t="s">
        <v>2806</v>
      </c>
      <c r="P1188">
        <f t="shared" si="18"/>
        <v>6</v>
      </c>
    </row>
    <row r="1189" spans="1:16" x14ac:dyDescent="0.25">
      <c r="A1189" s="1">
        <v>44377</v>
      </c>
      <c r="B1189" s="1">
        <v>44377</v>
      </c>
      <c r="C1189" t="s">
        <v>374</v>
      </c>
      <c r="D1189" t="s">
        <v>375</v>
      </c>
      <c r="E1189">
        <v>5.625</v>
      </c>
      <c r="F1189" t="s">
        <v>2807</v>
      </c>
      <c r="H1189" t="s">
        <v>377</v>
      </c>
      <c r="I1189" t="s">
        <v>18</v>
      </c>
      <c r="J1189" t="s">
        <v>19</v>
      </c>
      <c r="K1189" t="s">
        <v>20</v>
      </c>
      <c r="L1189" t="s">
        <v>20</v>
      </c>
      <c r="M1189" t="s">
        <v>21</v>
      </c>
      <c r="N1189" t="s">
        <v>22</v>
      </c>
      <c r="O1189" t="s">
        <v>2808</v>
      </c>
      <c r="P1189">
        <f t="shared" si="18"/>
        <v>3</v>
      </c>
    </row>
    <row r="1190" spans="1:16" x14ac:dyDescent="0.25">
      <c r="A1190" s="1">
        <v>44377</v>
      </c>
      <c r="B1190" s="1">
        <v>44377</v>
      </c>
      <c r="C1190" t="s">
        <v>535</v>
      </c>
      <c r="D1190" t="s">
        <v>536</v>
      </c>
      <c r="E1190">
        <v>6.95</v>
      </c>
      <c r="F1190" t="s">
        <v>2809</v>
      </c>
      <c r="H1190" t="s">
        <v>112</v>
      </c>
      <c r="I1190" t="s">
        <v>18</v>
      </c>
      <c r="J1190" t="s">
        <v>19</v>
      </c>
      <c r="K1190" t="s">
        <v>20</v>
      </c>
      <c r="L1190" t="s">
        <v>20</v>
      </c>
      <c r="M1190" t="s">
        <v>21</v>
      </c>
      <c r="N1190" t="s">
        <v>22</v>
      </c>
      <c r="O1190" t="s">
        <v>2810</v>
      </c>
      <c r="P1190">
        <f t="shared" si="18"/>
        <v>2</v>
      </c>
    </row>
    <row r="1191" spans="1:16" x14ac:dyDescent="0.25">
      <c r="A1191" s="1">
        <v>44377</v>
      </c>
      <c r="B1191" s="1">
        <v>44377</v>
      </c>
      <c r="C1191" t="s">
        <v>1487</v>
      </c>
      <c r="D1191" t="s">
        <v>1488</v>
      </c>
      <c r="E1191">
        <v>4.95</v>
      </c>
      <c r="F1191" t="s">
        <v>2096</v>
      </c>
      <c r="H1191" t="s">
        <v>154</v>
      </c>
      <c r="I1191" t="s">
        <v>18</v>
      </c>
      <c r="J1191" t="s">
        <v>19</v>
      </c>
      <c r="K1191" t="s">
        <v>20</v>
      </c>
      <c r="L1191" t="s">
        <v>20</v>
      </c>
      <c r="M1191" t="s">
        <v>21</v>
      </c>
      <c r="N1191" t="s">
        <v>22</v>
      </c>
      <c r="O1191" t="s">
        <v>2811</v>
      </c>
      <c r="P1191">
        <f t="shared" si="18"/>
        <v>3</v>
      </c>
    </row>
    <row r="1192" spans="1:16" x14ac:dyDescent="0.25">
      <c r="A1192" s="1">
        <v>44377</v>
      </c>
      <c r="B1192" s="1">
        <v>44377</v>
      </c>
      <c r="C1192" t="s">
        <v>1040</v>
      </c>
      <c r="D1192" t="s">
        <v>1041</v>
      </c>
      <c r="E1192">
        <v>3.2</v>
      </c>
      <c r="F1192" t="s">
        <v>2046</v>
      </c>
      <c r="G1192" t="s">
        <v>69</v>
      </c>
      <c r="H1192" t="s">
        <v>52</v>
      </c>
      <c r="I1192" t="s">
        <v>18</v>
      </c>
      <c r="J1192" t="s">
        <v>19</v>
      </c>
      <c r="K1192" t="s">
        <v>20</v>
      </c>
      <c r="L1192" t="s">
        <v>20</v>
      </c>
      <c r="M1192" t="s">
        <v>21</v>
      </c>
      <c r="N1192" t="s">
        <v>22</v>
      </c>
      <c r="O1192" t="s">
        <v>2812</v>
      </c>
      <c r="P1192">
        <f t="shared" si="18"/>
        <v>2</v>
      </c>
    </row>
    <row r="1193" spans="1:16" hidden="1" x14ac:dyDescent="0.25">
      <c r="A1193" s="1">
        <v>44377</v>
      </c>
      <c r="B1193" s="1">
        <v>44377</v>
      </c>
      <c r="C1193" t="s">
        <v>36</v>
      </c>
      <c r="D1193" t="s">
        <v>37</v>
      </c>
      <c r="E1193">
        <v>3.65</v>
      </c>
      <c r="F1193" t="s">
        <v>2813</v>
      </c>
      <c r="H1193" t="s">
        <v>39</v>
      </c>
      <c r="I1193" t="s">
        <v>18</v>
      </c>
      <c r="J1193" t="s">
        <v>19</v>
      </c>
      <c r="K1193" t="s">
        <v>20</v>
      </c>
      <c r="L1193" t="s">
        <v>20</v>
      </c>
      <c r="M1193" t="s">
        <v>21</v>
      </c>
      <c r="N1193" t="s">
        <v>22</v>
      </c>
      <c r="O1193" t="s">
        <v>2814</v>
      </c>
      <c r="P1193">
        <f t="shared" si="18"/>
        <v>6</v>
      </c>
    </row>
    <row r="1194" spans="1:16" x14ac:dyDescent="0.25">
      <c r="A1194" s="1">
        <v>44377</v>
      </c>
      <c r="B1194" s="1">
        <v>44377</v>
      </c>
      <c r="C1194" t="s">
        <v>2815</v>
      </c>
      <c r="D1194" t="s">
        <v>1391</v>
      </c>
      <c r="E1194">
        <v>6.95</v>
      </c>
      <c r="F1194" t="s">
        <v>575</v>
      </c>
      <c r="G1194" t="s">
        <v>400</v>
      </c>
      <c r="H1194" t="s">
        <v>52</v>
      </c>
      <c r="I1194" t="s">
        <v>18</v>
      </c>
      <c r="J1194" t="s">
        <v>19</v>
      </c>
      <c r="K1194" t="s">
        <v>20</v>
      </c>
      <c r="L1194" t="s">
        <v>20</v>
      </c>
      <c r="M1194" t="s">
        <v>21</v>
      </c>
      <c r="N1194" t="s">
        <v>135</v>
      </c>
      <c r="O1194" t="s">
        <v>2816</v>
      </c>
      <c r="P1194">
        <f t="shared" si="18"/>
        <v>5</v>
      </c>
    </row>
    <row r="1195" spans="1:16" x14ac:dyDescent="0.25">
      <c r="A1195" s="1">
        <v>44377</v>
      </c>
      <c r="B1195" s="1">
        <v>44377</v>
      </c>
      <c r="C1195" t="s">
        <v>1201</v>
      </c>
      <c r="D1195" t="s">
        <v>1202</v>
      </c>
      <c r="E1195">
        <v>3.05</v>
      </c>
      <c r="F1195" t="s">
        <v>2817</v>
      </c>
      <c r="G1195" t="s">
        <v>51</v>
      </c>
      <c r="H1195" t="s">
        <v>17</v>
      </c>
      <c r="I1195" t="s">
        <v>18</v>
      </c>
      <c r="J1195" t="s">
        <v>19</v>
      </c>
      <c r="K1195" t="s">
        <v>20</v>
      </c>
      <c r="L1195" t="s">
        <v>20</v>
      </c>
      <c r="M1195" t="s">
        <v>21</v>
      </c>
      <c r="N1195" t="s">
        <v>59</v>
      </c>
      <c r="O1195" t="s">
        <v>2818</v>
      </c>
      <c r="P1195">
        <f t="shared" si="18"/>
        <v>3</v>
      </c>
    </row>
    <row r="1196" spans="1:16" x14ac:dyDescent="0.25">
      <c r="A1196" s="1">
        <v>44377</v>
      </c>
      <c r="B1196" s="1">
        <v>44377</v>
      </c>
      <c r="C1196" t="s">
        <v>2819</v>
      </c>
      <c r="D1196" t="s">
        <v>2820</v>
      </c>
      <c r="E1196">
        <v>6.8</v>
      </c>
      <c r="F1196" t="s">
        <v>379</v>
      </c>
      <c r="H1196" t="s">
        <v>17</v>
      </c>
      <c r="I1196" t="s">
        <v>18</v>
      </c>
      <c r="J1196" t="s">
        <v>19</v>
      </c>
      <c r="K1196" t="s">
        <v>20</v>
      </c>
      <c r="L1196" t="s">
        <v>20</v>
      </c>
      <c r="M1196" t="s">
        <v>21</v>
      </c>
      <c r="N1196" t="s">
        <v>22</v>
      </c>
      <c r="O1196" t="s">
        <v>2821</v>
      </c>
      <c r="P1196">
        <f t="shared" si="18"/>
        <v>3</v>
      </c>
    </row>
    <row r="1197" spans="1:16" x14ac:dyDescent="0.25">
      <c r="A1197" s="1">
        <v>44377</v>
      </c>
      <c r="B1197" s="1">
        <v>44377</v>
      </c>
      <c r="C1197" t="s">
        <v>2822</v>
      </c>
      <c r="D1197" t="s">
        <v>2823</v>
      </c>
      <c r="E1197">
        <v>8</v>
      </c>
      <c r="F1197" t="s">
        <v>2344</v>
      </c>
      <c r="H1197" t="s">
        <v>52</v>
      </c>
      <c r="I1197" t="s">
        <v>18</v>
      </c>
      <c r="J1197" t="s">
        <v>19</v>
      </c>
      <c r="K1197" t="s">
        <v>20</v>
      </c>
      <c r="L1197" t="s">
        <v>20</v>
      </c>
      <c r="M1197" t="s">
        <v>21</v>
      </c>
      <c r="N1197" t="s">
        <v>59</v>
      </c>
      <c r="O1197" t="s">
        <v>2824</v>
      </c>
      <c r="P1197">
        <f t="shared" si="18"/>
        <v>1</v>
      </c>
    </row>
    <row r="1198" spans="1:16" hidden="1" x14ac:dyDescent="0.25">
      <c r="A1198" s="1">
        <v>44377</v>
      </c>
      <c r="B1198" s="1">
        <v>44377</v>
      </c>
      <c r="C1198" t="s">
        <v>361</v>
      </c>
      <c r="D1198" t="s">
        <v>362</v>
      </c>
      <c r="E1198">
        <v>2.875</v>
      </c>
      <c r="F1198" t="s">
        <v>1423</v>
      </c>
      <c r="G1198" t="s">
        <v>51</v>
      </c>
      <c r="H1198" t="s">
        <v>343</v>
      </c>
      <c r="I1198" t="s">
        <v>18</v>
      </c>
      <c r="J1198" t="s">
        <v>19</v>
      </c>
      <c r="K1198" t="s">
        <v>20</v>
      </c>
      <c r="L1198" t="s">
        <v>20</v>
      </c>
      <c r="M1198" t="s">
        <v>21</v>
      </c>
      <c r="N1198" t="s">
        <v>59</v>
      </c>
      <c r="O1198" t="s">
        <v>2825</v>
      </c>
      <c r="P1198">
        <f t="shared" si="18"/>
        <v>6</v>
      </c>
    </row>
    <row r="1199" spans="1:16" x14ac:dyDescent="0.25">
      <c r="A1199" s="1">
        <v>44377</v>
      </c>
      <c r="B1199" s="1">
        <v>44377</v>
      </c>
      <c r="C1199" t="s">
        <v>2826</v>
      </c>
      <c r="D1199" t="s">
        <v>2827</v>
      </c>
      <c r="E1199">
        <v>4.5999999999999996</v>
      </c>
      <c r="F1199" t="s">
        <v>172</v>
      </c>
      <c r="H1199" t="s">
        <v>112</v>
      </c>
      <c r="I1199" t="s">
        <v>18</v>
      </c>
      <c r="J1199" t="s">
        <v>19</v>
      </c>
      <c r="K1199" t="s">
        <v>20</v>
      </c>
      <c r="L1199" t="s">
        <v>20</v>
      </c>
      <c r="M1199" t="s">
        <v>21</v>
      </c>
      <c r="N1199" t="s">
        <v>22</v>
      </c>
      <c r="O1199" t="s">
        <v>2828</v>
      </c>
      <c r="P1199">
        <f t="shared" si="18"/>
        <v>3</v>
      </c>
    </row>
    <row r="1200" spans="1:16" x14ac:dyDescent="0.25">
      <c r="A1200" s="1">
        <v>44377</v>
      </c>
      <c r="B1200" s="1">
        <v>44377</v>
      </c>
      <c r="C1200" t="s">
        <v>2220</v>
      </c>
      <c r="D1200" t="s">
        <v>2010</v>
      </c>
      <c r="E1200">
        <v>6.65</v>
      </c>
      <c r="F1200" t="s">
        <v>2188</v>
      </c>
      <c r="H1200" t="s">
        <v>97</v>
      </c>
      <c r="I1200" t="s">
        <v>18</v>
      </c>
      <c r="J1200" t="s">
        <v>19</v>
      </c>
      <c r="K1200" t="s">
        <v>20</v>
      </c>
      <c r="L1200" t="s">
        <v>20</v>
      </c>
      <c r="M1200" t="s">
        <v>21</v>
      </c>
      <c r="N1200" t="s">
        <v>22</v>
      </c>
      <c r="O1200" t="s">
        <v>2829</v>
      </c>
      <c r="P1200">
        <f t="shared" si="18"/>
        <v>3</v>
      </c>
    </row>
    <row r="1201" spans="1:16" x14ac:dyDescent="0.25">
      <c r="A1201" s="1">
        <v>44377</v>
      </c>
      <c r="B1201" s="1">
        <v>44377</v>
      </c>
      <c r="C1201" t="s">
        <v>2830</v>
      </c>
      <c r="D1201" t="s">
        <v>2831</v>
      </c>
      <c r="E1201">
        <v>3.5</v>
      </c>
      <c r="F1201" t="s">
        <v>2832</v>
      </c>
      <c r="H1201" t="s">
        <v>154</v>
      </c>
      <c r="I1201" t="s">
        <v>18</v>
      </c>
      <c r="J1201" t="s">
        <v>19</v>
      </c>
      <c r="K1201" t="s">
        <v>20</v>
      </c>
      <c r="L1201" t="s">
        <v>20</v>
      </c>
      <c r="M1201" t="s">
        <v>21</v>
      </c>
      <c r="N1201" t="s">
        <v>22</v>
      </c>
      <c r="O1201" t="s">
        <v>2833</v>
      </c>
      <c r="P1201">
        <f t="shared" si="18"/>
        <v>4</v>
      </c>
    </row>
    <row r="1202" spans="1:16" hidden="1" x14ac:dyDescent="0.25">
      <c r="A1202" s="1">
        <v>44377</v>
      </c>
      <c r="B1202" s="1">
        <v>44377</v>
      </c>
      <c r="C1202" t="s">
        <v>2834</v>
      </c>
      <c r="D1202" t="s">
        <v>2835</v>
      </c>
      <c r="E1202">
        <v>2.9430000000000001</v>
      </c>
      <c r="F1202" t="s">
        <v>2836</v>
      </c>
      <c r="G1202" t="s">
        <v>2837</v>
      </c>
      <c r="H1202" t="s">
        <v>44</v>
      </c>
      <c r="I1202" t="s">
        <v>18</v>
      </c>
      <c r="J1202" t="s">
        <v>19</v>
      </c>
      <c r="K1202" t="s">
        <v>20</v>
      </c>
      <c r="L1202" t="s">
        <v>20</v>
      </c>
      <c r="M1202" t="s">
        <v>21</v>
      </c>
      <c r="N1202" t="s">
        <v>22</v>
      </c>
      <c r="O1202" t="s">
        <v>2838</v>
      </c>
      <c r="P1202">
        <f t="shared" si="18"/>
        <v>6</v>
      </c>
    </row>
    <row r="1203" spans="1:16" x14ac:dyDescent="0.25">
      <c r="A1203" s="1">
        <v>44377</v>
      </c>
      <c r="B1203" s="1">
        <v>44377</v>
      </c>
      <c r="C1203" t="s">
        <v>2839</v>
      </c>
      <c r="D1203" t="s">
        <v>2482</v>
      </c>
      <c r="E1203">
        <v>6.125</v>
      </c>
      <c r="F1203" t="s">
        <v>1545</v>
      </c>
      <c r="H1203" t="s">
        <v>52</v>
      </c>
      <c r="I1203" t="s">
        <v>18</v>
      </c>
      <c r="J1203" t="s">
        <v>19</v>
      </c>
      <c r="K1203" t="s">
        <v>20</v>
      </c>
      <c r="L1203" t="s">
        <v>20</v>
      </c>
      <c r="M1203" t="s">
        <v>21</v>
      </c>
      <c r="N1203" t="s">
        <v>22</v>
      </c>
      <c r="O1203" t="s">
        <v>2840</v>
      </c>
      <c r="P1203">
        <f t="shared" si="18"/>
        <v>2</v>
      </c>
    </row>
    <row r="1204" spans="1:16" x14ac:dyDescent="0.25">
      <c r="A1204" s="1">
        <v>44377</v>
      </c>
      <c r="B1204" s="1">
        <v>44377</v>
      </c>
      <c r="C1204" t="s">
        <v>109</v>
      </c>
      <c r="D1204" t="s">
        <v>110</v>
      </c>
      <c r="E1204">
        <v>3.1</v>
      </c>
      <c r="F1204" t="s">
        <v>2841</v>
      </c>
      <c r="G1204" t="s">
        <v>722</v>
      </c>
      <c r="H1204" t="s">
        <v>112</v>
      </c>
      <c r="I1204" t="s">
        <v>18</v>
      </c>
      <c r="J1204" t="s">
        <v>19</v>
      </c>
      <c r="K1204" t="s">
        <v>20</v>
      </c>
      <c r="L1204" t="s">
        <v>20</v>
      </c>
      <c r="M1204" t="s">
        <v>21</v>
      </c>
      <c r="N1204" t="s">
        <v>22</v>
      </c>
      <c r="O1204" t="s">
        <v>2842</v>
      </c>
      <c r="P1204">
        <f t="shared" si="18"/>
        <v>2</v>
      </c>
    </row>
    <row r="1205" spans="1:16" x14ac:dyDescent="0.25">
      <c r="A1205" s="1">
        <v>44377</v>
      </c>
      <c r="B1205" s="1">
        <v>44377</v>
      </c>
      <c r="C1205" t="s">
        <v>180</v>
      </c>
      <c r="D1205" t="s">
        <v>128</v>
      </c>
      <c r="E1205">
        <v>8.4499999999999993</v>
      </c>
      <c r="F1205" t="s">
        <v>2843</v>
      </c>
      <c r="H1205" t="s">
        <v>44</v>
      </c>
      <c r="I1205" t="s">
        <v>18</v>
      </c>
      <c r="J1205" t="s">
        <v>19</v>
      </c>
      <c r="K1205" t="s">
        <v>20</v>
      </c>
      <c r="L1205" t="s">
        <v>20</v>
      </c>
      <c r="M1205" t="s">
        <v>21</v>
      </c>
      <c r="N1205" t="s">
        <v>22</v>
      </c>
      <c r="O1205" t="s">
        <v>2844</v>
      </c>
      <c r="P1205">
        <f t="shared" si="18"/>
        <v>3</v>
      </c>
    </row>
    <row r="1206" spans="1:16" hidden="1" x14ac:dyDescent="0.25">
      <c r="A1206" s="1">
        <v>44377</v>
      </c>
      <c r="B1206" s="1">
        <v>44377</v>
      </c>
      <c r="C1206" t="s">
        <v>2845</v>
      </c>
      <c r="D1206" t="s">
        <v>2846</v>
      </c>
      <c r="E1206">
        <v>4.0190000000000001</v>
      </c>
      <c r="F1206" t="s">
        <v>2515</v>
      </c>
      <c r="H1206" t="s">
        <v>39</v>
      </c>
      <c r="I1206" t="s">
        <v>18</v>
      </c>
      <c r="J1206" t="s">
        <v>19</v>
      </c>
      <c r="K1206" t="s">
        <v>20</v>
      </c>
      <c r="L1206" t="s">
        <v>20</v>
      </c>
      <c r="M1206" t="s">
        <v>21</v>
      </c>
      <c r="N1206" t="s">
        <v>22</v>
      </c>
      <c r="O1206" t="s">
        <v>2847</v>
      </c>
      <c r="P1206">
        <f t="shared" si="18"/>
        <v>6</v>
      </c>
    </row>
    <row r="1207" spans="1:16" hidden="1" x14ac:dyDescent="0.25">
      <c r="A1207" s="1">
        <v>44377</v>
      </c>
      <c r="B1207" s="1">
        <v>44377</v>
      </c>
      <c r="C1207" t="s">
        <v>2805</v>
      </c>
      <c r="D1207" t="s">
        <v>824</v>
      </c>
      <c r="E1207">
        <v>5.75</v>
      </c>
      <c r="F1207" t="s">
        <v>1811</v>
      </c>
      <c r="H1207" t="s">
        <v>39</v>
      </c>
      <c r="I1207" t="s">
        <v>18</v>
      </c>
      <c r="J1207" t="s">
        <v>19</v>
      </c>
      <c r="K1207" t="s">
        <v>20</v>
      </c>
      <c r="L1207" t="s">
        <v>20</v>
      </c>
      <c r="M1207" t="s">
        <v>21</v>
      </c>
      <c r="N1207" t="s">
        <v>135</v>
      </c>
      <c r="O1207" t="s">
        <v>2848</v>
      </c>
      <c r="P1207">
        <f t="shared" si="18"/>
        <v>6</v>
      </c>
    </row>
    <row r="1208" spans="1:16" x14ac:dyDescent="0.25">
      <c r="A1208" s="1">
        <v>44377</v>
      </c>
      <c r="B1208" s="1">
        <v>44377</v>
      </c>
      <c r="C1208" t="s">
        <v>682</v>
      </c>
      <c r="D1208" t="s">
        <v>683</v>
      </c>
      <c r="E1208">
        <v>4.75</v>
      </c>
      <c r="F1208" t="s">
        <v>2849</v>
      </c>
      <c r="H1208" t="s">
        <v>44</v>
      </c>
      <c r="I1208" t="s">
        <v>18</v>
      </c>
      <c r="J1208" t="s">
        <v>19</v>
      </c>
      <c r="K1208" t="s">
        <v>20</v>
      </c>
      <c r="L1208" t="s">
        <v>20</v>
      </c>
      <c r="M1208" t="s">
        <v>21</v>
      </c>
      <c r="N1208" t="s">
        <v>22</v>
      </c>
      <c r="O1208" t="s">
        <v>2850</v>
      </c>
      <c r="P1208">
        <f t="shared" si="18"/>
        <v>5</v>
      </c>
    </row>
    <row r="1209" spans="1:16" x14ac:dyDescent="0.25">
      <c r="A1209" s="1">
        <v>44377</v>
      </c>
      <c r="B1209" s="1">
        <v>44377</v>
      </c>
      <c r="C1209" t="s">
        <v>413</v>
      </c>
      <c r="D1209" t="s">
        <v>414</v>
      </c>
      <c r="E1209">
        <v>7.95</v>
      </c>
      <c r="F1209" t="s">
        <v>1059</v>
      </c>
      <c r="H1209" t="s">
        <v>121</v>
      </c>
      <c r="I1209" t="s">
        <v>18</v>
      </c>
      <c r="J1209" t="s">
        <v>19</v>
      </c>
      <c r="K1209" t="s">
        <v>20</v>
      </c>
      <c r="L1209" t="s">
        <v>20</v>
      </c>
      <c r="M1209" t="s">
        <v>21</v>
      </c>
      <c r="N1209" t="s">
        <v>22</v>
      </c>
      <c r="O1209" t="s">
        <v>2851</v>
      </c>
      <c r="P1209">
        <f t="shared" si="18"/>
        <v>3</v>
      </c>
    </row>
    <row r="1210" spans="1:16" x14ac:dyDescent="0.25">
      <c r="A1210" s="1">
        <v>44377</v>
      </c>
      <c r="B1210" s="1">
        <v>44377</v>
      </c>
      <c r="C1210" t="s">
        <v>413</v>
      </c>
      <c r="D1210" t="s">
        <v>414</v>
      </c>
      <c r="E1210">
        <v>8.4499999999999993</v>
      </c>
      <c r="F1210" t="s">
        <v>2852</v>
      </c>
      <c r="H1210" t="s">
        <v>121</v>
      </c>
      <c r="I1210" t="s">
        <v>18</v>
      </c>
      <c r="J1210" t="s">
        <v>19</v>
      </c>
      <c r="K1210" t="s">
        <v>20</v>
      </c>
      <c r="L1210" t="s">
        <v>20</v>
      </c>
      <c r="M1210" t="s">
        <v>21</v>
      </c>
      <c r="N1210" t="s">
        <v>22</v>
      </c>
      <c r="O1210" t="s">
        <v>2853</v>
      </c>
      <c r="P1210">
        <f t="shared" si="18"/>
        <v>3</v>
      </c>
    </row>
    <row r="1211" spans="1:16" x14ac:dyDescent="0.25">
      <c r="A1211" s="1">
        <v>44377</v>
      </c>
      <c r="B1211" s="1">
        <v>44377</v>
      </c>
      <c r="C1211" t="s">
        <v>2854</v>
      </c>
      <c r="D1211" t="s">
        <v>1466</v>
      </c>
      <c r="E1211">
        <v>7.25</v>
      </c>
      <c r="F1211" t="s">
        <v>2672</v>
      </c>
      <c r="H1211" t="s">
        <v>44</v>
      </c>
      <c r="I1211" t="s">
        <v>18</v>
      </c>
      <c r="J1211" t="s">
        <v>19</v>
      </c>
      <c r="K1211" t="s">
        <v>20</v>
      </c>
      <c r="L1211" t="s">
        <v>20</v>
      </c>
      <c r="M1211" t="s">
        <v>21</v>
      </c>
      <c r="N1211" t="s">
        <v>22</v>
      </c>
      <c r="O1211" t="s">
        <v>2855</v>
      </c>
      <c r="P1211">
        <f t="shared" si="18"/>
        <v>3</v>
      </c>
    </row>
    <row r="1212" spans="1:16" x14ac:dyDescent="0.25">
      <c r="A1212" s="1">
        <v>44377</v>
      </c>
      <c r="B1212" s="1">
        <v>44377</v>
      </c>
      <c r="C1212" t="s">
        <v>2104</v>
      </c>
      <c r="D1212" t="s">
        <v>1466</v>
      </c>
      <c r="E1212">
        <v>5.9</v>
      </c>
      <c r="F1212" t="s">
        <v>2856</v>
      </c>
      <c r="H1212" t="s">
        <v>44</v>
      </c>
      <c r="I1212" t="s">
        <v>18</v>
      </c>
      <c r="J1212" t="s">
        <v>19</v>
      </c>
      <c r="K1212" t="s">
        <v>20</v>
      </c>
      <c r="L1212" t="s">
        <v>20</v>
      </c>
      <c r="M1212" t="s">
        <v>21</v>
      </c>
      <c r="N1212" t="s">
        <v>22</v>
      </c>
      <c r="O1212" t="s">
        <v>2857</v>
      </c>
      <c r="P1212">
        <f t="shared" si="18"/>
        <v>3</v>
      </c>
    </row>
    <row r="1213" spans="1:16" x14ac:dyDescent="0.25">
      <c r="A1213" s="1">
        <v>44377</v>
      </c>
      <c r="B1213" s="1">
        <v>44377</v>
      </c>
      <c r="C1213" t="s">
        <v>2746</v>
      </c>
      <c r="D1213" t="s">
        <v>2747</v>
      </c>
      <c r="E1213">
        <v>4.875</v>
      </c>
      <c r="F1213" t="s">
        <v>2858</v>
      </c>
      <c r="H1213" t="s">
        <v>97</v>
      </c>
      <c r="I1213" t="s">
        <v>18</v>
      </c>
      <c r="J1213" t="s">
        <v>19</v>
      </c>
      <c r="K1213" t="s">
        <v>20</v>
      </c>
      <c r="L1213" t="s">
        <v>20</v>
      </c>
      <c r="M1213" t="s">
        <v>21</v>
      </c>
      <c r="N1213" t="s">
        <v>22</v>
      </c>
      <c r="O1213" t="s">
        <v>2859</v>
      </c>
      <c r="P1213">
        <f t="shared" si="18"/>
        <v>5</v>
      </c>
    </row>
    <row r="1214" spans="1:16" x14ac:dyDescent="0.25">
      <c r="A1214" s="1">
        <v>44377</v>
      </c>
      <c r="B1214" s="1">
        <v>44377</v>
      </c>
      <c r="C1214" t="s">
        <v>2860</v>
      </c>
      <c r="D1214" t="s">
        <v>2861</v>
      </c>
      <c r="E1214">
        <v>5.85</v>
      </c>
      <c r="F1214" t="s">
        <v>2862</v>
      </c>
      <c r="H1214" t="s">
        <v>44</v>
      </c>
      <c r="I1214" t="s">
        <v>18</v>
      </c>
      <c r="J1214" t="s">
        <v>19</v>
      </c>
      <c r="K1214" t="s">
        <v>20</v>
      </c>
      <c r="L1214" t="s">
        <v>20</v>
      </c>
      <c r="M1214" t="s">
        <v>21</v>
      </c>
      <c r="N1214" t="s">
        <v>22</v>
      </c>
      <c r="O1214" t="s">
        <v>2863</v>
      </c>
      <c r="P1214">
        <f t="shared" si="18"/>
        <v>4</v>
      </c>
    </row>
    <row r="1215" spans="1:16" x14ac:dyDescent="0.25">
      <c r="A1215" s="1">
        <v>44377</v>
      </c>
      <c r="B1215" s="1">
        <v>44377</v>
      </c>
      <c r="C1215" t="s">
        <v>404</v>
      </c>
      <c r="D1215" t="s">
        <v>405</v>
      </c>
      <c r="E1215">
        <v>3.3</v>
      </c>
      <c r="F1215" t="s">
        <v>2864</v>
      </c>
      <c r="G1215" t="s">
        <v>16</v>
      </c>
      <c r="H1215" t="s">
        <v>17</v>
      </c>
      <c r="I1215" t="s">
        <v>18</v>
      </c>
      <c r="J1215" t="s">
        <v>19</v>
      </c>
      <c r="K1215" t="s">
        <v>20</v>
      </c>
      <c r="L1215" t="s">
        <v>20</v>
      </c>
      <c r="M1215" t="s">
        <v>21</v>
      </c>
      <c r="N1215" t="s">
        <v>22</v>
      </c>
      <c r="O1215" t="s">
        <v>2865</v>
      </c>
      <c r="P1215">
        <f t="shared" si="18"/>
        <v>3</v>
      </c>
    </row>
    <row r="1216" spans="1:16" hidden="1" x14ac:dyDescent="0.25">
      <c r="A1216" s="1">
        <v>44377</v>
      </c>
      <c r="B1216" s="1">
        <v>44377</v>
      </c>
      <c r="C1216" t="s">
        <v>2632</v>
      </c>
      <c r="D1216" t="s">
        <v>1802</v>
      </c>
      <c r="E1216">
        <v>3.375</v>
      </c>
      <c r="F1216" t="s">
        <v>2633</v>
      </c>
      <c r="G1216" t="s">
        <v>51</v>
      </c>
      <c r="H1216" t="s">
        <v>112</v>
      </c>
      <c r="I1216" t="s">
        <v>18</v>
      </c>
      <c r="J1216" t="s">
        <v>19</v>
      </c>
      <c r="K1216" t="s">
        <v>20</v>
      </c>
      <c r="L1216" t="s">
        <v>20</v>
      </c>
      <c r="M1216" t="s">
        <v>21</v>
      </c>
      <c r="N1216" t="s">
        <v>22</v>
      </c>
      <c r="O1216" t="s">
        <v>2866</v>
      </c>
      <c r="P1216">
        <f t="shared" si="18"/>
        <v>6</v>
      </c>
    </row>
    <row r="1217" spans="1:16" x14ac:dyDescent="0.25">
      <c r="A1217" s="1">
        <v>44377</v>
      </c>
      <c r="B1217" s="1">
        <v>44377</v>
      </c>
      <c r="C1217" t="s">
        <v>207</v>
      </c>
      <c r="D1217" t="s">
        <v>208</v>
      </c>
      <c r="E1217">
        <v>6.25</v>
      </c>
      <c r="F1217" t="s">
        <v>1811</v>
      </c>
      <c r="H1217" t="s">
        <v>52</v>
      </c>
      <c r="I1217" t="s">
        <v>18</v>
      </c>
      <c r="J1217" t="s">
        <v>19</v>
      </c>
      <c r="K1217" t="s">
        <v>20</v>
      </c>
      <c r="L1217" t="s">
        <v>20</v>
      </c>
      <c r="M1217" t="s">
        <v>21</v>
      </c>
      <c r="N1217" t="s">
        <v>22</v>
      </c>
      <c r="O1217" t="s">
        <v>2867</v>
      </c>
      <c r="P1217">
        <f t="shared" si="18"/>
        <v>2</v>
      </c>
    </row>
    <row r="1218" spans="1:16" x14ac:dyDescent="0.25">
      <c r="A1218" s="1">
        <v>44377</v>
      </c>
      <c r="B1218" s="1">
        <v>44377</v>
      </c>
      <c r="C1218" t="s">
        <v>2357</v>
      </c>
      <c r="D1218" t="s">
        <v>405</v>
      </c>
      <c r="E1218">
        <v>6.05</v>
      </c>
      <c r="F1218" t="s">
        <v>973</v>
      </c>
      <c r="H1218" t="s">
        <v>17</v>
      </c>
      <c r="I1218" t="s">
        <v>18</v>
      </c>
      <c r="J1218" t="s">
        <v>19</v>
      </c>
      <c r="K1218" t="s">
        <v>20</v>
      </c>
      <c r="L1218" t="s">
        <v>20</v>
      </c>
      <c r="M1218" t="s">
        <v>21</v>
      </c>
      <c r="N1218" t="s">
        <v>22</v>
      </c>
      <c r="O1218" t="s">
        <v>2868</v>
      </c>
      <c r="P1218">
        <f t="shared" si="18"/>
        <v>3</v>
      </c>
    </row>
    <row r="1219" spans="1:16" x14ac:dyDescent="0.25">
      <c r="A1219" s="1">
        <v>44377</v>
      </c>
      <c r="B1219" s="1">
        <v>44377</v>
      </c>
      <c r="C1219" t="s">
        <v>2869</v>
      </c>
      <c r="D1219" t="s">
        <v>2870</v>
      </c>
      <c r="E1219">
        <v>6.25</v>
      </c>
      <c r="F1219" t="s">
        <v>616</v>
      </c>
      <c r="H1219" t="s">
        <v>112</v>
      </c>
      <c r="I1219" t="s">
        <v>18</v>
      </c>
      <c r="J1219" t="s">
        <v>19</v>
      </c>
      <c r="K1219" t="s">
        <v>20</v>
      </c>
      <c r="L1219" t="s">
        <v>20</v>
      </c>
      <c r="M1219" t="s">
        <v>21</v>
      </c>
      <c r="N1219" t="s">
        <v>22</v>
      </c>
      <c r="O1219" t="s">
        <v>2871</v>
      </c>
      <c r="P1219">
        <f t="shared" si="18"/>
        <v>3</v>
      </c>
    </row>
    <row r="1220" spans="1:16" x14ac:dyDescent="0.25">
      <c r="A1220" s="1">
        <v>44377</v>
      </c>
      <c r="B1220" s="1">
        <v>44377</v>
      </c>
      <c r="C1220" t="s">
        <v>1000</v>
      </c>
      <c r="D1220" t="s">
        <v>1001</v>
      </c>
      <c r="E1220">
        <v>6.75</v>
      </c>
      <c r="F1220" t="s">
        <v>2872</v>
      </c>
      <c r="H1220" t="s">
        <v>112</v>
      </c>
      <c r="I1220" t="s">
        <v>18</v>
      </c>
      <c r="J1220" t="s">
        <v>19</v>
      </c>
      <c r="K1220" t="s">
        <v>20</v>
      </c>
      <c r="L1220" t="s">
        <v>20</v>
      </c>
      <c r="M1220" t="s">
        <v>21</v>
      </c>
      <c r="N1220" t="s">
        <v>22</v>
      </c>
      <c r="O1220" t="s">
        <v>2873</v>
      </c>
      <c r="P1220">
        <f t="shared" ref="P1220:P1283" si="19">LEN(D1220)</f>
        <v>4</v>
      </c>
    </row>
    <row r="1221" spans="1:16" x14ac:dyDescent="0.25">
      <c r="A1221" s="1">
        <v>44377</v>
      </c>
      <c r="B1221" s="1">
        <v>44377</v>
      </c>
      <c r="C1221" t="s">
        <v>105</v>
      </c>
      <c r="D1221" t="s">
        <v>106</v>
      </c>
      <c r="E1221">
        <v>6.875</v>
      </c>
      <c r="F1221" t="s">
        <v>2192</v>
      </c>
      <c r="G1221" t="s">
        <v>51</v>
      </c>
      <c r="H1221" t="s">
        <v>93</v>
      </c>
      <c r="I1221" t="s">
        <v>18</v>
      </c>
      <c r="J1221" t="s">
        <v>19</v>
      </c>
      <c r="K1221" t="s">
        <v>20</v>
      </c>
      <c r="L1221" t="s">
        <v>20</v>
      </c>
      <c r="M1221" t="s">
        <v>21</v>
      </c>
      <c r="N1221" t="s">
        <v>22</v>
      </c>
      <c r="O1221" t="s">
        <v>2874</v>
      </c>
      <c r="P1221">
        <f t="shared" si="19"/>
        <v>3</v>
      </c>
    </row>
    <row r="1222" spans="1:16" x14ac:dyDescent="0.25">
      <c r="A1222" s="1">
        <v>44377</v>
      </c>
      <c r="B1222" s="1">
        <v>44377</v>
      </c>
      <c r="C1222" t="s">
        <v>2875</v>
      </c>
      <c r="D1222" t="s">
        <v>2876</v>
      </c>
      <c r="E1222">
        <v>3.375</v>
      </c>
      <c r="F1222" t="s">
        <v>558</v>
      </c>
      <c r="H1222" t="s">
        <v>39</v>
      </c>
      <c r="I1222" t="s">
        <v>18</v>
      </c>
      <c r="J1222" t="s">
        <v>19</v>
      </c>
      <c r="K1222" t="s">
        <v>20</v>
      </c>
      <c r="L1222" t="s">
        <v>20</v>
      </c>
      <c r="M1222" t="s">
        <v>21</v>
      </c>
      <c r="N1222" t="s">
        <v>22</v>
      </c>
      <c r="O1222" t="s">
        <v>2877</v>
      </c>
      <c r="P1222">
        <f t="shared" si="19"/>
        <v>2</v>
      </c>
    </row>
    <row r="1223" spans="1:16" hidden="1" x14ac:dyDescent="0.25">
      <c r="A1223" s="1">
        <v>44377</v>
      </c>
      <c r="B1223" s="1">
        <v>44377</v>
      </c>
      <c r="C1223" t="s">
        <v>1801</v>
      </c>
      <c r="D1223" t="s">
        <v>1802</v>
      </c>
      <c r="E1223">
        <v>6.65</v>
      </c>
      <c r="F1223" t="s">
        <v>874</v>
      </c>
      <c r="G1223" t="s">
        <v>69</v>
      </c>
      <c r="H1223" t="s">
        <v>112</v>
      </c>
      <c r="I1223" t="s">
        <v>18</v>
      </c>
      <c r="J1223" t="s">
        <v>19</v>
      </c>
      <c r="K1223" t="s">
        <v>20</v>
      </c>
      <c r="L1223" t="s">
        <v>20</v>
      </c>
      <c r="M1223" t="s">
        <v>21</v>
      </c>
      <c r="N1223" t="s">
        <v>22</v>
      </c>
      <c r="O1223" t="s">
        <v>2878</v>
      </c>
      <c r="P1223">
        <f t="shared" si="19"/>
        <v>6</v>
      </c>
    </row>
    <row r="1224" spans="1:16" x14ac:dyDescent="0.25">
      <c r="A1224" s="1">
        <v>44377</v>
      </c>
      <c r="B1224" s="1">
        <v>44377</v>
      </c>
      <c r="C1224" t="s">
        <v>2879</v>
      </c>
      <c r="D1224" t="s">
        <v>1621</v>
      </c>
      <c r="E1224">
        <v>7.6</v>
      </c>
      <c r="F1224" t="s">
        <v>427</v>
      </c>
      <c r="H1224" t="s">
        <v>97</v>
      </c>
      <c r="I1224" t="s">
        <v>18</v>
      </c>
      <c r="J1224" t="s">
        <v>19</v>
      </c>
      <c r="K1224" t="s">
        <v>20</v>
      </c>
      <c r="L1224" t="s">
        <v>20</v>
      </c>
      <c r="M1224" t="s">
        <v>21</v>
      </c>
      <c r="N1224" t="s">
        <v>22</v>
      </c>
      <c r="O1224" t="s">
        <v>2880</v>
      </c>
      <c r="P1224">
        <f t="shared" si="19"/>
        <v>2</v>
      </c>
    </row>
    <row r="1225" spans="1:16" x14ac:dyDescent="0.25">
      <c r="A1225" s="1">
        <v>44377</v>
      </c>
      <c r="B1225" s="1">
        <v>44377</v>
      </c>
      <c r="C1225" t="s">
        <v>2465</v>
      </c>
      <c r="D1225" t="s">
        <v>2466</v>
      </c>
      <c r="E1225">
        <v>6.3</v>
      </c>
      <c r="F1225" t="s">
        <v>1536</v>
      </c>
      <c r="G1225" t="s">
        <v>2881</v>
      </c>
      <c r="H1225" t="s">
        <v>52</v>
      </c>
      <c r="I1225" t="s">
        <v>18</v>
      </c>
      <c r="J1225" t="s">
        <v>19</v>
      </c>
      <c r="K1225" t="s">
        <v>20</v>
      </c>
      <c r="L1225" t="s">
        <v>20</v>
      </c>
      <c r="M1225" t="s">
        <v>21</v>
      </c>
      <c r="N1225" t="s">
        <v>135</v>
      </c>
      <c r="O1225" t="s">
        <v>2882</v>
      </c>
      <c r="P1225">
        <f t="shared" si="19"/>
        <v>2</v>
      </c>
    </row>
    <row r="1226" spans="1:16" x14ac:dyDescent="0.25">
      <c r="A1226" s="1">
        <v>44377</v>
      </c>
      <c r="B1226" s="1">
        <v>44377</v>
      </c>
      <c r="C1226" t="s">
        <v>2755</v>
      </c>
      <c r="D1226" t="s">
        <v>2756</v>
      </c>
      <c r="E1226">
        <v>5.375</v>
      </c>
      <c r="F1226" t="s">
        <v>2445</v>
      </c>
      <c r="H1226" t="s">
        <v>112</v>
      </c>
      <c r="I1226" t="s">
        <v>18</v>
      </c>
      <c r="J1226" t="s">
        <v>19</v>
      </c>
      <c r="K1226" t="s">
        <v>20</v>
      </c>
      <c r="L1226" t="s">
        <v>20</v>
      </c>
      <c r="M1226" t="s">
        <v>21</v>
      </c>
      <c r="N1226" t="s">
        <v>22</v>
      </c>
      <c r="O1226" t="s">
        <v>2883</v>
      </c>
      <c r="P1226">
        <f t="shared" si="19"/>
        <v>3</v>
      </c>
    </row>
    <row r="1227" spans="1:16" x14ac:dyDescent="0.25">
      <c r="A1227" s="1">
        <v>44377</v>
      </c>
      <c r="B1227" s="1">
        <v>44377</v>
      </c>
      <c r="C1227" t="s">
        <v>317</v>
      </c>
      <c r="D1227" t="s">
        <v>318</v>
      </c>
      <c r="E1227">
        <v>1.95</v>
      </c>
      <c r="F1227" t="s">
        <v>487</v>
      </c>
      <c r="G1227" t="s">
        <v>51</v>
      </c>
      <c r="H1227" t="s">
        <v>199</v>
      </c>
      <c r="I1227" t="s">
        <v>18</v>
      </c>
      <c r="J1227" t="s">
        <v>19</v>
      </c>
      <c r="K1227" t="s">
        <v>20</v>
      </c>
      <c r="L1227" t="s">
        <v>20</v>
      </c>
      <c r="M1227" t="s">
        <v>21</v>
      </c>
      <c r="N1227" t="s">
        <v>59</v>
      </c>
      <c r="O1227" t="s">
        <v>2884</v>
      </c>
      <c r="P1227">
        <f t="shared" si="19"/>
        <v>3</v>
      </c>
    </row>
    <row r="1228" spans="1:16" x14ac:dyDescent="0.25">
      <c r="A1228" s="1">
        <v>44377</v>
      </c>
      <c r="B1228" s="1">
        <v>44377</v>
      </c>
      <c r="C1228" t="s">
        <v>1049</v>
      </c>
      <c r="D1228" t="s">
        <v>1050</v>
      </c>
      <c r="E1228">
        <v>4.95</v>
      </c>
      <c r="F1228" t="s">
        <v>2885</v>
      </c>
      <c r="H1228" t="s">
        <v>199</v>
      </c>
      <c r="I1228" t="s">
        <v>18</v>
      </c>
      <c r="J1228" t="s">
        <v>19</v>
      </c>
      <c r="K1228" t="s">
        <v>20</v>
      </c>
      <c r="L1228" t="s">
        <v>20</v>
      </c>
      <c r="M1228" t="s">
        <v>21</v>
      </c>
      <c r="N1228" t="s">
        <v>135</v>
      </c>
      <c r="O1228" t="s">
        <v>2886</v>
      </c>
      <c r="P1228">
        <f t="shared" si="19"/>
        <v>3</v>
      </c>
    </row>
    <row r="1229" spans="1:16" x14ac:dyDescent="0.25">
      <c r="A1229" s="1">
        <v>44377</v>
      </c>
      <c r="B1229" s="1">
        <v>44377</v>
      </c>
      <c r="C1229" t="s">
        <v>498</v>
      </c>
      <c r="D1229" t="s">
        <v>499</v>
      </c>
      <c r="E1229">
        <v>4.875</v>
      </c>
      <c r="F1229" t="s">
        <v>865</v>
      </c>
      <c r="G1229" t="s">
        <v>69</v>
      </c>
      <c r="H1229" t="s">
        <v>121</v>
      </c>
      <c r="I1229" t="s">
        <v>18</v>
      </c>
      <c r="J1229" t="s">
        <v>19</v>
      </c>
      <c r="K1229" t="s">
        <v>20</v>
      </c>
      <c r="L1229" t="s">
        <v>20</v>
      </c>
      <c r="M1229" t="s">
        <v>21</v>
      </c>
      <c r="N1229" t="s">
        <v>22</v>
      </c>
      <c r="O1229" t="s">
        <v>2887</v>
      </c>
      <c r="P1229">
        <f t="shared" si="19"/>
        <v>3</v>
      </c>
    </row>
    <row r="1230" spans="1:16" x14ac:dyDescent="0.25">
      <c r="A1230" s="1">
        <v>44377</v>
      </c>
      <c r="B1230" s="1">
        <v>44377</v>
      </c>
      <c r="C1230" t="s">
        <v>2888</v>
      </c>
      <c r="D1230" t="s">
        <v>208</v>
      </c>
      <c r="E1230">
        <v>7.875</v>
      </c>
      <c r="F1230" t="s">
        <v>1624</v>
      </c>
      <c r="H1230" t="s">
        <v>52</v>
      </c>
      <c r="I1230" t="s">
        <v>18</v>
      </c>
      <c r="J1230" t="s">
        <v>19</v>
      </c>
      <c r="K1230" t="s">
        <v>20</v>
      </c>
      <c r="L1230" t="s">
        <v>20</v>
      </c>
      <c r="M1230" t="s">
        <v>21</v>
      </c>
      <c r="N1230" t="s">
        <v>22</v>
      </c>
      <c r="O1230" t="s">
        <v>2889</v>
      </c>
      <c r="P1230">
        <f t="shared" si="19"/>
        <v>2</v>
      </c>
    </row>
    <row r="1231" spans="1:16" x14ac:dyDescent="0.25">
      <c r="A1231" s="1">
        <v>44377</v>
      </c>
      <c r="B1231" s="1">
        <v>44377</v>
      </c>
      <c r="C1231" t="s">
        <v>1821</v>
      </c>
      <c r="D1231" t="s">
        <v>1822</v>
      </c>
      <c r="E1231">
        <v>6.9</v>
      </c>
      <c r="F1231" t="s">
        <v>301</v>
      </c>
      <c r="H1231" t="s">
        <v>112</v>
      </c>
      <c r="I1231" t="s">
        <v>18</v>
      </c>
      <c r="J1231" t="s">
        <v>19</v>
      </c>
      <c r="K1231" t="s">
        <v>20</v>
      </c>
      <c r="L1231" t="s">
        <v>20</v>
      </c>
      <c r="M1231" t="s">
        <v>21</v>
      </c>
      <c r="N1231" t="s">
        <v>22</v>
      </c>
      <c r="O1231" t="s">
        <v>2890</v>
      </c>
      <c r="P1231">
        <f t="shared" si="19"/>
        <v>2</v>
      </c>
    </row>
    <row r="1232" spans="1:16" x14ac:dyDescent="0.25">
      <c r="A1232" s="1">
        <v>44377</v>
      </c>
      <c r="B1232" s="1">
        <v>44377</v>
      </c>
      <c r="C1232" t="s">
        <v>606</v>
      </c>
      <c r="D1232" t="s">
        <v>607</v>
      </c>
      <c r="E1232">
        <v>4.625</v>
      </c>
      <c r="F1232" t="s">
        <v>2891</v>
      </c>
      <c r="H1232" t="s">
        <v>17</v>
      </c>
      <c r="I1232" t="s">
        <v>18</v>
      </c>
      <c r="J1232" t="s">
        <v>19</v>
      </c>
      <c r="K1232" t="s">
        <v>20</v>
      </c>
      <c r="L1232" t="s">
        <v>20</v>
      </c>
      <c r="M1232" t="s">
        <v>21</v>
      </c>
      <c r="N1232" t="s">
        <v>59</v>
      </c>
      <c r="O1232" t="s">
        <v>2892</v>
      </c>
      <c r="P1232">
        <f t="shared" si="19"/>
        <v>3</v>
      </c>
    </row>
    <row r="1233" spans="1:16" x14ac:dyDescent="0.25">
      <c r="A1233" s="1">
        <v>44377</v>
      </c>
      <c r="B1233" s="1">
        <v>44377</v>
      </c>
      <c r="C1233" t="s">
        <v>872</v>
      </c>
      <c r="D1233" t="s">
        <v>873</v>
      </c>
      <c r="E1233">
        <v>6.9</v>
      </c>
      <c r="F1233" t="s">
        <v>1077</v>
      </c>
      <c r="G1233" t="s">
        <v>475</v>
      </c>
      <c r="H1233" t="s">
        <v>121</v>
      </c>
      <c r="I1233" t="s">
        <v>18</v>
      </c>
      <c r="J1233" t="s">
        <v>19</v>
      </c>
      <c r="K1233" t="s">
        <v>20</v>
      </c>
      <c r="L1233" t="s">
        <v>20</v>
      </c>
      <c r="M1233" t="s">
        <v>21</v>
      </c>
      <c r="N1233" t="s">
        <v>22</v>
      </c>
      <c r="O1233" t="s">
        <v>2893</v>
      </c>
      <c r="P1233">
        <f t="shared" si="19"/>
        <v>1</v>
      </c>
    </row>
    <row r="1234" spans="1:16" x14ac:dyDescent="0.25">
      <c r="A1234" s="1">
        <v>44377</v>
      </c>
      <c r="B1234" s="1">
        <v>44377</v>
      </c>
      <c r="C1234" t="s">
        <v>109</v>
      </c>
      <c r="D1234" t="s">
        <v>110</v>
      </c>
      <c r="E1234">
        <v>3.5</v>
      </c>
      <c r="F1234" t="s">
        <v>2141</v>
      </c>
      <c r="G1234" t="s">
        <v>722</v>
      </c>
      <c r="H1234" t="s">
        <v>112</v>
      </c>
      <c r="I1234" t="s">
        <v>18</v>
      </c>
      <c r="J1234" t="s">
        <v>19</v>
      </c>
      <c r="K1234" t="s">
        <v>20</v>
      </c>
      <c r="L1234" t="s">
        <v>20</v>
      </c>
      <c r="M1234" t="s">
        <v>21</v>
      </c>
      <c r="N1234" t="s">
        <v>22</v>
      </c>
      <c r="O1234" t="s">
        <v>2894</v>
      </c>
      <c r="P1234">
        <f t="shared" si="19"/>
        <v>2</v>
      </c>
    </row>
    <row r="1235" spans="1:16" x14ac:dyDescent="0.25">
      <c r="A1235" s="1">
        <v>44377</v>
      </c>
      <c r="B1235" s="1">
        <v>44377</v>
      </c>
      <c r="C1235" t="s">
        <v>2830</v>
      </c>
      <c r="D1235" t="s">
        <v>2831</v>
      </c>
      <c r="E1235">
        <v>4.5</v>
      </c>
      <c r="F1235" t="s">
        <v>167</v>
      </c>
      <c r="H1235" t="s">
        <v>154</v>
      </c>
      <c r="I1235" t="s">
        <v>18</v>
      </c>
      <c r="J1235" t="s">
        <v>19</v>
      </c>
      <c r="K1235" t="s">
        <v>20</v>
      </c>
      <c r="L1235" t="s">
        <v>20</v>
      </c>
      <c r="M1235" t="s">
        <v>21</v>
      </c>
      <c r="N1235" t="s">
        <v>22</v>
      </c>
      <c r="O1235" t="s">
        <v>2895</v>
      </c>
      <c r="P1235">
        <f t="shared" si="19"/>
        <v>4</v>
      </c>
    </row>
    <row r="1236" spans="1:16" x14ac:dyDescent="0.25">
      <c r="A1236" s="1">
        <v>44377</v>
      </c>
      <c r="B1236" s="1">
        <v>44377</v>
      </c>
      <c r="C1236" t="s">
        <v>109</v>
      </c>
      <c r="D1236" t="s">
        <v>110</v>
      </c>
      <c r="E1236">
        <v>5.25</v>
      </c>
      <c r="F1236" t="s">
        <v>2896</v>
      </c>
      <c r="G1236" t="s">
        <v>722</v>
      </c>
      <c r="H1236" t="s">
        <v>112</v>
      </c>
      <c r="I1236" t="s">
        <v>18</v>
      </c>
      <c r="J1236" t="s">
        <v>19</v>
      </c>
      <c r="K1236" t="s">
        <v>20</v>
      </c>
      <c r="L1236" t="s">
        <v>20</v>
      </c>
      <c r="M1236" t="s">
        <v>21</v>
      </c>
      <c r="N1236" t="s">
        <v>22</v>
      </c>
      <c r="O1236" t="s">
        <v>2897</v>
      </c>
      <c r="P1236">
        <f t="shared" si="19"/>
        <v>2</v>
      </c>
    </row>
    <row r="1237" spans="1:16" x14ac:dyDescent="0.25">
      <c r="A1237" s="1">
        <v>44377</v>
      </c>
      <c r="B1237" s="1">
        <v>44377</v>
      </c>
      <c r="C1237" t="s">
        <v>872</v>
      </c>
      <c r="D1237" t="s">
        <v>873</v>
      </c>
      <c r="E1237">
        <v>6.7</v>
      </c>
      <c r="F1237" t="s">
        <v>1082</v>
      </c>
      <c r="G1237" t="s">
        <v>475</v>
      </c>
      <c r="H1237" t="s">
        <v>121</v>
      </c>
      <c r="I1237" t="s">
        <v>18</v>
      </c>
      <c r="J1237" t="s">
        <v>19</v>
      </c>
      <c r="K1237" t="s">
        <v>20</v>
      </c>
      <c r="L1237" t="s">
        <v>20</v>
      </c>
      <c r="M1237" t="s">
        <v>21</v>
      </c>
      <c r="N1237" t="s">
        <v>22</v>
      </c>
      <c r="O1237" t="s">
        <v>2898</v>
      </c>
      <c r="P1237">
        <f t="shared" si="19"/>
        <v>1</v>
      </c>
    </row>
    <row r="1238" spans="1:16" x14ac:dyDescent="0.25">
      <c r="A1238" s="1">
        <v>44377</v>
      </c>
      <c r="B1238" s="1">
        <v>44377</v>
      </c>
      <c r="C1238" t="s">
        <v>2174</v>
      </c>
      <c r="D1238" t="s">
        <v>14</v>
      </c>
      <c r="E1238">
        <v>6.55</v>
      </c>
      <c r="F1238" t="s">
        <v>188</v>
      </c>
      <c r="H1238" t="s">
        <v>17</v>
      </c>
      <c r="I1238" t="s">
        <v>18</v>
      </c>
      <c r="J1238" t="s">
        <v>19</v>
      </c>
      <c r="K1238" t="s">
        <v>20</v>
      </c>
      <c r="L1238" t="s">
        <v>20</v>
      </c>
      <c r="M1238" t="s">
        <v>21</v>
      </c>
      <c r="N1238" t="s">
        <v>22</v>
      </c>
      <c r="O1238" t="s">
        <v>2899</v>
      </c>
      <c r="P1238">
        <f t="shared" si="19"/>
        <v>2</v>
      </c>
    </row>
    <row r="1239" spans="1:16" x14ac:dyDescent="0.25">
      <c r="A1239" s="1">
        <v>44377</v>
      </c>
      <c r="B1239" s="1">
        <v>44377</v>
      </c>
      <c r="C1239" t="s">
        <v>2194</v>
      </c>
      <c r="D1239" t="s">
        <v>2195</v>
      </c>
      <c r="E1239">
        <v>7.25</v>
      </c>
      <c r="F1239" t="s">
        <v>1283</v>
      </c>
      <c r="H1239" t="s">
        <v>121</v>
      </c>
      <c r="I1239" t="s">
        <v>18</v>
      </c>
      <c r="J1239" t="s">
        <v>19</v>
      </c>
      <c r="K1239" t="s">
        <v>20</v>
      </c>
      <c r="L1239" t="s">
        <v>20</v>
      </c>
      <c r="M1239" t="s">
        <v>21</v>
      </c>
      <c r="N1239" t="s">
        <v>22</v>
      </c>
      <c r="O1239" t="s">
        <v>2900</v>
      </c>
      <c r="P1239">
        <f t="shared" si="19"/>
        <v>4</v>
      </c>
    </row>
    <row r="1240" spans="1:16" x14ac:dyDescent="0.25">
      <c r="A1240" s="1">
        <v>44377</v>
      </c>
      <c r="B1240" s="1">
        <v>44377</v>
      </c>
      <c r="C1240" t="s">
        <v>2901</v>
      </c>
      <c r="D1240" t="s">
        <v>2902</v>
      </c>
      <c r="E1240">
        <v>6</v>
      </c>
      <c r="F1240" t="s">
        <v>684</v>
      </c>
      <c r="H1240" t="s">
        <v>112</v>
      </c>
      <c r="I1240" t="s">
        <v>18</v>
      </c>
      <c r="J1240" t="s">
        <v>19</v>
      </c>
      <c r="K1240" t="s">
        <v>20</v>
      </c>
      <c r="L1240" t="s">
        <v>20</v>
      </c>
      <c r="M1240" t="s">
        <v>21</v>
      </c>
      <c r="N1240" t="s">
        <v>22</v>
      </c>
      <c r="O1240" t="s">
        <v>2903</v>
      </c>
      <c r="P1240">
        <f t="shared" si="19"/>
        <v>3</v>
      </c>
    </row>
    <row r="1241" spans="1:16" hidden="1" x14ac:dyDescent="0.25">
      <c r="A1241" s="1">
        <v>44377</v>
      </c>
      <c r="B1241" s="1">
        <v>44377</v>
      </c>
      <c r="C1241" t="s">
        <v>2055</v>
      </c>
      <c r="D1241" t="s">
        <v>2056</v>
      </c>
      <c r="E1241">
        <v>4.5</v>
      </c>
      <c r="F1241" t="s">
        <v>1094</v>
      </c>
      <c r="G1241" t="s">
        <v>51</v>
      </c>
      <c r="H1241" t="s">
        <v>52</v>
      </c>
      <c r="I1241" t="s">
        <v>18</v>
      </c>
      <c r="J1241" t="s">
        <v>19</v>
      </c>
      <c r="K1241" t="s">
        <v>20</v>
      </c>
      <c r="L1241" t="s">
        <v>20</v>
      </c>
      <c r="M1241" t="s">
        <v>21</v>
      </c>
      <c r="N1241" t="s">
        <v>22</v>
      </c>
      <c r="O1241" t="s">
        <v>2904</v>
      </c>
      <c r="P1241">
        <f t="shared" si="19"/>
        <v>6</v>
      </c>
    </row>
    <row r="1242" spans="1:16" x14ac:dyDescent="0.25">
      <c r="A1242" s="1">
        <v>44377</v>
      </c>
      <c r="B1242" s="1">
        <v>44377</v>
      </c>
      <c r="C1242" t="s">
        <v>2905</v>
      </c>
      <c r="D1242" t="s">
        <v>2906</v>
      </c>
      <c r="E1242">
        <v>5.4</v>
      </c>
      <c r="F1242" t="s">
        <v>2443</v>
      </c>
      <c r="H1242" t="s">
        <v>17</v>
      </c>
      <c r="I1242" t="s">
        <v>18</v>
      </c>
      <c r="J1242" t="s">
        <v>19</v>
      </c>
      <c r="K1242" t="s">
        <v>20</v>
      </c>
      <c r="L1242" t="s">
        <v>20</v>
      </c>
      <c r="M1242" t="s">
        <v>21</v>
      </c>
      <c r="N1242" t="s">
        <v>135</v>
      </c>
      <c r="O1242" t="s">
        <v>2907</v>
      </c>
      <c r="P1242">
        <f t="shared" si="19"/>
        <v>3</v>
      </c>
    </row>
    <row r="1243" spans="1:16" x14ac:dyDescent="0.25">
      <c r="A1243" s="1">
        <v>44377</v>
      </c>
      <c r="B1243" s="1">
        <v>44377</v>
      </c>
      <c r="C1243" t="s">
        <v>2908</v>
      </c>
      <c r="D1243" t="s">
        <v>2909</v>
      </c>
      <c r="E1243">
        <v>2.2875000000000001</v>
      </c>
      <c r="F1243" t="s">
        <v>2910</v>
      </c>
      <c r="H1243" t="s">
        <v>32</v>
      </c>
      <c r="I1243" t="s">
        <v>18</v>
      </c>
      <c r="J1243" t="s">
        <v>19</v>
      </c>
      <c r="K1243" t="s">
        <v>20</v>
      </c>
      <c r="L1243" t="s">
        <v>20</v>
      </c>
      <c r="M1243" t="s">
        <v>137</v>
      </c>
      <c r="N1243" t="s">
        <v>22</v>
      </c>
      <c r="O1243" t="s">
        <v>2911</v>
      </c>
      <c r="P1243">
        <f t="shared" si="19"/>
        <v>3</v>
      </c>
    </row>
    <row r="1244" spans="1:16" x14ac:dyDescent="0.25">
      <c r="A1244" s="1">
        <v>44377</v>
      </c>
      <c r="B1244" s="1">
        <v>44377</v>
      </c>
      <c r="C1244" t="s">
        <v>2912</v>
      </c>
      <c r="D1244" t="s">
        <v>2913</v>
      </c>
      <c r="E1244">
        <v>7.125</v>
      </c>
      <c r="F1244" t="s">
        <v>2914</v>
      </c>
      <c r="H1244" t="s">
        <v>97</v>
      </c>
      <c r="I1244" t="s">
        <v>18</v>
      </c>
      <c r="J1244" t="s">
        <v>19</v>
      </c>
      <c r="K1244" t="s">
        <v>20</v>
      </c>
      <c r="L1244" t="s">
        <v>20</v>
      </c>
      <c r="M1244" t="s">
        <v>21</v>
      </c>
      <c r="N1244" t="s">
        <v>22</v>
      </c>
      <c r="O1244" t="s">
        <v>2915</v>
      </c>
      <c r="P1244">
        <f t="shared" si="19"/>
        <v>3</v>
      </c>
    </row>
    <row r="1245" spans="1:16" x14ac:dyDescent="0.25">
      <c r="A1245" s="1">
        <v>44377</v>
      </c>
      <c r="B1245" s="1">
        <v>44377</v>
      </c>
      <c r="C1245" t="s">
        <v>796</v>
      </c>
      <c r="D1245" t="s">
        <v>797</v>
      </c>
      <c r="E1245">
        <v>4.125</v>
      </c>
      <c r="F1245" t="s">
        <v>2916</v>
      </c>
      <c r="H1245" t="s">
        <v>17</v>
      </c>
      <c r="I1245" t="s">
        <v>18</v>
      </c>
      <c r="J1245" t="s">
        <v>19</v>
      </c>
      <c r="K1245" t="s">
        <v>20</v>
      </c>
      <c r="L1245" t="s">
        <v>20</v>
      </c>
      <c r="M1245" t="s">
        <v>21</v>
      </c>
      <c r="N1245" t="s">
        <v>22</v>
      </c>
      <c r="O1245" t="s">
        <v>2917</v>
      </c>
      <c r="P1245">
        <f t="shared" si="19"/>
        <v>2</v>
      </c>
    </row>
    <row r="1246" spans="1:16" x14ac:dyDescent="0.25">
      <c r="A1246" s="1">
        <v>44377</v>
      </c>
      <c r="B1246" s="1">
        <v>44377</v>
      </c>
      <c r="C1246" t="s">
        <v>1145</v>
      </c>
      <c r="D1246" t="s">
        <v>1146</v>
      </c>
      <c r="E1246">
        <v>6.75</v>
      </c>
      <c r="F1246" t="s">
        <v>1828</v>
      </c>
      <c r="H1246" t="s">
        <v>74</v>
      </c>
      <c r="I1246" t="s">
        <v>18</v>
      </c>
      <c r="J1246" t="s">
        <v>19</v>
      </c>
      <c r="K1246" t="s">
        <v>20</v>
      </c>
      <c r="L1246" t="s">
        <v>20</v>
      </c>
      <c r="M1246" t="s">
        <v>21</v>
      </c>
      <c r="N1246" t="s">
        <v>22</v>
      </c>
      <c r="O1246" t="s">
        <v>2918</v>
      </c>
      <c r="P1246">
        <f t="shared" si="19"/>
        <v>3</v>
      </c>
    </row>
    <row r="1247" spans="1:16" x14ac:dyDescent="0.25">
      <c r="A1247" s="1">
        <v>44377</v>
      </c>
      <c r="B1247" s="1">
        <v>44377</v>
      </c>
      <c r="C1247" t="s">
        <v>878</v>
      </c>
      <c r="D1247" t="s">
        <v>879</v>
      </c>
      <c r="E1247">
        <v>3.1</v>
      </c>
      <c r="F1247" t="s">
        <v>1957</v>
      </c>
      <c r="G1247" t="s">
        <v>51</v>
      </c>
      <c r="H1247" t="s">
        <v>52</v>
      </c>
      <c r="I1247" t="s">
        <v>18</v>
      </c>
      <c r="J1247" t="s">
        <v>19</v>
      </c>
      <c r="K1247" t="s">
        <v>20</v>
      </c>
      <c r="L1247" t="s">
        <v>20</v>
      </c>
      <c r="M1247" t="s">
        <v>21</v>
      </c>
      <c r="N1247" t="s">
        <v>22</v>
      </c>
      <c r="O1247" t="s">
        <v>2919</v>
      </c>
      <c r="P1247">
        <f t="shared" si="19"/>
        <v>5</v>
      </c>
    </row>
    <row r="1248" spans="1:16" hidden="1" x14ac:dyDescent="0.25">
      <c r="A1248" s="1">
        <v>44377</v>
      </c>
      <c r="B1248" s="1">
        <v>44377</v>
      </c>
      <c r="C1248" t="s">
        <v>326</v>
      </c>
      <c r="D1248" t="s">
        <v>327</v>
      </c>
      <c r="E1248">
        <v>5.3250000000000002</v>
      </c>
      <c r="F1248" t="s">
        <v>267</v>
      </c>
      <c r="H1248" t="s">
        <v>39</v>
      </c>
      <c r="I1248" t="s">
        <v>18</v>
      </c>
      <c r="J1248" t="s">
        <v>19</v>
      </c>
      <c r="K1248" t="s">
        <v>20</v>
      </c>
      <c r="L1248" t="s">
        <v>20</v>
      </c>
      <c r="M1248" t="s">
        <v>21</v>
      </c>
      <c r="N1248" t="s">
        <v>22</v>
      </c>
      <c r="O1248" t="s">
        <v>2920</v>
      </c>
      <c r="P1248">
        <f t="shared" si="19"/>
        <v>6</v>
      </c>
    </row>
    <row r="1249" spans="1:16" x14ac:dyDescent="0.25">
      <c r="A1249" s="1">
        <v>44377</v>
      </c>
      <c r="B1249" s="1">
        <v>44377</v>
      </c>
      <c r="C1249" t="s">
        <v>2921</v>
      </c>
      <c r="D1249" t="s">
        <v>2922</v>
      </c>
      <c r="E1249">
        <v>6.5</v>
      </c>
      <c r="F1249" t="s">
        <v>996</v>
      </c>
      <c r="H1249" t="s">
        <v>17</v>
      </c>
      <c r="I1249" t="s">
        <v>18</v>
      </c>
      <c r="J1249" t="s">
        <v>19</v>
      </c>
      <c r="K1249" t="s">
        <v>20</v>
      </c>
      <c r="L1249" t="s">
        <v>20</v>
      </c>
      <c r="M1249" t="s">
        <v>21</v>
      </c>
      <c r="N1249" t="s">
        <v>135</v>
      </c>
      <c r="O1249" t="s">
        <v>2923</v>
      </c>
      <c r="P1249">
        <f t="shared" si="19"/>
        <v>3</v>
      </c>
    </row>
    <row r="1250" spans="1:16" x14ac:dyDescent="0.25">
      <c r="A1250" s="1">
        <v>44377</v>
      </c>
      <c r="B1250" s="1">
        <v>44377</v>
      </c>
      <c r="C1250" t="s">
        <v>2924</v>
      </c>
      <c r="D1250" t="s">
        <v>2538</v>
      </c>
      <c r="E1250">
        <v>6.05</v>
      </c>
      <c r="F1250" t="s">
        <v>975</v>
      </c>
      <c r="H1250" t="s">
        <v>44</v>
      </c>
      <c r="I1250" t="s">
        <v>18</v>
      </c>
      <c r="J1250" t="s">
        <v>19</v>
      </c>
      <c r="K1250" t="s">
        <v>20</v>
      </c>
      <c r="L1250" t="s">
        <v>20</v>
      </c>
      <c r="M1250" t="s">
        <v>21</v>
      </c>
      <c r="N1250" t="s">
        <v>135</v>
      </c>
      <c r="O1250" t="s">
        <v>2925</v>
      </c>
      <c r="P1250">
        <f t="shared" si="19"/>
        <v>3</v>
      </c>
    </row>
    <row r="1251" spans="1:16" x14ac:dyDescent="0.25">
      <c r="A1251" s="1">
        <v>44377</v>
      </c>
      <c r="B1251" s="1">
        <v>44377</v>
      </c>
      <c r="C1251" t="s">
        <v>281</v>
      </c>
      <c r="D1251" t="s">
        <v>282</v>
      </c>
      <c r="E1251">
        <v>7.75</v>
      </c>
      <c r="F1251" t="s">
        <v>642</v>
      </c>
      <c r="H1251" t="s">
        <v>112</v>
      </c>
      <c r="I1251" t="s">
        <v>18</v>
      </c>
      <c r="J1251" t="s">
        <v>19</v>
      </c>
      <c r="K1251" t="s">
        <v>20</v>
      </c>
      <c r="L1251" t="s">
        <v>20</v>
      </c>
      <c r="M1251" t="s">
        <v>21</v>
      </c>
      <c r="N1251" t="s">
        <v>22</v>
      </c>
      <c r="O1251" t="s">
        <v>2926</v>
      </c>
      <c r="P1251">
        <f t="shared" si="19"/>
        <v>2</v>
      </c>
    </row>
    <row r="1252" spans="1:16" x14ac:dyDescent="0.25">
      <c r="A1252" s="1">
        <v>44377</v>
      </c>
      <c r="B1252" s="1">
        <v>44377</v>
      </c>
      <c r="C1252" t="s">
        <v>903</v>
      </c>
      <c r="D1252" t="s">
        <v>904</v>
      </c>
      <c r="E1252">
        <v>1.125</v>
      </c>
      <c r="F1252" t="s">
        <v>2927</v>
      </c>
      <c r="G1252" t="s">
        <v>259</v>
      </c>
      <c r="H1252" t="s">
        <v>154</v>
      </c>
      <c r="I1252" t="s">
        <v>18</v>
      </c>
      <c r="J1252" t="s">
        <v>19</v>
      </c>
      <c r="K1252" t="s">
        <v>20</v>
      </c>
      <c r="L1252" t="s">
        <v>20</v>
      </c>
      <c r="M1252" t="s">
        <v>21</v>
      </c>
      <c r="N1252" t="s">
        <v>155</v>
      </c>
      <c r="O1252" t="s">
        <v>2928</v>
      </c>
      <c r="P1252">
        <f t="shared" si="19"/>
        <v>3</v>
      </c>
    </row>
    <row r="1253" spans="1:16" x14ac:dyDescent="0.25">
      <c r="A1253" s="1">
        <v>44377</v>
      </c>
      <c r="B1253" s="1">
        <v>44377</v>
      </c>
      <c r="C1253" t="s">
        <v>878</v>
      </c>
      <c r="D1253" t="s">
        <v>879</v>
      </c>
      <c r="E1253">
        <v>2.125</v>
      </c>
      <c r="F1253" t="s">
        <v>2929</v>
      </c>
      <c r="G1253" t="s">
        <v>69</v>
      </c>
      <c r="H1253" t="s">
        <v>52</v>
      </c>
      <c r="I1253" t="s">
        <v>18</v>
      </c>
      <c r="J1253" t="s">
        <v>19</v>
      </c>
      <c r="K1253" t="s">
        <v>20</v>
      </c>
      <c r="L1253" t="s">
        <v>20</v>
      </c>
      <c r="M1253" t="s">
        <v>21</v>
      </c>
      <c r="N1253" t="s">
        <v>22</v>
      </c>
      <c r="O1253" t="s">
        <v>2930</v>
      </c>
      <c r="P1253">
        <f t="shared" si="19"/>
        <v>5</v>
      </c>
    </row>
    <row r="1254" spans="1:16" x14ac:dyDescent="0.25">
      <c r="A1254" s="1">
        <v>44377</v>
      </c>
      <c r="B1254" s="1">
        <v>44377</v>
      </c>
      <c r="C1254" t="s">
        <v>1279</v>
      </c>
      <c r="D1254" t="s">
        <v>1280</v>
      </c>
      <c r="E1254">
        <v>8.1999999999999993</v>
      </c>
      <c r="F1254" t="s">
        <v>2931</v>
      </c>
      <c r="H1254" t="s">
        <v>112</v>
      </c>
      <c r="I1254" t="s">
        <v>18</v>
      </c>
      <c r="J1254" t="s">
        <v>19</v>
      </c>
      <c r="K1254" t="s">
        <v>20</v>
      </c>
      <c r="L1254" t="s">
        <v>20</v>
      </c>
      <c r="M1254" t="s">
        <v>21</v>
      </c>
      <c r="N1254" t="s">
        <v>22</v>
      </c>
      <c r="O1254" t="s">
        <v>2932</v>
      </c>
      <c r="P1254">
        <f t="shared" si="19"/>
        <v>3</v>
      </c>
    </row>
    <row r="1255" spans="1:16" x14ac:dyDescent="0.25">
      <c r="A1255" s="1">
        <v>44377</v>
      </c>
      <c r="B1255" s="1">
        <v>44377</v>
      </c>
      <c r="C1255" t="s">
        <v>109</v>
      </c>
      <c r="D1255" t="s">
        <v>110</v>
      </c>
      <c r="E1255">
        <v>3.1</v>
      </c>
      <c r="F1255" t="s">
        <v>277</v>
      </c>
      <c r="G1255" t="s">
        <v>722</v>
      </c>
      <c r="H1255" t="s">
        <v>112</v>
      </c>
      <c r="I1255" t="s">
        <v>18</v>
      </c>
      <c r="J1255" t="s">
        <v>19</v>
      </c>
      <c r="K1255" t="s">
        <v>20</v>
      </c>
      <c r="L1255" t="s">
        <v>20</v>
      </c>
      <c r="M1255" t="s">
        <v>21</v>
      </c>
      <c r="N1255" t="s">
        <v>22</v>
      </c>
      <c r="O1255" t="s">
        <v>2933</v>
      </c>
      <c r="P1255">
        <f t="shared" si="19"/>
        <v>2</v>
      </c>
    </row>
    <row r="1256" spans="1:16" x14ac:dyDescent="0.25">
      <c r="A1256" s="1">
        <v>44377</v>
      </c>
      <c r="B1256" s="1">
        <v>44377</v>
      </c>
      <c r="C1256" t="s">
        <v>1040</v>
      </c>
      <c r="D1256" t="s">
        <v>1041</v>
      </c>
      <c r="E1256">
        <v>0.99375000000000002</v>
      </c>
      <c r="F1256" t="s">
        <v>2487</v>
      </c>
      <c r="G1256" t="s">
        <v>69</v>
      </c>
      <c r="H1256" t="s">
        <v>52</v>
      </c>
      <c r="I1256" t="s">
        <v>18</v>
      </c>
      <c r="J1256" t="s">
        <v>19</v>
      </c>
      <c r="K1256" t="s">
        <v>20</v>
      </c>
      <c r="L1256" t="s">
        <v>20</v>
      </c>
      <c r="M1256" t="s">
        <v>137</v>
      </c>
      <c r="N1256" t="s">
        <v>22</v>
      </c>
      <c r="O1256" t="s">
        <v>2934</v>
      </c>
      <c r="P1256">
        <f t="shared" si="19"/>
        <v>2</v>
      </c>
    </row>
    <row r="1257" spans="1:16" x14ac:dyDescent="0.25">
      <c r="A1257" s="1">
        <v>44377</v>
      </c>
      <c r="B1257" s="1">
        <v>44377</v>
      </c>
      <c r="C1257" t="s">
        <v>781</v>
      </c>
      <c r="D1257" t="s">
        <v>782</v>
      </c>
      <c r="E1257">
        <v>4.5</v>
      </c>
      <c r="F1257" t="s">
        <v>1341</v>
      </c>
      <c r="G1257" t="s">
        <v>69</v>
      </c>
      <c r="H1257" t="s">
        <v>97</v>
      </c>
      <c r="I1257" t="s">
        <v>18</v>
      </c>
      <c r="J1257" t="s">
        <v>19</v>
      </c>
      <c r="K1257" t="s">
        <v>20</v>
      </c>
      <c r="L1257" t="s">
        <v>20</v>
      </c>
      <c r="M1257" t="s">
        <v>21</v>
      </c>
      <c r="N1257" t="s">
        <v>22</v>
      </c>
      <c r="O1257" t="s">
        <v>2935</v>
      </c>
      <c r="P1257">
        <f t="shared" si="19"/>
        <v>2</v>
      </c>
    </row>
    <row r="1258" spans="1:16" hidden="1" x14ac:dyDescent="0.25">
      <c r="A1258" s="1">
        <v>44377</v>
      </c>
      <c r="B1258" s="1">
        <v>44377</v>
      </c>
      <c r="C1258" t="s">
        <v>2936</v>
      </c>
      <c r="D1258" t="s">
        <v>2937</v>
      </c>
      <c r="E1258">
        <v>7.25</v>
      </c>
      <c r="F1258" t="s">
        <v>684</v>
      </c>
      <c r="H1258" t="s">
        <v>17</v>
      </c>
      <c r="I1258" t="s">
        <v>18</v>
      </c>
      <c r="J1258" t="s">
        <v>19</v>
      </c>
      <c r="K1258" t="s">
        <v>20</v>
      </c>
      <c r="L1258" t="s">
        <v>20</v>
      </c>
      <c r="M1258" t="s">
        <v>21</v>
      </c>
      <c r="N1258" t="s">
        <v>135</v>
      </c>
      <c r="O1258" t="s">
        <v>2938</v>
      </c>
      <c r="P1258">
        <f t="shared" si="19"/>
        <v>6</v>
      </c>
    </row>
    <row r="1259" spans="1:16" x14ac:dyDescent="0.25">
      <c r="A1259" s="1">
        <v>44377</v>
      </c>
      <c r="B1259" s="1">
        <v>44377</v>
      </c>
      <c r="C1259" t="s">
        <v>650</v>
      </c>
      <c r="D1259" t="s">
        <v>651</v>
      </c>
      <c r="E1259">
        <v>7.125</v>
      </c>
      <c r="F1259" t="s">
        <v>1469</v>
      </c>
      <c r="H1259" t="s">
        <v>74</v>
      </c>
      <c r="I1259" t="s">
        <v>18</v>
      </c>
      <c r="J1259" t="s">
        <v>19</v>
      </c>
      <c r="K1259" t="s">
        <v>20</v>
      </c>
      <c r="L1259" t="s">
        <v>20</v>
      </c>
      <c r="M1259" t="s">
        <v>21</v>
      </c>
      <c r="N1259" t="s">
        <v>22</v>
      </c>
      <c r="O1259" t="s">
        <v>2939</v>
      </c>
      <c r="P1259">
        <f t="shared" si="19"/>
        <v>3</v>
      </c>
    </row>
    <row r="1260" spans="1:16" x14ac:dyDescent="0.25">
      <c r="A1260" s="1">
        <v>44377</v>
      </c>
      <c r="B1260" s="1">
        <v>44377</v>
      </c>
      <c r="C1260" t="s">
        <v>1986</v>
      </c>
      <c r="D1260" t="s">
        <v>1987</v>
      </c>
      <c r="E1260">
        <v>4.2</v>
      </c>
      <c r="F1260" t="s">
        <v>2940</v>
      </c>
      <c r="H1260" t="s">
        <v>17</v>
      </c>
      <c r="I1260" t="s">
        <v>18</v>
      </c>
      <c r="J1260" t="s">
        <v>19</v>
      </c>
      <c r="K1260" t="s">
        <v>20</v>
      </c>
      <c r="L1260" t="s">
        <v>20</v>
      </c>
      <c r="M1260" t="s">
        <v>21</v>
      </c>
      <c r="N1260" t="s">
        <v>22</v>
      </c>
      <c r="O1260" t="s">
        <v>2941</v>
      </c>
      <c r="P1260">
        <f t="shared" si="19"/>
        <v>3</v>
      </c>
    </row>
    <row r="1261" spans="1:16" x14ac:dyDescent="0.25">
      <c r="A1261" s="1">
        <v>44377</v>
      </c>
      <c r="B1261" s="1">
        <v>44377</v>
      </c>
      <c r="C1261" t="s">
        <v>1460</v>
      </c>
      <c r="D1261" t="s">
        <v>1321</v>
      </c>
      <c r="E1261">
        <v>3.85</v>
      </c>
      <c r="F1261" t="s">
        <v>1823</v>
      </c>
      <c r="G1261" t="s">
        <v>722</v>
      </c>
      <c r="H1261" t="s">
        <v>44</v>
      </c>
      <c r="I1261" t="s">
        <v>18</v>
      </c>
      <c r="J1261" t="s">
        <v>19</v>
      </c>
      <c r="K1261" t="s">
        <v>20</v>
      </c>
      <c r="L1261" t="s">
        <v>20</v>
      </c>
      <c r="M1261" t="s">
        <v>21</v>
      </c>
      <c r="N1261" t="s">
        <v>59</v>
      </c>
      <c r="O1261" t="s">
        <v>2942</v>
      </c>
      <c r="P1261">
        <f t="shared" si="19"/>
        <v>3</v>
      </c>
    </row>
    <row r="1262" spans="1:16" x14ac:dyDescent="0.25">
      <c r="A1262" s="1">
        <v>44377</v>
      </c>
      <c r="B1262" s="1">
        <v>44377</v>
      </c>
      <c r="C1262" t="s">
        <v>265</v>
      </c>
      <c r="D1262" t="s">
        <v>266</v>
      </c>
      <c r="E1262">
        <v>5.375</v>
      </c>
      <c r="F1262" t="s">
        <v>704</v>
      </c>
      <c r="G1262" t="s">
        <v>69</v>
      </c>
      <c r="H1262" t="s">
        <v>74</v>
      </c>
      <c r="I1262" t="s">
        <v>18</v>
      </c>
      <c r="J1262" t="s">
        <v>19</v>
      </c>
      <c r="K1262" t="s">
        <v>20</v>
      </c>
      <c r="L1262" t="s">
        <v>20</v>
      </c>
      <c r="M1262" t="s">
        <v>21</v>
      </c>
      <c r="N1262" t="s">
        <v>22</v>
      </c>
      <c r="O1262" t="s">
        <v>2943</v>
      </c>
      <c r="P1262">
        <f t="shared" si="19"/>
        <v>4</v>
      </c>
    </row>
    <row r="1263" spans="1:16" x14ac:dyDescent="0.25">
      <c r="A1263" s="1">
        <v>44377</v>
      </c>
      <c r="B1263" s="1">
        <v>44377</v>
      </c>
      <c r="C1263" t="s">
        <v>261</v>
      </c>
      <c r="D1263" t="s">
        <v>262</v>
      </c>
      <c r="E1263">
        <v>5.125</v>
      </c>
      <c r="F1263" t="s">
        <v>263</v>
      </c>
      <c r="G1263" t="s">
        <v>69</v>
      </c>
      <c r="H1263" t="s">
        <v>88</v>
      </c>
      <c r="I1263" t="s">
        <v>18</v>
      </c>
      <c r="J1263" t="s">
        <v>19</v>
      </c>
      <c r="K1263" t="s">
        <v>20</v>
      </c>
      <c r="L1263" t="s">
        <v>20</v>
      </c>
      <c r="M1263" t="s">
        <v>21</v>
      </c>
      <c r="N1263" t="s">
        <v>22</v>
      </c>
      <c r="O1263" t="s">
        <v>2944</v>
      </c>
      <c r="P1263">
        <f t="shared" si="19"/>
        <v>4</v>
      </c>
    </row>
    <row r="1264" spans="1:16" x14ac:dyDescent="0.25">
      <c r="A1264" s="1">
        <v>44377</v>
      </c>
      <c r="B1264" s="1">
        <v>44377</v>
      </c>
      <c r="C1264" t="s">
        <v>2945</v>
      </c>
      <c r="D1264" t="s">
        <v>110</v>
      </c>
      <c r="E1264">
        <v>7.5</v>
      </c>
      <c r="F1264" t="s">
        <v>1720</v>
      </c>
      <c r="H1264" t="s">
        <v>112</v>
      </c>
      <c r="I1264" t="s">
        <v>18</v>
      </c>
      <c r="J1264" t="s">
        <v>19</v>
      </c>
      <c r="K1264" t="s">
        <v>20</v>
      </c>
      <c r="L1264" t="s">
        <v>20</v>
      </c>
      <c r="M1264" t="s">
        <v>21</v>
      </c>
      <c r="N1264" t="s">
        <v>59</v>
      </c>
      <c r="O1264" t="s">
        <v>2946</v>
      </c>
      <c r="P1264">
        <f t="shared" si="19"/>
        <v>2</v>
      </c>
    </row>
    <row r="1265" spans="1:16" x14ac:dyDescent="0.25">
      <c r="A1265" s="1">
        <v>44377</v>
      </c>
      <c r="B1265" s="1">
        <v>44377</v>
      </c>
      <c r="C1265" t="s">
        <v>109</v>
      </c>
      <c r="D1265" t="s">
        <v>110</v>
      </c>
      <c r="E1265">
        <v>4.3</v>
      </c>
      <c r="F1265" t="s">
        <v>2947</v>
      </c>
      <c r="G1265" t="s">
        <v>722</v>
      </c>
      <c r="H1265" t="s">
        <v>112</v>
      </c>
      <c r="I1265" t="s">
        <v>18</v>
      </c>
      <c r="J1265" t="s">
        <v>19</v>
      </c>
      <c r="K1265" t="s">
        <v>20</v>
      </c>
      <c r="L1265" t="s">
        <v>20</v>
      </c>
      <c r="M1265" t="s">
        <v>21</v>
      </c>
      <c r="N1265" t="s">
        <v>22</v>
      </c>
      <c r="O1265" t="s">
        <v>2948</v>
      </c>
      <c r="P1265">
        <f t="shared" si="19"/>
        <v>2</v>
      </c>
    </row>
    <row r="1266" spans="1:16" x14ac:dyDescent="0.25">
      <c r="A1266" s="1">
        <v>44377</v>
      </c>
      <c r="B1266" s="1">
        <v>44377</v>
      </c>
      <c r="C1266" t="s">
        <v>2399</v>
      </c>
      <c r="D1266" t="s">
        <v>2400</v>
      </c>
      <c r="E1266">
        <v>5</v>
      </c>
      <c r="F1266" t="s">
        <v>510</v>
      </c>
      <c r="H1266" t="s">
        <v>97</v>
      </c>
      <c r="I1266" t="s">
        <v>18</v>
      </c>
      <c r="J1266" t="s">
        <v>19</v>
      </c>
      <c r="K1266" t="s">
        <v>20</v>
      </c>
      <c r="L1266" t="s">
        <v>20</v>
      </c>
      <c r="M1266" t="s">
        <v>21</v>
      </c>
      <c r="N1266" t="s">
        <v>22</v>
      </c>
      <c r="O1266" t="s">
        <v>2949</v>
      </c>
      <c r="P1266">
        <f t="shared" si="19"/>
        <v>3</v>
      </c>
    </row>
    <row r="1267" spans="1:16" x14ac:dyDescent="0.25">
      <c r="A1267" s="1">
        <v>44377</v>
      </c>
      <c r="B1267" s="1">
        <v>44377</v>
      </c>
      <c r="C1267" t="s">
        <v>215</v>
      </c>
      <c r="D1267" t="s">
        <v>216</v>
      </c>
      <c r="E1267">
        <v>6.35</v>
      </c>
      <c r="F1267" t="s">
        <v>790</v>
      </c>
      <c r="H1267" t="s">
        <v>112</v>
      </c>
      <c r="I1267" t="s">
        <v>18</v>
      </c>
      <c r="J1267" t="s">
        <v>19</v>
      </c>
      <c r="K1267" t="s">
        <v>20</v>
      </c>
      <c r="L1267" t="s">
        <v>20</v>
      </c>
      <c r="M1267" t="s">
        <v>21</v>
      </c>
      <c r="N1267" t="s">
        <v>22</v>
      </c>
      <c r="O1267" t="s">
        <v>2950</v>
      </c>
      <c r="P1267">
        <f t="shared" si="19"/>
        <v>1</v>
      </c>
    </row>
    <row r="1268" spans="1:16" x14ac:dyDescent="0.25">
      <c r="A1268" s="1">
        <v>44377</v>
      </c>
      <c r="B1268" s="1">
        <v>44377</v>
      </c>
      <c r="C1268" t="s">
        <v>1201</v>
      </c>
      <c r="D1268" t="s">
        <v>1202</v>
      </c>
      <c r="E1268">
        <v>3.05</v>
      </c>
      <c r="F1268" t="s">
        <v>2951</v>
      </c>
      <c r="G1268" t="s">
        <v>51</v>
      </c>
      <c r="H1268" t="s">
        <v>17</v>
      </c>
      <c r="I1268" t="s">
        <v>18</v>
      </c>
      <c r="J1268" t="s">
        <v>19</v>
      </c>
      <c r="K1268" t="s">
        <v>20</v>
      </c>
      <c r="L1268" t="s">
        <v>20</v>
      </c>
      <c r="M1268" t="s">
        <v>21</v>
      </c>
      <c r="N1268" t="s">
        <v>59</v>
      </c>
      <c r="O1268" t="s">
        <v>2952</v>
      </c>
      <c r="P1268">
        <f t="shared" si="19"/>
        <v>3</v>
      </c>
    </row>
    <row r="1269" spans="1:16" hidden="1" x14ac:dyDescent="0.25">
      <c r="A1269" s="1">
        <v>44377</v>
      </c>
      <c r="B1269" s="1">
        <v>44377</v>
      </c>
      <c r="C1269" t="s">
        <v>2953</v>
      </c>
      <c r="D1269" t="s">
        <v>2954</v>
      </c>
      <c r="E1269">
        <v>0.375</v>
      </c>
      <c r="F1269" t="s">
        <v>2401</v>
      </c>
      <c r="G1269" t="s">
        <v>69</v>
      </c>
      <c r="H1269" t="s">
        <v>199</v>
      </c>
      <c r="I1269" t="s">
        <v>18</v>
      </c>
      <c r="J1269" t="s">
        <v>19</v>
      </c>
      <c r="K1269" t="s">
        <v>20</v>
      </c>
      <c r="L1269" t="s">
        <v>20</v>
      </c>
      <c r="M1269" t="s">
        <v>21</v>
      </c>
      <c r="N1269" t="s">
        <v>22</v>
      </c>
      <c r="O1269" t="s">
        <v>2955</v>
      </c>
      <c r="P1269">
        <f t="shared" si="19"/>
        <v>6</v>
      </c>
    </row>
    <row r="1270" spans="1:16" x14ac:dyDescent="0.25">
      <c r="A1270" s="1">
        <v>44377</v>
      </c>
      <c r="B1270" s="1">
        <v>44377</v>
      </c>
      <c r="C1270" t="s">
        <v>2956</v>
      </c>
      <c r="D1270" t="s">
        <v>2957</v>
      </c>
      <c r="E1270">
        <v>1.7</v>
      </c>
      <c r="F1270" t="s">
        <v>2958</v>
      </c>
      <c r="H1270" t="s">
        <v>17</v>
      </c>
      <c r="I1270" t="s">
        <v>18</v>
      </c>
      <c r="J1270" t="s">
        <v>19</v>
      </c>
      <c r="K1270" t="s">
        <v>20</v>
      </c>
      <c r="L1270" t="s">
        <v>20</v>
      </c>
      <c r="M1270" t="s">
        <v>21</v>
      </c>
      <c r="N1270" t="s">
        <v>22</v>
      </c>
      <c r="O1270" t="s">
        <v>2959</v>
      </c>
      <c r="P1270">
        <f t="shared" si="19"/>
        <v>4</v>
      </c>
    </row>
    <row r="1271" spans="1:16" x14ac:dyDescent="0.25">
      <c r="A1271" s="1">
        <v>44377</v>
      </c>
      <c r="B1271" s="1">
        <v>44377</v>
      </c>
      <c r="C1271" t="s">
        <v>878</v>
      </c>
      <c r="D1271" t="s">
        <v>879</v>
      </c>
      <c r="E1271">
        <v>2.625</v>
      </c>
      <c r="F1271" t="s">
        <v>2960</v>
      </c>
      <c r="G1271" t="s">
        <v>51</v>
      </c>
      <c r="H1271" t="s">
        <v>52</v>
      </c>
      <c r="I1271" t="s">
        <v>18</v>
      </c>
      <c r="J1271" t="s">
        <v>19</v>
      </c>
      <c r="K1271" t="s">
        <v>20</v>
      </c>
      <c r="L1271" t="s">
        <v>20</v>
      </c>
      <c r="M1271" t="s">
        <v>21</v>
      </c>
      <c r="N1271" t="s">
        <v>22</v>
      </c>
      <c r="O1271" t="s">
        <v>2961</v>
      </c>
      <c r="P1271">
        <f t="shared" si="19"/>
        <v>5</v>
      </c>
    </row>
    <row r="1272" spans="1:16" hidden="1" x14ac:dyDescent="0.25">
      <c r="A1272" s="1">
        <v>44377</v>
      </c>
      <c r="B1272" s="1">
        <v>44377</v>
      </c>
      <c r="C1272" t="s">
        <v>1012</v>
      </c>
      <c r="D1272" t="s">
        <v>1013</v>
      </c>
      <c r="E1272">
        <v>0.400787</v>
      </c>
      <c r="F1272" t="s">
        <v>515</v>
      </c>
      <c r="G1272" t="s">
        <v>51</v>
      </c>
      <c r="H1272" t="s">
        <v>39</v>
      </c>
      <c r="I1272" t="s">
        <v>18</v>
      </c>
      <c r="J1272" t="s">
        <v>19</v>
      </c>
      <c r="K1272" t="s">
        <v>20</v>
      </c>
      <c r="L1272" t="s">
        <v>20</v>
      </c>
      <c r="M1272" t="s">
        <v>137</v>
      </c>
      <c r="N1272" t="s">
        <v>59</v>
      </c>
      <c r="O1272" t="s">
        <v>2962</v>
      </c>
      <c r="P1272">
        <f t="shared" si="19"/>
        <v>6</v>
      </c>
    </row>
    <row r="1273" spans="1:16" x14ac:dyDescent="0.25">
      <c r="A1273" s="1">
        <v>44377</v>
      </c>
      <c r="B1273" s="1">
        <v>44377</v>
      </c>
      <c r="C1273" t="s">
        <v>2772</v>
      </c>
      <c r="D1273" t="s">
        <v>115</v>
      </c>
      <c r="E1273">
        <v>7.5</v>
      </c>
      <c r="F1273" t="s">
        <v>100</v>
      </c>
      <c r="H1273" t="s">
        <v>52</v>
      </c>
      <c r="I1273" t="s">
        <v>18</v>
      </c>
      <c r="J1273" t="s">
        <v>19</v>
      </c>
      <c r="K1273" t="s">
        <v>20</v>
      </c>
      <c r="L1273" t="s">
        <v>20</v>
      </c>
      <c r="M1273" t="s">
        <v>21</v>
      </c>
      <c r="N1273" t="s">
        <v>59</v>
      </c>
      <c r="O1273" t="s">
        <v>2963</v>
      </c>
      <c r="P1273">
        <f t="shared" si="19"/>
        <v>3</v>
      </c>
    </row>
    <row r="1274" spans="1:16" x14ac:dyDescent="0.25">
      <c r="A1274" s="1">
        <v>44377</v>
      </c>
      <c r="B1274" s="1">
        <v>44377</v>
      </c>
      <c r="C1274" t="s">
        <v>2964</v>
      </c>
      <c r="D1274" t="s">
        <v>2965</v>
      </c>
      <c r="E1274">
        <v>6</v>
      </c>
      <c r="F1274" t="s">
        <v>2966</v>
      </c>
      <c r="H1274" t="s">
        <v>112</v>
      </c>
      <c r="I1274" t="s">
        <v>18</v>
      </c>
      <c r="J1274" t="s">
        <v>19</v>
      </c>
      <c r="K1274" t="s">
        <v>20</v>
      </c>
      <c r="L1274" t="s">
        <v>20</v>
      </c>
      <c r="M1274" t="s">
        <v>21</v>
      </c>
      <c r="N1274" t="s">
        <v>135</v>
      </c>
      <c r="O1274" t="s">
        <v>2967</v>
      </c>
      <c r="P1274">
        <f t="shared" si="19"/>
        <v>2</v>
      </c>
    </row>
    <row r="1275" spans="1:16" x14ac:dyDescent="0.25">
      <c r="A1275" s="1">
        <v>44377</v>
      </c>
      <c r="B1275" s="1">
        <v>44377</v>
      </c>
      <c r="C1275" t="s">
        <v>1856</v>
      </c>
      <c r="D1275" t="s">
        <v>1780</v>
      </c>
      <c r="E1275">
        <v>4</v>
      </c>
      <c r="F1275" t="s">
        <v>2968</v>
      </c>
      <c r="H1275" t="s">
        <v>52</v>
      </c>
      <c r="I1275" t="s">
        <v>18</v>
      </c>
      <c r="J1275" t="s">
        <v>19</v>
      </c>
      <c r="K1275" t="s">
        <v>20</v>
      </c>
      <c r="L1275" t="s">
        <v>20</v>
      </c>
      <c r="M1275" t="s">
        <v>21</v>
      </c>
      <c r="N1275" t="s">
        <v>22</v>
      </c>
      <c r="O1275" t="s">
        <v>2969</v>
      </c>
      <c r="P1275">
        <f t="shared" si="19"/>
        <v>5</v>
      </c>
    </row>
    <row r="1276" spans="1:16" x14ac:dyDescent="0.25">
      <c r="A1276" s="1">
        <v>44377</v>
      </c>
      <c r="B1276" s="1">
        <v>44377</v>
      </c>
      <c r="C1276" t="s">
        <v>1686</v>
      </c>
      <c r="D1276" t="s">
        <v>1687</v>
      </c>
      <c r="E1276">
        <v>6.3</v>
      </c>
      <c r="F1276" t="s">
        <v>2221</v>
      </c>
      <c r="G1276" t="s">
        <v>16</v>
      </c>
      <c r="H1276" t="s">
        <v>52</v>
      </c>
      <c r="I1276" t="s">
        <v>18</v>
      </c>
      <c r="J1276" t="s">
        <v>19</v>
      </c>
      <c r="K1276" t="s">
        <v>20</v>
      </c>
      <c r="L1276" t="s">
        <v>20</v>
      </c>
      <c r="M1276" t="s">
        <v>21</v>
      </c>
      <c r="N1276" t="s">
        <v>22</v>
      </c>
      <c r="O1276" t="s">
        <v>2970</v>
      </c>
      <c r="P1276">
        <f t="shared" si="19"/>
        <v>3</v>
      </c>
    </row>
    <row r="1277" spans="1:16" x14ac:dyDescent="0.25">
      <c r="A1277" s="1">
        <v>44377</v>
      </c>
      <c r="B1277" s="1">
        <v>44377</v>
      </c>
      <c r="C1277" t="s">
        <v>2971</v>
      </c>
      <c r="D1277" t="s">
        <v>2972</v>
      </c>
      <c r="E1277">
        <v>5.1440000000000001</v>
      </c>
      <c r="F1277" t="s">
        <v>2973</v>
      </c>
      <c r="H1277" t="s">
        <v>52</v>
      </c>
      <c r="I1277" t="s">
        <v>18</v>
      </c>
      <c r="J1277" t="s">
        <v>19</v>
      </c>
      <c r="K1277" t="s">
        <v>20</v>
      </c>
      <c r="L1277" t="s">
        <v>20</v>
      </c>
      <c r="M1277" t="s">
        <v>21</v>
      </c>
      <c r="N1277" t="s">
        <v>59</v>
      </c>
      <c r="O1277" t="s">
        <v>2974</v>
      </c>
      <c r="P1277">
        <f t="shared" si="19"/>
        <v>4</v>
      </c>
    </row>
    <row r="1278" spans="1:16" x14ac:dyDescent="0.25">
      <c r="A1278" s="1">
        <v>44377</v>
      </c>
      <c r="B1278" s="1">
        <v>44377</v>
      </c>
      <c r="C1278" t="s">
        <v>1057</v>
      </c>
      <c r="D1278" t="s">
        <v>1058</v>
      </c>
      <c r="E1278">
        <v>8.5</v>
      </c>
      <c r="F1278" t="s">
        <v>1059</v>
      </c>
      <c r="G1278" t="s">
        <v>51</v>
      </c>
      <c r="H1278" t="s">
        <v>88</v>
      </c>
      <c r="I1278" t="s">
        <v>18</v>
      </c>
      <c r="J1278" t="s">
        <v>19</v>
      </c>
      <c r="K1278" t="s">
        <v>20</v>
      </c>
      <c r="L1278" t="s">
        <v>20</v>
      </c>
      <c r="M1278" t="s">
        <v>21</v>
      </c>
      <c r="N1278" t="s">
        <v>22</v>
      </c>
      <c r="O1278" t="s">
        <v>2975</v>
      </c>
      <c r="P1278">
        <f t="shared" si="19"/>
        <v>3</v>
      </c>
    </row>
    <row r="1279" spans="1:16" hidden="1" x14ac:dyDescent="0.25">
      <c r="A1279" s="1">
        <v>44377</v>
      </c>
      <c r="B1279" s="1">
        <v>44377</v>
      </c>
      <c r="C1279" t="s">
        <v>730</v>
      </c>
      <c r="D1279" t="s">
        <v>731</v>
      </c>
      <c r="E1279">
        <v>7.875</v>
      </c>
      <c r="F1279" t="s">
        <v>2976</v>
      </c>
      <c r="H1279" t="s">
        <v>112</v>
      </c>
      <c r="I1279" t="s">
        <v>18</v>
      </c>
      <c r="J1279" t="s">
        <v>19</v>
      </c>
      <c r="K1279" t="s">
        <v>20</v>
      </c>
      <c r="L1279" t="s">
        <v>20</v>
      </c>
      <c r="M1279" t="s">
        <v>21</v>
      </c>
      <c r="N1279" t="s">
        <v>59</v>
      </c>
      <c r="O1279" t="s">
        <v>2977</v>
      </c>
      <c r="P1279">
        <f t="shared" si="19"/>
        <v>6</v>
      </c>
    </row>
    <row r="1280" spans="1:16" x14ac:dyDescent="0.25">
      <c r="A1280" s="1">
        <v>44377</v>
      </c>
      <c r="B1280" s="1">
        <v>44377</v>
      </c>
      <c r="C1280" t="s">
        <v>207</v>
      </c>
      <c r="D1280" t="s">
        <v>208</v>
      </c>
      <c r="E1280">
        <v>7.75</v>
      </c>
      <c r="F1280" t="s">
        <v>2978</v>
      </c>
      <c r="H1280" t="s">
        <v>52</v>
      </c>
      <c r="I1280" t="s">
        <v>18</v>
      </c>
      <c r="J1280" t="s">
        <v>19</v>
      </c>
      <c r="K1280" t="s">
        <v>20</v>
      </c>
      <c r="L1280" t="s">
        <v>20</v>
      </c>
      <c r="M1280" t="s">
        <v>21</v>
      </c>
      <c r="N1280" t="s">
        <v>22</v>
      </c>
      <c r="O1280" t="s">
        <v>2979</v>
      </c>
      <c r="P1280">
        <f t="shared" si="19"/>
        <v>2</v>
      </c>
    </row>
    <row r="1281" spans="1:16" x14ac:dyDescent="0.25">
      <c r="A1281" s="1">
        <v>44377</v>
      </c>
      <c r="B1281" s="1">
        <v>44377</v>
      </c>
      <c r="C1281" t="s">
        <v>2359</v>
      </c>
      <c r="D1281" t="s">
        <v>1073</v>
      </c>
      <c r="E1281">
        <v>5.8</v>
      </c>
      <c r="F1281" t="s">
        <v>2424</v>
      </c>
      <c r="H1281" t="s">
        <v>112</v>
      </c>
      <c r="I1281" t="s">
        <v>18</v>
      </c>
      <c r="J1281" t="s">
        <v>19</v>
      </c>
      <c r="K1281" t="s">
        <v>20</v>
      </c>
      <c r="L1281" t="s">
        <v>20</v>
      </c>
      <c r="M1281" t="s">
        <v>21</v>
      </c>
      <c r="N1281" t="s">
        <v>22</v>
      </c>
      <c r="O1281" t="s">
        <v>2980</v>
      </c>
      <c r="P1281">
        <f t="shared" si="19"/>
        <v>3</v>
      </c>
    </row>
    <row r="1282" spans="1:16" x14ac:dyDescent="0.25">
      <c r="A1282" s="1">
        <v>44377</v>
      </c>
      <c r="B1282" s="1">
        <v>44377</v>
      </c>
      <c r="C1282" t="s">
        <v>2981</v>
      </c>
      <c r="D1282" t="s">
        <v>2982</v>
      </c>
      <c r="E1282">
        <v>3.7</v>
      </c>
      <c r="F1282" t="s">
        <v>92</v>
      </c>
      <c r="H1282" t="s">
        <v>112</v>
      </c>
      <c r="I1282" t="s">
        <v>18</v>
      </c>
      <c r="J1282" t="s">
        <v>19</v>
      </c>
      <c r="K1282" t="s">
        <v>20</v>
      </c>
      <c r="L1282" t="s">
        <v>20</v>
      </c>
      <c r="M1282" t="s">
        <v>21</v>
      </c>
      <c r="N1282" t="s">
        <v>22</v>
      </c>
      <c r="O1282" t="s">
        <v>2983</v>
      </c>
      <c r="P1282">
        <f t="shared" si="19"/>
        <v>3</v>
      </c>
    </row>
    <row r="1283" spans="1:16" x14ac:dyDescent="0.25">
      <c r="A1283" s="1">
        <v>44377</v>
      </c>
      <c r="B1283" s="1">
        <v>44377</v>
      </c>
      <c r="C1283" t="s">
        <v>2984</v>
      </c>
      <c r="D1283" t="s">
        <v>1665</v>
      </c>
      <c r="E1283">
        <v>3</v>
      </c>
      <c r="F1283" t="s">
        <v>2985</v>
      </c>
      <c r="G1283" t="s">
        <v>788</v>
      </c>
      <c r="H1283" t="s">
        <v>39</v>
      </c>
      <c r="I1283" t="s">
        <v>18</v>
      </c>
      <c r="J1283" t="s">
        <v>19</v>
      </c>
      <c r="K1283" t="s">
        <v>20</v>
      </c>
      <c r="L1283" t="s">
        <v>20</v>
      </c>
      <c r="M1283" t="s">
        <v>21</v>
      </c>
      <c r="N1283" t="s">
        <v>22</v>
      </c>
      <c r="O1283" t="s">
        <v>2986</v>
      </c>
      <c r="P1283">
        <f t="shared" si="19"/>
        <v>4</v>
      </c>
    </row>
    <row r="1284" spans="1:16" x14ac:dyDescent="0.25">
      <c r="A1284" s="1">
        <v>44377</v>
      </c>
      <c r="B1284" s="1">
        <v>44377</v>
      </c>
      <c r="C1284" t="s">
        <v>1040</v>
      </c>
      <c r="D1284" t="s">
        <v>1041</v>
      </c>
      <c r="E1284">
        <v>4.625</v>
      </c>
      <c r="F1284" t="s">
        <v>1296</v>
      </c>
      <c r="G1284" t="s">
        <v>69</v>
      </c>
      <c r="H1284" t="s">
        <v>52</v>
      </c>
      <c r="I1284" t="s">
        <v>18</v>
      </c>
      <c r="J1284" t="s">
        <v>19</v>
      </c>
      <c r="K1284" t="s">
        <v>20</v>
      </c>
      <c r="L1284" t="s">
        <v>20</v>
      </c>
      <c r="M1284" t="s">
        <v>21</v>
      </c>
      <c r="N1284" t="s">
        <v>22</v>
      </c>
      <c r="O1284" t="s">
        <v>2987</v>
      </c>
      <c r="P1284">
        <f t="shared" ref="P1284:P1347" si="20">LEN(D1284)</f>
        <v>2</v>
      </c>
    </row>
    <row r="1285" spans="1:16" hidden="1" x14ac:dyDescent="0.25">
      <c r="A1285" s="1">
        <v>44377</v>
      </c>
      <c r="B1285" s="1">
        <v>44377</v>
      </c>
      <c r="C1285" t="s">
        <v>1313</v>
      </c>
      <c r="D1285" t="s">
        <v>824</v>
      </c>
      <c r="E1285">
        <v>6.5</v>
      </c>
      <c r="F1285" t="s">
        <v>1166</v>
      </c>
      <c r="H1285" t="s">
        <v>44</v>
      </c>
      <c r="I1285" t="s">
        <v>18</v>
      </c>
      <c r="J1285" t="s">
        <v>19</v>
      </c>
      <c r="K1285" t="s">
        <v>20</v>
      </c>
      <c r="L1285" t="s">
        <v>20</v>
      </c>
      <c r="M1285" t="s">
        <v>21</v>
      </c>
      <c r="N1285" t="s">
        <v>135</v>
      </c>
      <c r="O1285" t="s">
        <v>2988</v>
      </c>
      <c r="P1285">
        <f t="shared" si="20"/>
        <v>6</v>
      </c>
    </row>
    <row r="1286" spans="1:16" hidden="1" x14ac:dyDescent="0.25">
      <c r="A1286" s="1">
        <v>44377</v>
      </c>
      <c r="B1286" s="1">
        <v>44377</v>
      </c>
      <c r="C1286" t="s">
        <v>361</v>
      </c>
      <c r="D1286" t="s">
        <v>362</v>
      </c>
      <c r="E1286">
        <v>3</v>
      </c>
      <c r="F1286" t="s">
        <v>2657</v>
      </c>
      <c r="G1286" t="s">
        <v>69</v>
      </c>
      <c r="H1286" t="s">
        <v>343</v>
      </c>
      <c r="I1286" t="s">
        <v>18</v>
      </c>
      <c r="J1286" t="s">
        <v>19</v>
      </c>
      <c r="K1286" t="s">
        <v>20</v>
      </c>
      <c r="L1286" t="s">
        <v>20</v>
      </c>
      <c r="M1286" t="s">
        <v>21</v>
      </c>
      <c r="N1286" t="s">
        <v>59</v>
      </c>
      <c r="O1286" t="s">
        <v>2989</v>
      </c>
      <c r="P1286">
        <f t="shared" si="20"/>
        <v>6</v>
      </c>
    </row>
    <row r="1287" spans="1:16" x14ac:dyDescent="0.25">
      <c r="A1287" s="1">
        <v>44377</v>
      </c>
      <c r="B1287" s="1">
        <v>44377</v>
      </c>
      <c r="C1287" t="s">
        <v>540</v>
      </c>
      <c r="D1287" t="s">
        <v>541</v>
      </c>
      <c r="E1287">
        <v>7</v>
      </c>
      <c r="F1287" t="s">
        <v>2990</v>
      </c>
      <c r="H1287" t="s">
        <v>97</v>
      </c>
      <c r="I1287" t="s">
        <v>18</v>
      </c>
      <c r="J1287" t="s">
        <v>19</v>
      </c>
      <c r="K1287" t="s">
        <v>20</v>
      </c>
      <c r="L1287" t="s">
        <v>20</v>
      </c>
      <c r="M1287" t="s">
        <v>543</v>
      </c>
      <c r="N1287" t="s">
        <v>59</v>
      </c>
      <c r="O1287" t="s">
        <v>2991</v>
      </c>
      <c r="P1287">
        <f t="shared" si="20"/>
        <v>3</v>
      </c>
    </row>
    <row r="1288" spans="1:16" x14ac:dyDescent="0.25">
      <c r="A1288" s="1">
        <v>44377</v>
      </c>
      <c r="B1288" s="1">
        <v>44377</v>
      </c>
      <c r="C1288" t="s">
        <v>2912</v>
      </c>
      <c r="D1288" t="s">
        <v>2913</v>
      </c>
      <c r="E1288">
        <v>9.5</v>
      </c>
      <c r="F1288" t="s">
        <v>2992</v>
      </c>
      <c r="H1288" t="s">
        <v>97</v>
      </c>
      <c r="I1288" t="s">
        <v>18</v>
      </c>
      <c r="J1288" t="s">
        <v>19</v>
      </c>
      <c r="K1288" t="s">
        <v>20</v>
      </c>
      <c r="L1288" t="s">
        <v>20</v>
      </c>
      <c r="M1288" t="s">
        <v>21</v>
      </c>
      <c r="N1288" t="s">
        <v>22</v>
      </c>
      <c r="O1288" t="s">
        <v>2993</v>
      </c>
      <c r="P1288">
        <f t="shared" si="20"/>
        <v>3</v>
      </c>
    </row>
    <row r="1289" spans="1:16" x14ac:dyDescent="0.25">
      <c r="A1289" s="1">
        <v>44377</v>
      </c>
      <c r="B1289" s="1">
        <v>44377</v>
      </c>
      <c r="C1289" t="s">
        <v>625</v>
      </c>
      <c r="D1289" t="s">
        <v>626</v>
      </c>
      <c r="E1289">
        <v>6.35</v>
      </c>
      <c r="F1289" t="s">
        <v>2286</v>
      </c>
      <c r="H1289" t="s">
        <v>17</v>
      </c>
      <c r="I1289" t="s">
        <v>18</v>
      </c>
      <c r="J1289" t="s">
        <v>19</v>
      </c>
      <c r="K1289" t="s">
        <v>20</v>
      </c>
      <c r="L1289" t="s">
        <v>20</v>
      </c>
      <c r="M1289" t="s">
        <v>21</v>
      </c>
      <c r="N1289" t="s">
        <v>22</v>
      </c>
      <c r="O1289" t="s">
        <v>2994</v>
      </c>
      <c r="P1289">
        <f t="shared" si="20"/>
        <v>3</v>
      </c>
    </row>
    <row r="1290" spans="1:16" x14ac:dyDescent="0.25">
      <c r="A1290" s="1">
        <v>44377</v>
      </c>
      <c r="B1290" s="1">
        <v>44377</v>
      </c>
      <c r="C1290" t="s">
        <v>386</v>
      </c>
      <c r="D1290" t="s">
        <v>387</v>
      </c>
      <c r="E1290">
        <v>5.8</v>
      </c>
      <c r="F1290" t="s">
        <v>1186</v>
      </c>
      <c r="H1290" t="s">
        <v>199</v>
      </c>
      <c r="I1290" t="s">
        <v>18</v>
      </c>
      <c r="J1290" t="s">
        <v>19</v>
      </c>
      <c r="K1290" t="s">
        <v>20</v>
      </c>
      <c r="L1290" t="s">
        <v>20</v>
      </c>
      <c r="M1290" t="s">
        <v>21</v>
      </c>
      <c r="N1290" t="s">
        <v>22</v>
      </c>
      <c r="O1290" t="s">
        <v>2995</v>
      </c>
      <c r="P1290">
        <f t="shared" si="20"/>
        <v>2</v>
      </c>
    </row>
    <row r="1291" spans="1:16" x14ac:dyDescent="0.25">
      <c r="A1291" s="1">
        <v>44377</v>
      </c>
      <c r="B1291" s="1">
        <v>44377</v>
      </c>
      <c r="C1291" t="s">
        <v>878</v>
      </c>
      <c r="D1291" t="s">
        <v>879</v>
      </c>
      <c r="E1291">
        <v>3.75</v>
      </c>
      <c r="F1291" t="s">
        <v>2476</v>
      </c>
      <c r="G1291" t="s">
        <v>51</v>
      </c>
      <c r="H1291" t="s">
        <v>52</v>
      </c>
      <c r="I1291" t="s">
        <v>18</v>
      </c>
      <c r="J1291" t="s">
        <v>19</v>
      </c>
      <c r="K1291" t="s">
        <v>20</v>
      </c>
      <c r="L1291" t="s">
        <v>20</v>
      </c>
      <c r="M1291" t="s">
        <v>21</v>
      </c>
      <c r="N1291" t="s">
        <v>22</v>
      </c>
      <c r="O1291" t="s">
        <v>2996</v>
      </c>
      <c r="P1291">
        <f t="shared" si="20"/>
        <v>5</v>
      </c>
    </row>
    <row r="1292" spans="1:16" x14ac:dyDescent="0.25">
      <c r="A1292" s="1">
        <v>44377</v>
      </c>
      <c r="B1292" s="1">
        <v>44377</v>
      </c>
      <c r="C1292" t="s">
        <v>1040</v>
      </c>
      <c r="D1292" t="s">
        <v>1041</v>
      </c>
      <c r="E1292">
        <v>0.875</v>
      </c>
      <c r="F1292" t="s">
        <v>1042</v>
      </c>
      <c r="G1292" t="s">
        <v>69</v>
      </c>
      <c r="H1292" t="s">
        <v>52</v>
      </c>
      <c r="I1292" t="s">
        <v>18</v>
      </c>
      <c r="J1292" t="s">
        <v>19</v>
      </c>
      <c r="K1292" t="s">
        <v>20</v>
      </c>
      <c r="L1292" t="s">
        <v>20</v>
      </c>
      <c r="M1292" t="s">
        <v>21</v>
      </c>
      <c r="N1292" t="s">
        <v>22</v>
      </c>
      <c r="O1292" t="s">
        <v>2997</v>
      </c>
      <c r="P1292">
        <f t="shared" si="20"/>
        <v>2</v>
      </c>
    </row>
    <row r="1293" spans="1:16" x14ac:dyDescent="0.25">
      <c r="A1293" s="1">
        <v>44377</v>
      </c>
      <c r="B1293" s="1">
        <v>44377</v>
      </c>
      <c r="C1293" t="s">
        <v>2998</v>
      </c>
      <c r="D1293" t="s">
        <v>2999</v>
      </c>
      <c r="E1293">
        <v>7.5</v>
      </c>
      <c r="F1293" t="s">
        <v>642</v>
      </c>
      <c r="H1293" t="s">
        <v>97</v>
      </c>
      <c r="I1293" t="s">
        <v>18</v>
      </c>
      <c r="J1293" t="s">
        <v>19</v>
      </c>
      <c r="K1293" t="s">
        <v>20</v>
      </c>
      <c r="L1293" t="s">
        <v>20</v>
      </c>
      <c r="M1293" t="s">
        <v>21</v>
      </c>
      <c r="N1293" t="s">
        <v>22</v>
      </c>
      <c r="O1293" t="s">
        <v>3000</v>
      </c>
      <c r="P1293">
        <f t="shared" si="20"/>
        <v>3</v>
      </c>
    </row>
    <row r="1294" spans="1:16" x14ac:dyDescent="0.25">
      <c r="A1294" s="1">
        <v>44377</v>
      </c>
      <c r="B1294" s="1">
        <v>44377</v>
      </c>
      <c r="C1294" t="s">
        <v>1848</v>
      </c>
      <c r="D1294" t="s">
        <v>216</v>
      </c>
      <c r="E1294">
        <v>7</v>
      </c>
      <c r="F1294" t="s">
        <v>771</v>
      </c>
      <c r="H1294" t="s">
        <v>112</v>
      </c>
      <c r="I1294" t="s">
        <v>18</v>
      </c>
      <c r="J1294" t="s">
        <v>19</v>
      </c>
      <c r="K1294" t="s">
        <v>20</v>
      </c>
      <c r="L1294" t="s">
        <v>20</v>
      </c>
      <c r="M1294" t="s">
        <v>21</v>
      </c>
      <c r="N1294" t="s">
        <v>22</v>
      </c>
      <c r="O1294" t="s">
        <v>3001</v>
      </c>
      <c r="P1294">
        <f t="shared" si="20"/>
        <v>1</v>
      </c>
    </row>
    <row r="1295" spans="1:16" x14ac:dyDescent="0.25">
      <c r="A1295" s="1">
        <v>44377</v>
      </c>
      <c r="B1295" s="1">
        <v>44377</v>
      </c>
      <c r="C1295" t="s">
        <v>114</v>
      </c>
      <c r="D1295" t="s">
        <v>115</v>
      </c>
      <c r="E1295">
        <v>2.2999999999999998</v>
      </c>
      <c r="F1295" t="s">
        <v>3002</v>
      </c>
      <c r="G1295" t="s">
        <v>51</v>
      </c>
      <c r="H1295" t="s">
        <v>17</v>
      </c>
      <c r="I1295" t="s">
        <v>18</v>
      </c>
      <c r="J1295" t="s">
        <v>19</v>
      </c>
      <c r="K1295" t="s">
        <v>20</v>
      </c>
      <c r="L1295" t="s">
        <v>20</v>
      </c>
      <c r="M1295" t="s">
        <v>21</v>
      </c>
      <c r="N1295" t="s">
        <v>59</v>
      </c>
      <c r="O1295" t="s">
        <v>3003</v>
      </c>
      <c r="P1295">
        <f t="shared" si="20"/>
        <v>3</v>
      </c>
    </row>
    <row r="1296" spans="1:16" x14ac:dyDescent="0.25">
      <c r="A1296" s="1">
        <v>44377</v>
      </c>
      <c r="B1296" s="1">
        <v>44377</v>
      </c>
      <c r="C1296" t="s">
        <v>2678</v>
      </c>
      <c r="D1296" t="s">
        <v>1433</v>
      </c>
      <c r="E1296">
        <v>6.3</v>
      </c>
      <c r="F1296" t="s">
        <v>1256</v>
      </c>
      <c r="H1296" t="s">
        <v>39</v>
      </c>
      <c r="I1296" t="s">
        <v>18</v>
      </c>
      <c r="J1296" t="s">
        <v>19</v>
      </c>
      <c r="K1296" t="s">
        <v>20</v>
      </c>
      <c r="L1296" t="s">
        <v>20</v>
      </c>
      <c r="M1296" t="s">
        <v>21</v>
      </c>
      <c r="N1296" t="s">
        <v>22</v>
      </c>
      <c r="O1296" t="s">
        <v>3004</v>
      </c>
      <c r="P1296">
        <f t="shared" si="20"/>
        <v>3</v>
      </c>
    </row>
    <row r="1297" spans="1:16" x14ac:dyDescent="0.25">
      <c r="A1297" s="1">
        <v>44377</v>
      </c>
      <c r="B1297" s="1">
        <v>44377</v>
      </c>
      <c r="C1297" t="s">
        <v>3005</v>
      </c>
      <c r="D1297" t="s">
        <v>216</v>
      </c>
      <c r="E1297">
        <v>8.75</v>
      </c>
      <c r="F1297" t="s">
        <v>953</v>
      </c>
      <c r="H1297" t="s">
        <v>112</v>
      </c>
      <c r="I1297" t="s">
        <v>18</v>
      </c>
      <c r="J1297" t="s">
        <v>19</v>
      </c>
      <c r="K1297" t="s">
        <v>20</v>
      </c>
      <c r="L1297" t="s">
        <v>20</v>
      </c>
      <c r="M1297" t="s">
        <v>21</v>
      </c>
      <c r="N1297" t="s">
        <v>22</v>
      </c>
      <c r="O1297" t="s">
        <v>3006</v>
      </c>
      <c r="P1297">
        <f t="shared" si="20"/>
        <v>1</v>
      </c>
    </row>
    <row r="1298" spans="1:16" x14ac:dyDescent="0.25">
      <c r="A1298" s="1">
        <v>44377</v>
      </c>
      <c r="B1298" s="1">
        <v>44377</v>
      </c>
      <c r="C1298" t="s">
        <v>3007</v>
      </c>
      <c r="D1298" t="s">
        <v>3008</v>
      </c>
      <c r="E1298">
        <v>2.85</v>
      </c>
      <c r="F1298" t="s">
        <v>3009</v>
      </c>
      <c r="H1298" t="s">
        <v>17</v>
      </c>
      <c r="I1298" t="s">
        <v>18</v>
      </c>
      <c r="J1298" t="s">
        <v>19</v>
      </c>
      <c r="K1298" t="s">
        <v>20</v>
      </c>
      <c r="L1298" t="s">
        <v>20</v>
      </c>
      <c r="M1298" t="s">
        <v>21</v>
      </c>
      <c r="N1298" t="s">
        <v>59</v>
      </c>
      <c r="O1298" t="s">
        <v>3010</v>
      </c>
      <c r="P1298">
        <f t="shared" si="20"/>
        <v>3</v>
      </c>
    </row>
    <row r="1299" spans="1:16" x14ac:dyDescent="0.25">
      <c r="A1299" s="1">
        <v>44377</v>
      </c>
      <c r="B1299" s="1">
        <v>44377</v>
      </c>
      <c r="C1299" t="s">
        <v>3011</v>
      </c>
      <c r="D1299" t="s">
        <v>3012</v>
      </c>
      <c r="E1299">
        <v>5.95</v>
      </c>
      <c r="F1299" t="s">
        <v>3013</v>
      </c>
      <c r="H1299" t="s">
        <v>112</v>
      </c>
      <c r="I1299" t="s">
        <v>18</v>
      </c>
      <c r="J1299" t="s">
        <v>19</v>
      </c>
      <c r="K1299" t="s">
        <v>20</v>
      </c>
      <c r="L1299" t="s">
        <v>20</v>
      </c>
      <c r="M1299" t="s">
        <v>21</v>
      </c>
      <c r="N1299" t="s">
        <v>22</v>
      </c>
      <c r="O1299" t="s">
        <v>3014</v>
      </c>
      <c r="P1299">
        <f t="shared" si="20"/>
        <v>4</v>
      </c>
    </row>
    <row r="1300" spans="1:16" x14ac:dyDescent="0.25">
      <c r="A1300" s="1">
        <v>44377</v>
      </c>
      <c r="B1300" s="1">
        <v>44377</v>
      </c>
      <c r="C1300" t="s">
        <v>2746</v>
      </c>
      <c r="D1300" t="s">
        <v>2747</v>
      </c>
      <c r="E1300">
        <v>4.95</v>
      </c>
      <c r="F1300" t="s">
        <v>2261</v>
      </c>
      <c r="H1300" t="s">
        <v>97</v>
      </c>
      <c r="I1300" t="s">
        <v>18</v>
      </c>
      <c r="J1300" t="s">
        <v>19</v>
      </c>
      <c r="K1300" t="s">
        <v>20</v>
      </c>
      <c r="L1300" t="s">
        <v>20</v>
      </c>
      <c r="M1300" t="s">
        <v>21</v>
      </c>
      <c r="N1300" t="s">
        <v>22</v>
      </c>
      <c r="O1300" t="s">
        <v>3015</v>
      </c>
      <c r="P1300">
        <f t="shared" si="20"/>
        <v>5</v>
      </c>
    </row>
    <row r="1301" spans="1:16" hidden="1" x14ac:dyDescent="0.25">
      <c r="A1301" s="1">
        <v>44377</v>
      </c>
      <c r="B1301" s="1">
        <v>44377</v>
      </c>
      <c r="C1301" t="s">
        <v>3016</v>
      </c>
      <c r="D1301" t="s">
        <v>3017</v>
      </c>
      <c r="E1301">
        <v>2.6669999999999998</v>
      </c>
      <c r="F1301" t="s">
        <v>2558</v>
      </c>
      <c r="G1301">
        <v>2020</v>
      </c>
      <c r="H1301" t="s">
        <v>199</v>
      </c>
      <c r="I1301" t="s">
        <v>18</v>
      </c>
      <c r="J1301" t="s">
        <v>19</v>
      </c>
      <c r="K1301" t="s">
        <v>20</v>
      </c>
      <c r="L1301" t="s">
        <v>20</v>
      </c>
      <c r="M1301" t="s">
        <v>21</v>
      </c>
      <c r="N1301" t="s">
        <v>22</v>
      </c>
      <c r="O1301" t="s">
        <v>3018</v>
      </c>
      <c r="P1301">
        <f t="shared" si="20"/>
        <v>6</v>
      </c>
    </row>
    <row r="1302" spans="1:16" x14ac:dyDescent="0.25">
      <c r="A1302" s="1">
        <v>44377</v>
      </c>
      <c r="B1302" s="1">
        <v>44377</v>
      </c>
      <c r="C1302" t="s">
        <v>413</v>
      </c>
      <c r="D1302" t="s">
        <v>414</v>
      </c>
      <c r="E1302">
        <v>7.125</v>
      </c>
      <c r="F1302" t="s">
        <v>205</v>
      </c>
      <c r="H1302" t="s">
        <v>121</v>
      </c>
      <c r="I1302" t="s">
        <v>18</v>
      </c>
      <c r="J1302" t="s">
        <v>19</v>
      </c>
      <c r="K1302" t="s">
        <v>20</v>
      </c>
      <c r="L1302" t="s">
        <v>20</v>
      </c>
      <c r="M1302" t="s">
        <v>21</v>
      </c>
      <c r="N1302" t="s">
        <v>22</v>
      </c>
      <c r="O1302" t="s">
        <v>3019</v>
      </c>
      <c r="P1302">
        <f t="shared" si="20"/>
        <v>3</v>
      </c>
    </row>
    <row r="1303" spans="1:16" x14ac:dyDescent="0.25">
      <c r="A1303" s="1">
        <v>44377</v>
      </c>
      <c r="B1303" s="1">
        <v>44377</v>
      </c>
      <c r="C1303" t="s">
        <v>285</v>
      </c>
      <c r="D1303" t="s">
        <v>286</v>
      </c>
      <c r="E1303">
        <v>2</v>
      </c>
      <c r="F1303" t="s">
        <v>3020</v>
      </c>
      <c r="H1303" t="s">
        <v>154</v>
      </c>
      <c r="I1303" t="s">
        <v>18</v>
      </c>
      <c r="J1303" t="s">
        <v>19</v>
      </c>
      <c r="K1303" t="s">
        <v>20</v>
      </c>
      <c r="L1303" t="s">
        <v>20</v>
      </c>
      <c r="M1303" t="s">
        <v>21</v>
      </c>
      <c r="N1303" t="s">
        <v>155</v>
      </c>
      <c r="O1303" t="s">
        <v>3021</v>
      </c>
      <c r="P1303">
        <f t="shared" si="20"/>
        <v>4</v>
      </c>
    </row>
    <row r="1304" spans="1:16" x14ac:dyDescent="0.25">
      <c r="A1304" s="1">
        <v>44377</v>
      </c>
      <c r="B1304" s="1">
        <v>44377</v>
      </c>
      <c r="C1304" t="s">
        <v>3022</v>
      </c>
      <c r="D1304" t="s">
        <v>2320</v>
      </c>
      <c r="E1304">
        <v>6.95</v>
      </c>
      <c r="F1304" t="s">
        <v>1469</v>
      </c>
      <c r="G1304" t="s">
        <v>3023</v>
      </c>
      <c r="H1304" t="s">
        <v>17</v>
      </c>
      <c r="I1304" t="s">
        <v>18</v>
      </c>
      <c r="J1304" t="s">
        <v>19</v>
      </c>
      <c r="K1304" t="s">
        <v>20</v>
      </c>
      <c r="L1304" t="s">
        <v>20</v>
      </c>
      <c r="M1304" t="s">
        <v>21</v>
      </c>
      <c r="N1304" t="s">
        <v>135</v>
      </c>
      <c r="O1304" t="s">
        <v>3024</v>
      </c>
      <c r="P1304">
        <f t="shared" si="20"/>
        <v>3</v>
      </c>
    </row>
    <row r="1305" spans="1:16" x14ac:dyDescent="0.25">
      <c r="A1305" s="1">
        <v>44377</v>
      </c>
      <c r="B1305" s="1">
        <v>44377</v>
      </c>
      <c r="C1305" t="s">
        <v>3025</v>
      </c>
      <c r="D1305" t="s">
        <v>615</v>
      </c>
      <c r="E1305">
        <v>5.2</v>
      </c>
      <c r="F1305" t="s">
        <v>1982</v>
      </c>
      <c r="H1305" t="s">
        <v>44</v>
      </c>
      <c r="I1305" t="s">
        <v>18</v>
      </c>
      <c r="J1305" t="s">
        <v>19</v>
      </c>
      <c r="K1305" t="s">
        <v>20</v>
      </c>
      <c r="L1305" t="s">
        <v>20</v>
      </c>
      <c r="M1305" t="s">
        <v>21</v>
      </c>
      <c r="N1305" t="s">
        <v>135</v>
      </c>
      <c r="O1305" t="s">
        <v>3026</v>
      </c>
      <c r="P1305">
        <f t="shared" si="20"/>
        <v>3</v>
      </c>
    </row>
    <row r="1306" spans="1:16" x14ac:dyDescent="0.25">
      <c r="A1306" s="1">
        <v>44377</v>
      </c>
      <c r="B1306" s="1">
        <v>44377</v>
      </c>
      <c r="C1306" t="s">
        <v>2869</v>
      </c>
      <c r="D1306" t="s">
        <v>2870</v>
      </c>
      <c r="E1306">
        <v>5.875</v>
      </c>
      <c r="F1306" t="s">
        <v>1020</v>
      </c>
      <c r="H1306" t="s">
        <v>112</v>
      </c>
      <c r="I1306" t="s">
        <v>18</v>
      </c>
      <c r="J1306" t="s">
        <v>19</v>
      </c>
      <c r="K1306" t="s">
        <v>20</v>
      </c>
      <c r="L1306" t="s">
        <v>20</v>
      </c>
      <c r="M1306" t="s">
        <v>21</v>
      </c>
      <c r="N1306" t="s">
        <v>22</v>
      </c>
      <c r="O1306" t="s">
        <v>3027</v>
      </c>
      <c r="P1306">
        <f t="shared" si="20"/>
        <v>3</v>
      </c>
    </row>
    <row r="1307" spans="1:16" x14ac:dyDescent="0.25">
      <c r="A1307" s="1">
        <v>44377</v>
      </c>
      <c r="B1307" s="1">
        <v>44377</v>
      </c>
      <c r="C1307" t="s">
        <v>1691</v>
      </c>
      <c r="D1307" t="s">
        <v>701</v>
      </c>
      <c r="E1307">
        <v>6</v>
      </c>
      <c r="F1307" t="s">
        <v>3028</v>
      </c>
      <c r="H1307" t="s">
        <v>17</v>
      </c>
      <c r="I1307" t="s">
        <v>18</v>
      </c>
      <c r="J1307" t="s">
        <v>19</v>
      </c>
      <c r="K1307" t="s">
        <v>20</v>
      </c>
      <c r="L1307" t="s">
        <v>20</v>
      </c>
      <c r="M1307" t="s">
        <v>21</v>
      </c>
      <c r="N1307" t="s">
        <v>22</v>
      </c>
      <c r="O1307" t="s">
        <v>3029</v>
      </c>
      <c r="P1307">
        <f t="shared" si="20"/>
        <v>3</v>
      </c>
    </row>
    <row r="1308" spans="1:16" x14ac:dyDescent="0.25">
      <c r="A1308" s="1">
        <v>44377</v>
      </c>
      <c r="B1308" s="1">
        <v>44377</v>
      </c>
      <c r="C1308" t="s">
        <v>1686</v>
      </c>
      <c r="D1308" t="s">
        <v>1687</v>
      </c>
      <c r="E1308">
        <v>3.7</v>
      </c>
      <c r="F1308" t="s">
        <v>1412</v>
      </c>
      <c r="G1308" t="s">
        <v>16</v>
      </c>
      <c r="H1308" t="s">
        <v>52</v>
      </c>
      <c r="I1308" t="s">
        <v>18</v>
      </c>
      <c r="J1308" t="s">
        <v>19</v>
      </c>
      <c r="K1308" t="s">
        <v>20</v>
      </c>
      <c r="L1308" t="s">
        <v>20</v>
      </c>
      <c r="M1308" t="s">
        <v>21</v>
      </c>
      <c r="N1308" t="s">
        <v>22</v>
      </c>
      <c r="O1308" t="s">
        <v>3030</v>
      </c>
      <c r="P1308">
        <f t="shared" si="20"/>
        <v>3</v>
      </c>
    </row>
    <row r="1309" spans="1:16" x14ac:dyDescent="0.25">
      <c r="A1309" s="1">
        <v>44377</v>
      </c>
      <c r="B1309" s="1">
        <v>44377</v>
      </c>
      <c r="C1309" t="s">
        <v>1044</v>
      </c>
      <c r="D1309" t="s">
        <v>318</v>
      </c>
      <c r="E1309">
        <v>4.125</v>
      </c>
      <c r="F1309" t="s">
        <v>3031</v>
      </c>
      <c r="H1309" t="s">
        <v>44</v>
      </c>
      <c r="I1309" t="s">
        <v>18</v>
      </c>
      <c r="J1309" t="s">
        <v>19</v>
      </c>
      <c r="K1309" t="s">
        <v>20</v>
      </c>
      <c r="L1309" t="s">
        <v>20</v>
      </c>
      <c r="M1309" t="s">
        <v>21</v>
      </c>
      <c r="N1309" t="s">
        <v>59</v>
      </c>
      <c r="O1309" t="s">
        <v>3032</v>
      </c>
      <c r="P1309">
        <f t="shared" si="20"/>
        <v>3</v>
      </c>
    </row>
    <row r="1310" spans="1:16" x14ac:dyDescent="0.25">
      <c r="A1310" s="1">
        <v>44377</v>
      </c>
      <c r="B1310" s="1">
        <v>44377</v>
      </c>
      <c r="C1310" t="s">
        <v>3033</v>
      </c>
      <c r="D1310" t="s">
        <v>3034</v>
      </c>
      <c r="E1310">
        <v>7.5</v>
      </c>
      <c r="F1310" t="s">
        <v>1497</v>
      </c>
      <c r="H1310" t="s">
        <v>17</v>
      </c>
      <c r="I1310" t="s">
        <v>18</v>
      </c>
      <c r="J1310" t="s">
        <v>19</v>
      </c>
      <c r="K1310" t="s">
        <v>20</v>
      </c>
      <c r="L1310" t="s">
        <v>20</v>
      </c>
      <c r="M1310" t="s">
        <v>21</v>
      </c>
      <c r="N1310" t="s">
        <v>22</v>
      </c>
      <c r="O1310" t="s">
        <v>3035</v>
      </c>
      <c r="P1310">
        <f t="shared" si="20"/>
        <v>3</v>
      </c>
    </row>
    <row r="1311" spans="1:16" x14ac:dyDescent="0.25">
      <c r="A1311" s="1">
        <v>44377</v>
      </c>
      <c r="B1311" s="1">
        <v>44377</v>
      </c>
      <c r="C1311" t="s">
        <v>753</v>
      </c>
      <c r="D1311" t="s">
        <v>754</v>
      </c>
      <c r="E1311">
        <v>6</v>
      </c>
      <c r="F1311" t="s">
        <v>959</v>
      </c>
      <c r="H1311" t="s">
        <v>74</v>
      </c>
      <c r="I1311" t="s">
        <v>18</v>
      </c>
      <c r="J1311" t="s">
        <v>19</v>
      </c>
      <c r="K1311" t="s">
        <v>20</v>
      </c>
      <c r="L1311" t="s">
        <v>20</v>
      </c>
      <c r="M1311" t="s">
        <v>21</v>
      </c>
      <c r="N1311" t="s">
        <v>22</v>
      </c>
      <c r="O1311" t="s">
        <v>3036</v>
      </c>
      <c r="P1311">
        <f t="shared" si="20"/>
        <v>3</v>
      </c>
    </row>
    <row r="1312" spans="1:16" x14ac:dyDescent="0.25">
      <c r="A1312" s="1">
        <v>44377</v>
      </c>
      <c r="B1312" s="1">
        <v>44377</v>
      </c>
      <c r="C1312" t="s">
        <v>413</v>
      </c>
      <c r="D1312" t="s">
        <v>414</v>
      </c>
      <c r="E1312">
        <v>7.5</v>
      </c>
      <c r="F1312" t="s">
        <v>2976</v>
      </c>
      <c r="H1312" t="s">
        <v>121</v>
      </c>
      <c r="I1312" t="s">
        <v>18</v>
      </c>
      <c r="J1312" t="s">
        <v>19</v>
      </c>
      <c r="K1312" t="s">
        <v>20</v>
      </c>
      <c r="L1312" t="s">
        <v>20</v>
      </c>
      <c r="M1312" t="s">
        <v>21</v>
      </c>
      <c r="N1312" t="s">
        <v>22</v>
      </c>
      <c r="O1312" t="s">
        <v>3037</v>
      </c>
      <c r="P1312">
        <f t="shared" si="20"/>
        <v>3</v>
      </c>
    </row>
    <row r="1313" spans="1:16" x14ac:dyDescent="0.25">
      <c r="A1313" s="1">
        <v>44377</v>
      </c>
      <c r="B1313" s="1">
        <v>44377</v>
      </c>
      <c r="C1313" t="s">
        <v>3038</v>
      </c>
      <c r="D1313" t="s">
        <v>144</v>
      </c>
      <c r="E1313">
        <v>5.7</v>
      </c>
      <c r="F1313" t="s">
        <v>1469</v>
      </c>
      <c r="H1313" t="s">
        <v>17</v>
      </c>
      <c r="I1313" t="s">
        <v>18</v>
      </c>
      <c r="J1313" t="s">
        <v>19</v>
      </c>
      <c r="K1313" t="s">
        <v>20</v>
      </c>
      <c r="L1313" t="s">
        <v>20</v>
      </c>
      <c r="M1313" t="s">
        <v>21</v>
      </c>
      <c r="N1313" t="s">
        <v>135</v>
      </c>
      <c r="O1313" t="s">
        <v>3039</v>
      </c>
      <c r="P1313">
        <f t="shared" si="20"/>
        <v>3</v>
      </c>
    </row>
    <row r="1314" spans="1:16" x14ac:dyDescent="0.25">
      <c r="A1314" s="1">
        <v>44377</v>
      </c>
      <c r="B1314" s="1">
        <v>44377</v>
      </c>
      <c r="C1314" t="s">
        <v>109</v>
      </c>
      <c r="D1314" t="s">
        <v>110</v>
      </c>
      <c r="E1314">
        <v>3</v>
      </c>
      <c r="F1314" t="s">
        <v>510</v>
      </c>
      <c r="G1314" t="s">
        <v>722</v>
      </c>
      <c r="H1314" t="s">
        <v>112</v>
      </c>
      <c r="I1314" t="s">
        <v>18</v>
      </c>
      <c r="J1314" t="s">
        <v>19</v>
      </c>
      <c r="K1314" t="s">
        <v>20</v>
      </c>
      <c r="L1314" t="s">
        <v>20</v>
      </c>
      <c r="M1314" t="s">
        <v>21</v>
      </c>
      <c r="N1314" t="s">
        <v>22</v>
      </c>
      <c r="O1314" t="s">
        <v>3040</v>
      </c>
      <c r="P1314">
        <f t="shared" si="20"/>
        <v>2</v>
      </c>
    </row>
    <row r="1315" spans="1:16" x14ac:dyDescent="0.25">
      <c r="A1315" s="1">
        <v>44377</v>
      </c>
      <c r="B1315" s="1">
        <v>44377</v>
      </c>
      <c r="C1315" t="s">
        <v>2830</v>
      </c>
      <c r="D1315" t="s">
        <v>2831</v>
      </c>
      <c r="E1315">
        <v>5.3</v>
      </c>
      <c r="F1315" t="s">
        <v>3041</v>
      </c>
      <c r="H1315" t="s">
        <v>154</v>
      </c>
      <c r="I1315" t="s">
        <v>18</v>
      </c>
      <c r="J1315" t="s">
        <v>19</v>
      </c>
      <c r="K1315" t="s">
        <v>20</v>
      </c>
      <c r="L1315" t="s">
        <v>20</v>
      </c>
      <c r="M1315" t="s">
        <v>21</v>
      </c>
      <c r="N1315" t="s">
        <v>22</v>
      </c>
      <c r="O1315" t="s">
        <v>3042</v>
      </c>
      <c r="P1315">
        <f t="shared" si="20"/>
        <v>4</v>
      </c>
    </row>
    <row r="1316" spans="1:16" hidden="1" x14ac:dyDescent="0.25">
      <c r="A1316" s="1">
        <v>44377</v>
      </c>
      <c r="B1316" s="1">
        <v>44377</v>
      </c>
      <c r="C1316" t="s">
        <v>1436</v>
      </c>
      <c r="D1316" t="s">
        <v>1437</v>
      </c>
      <c r="E1316">
        <v>4.0629999999999997</v>
      </c>
      <c r="F1316" t="s">
        <v>3043</v>
      </c>
      <c r="H1316" t="s">
        <v>377</v>
      </c>
      <c r="I1316" t="s">
        <v>18</v>
      </c>
      <c r="J1316" t="s">
        <v>19</v>
      </c>
      <c r="K1316" t="s">
        <v>20</v>
      </c>
      <c r="L1316" t="s">
        <v>20</v>
      </c>
      <c r="M1316" t="s">
        <v>21</v>
      </c>
      <c r="N1316" t="s">
        <v>22</v>
      </c>
      <c r="O1316" t="s">
        <v>3044</v>
      </c>
      <c r="P1316">
        <f t="shared" si="20"/>
        <v>6</v>
      </c>
    </row>
    <row r="1317" spans="1:16" x14ac:dyDescent="0.25">
      <c r="A1317" s="1">
        <v>44377</v>
      </c>
      <c r="B1317" s="1">
        <v>44377</v>
      </c>
      <c r="C1317" t="s">
        <v>3045</v>
      </c>
      <c r="D1317" t="s">
        <v>3046</v>
      </c>
      <c r="E1317">
        <v>2.25</v>
      </c>
      <c r="F1317" t="s">
        <v>483</v>
      </c>
      <c r="H1317" t="s">
        <v>97</v>
      </c>
      <c r="I1317" t="s">
        <v>18</v>
      </c>
      <c r="J1317" t="s">
        <v>19</v>
      </c>
      <c r="K1317" t="s">
        <v>20</v>
      </c>
      <c r="L1317" t="s">
        <v>20</v>
      </c>
      <c r="M1317" t="s">
        <v>21</v>
      </c>
      <c r="N1317" t="s">
        <v>22</v>
      </c>
      <c r="O1317" t="s">
        <v>3047</v>
      </c>
      <c r="P1317">
        <f t="shared" si="20"/>
        <v>4</v>
      </c>
    </row>
    <row r="1318" spans="1:16" x14ac:dyDescent="0.25">
      <c r="A1318" s="1">
        <v>44377</v>
      </c>
      <c r="B1318" s="1">
        <v>44377</v>
      </c>
      <c r="C1318" t="s">
        <v>3048</v>
      </c>
      <c r="D1318" t="s">
        <v>3049</v>
      </c>
      <c r="E1318">
        <v>7.375</v>
      </c>
      <c r="F1318" t="s">
        <v>571</v>
      </c>
      <c r="H1318" t="s">
        <v>112</v>
      </c>
      <c r="I1318" t="s">
        <v>18</v>
      </c>
      <c r="J1318" t="s">
        <v>19</v>
      </c>
      <c r="K1318" t="s">
        <v>20</v>
      </c>
      <c r="L1318" t="s">
        <v>20</v>
      </c>
      <c r="M1318" t="s">
        <v>21</v>
      </c>
      <c r="N1318" t="s">
        <v>22</v>
      </c>
      <c r="O1318" t="s">
        <v>3050</v>
      </c>
      <c r="P1318">
        <f t="shared" si="20"/>
        <v>3</v>
      </c>
    </row>
    <row r="1319" spans="1:16" x14ac:dyDescent="0.25">
      <c r="A1319" s="1">
        <v>44377</v>
      </c>
      <c r="B1319" s="1">
        <v>44377</v>
      </c>
      <c r="C1319" t="s">
        <v>1276</v>
      </c>
      <c r="D1319" t="s">
        <v>1277</v>
      </c>
      <c r="E1319">
        <v>1.25</v>
      </c>
      <c r="F1319" t="s">
        <v>2327</v>
      </c>
      <c r="G1319" t="s">
        <v>51</v>
      </c>
      <c r="H1319" t="s">
        <v>39</v>
      </c>
      <c r="I1319" t="s">
        <v>18</v>
      </c>
      <c r="J1319" t="s">
        <v>19</v>
      </c>
      <c r="K1319" t="s">
        <v>20</v>
      </c>
      <c r="L1319" t="s">
        <v>20</v>
      </c>
      <c r="M1319" t="s">
        <v>21</v>
      </c>
      <c r="N1319" t="s">
        <v>59</v>
      </c>
      <c r="O1319" t="s">
        <v>3051</v>
      </c>
      <c r="P1319">
        <f t="shared" si="20"/>
        <v>3</v>
      </c>
    </row>
    <row r="1320" spans="1:16" x14ac:dyDescent="0.25">
      <c r="A1320" s="1">
        <v>44377</v>
      </c>
      <c r="B1320" s="1">
        <v>44377</v>
      </c>
      <c r="C1320" t="s">
        <v>3052</v>
      </c>
      <c r="D1320" t="s">
        <v>707</v>
      </c>
      <c r="E1320">
        <v>5.3</v>
      </c>
      <c r="F1320" t="s">
        <v>2096</v>
      </c>
      <c r="H1320" t="s">
        <v>44</v>
      </c>
      <c r="I1320" t="s">
        <v>18</v>
      </c>
      <c r="J1320" t="s">
        <v>19</v>
      </c>
      <c r="K1320" t="s">
        <v>20</v>
      </c>
      <c r="L1320" t="s">
        <v>20</v>
      </c>
      <c r="M1320" t="s">
        <v>21</v>
      </c>
      <c r="N1320" t="s">
        <v>135</v>
      </c>
      <c r="O1320" t="s">
        <v>3053</v>
      </c>
      <c r="P1320">
        <f t="shared" si="20"/>
        <v>1</v>
      </c>
    </row>
    <row r="1321" spans="1:16" x14ac:dyDescent="0.25">
      <c r="A1321" s="1">
        <v>44377</v>
      </c>
      <c r="B1321" s="1">
        <v>44377</v>
      </c>
      <c r="C1321" t="s">
        <v>207</v>
      </c>
      <c r="D1321" t="s">
        <v>208</v>
      </c>
      <c r="E1321">
        <v>7.35</v>
      </c>
      <c r="F1321" t="s">
        <v>3054</v>
      </c>
      <c r="H1321" t="s">
        <v>52</v>
      </c>
      <c r="I1321" t="s">
        <v>18</v>
      </c>
      <c r="J1321" t="s">
        <v>19</v>
      </c>
      <c r="K1321" t="s">
        <v>20</v>
      </c>
      <c r="L1321" t="s">
        <v>20</v>
      </c>
      <c r="M1321" t="s">
        <v>21</v>
      </c>
      <c r="N1321" t="s">
        <v>22</v>
      </c>
      <c r="O1321" t="s">
        <v>3055</v>
      </c>
      <c r="P1321">
        <f t="shared" si="20"/>
        <v>2</v>
      </c>
    </row>
    <row r="1322" spans="1:16" hidden="1" x14ac:dyDescent="0.25">
      <c r="A1322" s="1">
        <v>44377</v>
      </c>
      <c r="B1322" s="1">
        <v>44377</v>
      </c>
      <c r="C1322" t="s">
        <v>2441</v>
      </c>
      <c r="D1322" t="s">
        <v>2442</v>
      </c>
      <c r="E1322">
        <v>4.5</v>
      </c>
      <c r="F1322" t="s">
        <v>2406</v>
      </c>
      <c r="H1322" t="s">
        <v>52</v>
      </c>
      <c r="I1322" t="s">
        <v>18</v>
      </c>
      <c r="J1322" t="s">
        <v>19</v>
      </c>
      <c r="K1322" t="s">
        <v>20</v>
      </c>
      <c r="L1322" t="s">
        <v>20</v>
      </c>
      <c r="M1322" t="s">
        <v>21</v>
      </c>
      <c r="N1322" t="s">
        <v>22</v>
      </c>
      <c r="O1322" t="s">
        <v>3056</v>
      </c>
      <c r="P1322">
        <f t="shared" si="20"/>
        <v>6</v>
      </c>
    </row>
    <row r="1323" spans="1:16" x14ac:dyDescent="0.25">
      <c r="A1323" s="1">
        <v>44377</v>
      </c>
      <c r="B1323" s="1">
        <v>44377</v>
      </c>
      <c r="C1323" t="s">
        <v>867</v>
      </c>
      <c r="D1323" t="s">
        <v>868</v>
      </c>
      <c r="E1323">
        <v>6.15</v>
      </c>
      <c r="F1323" t="s">
        <v>3057</v>
      </c>
      <c r="G1323" t="s">
        <v>101</v>
      </c>
      <c r="H1323" t="s">
        <v>44</v>
      </c>
      <c r="I1323" t="s">
        <v>18</v>
      </c>
      <c r="J1323" t="s">
        <v>19</v>
      </c>
      <c r="K1323" t="s">
        <v>20</v>
      </c>
      <c r="L1323" t="s">
        <v>20</v>
      </c>
      <c r="M1323" t="s">
        <v>21</v>
      </c>
      <c r="N1323" t="s">
        <v>22</v>
      </c>
      <c r="O1323" t="s">
        <v>3058</v>
      </c>
      <c r="P1323">
        <f t="shared" si="20"/>
        <v>3</v>
      </c>
    </row>
    <row r="1324" spans="1:16" x14ac:dyDescent="0.25">
      <c r="A1324" s="1">
        <v>44377</v>
      </c>
      <c r="B1324" s="1">
        <v>44377</v>
      </c>
      <c r="C1324" t="s">
        <v>3059</v>
      </c>
      <c r="D1324" t="s">
        <v>3060</v>
      </c>
      <c r="E1324">
        <v>3.7</v>
      </c>
      <c r="F1324" t="s">
        <v>351</v>
      </c>
      <c r="H1324" t="s">
        <v>97</v>
      </c>
      <c r="I1324" t="s">
        <v>18</v>
      </c>
      <c r="J1324" t="s">
        <v>19</v>
      </c>
      <c r="K1324" t="s">
        <v>20</v>
      </c>
      <c r="L1324" t="s">
        <v>20</v>
      </c>
      <c r="M1324" t="s">
        <v>21</v>
      </c>
      <c r="N1324" t="s">
        <v>22</v>
      </c>
      <c r="O1324" t="s">
        <v>3061</v>
      </c>
      <c r="P1324">
        <f t="shared" si="20"/>
        <v>3</v>
      </c>
    </row>
    <row r="1325" spans="1:16" x14ac:dyDescent="0.25">
      <c r="A1325" s="1">
        <v>44377</v>
      </c>
      <c r="B1325" s="1">
        <v>44377</v>
      </c>
      <c r="C1325" t="s">
        <v>878</v>
      </c>
      <c r="D1325" t="s">
        <v>879</v>
      </c>
      <c r="E1325">
        <v>2.7</v>
      </c>
      <c r="F1325" t="s">
        <v>50</v>
      </c>
      <c r="G1325" t="s">
        <v>51</v>
      </c>
      <c r="H1325" t="s">
        <v>52</v>
      </c>
      <c r="I1325" t="s">
        <v>18</v>
      </c>
      <c r="J1325" t="s">
        <v>19</v>
      </c>
      <c r="K1325" t="s">
        <v>20</v>
      </c>
      <c r="L1325" t="s">
        <v>20</v>
      </c>
      <c r="M1325" t="s">
        <v>21</v>
      </c>
      <c r="N1325" t="s">
        <v>22</v>
      </c>
      <c r="O1325" t="s">
        <v>3062</v>
      </c>
      <c r="P1325">
        <f t="shared" si="20"/>
        <v>5</v>
      </c>
    </row>
    <row r="1326" spans="1:16" x14ac:dyDescent="0.25">
      <c r="A1326" s="1">
        <v>44377</v>
      </c>
      <c r="B1326" s="1">
        <v>44377</v>
      </c>
      <c r="C1326" t="s">
        <v>1298</v>
      </c>
      <c r="D1326" t="s">
        <v>725</v>
      </c>
      <c r="E1326">
        <v>7.375</v>
      </c>
      <c r="F1326" t="s">
        <v>532</v>
      </c>
      <c r="H1326" t="s">
        <v>97</v>
      </c>
      <c r="I1326" t="s">
        <v>18</v>
      </c>
      <c r="J1326" t="s">
        <v>19</v>
      </c>
      <c r="K1326" t="s">
        <v>20</v>
      </c>
      <c r="L1326" t="s">
        <v>20</v>
      </c>
      <c r="M1326" t="s">
        <v>21</v>
      </c>
      <c r="N1326" t="s">
        <v>59</v>
      </c>
      <c r="O1326" t="s">
        <v>3063</v>
      </c>
      <c r="P1326">
        <f t="shared" si="20"/>
        <v>3</v>
      </c>
    </row>
    <row r="1327" spans="1:16" x14ac:dyDescent="0.25">
      <c r="A1327" s="1">
        <v>44377</v>
      </c>
      <c r="B1327" s="1">
        <v>44377</v>
      </c>
      <c r="C1327" t="s">
        <v>2693</v>
      </c>
      <c r="D1327" t="s">
        <v>1780</v>
      </c>
      <c r="E1327">
        <v>6.75</v>
      </c>
      <c r="F1327" t="s">
        <v>3064</v>
      </c>
      <c r="H1327" t="s">
        <v>52</v>
      </c>
      <c r="I1327" t="s">
        <v>18</v>
      </c>
      <c r="J1327" t="s">
        <v>19</v>
      </c>
      <c r="K1327" t="s">
        <v>20</v>
      </c>
      <c r="L1327" t="s">
        <v>20</v>
      </c>
      <c r="M1327" t="s">
        <v>21</v>
      </c>
      <c r="N1327" t="s">
        <v>22</v>
      </c>
      <c r="O1327" t="s">
        <v>3065</v>
      </c>
      <c r="P1327">
        <f t="shared" si="20"/>
        <v>5</v>
      </c>
    </row>
    <row r="1328" spans="1:16" x14ac:dyDescent="0.25">
      <c r="A1328" s="1">
        <v>44377</v>
      </c>
      <c r="B1328" s="1">
        <v>44377</v>
      </c>
      <c r="C1328" t="s">
        <v>1475</v>
      </c>
      <c r="D1328" t="s">
        <v>1476</v>
      </c>
      <c r="E1328">
        <v>6.9</v>
      </c>
      <c r="F1328" t="s">
        <v>1768</v>
      </c>
      <c r="H1328" t="s">
        <v>112</v>
      </c>
      <c r="I1328" t="s">
        <v>18</v>
      </c>
      <c r="J1328" t="s">
        <v>19</v>
      </c>
      <c r="K1328" t="s">
        <v>20</v>
      </c>
      <c r="L1328" t="s">
        <v>20</v>
      </c>
      <c r="M1328" t="s">
        <v>21</v>
      </c>
      <c r="N1328" t="s">
        <v>22</v>
      </c>
      <c r="O1328" t="s">
        <v>3066</v>
      </c>
      <c r="P1328">
        <f t="shared" si="20"/>
        <v>3</v>
      </c>
    </row>
    <row r="1329" spans="1:16" x14ac:dyDescent="0.25">
      <c r="A1329" s="1">
        <v>44377</v>
      </c>
      <c r="B1329" s="1">
        <v>44377</v>
      </c>
      <c r="C1329" t="s">
        <v>1715</v>
      </c>
      <c r="D1329" t="s">
        <v>1716</v>
      </c>
      <c r="E1329">
        <v>6.3</v>
      </c>
      <c r="F1329" t="s">
        <v>3067</v>
      </c>
      <c r="H1329" t="s">
        <v>52</v>
      </c>
      <c r="I1329" t="s">
        <v>18</v>
      </c>
      <c r="J1329" t="s">
        <v>19</v>
      </c>
      <c r="K1329" t="s">
        <v>20</v>
      </c>
      <c r="L1329" t="s">
        <v>20</v>
      </c>
      <c r="M1329" t="s">
        <v>21</v>
      </c>
      <c r="N1329" t="s">
        <v>59</v>
      </c>
      <c r="O1329" t="s">
        <v>3068</v>
      </c>
      <c r="P1329">
        <f t="shared" si="20"/>
        <v>3</v>
      </c>
    </row>
    <row r="1330" spans="1:16" x14ac:dyDescent="0.25">
      <c r="A1330" s="1">
        <v>44377</v>
      </c>
      <c r="B1330" s="1">
        <v>44377</v>
      </c>
      <c r="C1330" t="s">
        <v>3069</v>
      </c>
      <c r="D1330" t="s">
        <v>3070</v>
      </c>
      <c r="E1330">
        <v>4</v>
      </c>
      <c r="F1330" t="s">
        <v>994</v>
      </c>
      <c r="H1330" t="s">
        <v>44</v>
      </c>
      <c r="I1330" t="s">
        <v>18</v>
      </c>
      <c r="J1330" t="s">
        <v>19</v>
      </c>
      <c r="K1330" t="s">
        <v>20</v>
      </c>
      <c r="L1330" t="s">
        <v>20</v>
      </c>
      <c r="M1330" t="s">
        <v>21</v>
      </c>
      <c r="N1330" t="s">
        <v>59</v>
      </c>
      <c r="O1330" t="s">
        <v>3071</v>
      </c>
      <c r="P1330">
        <f t="shared" si="20"/>
        <v>3</v>
      </c>
    </row>
    <row r="1331" spans="1:16" hidden="1" x14ac:dyDescent="0.25">
      <c r="A1331" s="1">
        <v>44377</v>
      </c>
      <c r="B1331" s="1">
        <v>44377</v>
      </c>
      <c r="C1331" t="s">
        <v>2364</v>
      </c>
      <c r="D1331" t="s">
        <v>2365</v>
      </c>
      <c r="E1331">
        <v>7.1</v>
      </c>
      <c r="F1331" t="s">
        <v>3072</v>
      </c>
      <c r="G1331" t="s">
        <v>16</v>
      </c>
      <c r="H1331" t="s">
        <v>17</v>
      </c>
      <c r="I1331" t="s">
        <v>18</v>
      </c>
      <c r="J1331" t="s">
        <v>19</v>
      </c>
      <c r="K1331" t="s">
        <v>20</v>
      </c>
      <c r="L1331" t="s">
        <v>20</v>
      </c>
      <c r="M1331" t="s">
        <v>21</v>
      </c>
      <c r="N1331" t="s">
        <v>22</v>
      </c>
      <c r="O1331" t="s">
        <v>3073</v>
      </c>
      <c r="P1331">
        <f t="shared" si="20"/>
        <v>6</v>
      </c>
    </row>
    <row r="1332" spans="1:16" x14ac:dyDescent="0.25">
      <c r="A1332" s="1">
        <v>44377</v>
      </c>
      <c r="B1332" s="1">
        <v>44377</v>
      </c>
      <c r="C1332" t="s">
        <v>3074</v>
      </c>
      <c r="D1332" t="s">
        <v>3075</v>
      </c>
      <c r="E1332">
        <v>6</v>
      </c>
      <c r="F1332" t="s">
        <v>1796</v>
      </c>
      <c r="H1332" t="s">
        <v>39</v>
      </c>
      <c r="I1332" t="s">
        <v>18</v>
      </c>
      <c r="J1332" t="s">
        <v>19</v>
      </c>
      <c r="K1332" t="s">
        <v>20</v>
      </c>
      <c r="L1332" t="s">
        <v>20</v>
      </c>
      <c r="M1332" t="s">
        <v>21</v>
      </c>
      <c r="N1332" t="s">
        <v>22</v>
      </c>
      <c r="O1332" t="s">
        <v>3076</v>
      </c>
      <c r="P1332">
        <f t="shared" si="20"/>
        <v>2</v>
      </c>
    </row>
    <row r="1333" spans="1:16" x14ac:dyDescent="0.25">
      <c r="A1333" s="1">
        <v>44377</v>
      </c>
      <c r="B1333" s="1">
        <v>44377</v>
      </c>
      <c r="C1333" t="s">
        <v>3077</v>
      </c>
      <c r="D1333" t="s">
        <v>2823</v>
      </c>
      <c r="E1333">
        <v>4.95</v>
      </c>
      <c r="F1333" t="s">
        <v>3078</v>
      </c>
      <c r="H1333" t="s">
        <v>52</v>
      </c>
      <c r="I1333" t="s">
        <v>18</v>
      </c>
      <c r="J1333" t="s">
        <v>19</v>
      </c>
      <c r="K1333" t="s">
        <v>20</v>
      </c>
      <c r="L1333" t="s">
        <v>20</v>
      </c>
      <c r="M1333" t="s">
        <v>21</v>
      </c>
      <c r="N1333" t="s">
        <v>59</v>
      </c>
      <c r="O1333" t="s">
        <v>3079</v>
      </c>
      <c r="P1333">
        <f t="shared" si="20"/>
        <v>1</v>
      </c>
    </row>
    <row r="1334" spans="1:16" hidden="1" x14ac:dyDescent="0.25">
      <c r="A1334" s="1">
        <v>44377</v>
      </c>
      <c r="B1334" s="1">
        <v>44377</v>
      </c>
      <c r="C1334" t="s">
        <v>1798</v>
      </c>
      <c r="D1334" t="s">
        <v>786</v>
      </c>
      <c r="E1334">
        <v>8.125</v>
      </c>
      <c r="F1334" t="s">
        <v>787</v>
      </c>
      <c r="H1334" t="s">
        <v>112</v>
      </c>
      <c r="I1334" t="s">
        <v>18</v>
      </c>
      <c r="J1334" t="s">
        <v>19</v>
      </c>
      <c r="K1334" t="s">
        <v>20</v>
      </c>
      <c r="L1334" t="s">
        <v>20</v>
      </c>
      <c r="M1334" t="s">
        <v>21</v>
      </c>
      <c r="N1334" t="s">
        <v>22</v>
      </c>
      <c r="O1334" t="s">
        <v>3080</v>
      </c>
      <c r="P1334">
        <f t="shared" si="20"/>
        <v>6</v>
      </c>
    </row>
    <row r="1335" spans="1:16" x14ac:dyDescent="0.25">
      <c r="A1335" s="1">
        <v>44377</v>
      </c>
      <c r="B1335" s="1">
        <v>44377</v>
      </c>
      <c r="C1335" t="s">
        <v>606</v>
      </c>
      <c r="D1335" t="s">
        <v>607</v>
      </c>
      <c r="E1335">
        <v>2.95</v>
      </c>
      <c r="F1335" t="s">
        <v>205</v>
      </c>
      <c r="H1335" t="s">
        <v>17</v>
      </c>
      <c r="I1335" t="s">
        <v>18</v>
      </c>
      <c r="J1335" t="s">
        <v>19</v>
      </c>
      <c r="K1335" t="s">
        <v>20</v>
      </c>
      <c r="L1335" t="s">
        <v>20</v>
      </c>
      <c r="M1335" t="s">
        <v>21</v>
      </c>
      <c r="N1335" t="s">
        <v>59</v>
      </c>
      <c r="O1335" t="s">
        <v>3081</v>
      </c>
      <c r="P1335">
        <f t="shared" si="20"/>
        <v>3</v>
      </c>
    </row>
    <row r="1336" spans="1:16" hidden="1" x14ac:dyDescent="0.25">
      <c r="A1336" s="1">
        <v>44377</v>
      </c>
      <c r="B1336" s="1">
        <v>44377</v>
      </c>
      <c r="C1336" t="s">
        <v>1107</v>
      </c>
      <c r="D1336" t="s">
        <v>1108</v>
      </c>
      <c r="E1336">
        <v>3.7290000000000001</v>
      </c>
      <c r="F1336" t="s">
        <v>3082</v>
      </c>
      <c r="G1336" t="s">
        <v>51</v>
      </c>
      <c r="H1336" t="s">
        <v>39</v>
      </c>
      <c r="I1336" t="s">
        <v>18</v>
      </c>
      <c r="J1336" t="s">
        <v>19</v>
      </c>
      <c r="K1336" t="s">
        <v>20</v>
      </c>
      <c r="L1336" t="s">
        <v>20</v>
      </c>
      <c r="M1336" t="s">
        <v>21</v>
      </c>
      <c r="N1336" t="s">
        <v>59</v>
      </c>
      <c r="O1336" t="s">
        <v>3083</v>
      </c>
      <c r="P1336">
        <f t="shared" si="20"/>
        <v>6</v>
      </c>
    </row>
    <row r="1337" spans="1:16" x14ac:dyDescent="0.25">
      <c r="A1337" s="1">
        <v>44377</v>
      </c>
      <c r="B1337" s="1">
        <v>44377</v>
      </c>
      <c r="C1337" t="s">
        <v>3084</v>
      </c>
      <c r="D1337" t="s">
        <v>3085</v>
      </c>
      <c r="E1337">
        <v>5.95</v>
      </c>
      <c r="F1337" t="s">
        <v>2209</v>
      </c>
      <c r="G1337" t="s">
        <v>101</v>
      </c>
      <c r="H1337" t="s">
        <v>52</v>
      </c>
      <c r="I1337" t="s">
        <v>18</v>
      </c>
      <c r="J1337" t="s">
        <v>19</v>
      </c>
      <c r="K1337" t="s">
        <v>20</v>
      </c>
      <c r="L1337" t="s">
        <v>20</v>
      </c>
      <c r="M1337" t="s">
        <v>21</v>
      </c>
      <c r="N1337" t="s">
        <v>22</v>
      </c>
      <c r="O1337" t="s">
        <v>3086</v>
      </c>
      <c r="P1337">
        <f t="shared" si="20"/>
        <v>5</v>
      </c>
    </row>
    <row r="1338" spans="1:16" hidden="1" x14ac:dyDescent="0.25">
      <c r="A1338" s="1">
        <v>44377</v>
      </c>
      <c r="B1338" s="1">
        <v>44377</v>
      </c>
      <c r="C1338" t="s">
        <v>2005</v>
      </c>
      <c r="D1338" t="s">
        <v>2006</v>
      </c>
      <c r="E1338">
        <v>7.57</v>
      </c>
      <c r="F1338" t="s">
        <v>2007</v>
      </c>
      <c r="G1338" t="s">
        <v>51</v>
      </c>
      <c r="H1338" t="s">
        <v>39</v>
      </c>
      <c r="I1338" t="s">
        <v>18</v>
      </c>
      <c r="J1338" t="s">
        <v>19</v>
      </c>
      <c r="K1338" t="s">
        <v>20</v>
      </c>
      <c r="L1338" t="s">
        <v>20</v>
      </c>
      <c r="M1338" t="s">
        <v>21</v>
      </c>
      <c r="N1338" t="s">
        <v>59</v>
      </c>
      <c r="O1338" t="s">
        <v>3087</v>
      </c>
      <c r="P1338">
        <f t="shared" si="20"/>
        <v>6</v>
      </c>
    </row>
    <row r="1339" spans="1:16" hidden="1" x14ac:dyDescent="0.25">
      <c r="A1339" s="1">
        <v>44377</v>
      </c>
      <c r="B1339" s="1">
        <v>44377</v>
      </c>
      <c r="C1339" t="s">
        <v>1126</v>
      </c>
      <c r="D1339" t="s">
        <v>1108</v>
      </c>
      <c r="E1339">
        <v>1.55</v>
      </c>
      <c r="F1339" t="s">
        <v>3088</v>
      </c>
      <c r="G1339" t="s">
        <v>51</v>
      </c>
      <c r="H1339" t="s">
        <v>377</v>
      </c>
      <c r="I1339" t="s">
        <v>18</v>
      </c>
      <c r="J1339" t="s">
        <v>19</v>
      </c>
      <c r="K1339" t="s">
        <v>20</v>
      </c>
      <c r="L1339" t="s">
        <v>20</v>
      </c>
      <c r="M1339" t="s">
        <v>21</v>
      </c>
      <c r="N1339" t="s">
        <v>59</v>
      </c>
      <c r="O1339" t="s">
        <v>3089</v>
      </c>
      <c r="P1339">
        <f t="shared" si="20"/>
        <v>6</v>
      </c>
    </row>
    <row r="1340" spans="1:16" x14ac:dyDescent="0.25">
      <c r="A1340" s="1">
        <v>44377</v>
      </c>
      <c r="B1340" s="1">
        <v>44377</v>
      </c>
      <c r="C1340" t="s">
        <v>535</v>
      </c>
      <c r="D1340" t="s">
        <v>536</v>
      </c>
      <c r="E1340">
        <v>8.5</v>
      </c>
      <c r="F1340" t="s">
        <v>250</v>
      </c>
      <c r="H1340" t="s">
        <v>112</v>
      </c>
      <c r="I1340" t="s">
        <v>18</v>
      </c>
      <c r="J1340" t="s">
        <v>19</v>
      </c>
      <c r="K1340" t="s">
        <v>20</v>
      </c>
      <c r="L1340" t="s">
        <v>20</v>
      </c>
      <c r="M1340" t="s">
        <v>21</v>
      </c>
      <c r="N1340" t="s">
        <v>22</v>
      </c>
      <c r="O1340" t="s">
        <v>3090</v>
      </c>
      <c r="P1340">
        <f t="shared" si="20"/>
        <v>2</v>
      </c>
    </row>
    <row r="1341" spans="1:16" x14ac:dyDescent="0.25">
      <c r="A1341" s="1">
        <v>44377</v>
      </c>
      <c r="B1341" s="1">
        <v>44377</v>
      </c>
      <c r="C1341" t="s">
        <v>1664</v>
      </c>
      <c r="D1341" t="s">
        <v>1665</v>
      </c>
      <c r="E1341">
        <v>6.7</v>
      </c>
      <c r="F1341" t="s">
        <v>2121</v>
      </c>
      <c r="H1341" t="s">
        <v>17</v>
      </c>
      <c r="I1341" t="s">
        <v>18</v>
      </c>
      <c r="J1341" t="s">
        <v>19</v>
      </c>
      <c r="K1341" t="s">
        <v>20</v>
      </c>
      <c r="L1341" t="s">
        <v>20</v>
      </c>
      <c r="M1341" t="s">
        <v>21</v>
      </c>
      <c r="N1341" t="s">
        <v>22</v>
      </c>
      <c r="O1341" t="s">
        <v>3091</v>
      </c>
      <c r="P1341">
        <f t="shared" si="20"/>
        <v>4</v>
      </c>
    </row>
    <row r="1342" spans="1:16" x14ac:dyDescent="0.25">
      <c r="A1342" s="1">
        <v>44377</v>
      </c>
      <c r="B1342" s="1">
        <v>44377</v>
      </c>
      <c r="C1342" t="s">
        <v>1098</v>
      </c>
      <c r="D1342" t="s">
        <v>1099</v>
      </c>
      <c r="E1342">
        <v>6.625</v>
      </c>
      <c r="F1342" t="s">
        <v>2651</v>
      </c>
      <c r="H1342" t="s">
        <v>97</v>
      </c>
      <c r="I1342" t="s">
        <v>18</v>
      </c>
      <c r="J1342" t="s">
        <v>19</v>
      </c>
      <c r="K1342" t="s">
        <v>20</v>
      </c>
      <c r="L1342" t="s">
        <v>20</v>
      </c>
      <c r="M1342" t="s">
        <v>21</v>
      </c>
      <c r="N1342" t="s">
        <v>22</v>
      </c>
      <c r="O1342" t="s">
        <v>3092</v>
      </c>
      <c r="P1342">
        <f t="shared" si="20"/>
        <v>2</v>
      </c>
    </row>
    <row r="1343" spans="1:16" x14ac:dyDescent="0.25">
      <c r="A1343" s="1">
        <v>44377</v>
      </c>
      <c r="B1343" s="1">
        <v>44377</v>
      </c>
      <c r="C1343" t="s">
        <v>3093</v>
      </c>
      <c r="D1343" t="s">
        <v>978</v>
      </c>
      <c r="E1343">
        <v>6.15</v>
      </c>
      <c r="F1343" t="s">
        <v>3094</v>
      </c>
      <c r="H1343" t="s">
        <v>97</v>
      </c>
      <c r="I1343" t="s">
        <v>18</v>
      </c>
      <c r="J1343" t="s">
        <v>19</v>
      </c>
      <c r="K1343" t="s">
        <v>20</v>
      </c>
      <c r="L1343" t="s">
        <v>20</v>
      </c>
      <c r="M1343" t="s">
        <v>21</v>
      </c>
      <c r="N1343" t="s">
        <v>135</v>
      </c>
      <c r="O1343" t="s">
        <v>3095</v>
      </c>
      <c r="P1343">
        <f t="shared" si="20"/>
        <v>2</v>
      </c>
    </row>
    <row r="1344" spans="1:16" x14ac:dyDescent="0.25">
      <c r="A1344" s="1">
        <v>44377</v>
      </c>
      <c r="B1344" s="1">
        <v>44377</v>
      </c>
      <c r="C1344" t="s">
        <v>625</v>
      </c>
      <c r="D1344" t="s">
        <v>626</v>
      </c>
      <c r="E1344">
        <v>3.625</v>
      </c>
      <c r="F1344" t="s">
        <v>3096</v>
      </c>
      <c r="H1344" t="s">
        <v>17</v>
      </c>
      <c r="I1344" t="s">
        <v>18</v>
      </c>
      <c r="J1344" t="s">
        <v>19</v>
      </c>
      <c r="K1344" t="s">
        <v>20</v>
      </c>
      <c r="L1344" t="s">
        <v>20</v>
      </c>
      <c r="M1344" t="s">
        <v>21</v>
      </c>
      <c r="N1344" t="s">
        <v>22</v>
      </c>
      <c r="O1344" t="s">
        <v>3097</v>
      </c>
      <c r="P1344">
        <f t="shared" si="20"/>
        <v>3</v>
      </c>
    </row>
    <row r="1345" spans="1:16" x14ac:dyDescent="0.25">
      <c r="A1345" s="1">
        <v>44377</v>
      </c>
      <c r="B1345" s="1">
        <v>44377</v>
      </c>
      <c r="C1345" t="s">
        <v>3098</v>
      </c>
      <c r="D1345" t="s">
        <v>741</v>
      </c>
      <c r="E1345">
        <v>7</v>
      </c>
      <c r="F1345" t="s">
        <v>2570</v>
      </c>
      <c r="H1345" t="s">
        <v>112</v>
      </c>
      <c r="I1345" t="s">
        <v>18</v>
      </c>
      <c r="J1345" t="s">
        <v>19</v>
      </c>
      <c r="K1345" t="s">
        <v>20</v>
      </c>
      <c r="L1345" t="s">
        <v>20</v>
      </c>
      <c r="M1345" t="s">
        <v>21</v>
      </c>
      <c r="N1345" t="s">
        <v>59</v>
      </c>
      <c r="O1345" t="s">
        <v>3099</v>
      </c>
      <c r="P1345">
        <f t="shared" si="20"/>
        <v>3</v>
      </c>
    </row>
    <row r="1346" spans="1:16" x14ac:dyDescent="0.25">
      <c r="A1346" s="1">
        <v>44377</v>
      </c>
      <c r="B1346" s="1">
        <v>44377</v>
      </c>
      <c r="C1346" t="s">
        <v>2693</v>
      </c>
      <c r="D1346" t="s">
        <v>1780</v>
      </c>
      <c r="E1346">
        <v>7.55</v>
      </c>
      <c r="F1346" t="s">
        <v>3100</v>
      </c>
      <c r="H1346" t="s">
        <v>52</v>
      </c>
      <c r="I1346" t="s">
        <v>18</v>
      </c>
      <c r="J1346" t="s">
        <v>19</v>
      </c>
      <c r="K1346" t="s">
        <v>20</v>
      </c>
      <c r="L1346" t="s">
        <v>20</v>
      </c>
      <c r="M1346" t="s">
        <v>21</v>
      </c>
      <c r="N1346" t="s">
        <v>22</v>
      </c>
      <c r="O1346" t="s">
        <v>3101</v>
      </c>
      <c r="P1346">
        <f t="shared" si="20"/>
        <v>5</v>
      </c>
    </row>
    <row r="1347" spans="1:16" x14ac:dyDescent="0.25">
      <c r="A1347" s="1">
        <v>44377</v>
      </c>
      <c r="B1347" s="1">
        <v>44377</v>
      </c>
      <c r="C1347" t="s">
        <v>180</v>
      </c>
      <c r="D1347" t="s">
        <v>128</v>
      </c>
      <c r="E1347">
        <v>7.3</v>
      </c>
      <c r="F1347" t="s">
        <v>3102</v>
      </c>
      <c r="H1347" t="s">
        <v>44</v>
      </c>
      <c r="I1347" t="s">
        <v>18</v>
      </c>
      <c r="J1347" t="s">
        <v>19</v>
      </c>
      <c r="K1347" t="s">
        <v>20</v>
      </c>
      <c r="L1347" t="s">
        <v>20</v>
      </c>
      <c r="M1347" t="s">
        <v>21</v>
      </c>
      <c r="N1347" t="s">
        <v>22</v>
      </c>
      <c r="O1347" t="s">
        <v>3103</v>
      </c>
      <c r="P1347">
        <f t="shared" si="20"/>
        <v>3</v>
      </c>
    </row>
    <row r="1348" spans="1:16" x14ac:dyDescent="0.25">
      <c r="A1348" s="1">
        <v>44377</v>
      </c>
      <c r="B1348" s="1">
        <v>44377</v>
      </c>
      <c r="C1348" t="s">
        <v>114</v>
      </c>
      <c r="D1348" t="s">
        <v>115</v>
      </c>
      <c r="E1348">
        <v>0.42745</v>
      </c>
      <c r="F1348" t="s">
        <v>2275</v>
      </c>
      <c r="G1348" t="s">
        <v>51</v>
      </c>
      <c r="H1348" t="s">
        <v>17</v>
      </c>
      <c r="I1348" t="s">
        <v>18</v>
      </c>
      <c r="J1348" t="s">
        <v>19</v>
      </c>
      <c r="K1348" t="s">
        <v>20</v>
      </c>
      <c r="L1348" t="s">
        <v>20</v>
      </c>
      <c r="M1348" t="s">
        <v>137</v>
      </c>
      <c r="N1348" t="s">
        <v>59</v>
      </c>
      <c r="O1348" t="s">
        <v>3104</v>
      </c>
      <c r="P1348">
        <f t="shared" ref="P1348:P1411" si="21">LEN(D1348)</f>
        <v>3</v>
      </c>
    </row>
    <row r="1349" spans="1:16" x14ac:dyDescent="0.25">
      <c r="A1349" s="1">
        <v>44377</v>
      </c>
      <c r="B1349" s="1">
        <v>44377</v>
      </c>
      <c r="C1349" t="s">
        <v>2981</v>
      </c>
      <c r="D1349" t="s">
        <v>2982</v>
      </c>
      <c r="E1349">
        <v>5.15</v>
      </c>
      <c r="F1349" t="s">
        <v>3105</v>
      </c>
      <c r="G1349" t="s">
        <v>16</v>
      </c>
      <c r="H1349" t="s">
        <v>112</v>
      </c>
      <c r="I1349" t="s">
        <v>18</v>
      </c>
      <c r="J1349" t="s">
        <v>19</v>
      </c>
      <c r="K1349" t="s">
        <v>20</v>
      </c>
      <c r="L1349" t="s">
        <v>20</v>
      </c>
      <c r="M1349" t="s">
        <v>21</v>
      </c>
      <c r="N1349" t="s">
        <v>22</v>
      </c>
      <c r="O1349" t="s">
        <v>3106</v>
      </c>
      <c r="P1349">
        <f t="shared" si="21"/>
        <v>3</v>
      </c>
    </row>
    <row r="1350" spans="1:16" x14ac:dyDescent="0.25">
      <c r="A1350" s="1">
        <v>44377</v>
      </c>
      <c r="B1350" s="1">
        <v>44377</v>
      </c>
      <c r="C1350" t="s">
        <v>2174</v>
      </c>
      <c r="D1350" t="s">
        <v>14</v>
      </c>
      <c r="E1350">
        <v>5.375</v>
      </c>
      <c r="F1350" t="s">
        <v>3107</v>
      </c>
      <c r="H1350" t="s">
        <v>17</v>
      </c>
      <c r="I1350" t="s">
        <v>18</v>
      </c>
      <c r="J1350" t="s">
        <v>19</v>
      </c>
      <c r="K1350" t="s">
        <v>20</v>
      </c>
      <c r="L1350" t="s">
        <v>20</v>
      </c>
      <c r="M1350" t="s">
        <v>21</v>
      </c>
      <c r="N1350" t="s">
        <v>22</v>
      </c>
      <c r="O1350" t="s">
        <v>3108</v>
      </c>
      <c r="P1350">
        <f t="shared" si="21"/>
        <v>2</v>
      </c>
    </row>
    <row r="1351" spans="1:16" x14ac:dyDescent="0.25">
      <c r="A1351" s="1">
        <v>44377</v>
      </c>
      <c r="B1351" s="1">
        <v>44377</v>
      </c>
      <c r="C1351" t="s">
        <v>2149</v>
      </c>
      <c r="D1351" t="s">
        <v>2150</v>
      </c>
      <c r="E1351">
        <v>3.875</v>
      </c>
      <c r="F1351" t="s">
        <v>3109</v>
      </c>
      <c r="G1351" t="s">
        <v>69</v>
      </c>
      <c r="H1351" t="s">
        <v>97</v>
      </c>
      <c r="I1351" t="s">
        <v>18</v>
      </c>
      <c r="J1351" t="s">
        <v>19</v>
      </c>
      <c r="K1351" t="s">
        <v>20</v>
      </c>
      <c r="L1351" t="s">
        <v>20</v>
      </c>
      <c r="M1351" t="s">
        <v>21</v>
      </c>
      <c r="N1351" t="s">
        <v>22</v>
      </c>
      <c r="O1351" t="s">
        <v>3110</v>
      </c>
      <c r="P1351">
        <f t="shared" si="21"/>
        <v>5</v>
      </c>
    </row>
    <row r="1352" spans="1:16" x14ac:dyDescent="0.25">
      <c r="A1352" s="1">
        <v>44377</v>
      </c>
      <c r="B1352" s="1">
        <v>44377</v>
      </c>
      <c r="C1352" t="s">
        <v>872</v>
      </c>
      <c r="D1352" t="s">
        <v>873</v>
      </c>
      <c r="E1352">
        <v>6.7</v>
      </c>
      <c r="F1352" t="s">
        <v>2346</v>
      </c>
      <c r="G1352" t="s">
        <v>69</v>
      </c>
      <c r="H1352" t="s">
        <v>121</v>
      </c>
      <c r="I1352" t="s">
        <v>18</v>
      </c>
      <c r="J1352" t="s">
        <v>19</v>
      </c>
      <c r="K1352" t="s">
        <v>20</v>
      </c>
      <c r="L1352" t="s">
        <v>20</v>
      </c>
      <c r="M1352" t="s">
        <v>21</v>
      </c>
      <c r="N1352" t="s">
        <v>22</v>
      </c>
      <c r="O1352" t="s">
        <v>3111</v>
      </c>
      <c r="P1352">
        <f t="shared" si="21"/>
        <v>1</v>
      </c>
    </row>
    <row r="1353" spans="1:16" x14ac:dyDescent="0.25">
      <c r="A1353" s="1">
        <v>44377</v>
      </c>
      <c r="B1353" s="1">
        <v>44377</v>
      </c>
      <c r="C1353" t="s">
        <v>2019</v>
      </c>
      <c r="D1353" t="s">
        <v>274</v>
      </c>
      <c r="E1353">
        <v>3.55</v>
      </c>
      <c r="F1353" t="s">
        <v>575</v>
      </c>
      <c r="G1353" t="s">
        <v>3112</v>
      </c>
      <c r="H1353" t="s">
        <v>17</v>
      </c>
      <c r="I1353" t="s">
        <v>18</v>
      </c>
      <c r="J1353" t="s">
        <v>19</v>
      </c>
      <c r="K1353" t="s">
        <v>20</v>
      </c>
      <c r="L1353" t="s">
        <v>20</v>
      </c>
      <c r="M1353" t="s">
        <v>21</v>
      </c>
      <c r="N1353" t="s">
        <v>135</v>
      </c>
      <c r="O1353" t="s">
        <v>3113</v>
      </c>
      <c r="P1353">
        <f t="shared" si="21"/>
        <v>2</v>
      </c>
    </row>
    <row r="1354" spans="1:16" x14ac:dyDescent="0.25">
      <c r="A1354" s="1">
        <v>44377</v>
      </c>
      <c r="B1354" s="1">
        <v>44377</v>
      </c>
      <c r="C1354" t="s">
        <v>568</v>
      </c>
      <c r="D1354" t="s">
        <v>569</v>
      </c>
      <c r="E1354">
        <v>2.35</v>
      </c>
      <c r="F1354" t="s">
        <v>3114</v>
      </c>
      <c r="G1354" t="s">
        <v>16</v>
      </c>
      <c r="H1354" t="s">
        <v>44</v>
      </c>
      <c r="I1354" t="s">
        <v>18</v>
      </c>
      <c r="J1354" t="s">
        <v>19</v>
      </c>
      <c r="K1354" t="s">
        <v>20</v>
      </c>
      <c r="L1354" t="s">
        <v>20</v>
      </c>
      <c r="M1354" t="s">
        <v>21</v>
      </c>
      <c r="N1354" t="s">
        <v>22</v>
      </c>
      <c r="O1354" t="s">
        <v>3115</v>
      </c>
      <c r="P1354">
        <f t="shared" si="21"/>
        <v>4</v>
      </c>
    </row>
    <row r="1355" spans="1:16" hidden="1" x14ac:dyDescent="0.25">
      <c r="A1355" s="1">
        <v>44377</v>
      </c>
      <c r="B1355" s="1">
        <v>44377</v>
      </c>
      <c r="C1355" t="s">
        <v>3116</v>
      </c>
      <c r="D1355" t="s">
        <v>3117</v>
      </c>
      <c r="E1355">
        <v>4.4279999999999999</v>
      </c>
      <c r="F1355" t="s">
        <v>1571</v>
      </c>
      <c r="G1355" t="s">
        <v>815</v>
      </c>
      <c r="H1355" t="s">
        <v>44</v>
      </c>
      <c r="I1355" t="s">
        <v>18</v>
      </c>
      <c r="J1355" t="s">
        <v>19</v>
      </c>
      <c r="K1355" t="s">
        <v>20</v>
      </c>
      <c r="L1355" t="s">
        <v>20</v>
      </c>
      <c r="M1355" t="s">
        <v>21</v>
      </c>
      <c r="N1355" t="s">
        <v>22</v>
      </c>
      <c r="O1355" t="s">
        <v>3118</v>
      </c>
      <c r="P1355">
        <f t="shared" si="21"/>
        <v>6</v>
      </c>
    </row>
    <row r="1356" spans="1:16" x14ac:dyDescent="0.25">
      <c r="A1356" s="1">
        <v>44377</v>
      </c>
      <c r="B1356" s="1">
        <v>44377</v>
      </c>
      <c r="C1356" t="s">
        <v>606</v>
      </c>
      <c r="D1356" t="s">
        <v>607</v>
      </c>
      <c r="E1356">
        <v>4.75</v>
      </c>
      <c r="F1356" t="s">
        <v>3119</v>
      </c>
      <c r="H1356" t="s">
        <v>17</v>
      </c>
      <c r="I1356" t="s">
        <v>18</v>
      </c>
      <c r="J1356" t="s">
        <v>19</v>
      </c>
      <c r="K1356" t="s">
        <v>20</v>
      </c>
      <c r="L1356" t="s">
        <v>20</v>
      </c>
      <c r="M1356" t="s">
        <v>21</v>
      </c>
      <c r="N1356" t="s">
        <v>59</v>
      </c>
      <c r="O1356" t="s">
        <v>3120</v>
      </c>
      <c r="P1356">
        <f t="shared" si="21"/>
        <v>3</v>
      </c>
    </row>
    <row r="1357" spans="1:16" x14ac:dyDescent="0.25">
      <c r="A1357" s="1">
        <v>44377</v>
      </c>
      <c r="B1357" s="1">
        <v>44377</v>
      </c>
      <c r="C1357" t="s">
        <v>878</v>
      </c>
      <c r="D1357" t="s">
        <v>879</v>
      </c>
      <c r="E1357">
        <v>3.7</v>
      </c>
      <c r="F1357" t="s">
        <v>2669</v>
      </c>
      <c r="G1357" t="s">
        <v>51</v>
      </c>
      <c r="H1357" t="s">
        <v>52</v>
      </c>
      <c r="I1357" t="s">
        <v>18</v>
      </c>
      <c r="J1357" t="s">
        <v>19</v>
      </c>
      <c r="K1357" t="s">
        <v>20</v>
      </c>
      <c r="L1357" t="s">
        <v>20</v>
      </c>
      <c r="M1357" t="s">
        <v>21</v>
      </c>
      <c r="N1357" t="s">
        <v>22</v>
      </c>
      <c r="O1357" t="s">
        <v>3121</v>
      </c>
      <c r="P1357">
        <f t="shared" si="21"/>
        <v>5</v>
      </c>
    </row>
    <row r="1358" spans="1:16" x14ac:dyDescent="0.25">
      <c r="A1358" s="1">
        <v>44377</v>
      </c>
      <c r="B1358" s="1">
        <v>44377</v>
      </c>
      <c r="C1358" t="s">
        <v>3122</v>
      </c>
      <c r="D1358" t="s">
        <v>208</v>
      </c>
      <c r="E1358">
        <v>7.375</v>
      </c>
      <c r="F1358" t="s">
        <v>2531</v>
      </c>
      <c r="G1358" t="s">
        <v>101</v>
      </c>
      <c r="H1358" t="s">
        <v>52</v>
      </c>
      <c r="I1358" t="s">
        <v>18</v>
      </c>
      <c r="J1358" t="s">
        <v>19</v>
      </c>
      <c r="K1358" t="s">
        <v>20</v>
      </c>
      <c r="L1358" t="s">
        <v>20</v>
      </c>
      <c r="M1358" t="s">
        <v>21</v>
      </c>
      <c r="N1358" t="s">
        <v>22</v>
      </c>
      <c r="O1358" t="s">
        <v>3123</v>
      </c>
      <c r="P1358">
        <f t="shared" si="21"/>
        <v>2</v>
      </c>
    </row>
    <row r="1359" spans="1:16" x14ac:dyDescent="0.25">
      <c r="A1359" s="1">
        <v>44377</v>
      </c>
      <c r="B1359" s="1">
        <v>44377</v>
      </c>
      <c r="C1359" t="s">
        <v>1728</v>
      </c>
      <c r="D1359" t="s">
        <v>1073</v>
      </c>
      <c r="E1359">
        <v>8.0500000000000007</v>
      </c>
      <c r="F1359" t="s">
        <v>2713</v>
      </c>
      <c r="G1359" t="s">
        <v>259</v>
      </c>
      <c r="H1359" t="s">
        <v>112</v>
      </c>
      <c r="I1359" t="s">
        <v>18</v>
      </c>
      <c r="J1359" t="s">
        <v>19</v>
      </c>
      <c r="K1359" t="s">
        <v>20</v>
      </c>
      <c r="L1359" t="s">
        <v>20</v>
      </c>
      <c r="M1359" t="s">
        <v>21</v>
      </c>
      <c r="N1359" t="s">
        <v>22</v>
      </c>
      <c r="O1359" t="s">
        <v>3124</v>
      </c>
      <c r="P1359">
        <f t="shared" si="21"/>
        <v>3</v>
      </c>
    </row>
    <row r="1360" spans="1:16" x14ac:dyDescent="0.25">
      <c r="A1360" s="1">
        <v>44377</v>
      </c>
      <c r="B1360" s="1">
        <v>44377</v>
      </c>
      <c r="C1360" t="s">
        <v>1276</v>
      </c>
      <c r="D1360" t="s">
        <v>1277</v>
      </c>
      <c r="E1360">
        <v>3</v>
      </c>
      <c r="F1360" t="s">
        <v>3125</v>
      </c>
      <c r="G1360" t="s">
        <v>475</v>
      </c>
      <c r="H1360" t="s">
        <v>39</v>
      </c>
      <c r="I1360" t="s">
        <v>18</v>
      </c>
      <c r="J1360" t="s">
        <v>19</v>
      </c>
      <c r="K1360" t="s">
        <v>20</v>
      </c>
      <c r="L1360" t="s">
        <v>20</v>
      </c>
      <c r="M1360" t="s">
        <v>21</v>
      </c>
      <c r="N1360" t="s">
        <v>59</v>
      </c>
      <c r="O1360" t="s">
        <v>3126</v>
      </c>
      <c r="P1360">
        <f t="shared" si="21"/>
        <v>3</v>
      </c>
    </row>
    <row r="1361" spans="1:16" x14ac:dyDescent="0.25">
      <c r="A1361" s="1">
        <v>44377</v>
      </c>
      <c r="B1361" s="1">
        <v>44377</v>
      </c>
      <c r="C1361" t="s">
        <v>390</v>
      </c>
      <c r="D1361" t="s">
        <v>391</v>
      </c>
      <c r="E1361">
        <v>3.1040000000000001</v>
      </c>
      <c r="F1361" t="s">
        <v>1211</v>
      </c>
      <c r="G1361" t="s">
        <v>51</v>
      </c>
      <c r="H1361" t="s">
        <v>39</v>
      </c>
      <c r="I1361" t="s">
        <v>18</v>
      </c>
      <c r="J1361" t="s">
        <v>19</v>
      </c>
      <c r="K1361" t="s">
        <v>20</v>
      </c>
      <c r="L1361" t="s">
        <v>20</v>
      </c>
      <c r="M1361" t="s">
        <v>21</v>
      </c>
      <c r="N1361" t="s">
        <v>59</v>
      </c>
      <c r="O1361" t="s">
        <v>3127</v>
      </c>
      <c r="P1361">
        <f t="shared" si="21"/>
        <v>2</v>
      </c>
    </row>
    <row r="1362" spans="1:16" x14ac:dyDescent="0.25">
      <c r="A1362" s="1">
        <v>44377</v>
      </c>
      <c r="B1362" s="1">
        <v>44377</v>
      </c>
      <c r="C1362" t="s">
        <v>625</v>
      </c>
      <c r="D1362" t="s">
        <v>626</v>
      </c>
      <c r="E1362">
        <v>7</v>
      </c>
      <c r="F1362" t="s">
        <v>1339</v>
      </c>
      <c r="H1362" t="s">
        <v>17</v>
      </c>
      <c r="I1362" t="s">
        <v>18</v>
      </c>
      <c r="J1362" t="s">
        <v>19</v>
      </c>
      <c r="K1362" t="s">
        <v>20</v>
      </c>
      <c r="L1362" t="s">
        <v>20</v>
      </c>
      <c r="M1362" t="s">
        <v>21</v>
      </c>
      <c r="N1362" t="s">
        <v>22</v>
      </c>
      <c r="O1362" t="s">
        <v>3128</v>
      </c>
      <c r="P1362">
        <f t="shared" si="21"/>
        <v>3</v>
      </c>
    </row>
    <row r="1363" spans="1:16" x14ac:dyDescent="0.25">
      <c r="A1363" s="1">
        <v>44377</v>
      </c>
      <c r="B1363" s="1">
        <v>44377</v>
      </c>
      <c r="C1363" t="s">
        <v>109</v>
      </c>
      <c r="D1363" t="s">
        <v>110</v>
      </c>
      <c r="E1363">
        <v>4.5</v>
      </c>
      <c r="F1363" t="s">
        <v>2282</v>
      </c>
      <c r="G1363" t="s">
        <v>722</v>
      </c>
      <c r="H1363" t="s">
        <v>112</v>
      </c>
      <c r="I1363" t="s">
        <v>18</v>
      </c>
      <c r="J1363" t="s">
        <v>19</v>
      </c>
      <c r="K1363" t="s">
        <v>20</v>
      </c>
      <c r="L1363" t="s">
        <v>20</v>
      </c>
      <c r="M1363" t="s">
        <v>21</v>
      </c>
      <c r="N1363" t="s">
        <v>22</v>
      </c>
      <c r="O1363" t="s">
        <v>3129</v>
      </c>
      <c r="P1363">
        <f t="shared" si="21"/>
        <v>2</v>
      </c>
    </row>
    <row r="1364" spans="1:16" x14ac:dyDescent="0.25">
      <c r="A1364" s="1">
        <v>44377</v>
      </c>
      <c r="B1364" s="1">
        <v>44377</v>
      </c>
      <c r="C1364" t="s">
        <v>1867</v>
      </c>
      <c r="D1364" t="s">
        <v>274</v>
      </c>
      <c r="E1364">
        <v>5.25</v>
      </c>
      <c r="F1364" t="s">
        <v>3130</v>
      </c>
      <c r="H1364" t="s">
        <v>52</v>
      </c>
      <c r="I1364" t="s">
        <v>18</v>
      </c>
      <c r="J1364" t="s">
        <v>19</v>
      </c>
      <c r="K1364" t="s">
        <v>20</v>
      </c>
      <c r="L1364" t="s">
        <v>20</v>
      </c>
      <c r="M1364" t="s">
        <v>21</v>
      </c>
      <c r="N1364" t="s">
        <v>135</v>
      </c>
      <c r="O1364" t="s">
        <v>3131</v>
      </c>
      <c r="P1364">
        <f t="shared" si="21"/>
        <v>2</v>
      </c>
    </row>
    <row r="1365" spans="1:16" x14ac:dyDescent="0.25">
      <c r="A1365" s="1">
        <v>44377</v>
      </c>
      <c r="B1365" s="1">
        <v>44377</v>
      </c>
      <c r="C1365" t="s">
        <v>3132</v>
      </c>
      <c r="D1365" t="s">
        <v>1321</v>
      </c>
      <c r="E1365">
        <v>4.4189999999999996</v>
      </c>
      <c r="F1365" t="s">
        <v>483</v>
      </c>
      <c r="H1365" t="s">
        <v>44</v>
      </c>
      <c r="I1365" t="s">
        <v>18</v>
      </c>
      <c r="J1365" t="s">
        <v>19</v>
      </c>
      <c r="K1365" t="s">
        <v>20</v>
      </c>
      <c r="L1365" t="s">
        <v>20</v>
      </c>
      <c r="M1365" t="s">
        <v>21</v>
      </c>
      <c r="N1365" t="s">
        <v>59</v>
      </c>
      <c r="O1365" t="s">
        <v>3133</v>
      </c>
      <c r="P1365">
        <f t="shared" si="21"/>
        <v>3</v>
      </c>
    </row>
    <row r="1366" spans="1:16" hidden="1" x14ac:dyDescent="0.25">
      <c r="A1366" s="1">
        <v>44377</v>
      </c>
      <c r="B1366" s="1">
        <v>44377</v>
      </c>
      <c r="C1366" t="s">
        <v>361</v>
      </c>
      <c r="D1366" t="s">
        <v>362</v>
      </c>
      <c r="E1366">
        <v>2</v>
      </c>
      <c r="F1366" t="s">
        <v>3134</v>
      </c>
      <c r="G1366" t="s">
        <v>51</v>
      </c>
      <c r="H1366" t="s">
        <v>343</v>
      </c>
      <c r="I1366" t="s">
        <v>18</v>
      </c>
      <c r="J1366" t="s">
        <v>19</v>
      </c>
      <c r="K1366" t="s">
        <v>20</v>
      </c>
      <c r="L1366" t="s">
        <v>20</v>
      </c>
      <c r="M1366" t="s">
        <v>21</v>
      </c>
      <c r="N1366" t="s">
        <v>59</v>
      </c>
      <c r="O1366" t="s">
        <v>3135</v>
      </c>
      <c r="P1366">
        <f t="shared" si="21"/>
        <v>6</v>
      </c>
    </row>
    <row r="1367" spans="1:16" x14ac:dyDescent="0.25">
      <c r="A1367" s="1">
        <v>44377</v>
      </c>
      <c r="B1367" s="1">
        <v>44377</v>
      </c>
      <c r="C1367" t="s">
        <v>1040</v>
      </c>
      <c r="D1367" t="s">
        <v>1041</v>
      </c>
      <c r="E1367">
        <v>4.625</v>
      </c>
      <c r="F1367" t="s">
        <v>1296</v>
      </c>
      <c r="G1367" t="s">
        <v>51</v>
      </c>
      <c r="H1367" t="s">
        <v>52</v>
      </c>
      <c r="I1367" t="s">
        <v>18</v>
      </c>
      <c r="J1367" t="s">
        <v>19</v>
      </c>
      <c r="K1367" t="s">
        <v>20</v>
      </c>
      <c r="L1367" t="s">
        <v>20</v>
      </c>
      <c r="M1367" t="s">
        <v>21</v>
      </c>
      <c r="N1367" t="s">
        <v>22</v>
      </c>
      <c r="O1367" t="s">
        <v>3136</v>
      </c>
      <c r="P1367">
        <f t="shared" si="21"/>
        <v>2</v>
      </c>
    </row>
    <row r="1368" spans="1:16" x14ac:dyDescent="0.25">
      <c r="A1368" s="1">
        <v>44377</v>
      </c>
      <c r="B1368" s="1">
        <v>44377</v>
      </c>
      <c r="C1368" t="s">
        <v>3137</v>
      </c>
      <c r="D1368" t="s">
        <v>2538</v>
      </c>
      <c r="E1368">
        <v>6.6</v>
      </c>
      <c r="F1368" t="s">
        <v>201</v>
      </c>
      <c r="G1368" t="s">
        <v>707</v>
      </c>
      <c r="H1368" t="s">
        <v>44</v>
      </c>
      <c r="I1368" t="s">
        <v>18</v>
      </c>
      <c r="J1368" t="s">
        <v>19</v>
      </c>
      <c r="K1368" t="s">
        <v>20</v>
      </c>
      <c r="L1368" t="s">
        <v>20</v>
      </c>
      <c r="M1368" t="s">
        <v>21</v>
      </c>
      <c r="N1368" t="s">
        <v>135</v>
      </c>
      <c r="O1368" t="s">
        <v>3138</v>
      </c>
      <c r="P1368">
        <f t="shared" si="21"/>
        <v>3</v>
      </c>
    </row>
    <row r="1369" spans="1:16" x14ac:dyDescent="0.25">
      <c r="A1369" s="1">
        <v>44377</v>
      </c>
      <c r="B1369" s="1">
        <v>44377</v>
      </c>
      <c r="C1369" t="s">
        <v>1164</v>
      </c>
      <c r="D1369" t="s">
        <v>1165</v>
      </c>
      <c r="E1369">
        <v>5.8</v>
      </c>
      <c r="F1369" t="s">
        <v>1306</v>
      </c>
      <c r="H1369" t="s">
        <v>52</v>
      </c>
      <c r="I1369" t="s">
        <v>18</v>
      </c>
      <c r="J1369" t="s">
        <v>19</v>
      </c>
      <c r="K1369" t="s">
        <v>20</v>
      </c>
      <c r="L1369" t="s">
        <v>20</v>
      </c>
      <c r="M1369" t="s">
        <v>21</v>
      </c>
      <c r="N1369" t="s">
        <v>22</v>
      </c>
      <c r="O1369" t="s">
        <v>3139</v>
      </c>
      <c r="P1369">
        <f t="shared" si="21"/>
        <v>3</v>
      </c>
    </row>
    <row r="1370" spans="1:16" x14ac:dyDescent="0.25">
      <c r="A1370" s="1">
        <v>44377</v>
      </c>
      <c r="B1370" s="1">
        <v>44377</v>
      </c>
      <c r="C1370" t="s">
        <v>2125</v>
      </c>
      <c r="D1370" t="s">
        <v>683</v>
      </c>
      <c r="E1370">
        <v>7.125</v>
      </c>
      <c r="F1370" t="s">
        <v>874</v>
      </c>
      <c r="H1370" t="s">
        <v>44</v>
      </c>
      <c r="I1370" t="s">
        <v>18</v>
      </c>
      <c r="J1370" t="s">
        <v>19</v>
      </c>
      <c r="K1370" t="s">
        <v>20</v>
      </c>
      <c r="L1370" t="s">
        <v>20</v>
      </c>
      <c r="M1370" t="s">
        <v>21</v>
      </c>
      <c r="N1370" t="s">
        <v>22</v>
      </c>
      <c r="O1370" t="s">
        <v>3140</v>
      </c>
      <c r="P1370">
        <f t="shared" si="21"/>
        <v>5</v>
      </c>
    </row>
    <row r="1371" spans="1:16" hidden="1" x14ac:dyDescent="0.25">
      <c r="A1371" s="1">
        <v>44377</v>
      </c>
      <c r="B1371" s="1">
        <v>44377</v>
      </c>
      <c r="C1371" t="s">
        <v>3141</v>
      </c>
      <c r="D1371" t="s">
        <v>3142</v>
      </c>
      <c r="E1371">
        <v>4.375</v>
      </c>
      <c r="F1371" t="s">
        <v>3143</v>
      </c>
      <c r="H1371" t="s">
        <v>44</v>
      </c>
      <c r="I1371" t="s">
        <v>18</v>
      </c>
      <c r="J1371" t="s">
        <v>19</v>
      </c>
      <c r="K1371" t="s">
        <v>20</v>
      </c>
      <c r="L1371" t="s">
        <v>20</v>
      </c>
      <c r="M1371" t="s">
        <v>21</v>
      </c>
      <c r="N1371" t="s">
        <v>22</v>
      </c>
      <c r="O1371" t="s">
        <v>3144</v>
      </c>
      <c r="P1371">
        <f t="shared" si="21"/>
        <v>6</v>
      </c>
    </row>
    <row r="1372" spans="1:16" x14ac:dyDescent="0.25">
      <c r="A1372" s="1">
        <v>44377</v>
      </c>
      <c r="B1372" s="1">
        <v>44377</v>
      </c>
      <c r="C1372" t="s">
        <v>3145</v>
      </c>
      <c r="D1372" t="s">
        <v>3146</v>
      </c>
      <c r="E1372">
        <v>4.25</v>
      </c>
      <c r="F1372" t="s">
        <v>3147</v>
      </c>
      <c r="H1372" t="s">
        <v>44</v>
      </c>
      <c r="I1372" t="s">
        <v>18</v>
      </c>
      <c r="J1372" t="s">
        <v>19</v>
      </c>
      <c r="K1372" t="s">
        <v>20</v>
      </c>
      <c r="L1372" t="s">
        <v>20</v>
      </c>
      <c r="M1372" t="s">
        <v>21</v>
      </c>
      <c r="N1372" t="s">
        <v>22</v>
      </c>
      <c r="O1372" t="s">
        <v>3148</v>
      </c>
      <c r="P1372">
        <f t="shared" si="21"/>
        <v>5</v>
      </c>
    </row>
    <row r="1373" spans="1:16" x14ac:dyDescent="0.25">
      <c r="A1373" s="1">
        <v>44377</v>
      </c>
      <c r="B1373" s="1">
        <v>44377</v>
      </c>
      <c r="C1373" t="s">
        <v>139</v>
      </c>
      <c r="D1373" t="s">
        <v>140</v>
      </c>
      <c r="E1373">
        <v>2.5</v>
      </c>
      <c r="F1373" t="s">
        <v>2033</v>
      </c>
      <c r="G1373" t="s">
        <v>69</v>
      </c>
      <c r="H1373" t="s">
        <v>17</v>
      </c>
      <c r="I1373" t="s">
        <v>18</v>
      </c>
      <c r="J1373" t="s">
        <v>19</v>
      </c>
      <c r="K1373" t="s">
        <v>20</v>
      </c>
      <c r="L1373" t="s">
        <v>20</v>
      </c>
      <c r="M1373" t="s">
        <v>21</v>
      </c>
      <c r="N1373" t="s">
        <v>59</v>
      </c>
      <c r="O1373" t="s">
        <v>3149</v>
      </c>
      <c r="P1373">
        <f t="shared" si="21"/>
        <v>3</v>
      </c>
    </row>
    <row r="1374" spans="1:16" x14ac:dyDescent="0.25">
      <c r="A1374" s="1">
        <v>44377</v>
      </c>
      <c r="B1374" s="1">
        <v>44377</v>
      </c>
      <c r="C1374" t="s">
        <v>1276</v>
      </c>
      <c r="D1374" t="s">
        <v>1277</v>
      </c>
      <c r="E1374">
        <v>2.5</v>
      </c>
      <c r="F1374" t="s">
        <v>3150</v>
      </c>
      <c r="G1374" t="s">
        <v>51</v>
      </c>
      <c r="H1374" t="s">
        <v>39</v>
      </c>
      <c r="I1374" t="s">
        <v>18</v>
      </c>
      <c r="J1374" t="s">
        <v>19</v>
      </c>
      <c r="K1374" t="s">
        <v>20</v>
      </c>
      <c r="L1374" t="s">
        <v>20</v>
      </c>
      <c r="M1374" t="s">
        <v>21</v>
      </c>
      <c r="N1374" t="s">
        <v>59</v>
      </c>
      <c r="O1374" t="s">
        <v>3151</v>
      </c>
      <c r="P1374">
        <f t="shared" si="21"/>
        <v>3</v>
      </c>
    </row>
    <row r="1375" spans="1:16" x14ac:dyDescent="0.25">
      <c r="A1375" s="1">
        <v>44377</v>
      </c>
      <c r="B1375" s="1">
        <v>44377</v>
      </c>
      <c r="C1375" t="s">
        <v>1863</v>
      </c>
      <c r="D1375" t="s">
        <v>1864</v>
      </c>
      <c r="E1375">
        <v>0.35</v>
      </c>
      <c r="F1375" t="s">
        <v>3152</v>
      </c>
      <c r="H1375" t="s">
        <v>44</v>
      </c>
      <c r="I1375" t="s">
        <v>18</v>
      </c>
      <c r="J1375" t="s">
        <v>19</v>
      </c>
      <c r="K1375" t="s">
        <v>20</v>
      </c>
      <c r="L1375" t="s">
        <v>20</v>
      </c>
      <c r="M1375" t="s">
        <v>21</v>
      </c>
      <c r="N1375" t="s">
        <v>135</v>
      </c>
      <c r="O1375" t="s">
        <v>3153</v>
      </c>
      <c r="P1375">
        <f t="shared" si="21"/>
        <v>4</v>
      </c>
    </row>
    <row r="1376" spans="1:16" x14ac:dyDescent="0.25">
      <c r="A1376" s="1">
        <v>44377</v>
      </c>
      <c r="B1376" s="1">
        <v>44377</v>
      </c>
      <c r="C1376" t="s">
        <v>2678</v>
      </c>
      <c r="D1376" t="s">
        <v>1433</v>
      </c>
      <c r="E1376">
        <v>6.4</v>
      </c>
      <c r="F1376" t="s">
        <v>1102</v>
      </c>
      <c r="H1376" t="s">
        <v>39</v>
      </c>
      <c r="I1376" t="s">
        <v>18</v>
      </c>
      <c r="J1376" t="s">
        <v>19</v>
      </c>
      <c r="K1376" t="s">
        <v>20</v>
      </c>
      <c r="L1376" t="s">
        <v>20</v>
      </c>
      <c r="M1376" t="s">
        <v>21</v>
      </c>
      <c r="N1376" t="s">
        <v>22</v>
      </c>
      <c r="O1376" t="s">
        <v>3154</v>
      </c>
      <c r="P1376">
        <f t="shared" si="21"/>
        <v>3</v>
      </c>
    </row>
    <row r="1377" spans="1:16" hidden="1" x14ac:dyDescent="0.25">
      <c r="A1377" s="1">
        <v>44377</v>
      </c>
      <c r="B1377" s="1">
        <v>44377</v>
      </c>
      <c r="C1377" t="s">
        <v>844</v>
      </c>
      <c r="D1377" t="s">
        <v>845</v>
      </c>
      <c r="E1377">
        <v>3.7</v>
      </c>
      <c r="F1377" t="s">
        <v>3155</v>
      </c>
      <c r="H1377" t="s">
        <v>39</v>
      </c>
      <c r="I1377" t="s">
        <v>18</v>
      </c>
      <c r="J1377" t="s">
        <v>19</v>
      </c>
      <c r="K1377" t="s">
        <v>20</v>
      </c>
      <c r="L1377" t="s">
        <v>20</v>
      </c>
      <c r="M1377" t="s">
        <v>21</v>
      </c>
      <c r="N1377" t="s">
        <v>22</v>
      </c>
      <c r="O1377" t="s">
        <v>3156</v>
      </c>
      <c r="P1377">
        <f t="shared" si="21"/>
        <v>6</v>
      </c>
    </row>
    <row r="1378" spans="1:16" x14ac:dyDescent="0.25">
      <c r="A1378" s="1">
        <v>44377</v>
      </c>
      <c r="B1378" s="1">
        <v>44377</v>
      </c>
      <c r="C1378" t="s">
        <v>109</v>
      </c>
      <c r="D1378" t="s">
        <v>110</v>
      </c>
      <c r="E1378">
        <v>4.5</v>
      </c>
      <c r="F1378" t="s">
        <v>1114</v>
      </c>
      <c r="G1378" t="s">
        <v>722</v>
      </c>
      <c r="H1378" t="s">
        <v>112</v>
      </c>
      <c r="I1378" t="s">
        <v>18</v>
      </c>
      <c r="J1378" t="s">
        <v>19</v>
      </c>
      <c r="K1378" t="s">
        <v>20</v>
      </c>
      <c r="L1378" t="s">
        <v>20</v>
      </c>
      <c r="M1378" t="s">
        <v>21</v>
      </c>
      <c r="N1378" t="s">
        <v>22</v>
      </c>
      <c r="O1378" t="s">
        <v>3157</v>
      </c>
      <c r="P1378">
        <f t="shared" si="21"/>
        <v>2</v>
      </c>
    </row>
    <row r="1379" spans="1:16" x14ac:dyDescent="0.25">
      <c r="A1379" s="1">
        <v>44377</v>
      </c>
      <c r="B1379" s="1">
        <v>44377</v>
      </c>
      <c r="C1379" t="s">
        <v>139</v>
      </c>
      <c r="D1379" t="s">
        <v>140</v>
      </c>
      <c r="E1379">
        <v>1.45</v>
      </c>
      <c r="F1379" t="s">
        <v>324</v>
      </c>
      <c r="G1379" t="s">
        <v>69</v>
      </c>
      <c r="H1379" t="s">
        <v>17</v>
      </c>
      <c r="I1379" t="s">
        <v>18</v>
      </c>
      <c r="J1379" t="s">
        <v>19</v>
      </c>
      <c r="K1379" t="s">
        <v>20</v>
      </c>
      <c r="L1379" t="s">
        <v>20</v>
      </c>
      <c r="M1379" t="s">
        <v>21</v>
      </c>
      <c r="N1379" t="s">
        <v>59</v>
      </c>
      <c r="O1379" t="s">
        <v>3158</v>
      </c>
      <c r="P1379">
        <f t="shared" si="21"/>
        <v>3</v>
      </c>
    </row>
    <row r="1380" spans="1:16" x14ac:dyDescent="0.25">
      <c r="A1380" s="1">
        <v>44377</v>
      </c>
      <c r="B1380" s="1">
        <v>44377</v>
      </c>
      <c r="C1380" t="s">
        <v>1863</v>
      </c>
      <c r="D1380" t="s">
        <v>1864</v>
      </c>
      <c r="E1380">
        <v>3.5</v>
      </c>
      <c r="F1380" t="s">
        <v>1365</v>
      </c>
      <c r="G1380" t="s">
        <v>722</v>
      </c>
      <c r="H1380" t="s">
        <v>44</v>
      </c>
      <c r="I1380" t="s">
        <v>18</v>
      </c>
      <c r="J1380" t="s">
        <v>19</v>
      </c>
      <c r="K1380" t="s">
        <v>20</v>
      </c>
      <c r="L1380" t="s">
        <v>20</v>
      </c>
      <c r="M1380" t="s">
        <v>21</v>
      </c>
      <c r="N1380" t="s">
        <v>135</v>
      </c>
      <c r="O1380" t="s">
        <v>3159</v>
      </c>
      <c r="P1380">
        <f t="shared" si="21"/>
        <v>4</v>
      </c>
    </row>
    <row r="1381" spans="1:16" x14ac:dyDescent="0.25">
      <c r="A1381" s="1">
        <v>44377</v>
      </c>
      <c r="B1381" s="1">
        <v>44377</v>
      </c>
      <c r="C1381" t="s">
        <v>215</v>
      </c>
      <c r="D1381" t="s">
        <v>216</v>
      </c>
      <c r="E1381">
        <v>5.375</v>
      </c>
      <c r="F1381" t="s">
        <v>2445</v>
      </c>
      <c r="H1381" t="s">
        <v>112</v>
      </c>
      <c r="I1381" t="s">
        <v>18</v>
      </c>
      <c r="J1381" t="s">
        <v>19</v>
      </c>
      <c r="K1381" t="s">
        <v>20</v>
      </c>
      <c r="L1381" t="s">
        <v>20</v>
      </c>
      <c r="M1381" t="s">
        <v>21</v>
      </c>
      <c r="N1381" t="s">
        <v>22</v>
      </c>
      <c r="O1381" t="s">
        <v>3160</v>
      </c>
      <c r="P1381">
        <f t="shared" si="21"/>
        <v>1</v>
      </c>
    </row>
    <row r="1382" spans="1:16" hidden="1" x14ac:dyDescent="0.25">
      <c r="A1382" s="1">
        <v>44377</v>
      </c>
      <c r="B1382" s="1">
        <v>44377</v>
      </c>
      <c r="C1382" t="s">
        <v>36</v>
      </c>
      <c r="D1382" t="s">
        <v>37</v>
      </c>
      <c r="E1382">
        <v>3.4</v>
      </c>
      <c r="F1382" t="s">
        <v>3161</v>
      </c>
      <c r="G1382" t="s">
        <v>16</v>
      </c>
      <c r="H1382" t="s">
        <v>39</v>
      </c>
      <c r="I1382" t="s">
        <v>18</v>
      </c>
      <c r="J1382" t="s">
        <v>19</v>
      </c>
      <c r="K1382" t="s">
        <v>20</v>
      </c>
      <c r="L1382" t="s">
        <v>20</v>
      </c>
      <c r="M1382" t="s">
        <v>21</v>
      </c>
      <c r="N1382" t="s">
        <v>22</v>
      </c>
      <c r="O1382" t="s">
        <v>3162</v>
      </c>
      <c r="P1382">
        <f t="shared" si="21"/>
        <v>6</v>
      </c>
    </row>
    <row r="1383" spans="1:16" x14ac:dyDescent="0.25">
      <c r="A1383" s="1">
        <v>44377</v>
      </c>
      <c r="B1383" s="1">
        <v>44377</v>
      </c>
      <c r="C1383" t="s">
        <v>151</v>
      </c>
      <c r="D1383" t="s">
        <v>152</v>
      </c>
      <c r="E1383">
        <v>8.5</v>
      </c>
      <c r="F1383" t="s">
        <v>3163</v>
      </c>
      <c r="G1383" t="s">
        <v>400</v>
      </c>
      <c r="H1383" t="s">
        <v>154</v>
      </c>
      <c r="I1383" t="s">
        <v>18</v>
      </c>
      <c r="J1383" t="s">
        <v>19</v>
      </c>
      <c r="K1383" t="s">
        <v>20</v>
      </c>
      <c r="L1383" t="s">
        <v>20</v>
      </c>
      <c r="M1383" t="s">
        <v>21</v>
      </c>
      <c r="N1383" t="s">
        <v>155</v>
      </c>
      <c r="O1383" t="s">
        <v>3164</v>
      </c>
      <c r="P1383">
        <f t="shared" si="21"/>
        <v>4</v>
      </c>
    </row>
    <row r="1384" spans="1:16" x14ac:dyDescent="0.25">
      <c r="A1384" s="1">
        <v>44377</v>
      </c>
      <c r="B1384" s="1">
        <v>44377</v>
      </c>
      <c r="C1384" t="s">
        <v>109</v>
      </c>
      <c r="D1384" t="s">
        <v>110</v>
      </c>
      <c r="E1384">
        <v>4.2</v>
      </c>
      <c r="F1384" t="s">
        <v>334</v>
      </c>
      <c r="G1384" t="s">
        <v>722</v>
      </c>
      <c r="H1384" t="s">
        <v>112</v>
      </c>
      <c r="I1384" t="s">
        <v>18</v>
      </c>
      <c r="J1384" t="s">
        <v>19</v>
      </c>
      <c r="K1384" t="s">
        <v>20</v>
      </c>
      <c r="L1384" t="s">
        <v>20</v>
      </c>
      <c r="M1384" t="s">
        <v>21</v>
      </c>
      <c r="N1384" t="s">
        <v>22</v>
      </c>
      <c r="O1384" t="s">
        <v>3165</v>
      </c>
      <c r="P1384">
        <f t="shared" si="21"/>
        <v>2</v>
      </c>
    </row>
    <row r="1385" spans="1:16" x14ac:dyDescent="0.25">
      <c r="A1385" s="1">
        <v>44377</v>
      </c>
      <c r="B1385" s="1">
        <v>44377</v>
      </c>
      <c r="C1385" t="s">
        <v>1493</v>
      </c>
      <c r="D1385" t="s">
        <v>274</v>
      </c>
      <c r="E1385">
        <v>2.85</v>
      </c>
      <c r="F1385" t="s">
        <v>3166</v>
      </c>
      <c r="H1385" t="s">
        <v>52</v>
      </c>
      <c r="I1385" t="s">
        <v>18</v>
      </c>
      <c r="J1385" t="s">
        <v>19</v>
      </c>
      <c r="K1385" t="s">
        <v>20</v>
      </c>
      <c r="L1385" t="s">
        <v>20</v>
      </c>
      <c r="M1385" t="s">
        <v>21</v>
      </c>
      <c r="N1385" t="s">
        <v>135</v>
      </c>
      <c r="O1385" t="s">
        <v>3167</v>
      </c>
      <c r="P1385">
        <f t="shared" si="21"/>
        <v>2</v>
      </c>
    </row>
    <row r="1386" spans="1:16" x14ac:dyDescent="0.25">
      <c r="A1386" s="1">
        <v>44377</v>
      </c>
      <c r="B1386" s="1">
        <v>44377</v>
      </c>
      <c r="C1386" t="s">
        <v>644</v>
      </c>
      <c r="D1386" t="s">
        <v>645</v>
      </c>
      <c r="E1386">
        <v>4.8</v>
      </c>
      <c r="F1386" t="s">
        <v>1379</v>
      </c>
      <c r="H1386" t="s">
        <v>39</v>
      </c>
      <c r="I1386" t="s">
        <v>18</v>
      </c>
      <c r="J1386" t="s">
        <v>19</v>
      </c>
      <c r="K1386" t="s">
        <v>20</v>
      </c>
      <c r="L1386" t="s">
        <v>20</v>
      </c>
      <c r="M1386" t="s">
        <v>21</v>
      </c>
      <c r="N1386" t="s">
        <v>22</v>
      </c>
      <c r="O1386" t="s">
        <v>3168</v>
      </c>
      <c r="P1386">
        <f t="shared" si="21"/>
        <v>4</v>
      </c>
    </row>
    <row r="1387" spans="1:16" x14ac:dyDescent="0.25">
      <c r="A1387" s="1">
        <v>44377</v>
      </c>
      <c r="B1387" s="1">
        <v>44377</v>
      </c>
      <c r="C1387" t="s">
        <v>2598</v>
      </c>
      <c r="D1387" t="s">
        <v>2599</v>
      </c>
      <c r="E1387">
        <v>5.625</v>
      </c>
      <c r="F1387" t="s">
        <v>2443</v>
      </c>
      <c r="G1387" t="s">
        <v>51</v>
      </c>
      <c r="H1387" t="s">
        <v>32</v>
      </c>
      <c r="I1387" t="s">
        <v>18</v>
      </c>
      <c r="J1387" t="s">
        <v>19</v>
      </c>
      <c r="K1387" t="s">
        <v>20</v>
      </c>
      <c r="L1387" t="s">
        <v>20</v>
      </c>
      <c r="M1387" t="s">
        <v>21</v>
      </c>
      <c r="N1387" t="s">
        <v>22</v>
      </c>
      <c r="O1387" t="s">
        <v>3169</v>
      </c>
      <c r="P1387">
        <f t="shared" si="21"/>
        <v>2</v>
      </c>
    </row>
    <row r="1388" spans="1:16" x14ac:dyDescent="0.25">
      <c r="A1388" s="1">
        <v>44377</v>
      </c>
      <c r="B1388" s="1">
        <v>44377</v>
      </c>
      <c r="C1388" t="s">
        <v>3170</v>
      </c>
      <c r="D1388" t="s">
        <v>3171</v>
      </c>
      <c r="E1388">
        <v>1.625</v>
      </c>
      <c r="F1388" t="s">
        <v>3172</v>
      </c>
      <c r="H1388" t="s">
        <v>154</v>
      </c>
      <c r="I1388" t="s">
        <v>3173</v>
      </c>
      <c r="J1388" t="s">
        <v>19</v>
      </c>
      <c r="K1388" t="s">
        <v>20</v>
      </c>
      <c r="L1388" t="s">
        <v>20</v>
      </c>
      <c r="M1388" t="s">
        <v>21</v>
      </c>
      <c r="N1388" t="s">
        <v>3174</v>
      </c>
      <c r="O1388" t="s">
        <v>3175</v>
      </c>
      <c r="P1388">
        <f t="shared" si="21"/>
        <v>3</v>
      </c>
    </row>
    <row r="1389" spans="1:16" x14ac:dyDescent="0.25">
      <c r="A1389" s="1">
        <v>44377</v>
      </c>
      <c r="B1389" s="1">
        <v>44377</v>
      </c>
      <c r="C1389" t="s">
        <v>2981</v>
      </c>
      <c r="D1389" t="s">
        <v>2982</v>
      </c>
      <c r="E1389">
        <v>4</v>
      </c>
      <c r="F1389" t="s">
        <v>1230</v>
      </c>
      <c r="H1389" t="s">
        <v>112</v>
      </c>
      <c r="I1389" t="s">
        <v>18</v>
      </c>
      <c r="J1389" t="s">
        <v>19</v>
      </c>
      <c r="K1389" t="s">
        <v>20</v>
      </c>
      <c r="L1389" t="s">
        <v>20</v>
      </c>
      <c r="M1389" t="s">
        <v>21</v>
      </c>
      <c r="N1389" t="s">
        <v>22</v>
      </c>
      <c r="O1389" t="s">
        <v>3176</v>
      </c>
      <c r="P1389">
        <f t="shared" si="21"/>
        <v>3</v>
      </c>
    </row>
    <row r="1390" spans="1:16" x14ac:dyDescent="0.25">
      <c r="A1390" s="1">
        <v>44377</v>
      </c>
      <c r="B1390" s="1">
        <v>44377</v>
      </c>
      <c r="C1390" t="s">
        <v>3177</v>
      </c>
      <c r="D1390" t="s">
        <v>3178</v>
      </c>
      <c r="E1390">
        <v>8.2070000000000007</v>
      </c>
      <c r="F1390" t="s">
        <v>3179</v>
      </c>
      <c r="G1390" t="s">
        <v>3180</v>
      </c>
      <c r="H1390" t="s">
        <v>74</v>
      </c>
      <c r="I1390" t="s">
        <v>18</v>
      </c>
      <c r="J1390" t="s">
        <v>19</v>
      </c>
      <c r="K1390" t="s">
        <v>20</v>
      </c>
      <c r="L1390" t="s">
        <v>20</v>
      </c>
      <c r="M1390" t="s">
        <v>21</v>
      </c>
      <c r="N1390" t="s">
        <v>59</v>
      </c>
      <c r="O1390" t="s">
        <v>3181</v>
      </c>
      <c r="P1390">
        <f t="shared" si="21"/>
        <v>3</v>
      </c>
    </row>
    <row r="1391" spans="1:16" x14ac:dyDescent="0.25">
      <c r="A1391" s="1">
        <v>44377</v>
      </c>
      <c r="B1391" s="1">
        <v>44377</v>
      </c>
      <c r="C1391" t="s">
        <v>109</v>
      </c>
      <c r="D1391" t="s">
        <v>110</v>
      </c>
      <c r="E1391">
        <v>4.25</v>
      </c>
      <c r="F1391" t="s">
        <v>837</v>
      </c>
      <c r="G1391" t="s">
        <v>3182</v>
      </c>
      <c r="H1391" t="s">
        <v>112</v>
      </c>
      <c r="I1391" t="s">
        <v>18</v>
      </c>
      <c r="J1391" t="s">
        <v>19</v>
      </c>
      <c r="K1391" t="s">
        <v>20</v>
      </c>
      <c r="L1391" t="s">
        <v>20</v>
      </c>
      <c r="M1391" t="s">
        <v>21</v>
      </c>
      <c r="N1391" t="s">
        <v>22</v>
      </c>
      <c r="O1391" t="s">
        <v>3183</v>
      </c>
      <c r="P1391">
        <f t="shared" si="21"/>
        <v>2</v>
      </c>
    </row>
    <row r="1392" spans="1:16" x14ac:dyDescent="0.25">
      <c r="A1392" s="1">
        <v>44377</v>
      </c>
      <c r="B1392" s="1">
        <v>44377</v>
      </c>
      <c r="C1392" t="s">
        <v>1821</v>
      </c>
      <c r="D1392" t="s">
        <v>1822</v>
      </c>
      <c r="E1392">
        <v>7.5</v>
      </c>
      <c r="F1392" t="s">
        <v>913</v>
      </c>
      <c r="H1392" t="s">
        <v>112</v>
      </c>
      <c r="I1392" t="s">
        <v>18</v>
      </c>
      <c r="J1392" t="s">
        <v>19</v>
      </c>
      <c r="K1392" t="s">
        <v>20</v>
      </c>
      <c r="L1392" t="s">
        <v>20</v>
      </c>
      <c r="M1392" t="s">
        <v>21</v>
      </c>
      <c r="N1392" t="s">
        <v>22</v>
      </c>
      <c r="O1392" t="s">
        <v>3184</v>
      </c>
      <c r="P1392">
        <f t="shared" si="21"/>
        <v>2</v>
      </c>
    </row>
    <row r="1393" spans="1:16" x14ac:dyDescent="0.25">
      <c r="A1393" s="1">
        <v>44377</v>
      </c>
      <c r="B1393" s="1">
        <v>44377</v>
      </c>
      <c r="C1393" t="s">
        <v>1049</v>
      </c>
      <c r="D1393" t="s">
        <v>1050</v>
      </c>
      <c r="E1393">
        <v>5.85</v>
      </c>
      <c r="F1393" t="s">
        <v>1147</v>
      </c>
      <c r="H1393" t="s">
        <v>199</v>
      </c>
      <c r="I1393" t="s">
        <v>18</v>
      </c>
      <c r="J1393" t="s">
        <v>19</v>
      </c>
      <c r="K1393" t="s">
        <v>20</v>
      </c>
      <c r="L1393" t="s">
        <v>20</v>
      </c>
      <c r="M1393" t="s">
        <v>21</v>
      </c>
      <c r="N1393" t="s">
        <v>135</v>
      </c>
      <c r="O1393" t="s">
        <v>3185</v>
      </c>
      <c r="P1393">
        <f t="shared" si="21"/>
        <v>3</v>
      </c>
    </row>
    <row r="1394" spans="1:16" x14ac:dyDescent="0.25">
      <c r="A1394" s="1">
        <v>44377</v>
      </c>
      <c r="B1394" s="1">
        <v>44377</v>
      </c>
      <c r="C1394" t="s">
        <v>3186</v>
      </c>
      <c r="D1394" t="s">
        <v>3187</v>
      </c>
      <c r="E1394">
        <v>7.2</v>
      </c>
      <c r="F1394" t="s">
        <v>423</v>
      </c>
      <c r="H1394" t="s">
        <v>112</v>
      </c>
      <c r="I1394" t="s">
        <v>18</v>
      </c>
      <c r="J1394" t="s">
        <v>19</v>
      </c>
      <c r="K1394" t="s">
        <v>20</v>
      </c>
      <c r="L1394" t="s">
        <v>20</v>
      </c>
      <c r="M1394" t="s">
        <v>21</v>
      </c>
      <c r="N1394" t="s">
        <v>22</v>
      </c>
      <c r="O1394" t="s">
        <v>3188</v>
      </c>
      <c r="P1394">
        <f t="shared" si="21"/>
        <v>3</v>
      </c>
    </row>
    <row r="1395" spans="1:16" x14ac:dyDescent="0.25">
      <c r="A1395" s="1">
        <v>44377</v>
      </c>
      <c r="B1395" s="1">
        <v>44377</v>
      </c>
      <c r="C1395" t="s">
        <v>1381</v>
      </c>
      <c r="D1395" t="s">
        <v>1382</v>
      </c>
      <c r="E1395">
        <v>3.95</v>
      </c>
      <c r="F1395" t="s">
        <v>2201</v>
      </c>
      <c r="H1395" t="s">
        <v>44</v>
      </c>
      <c r="I1395" t="s">
        <v>18</v>
      </c>
      <c r="J1395" t="s">
        <v>19</v>
      </c>
      <c r="K1395" t="s">
        <v>20</v>
      </c>
      <c r="L1395" t="s">
        <v>20</v>
      </c>
      <c r="M1395" t="s">
        <v>21</v>
      </c>
      <c r="N1395" t="s">
        <v>59</v>
      </c>
      <c r="O1395" t="s">
        <v>3189</v>
      </c>
      <c r="P1395">
        <f t="shared" si="21"/>
        <v>2</v>
      </c>
    </row>
    <row r="1396" spans="1:16" hidden="1" x14ac:dyDescent="0.25">
      <c r="A1396" s="1">
        <v>44377</v>
      </c>
      <c r="B1396" s="1">
        <v>44377</v>
      </c>
      <c r="C1396" t="s">
        <v>2953</v>
      </c>
      <c r="D1396" t="s">
        <v>2954</v>
      </c>
      <c r="E1396">
        <v>0.375</v>
      </c>
      <c r="F1396" t="s">
        <v>2401</v>
      </c>
      <c r="G1396" t="s">
        <v>51</v>
      </c>
      <c r="H1396" t="s">
        <v>199</v>
      </c>
      <c r="I1396" t="s">
        <v>18</v>
      </c>
      <c r="J1396" t="s">
        <v>19</v>
      </c>
      <c r="K1396" t="s">
        <v>20</v>
      </c>
      <c r="L1396" t="s">
        <v>20</v>
      </c>
      <c r="M1396" t="s">
        <v>21</v>
      </c>
      <c r="N1396" t="s">
        <v>22</v>
      </c>
      <c r="O1396" t="s">
        <v>3190</v>
      </c>
      <c r="P1396">
        <f t="shared" si="21"/>
        <v>6</v>
      </c>
    </row>
    <row r="1397" spans="1:16" x14ac:dyDescent="0.25">
      <c r="A1397" s="1">
        <v>44377</v>
      </c>
      <c r="B1397" s="1">
        <v>44377</v>
      </c>
      <c r="C1397" t="s">
        <v>878</v>
      </c>
      <c r="D1397" t="s">
        <v>879</v>
      </c>
      <c r="E1397">
        <v>3.65</v>
      </c>
      <c r="F1397" t="s">
        <v>3191</v>
      </c>
      <c r="G1397" t="s">
        <v>51</v>
      </c>
      <c r="H1397" t="s">
        <v>52</v>
      </c>
      <c r="I1397" t="s">
        <v>18</v>
      </c>
      <c r="J1397" t="s">
        <v>19</v>
      </c>
      <c r="K1397" t="s">
        <v>20</v>
      </c>
      <c r="L1397" t="s">
        <v>20</v>
      </c>
      <c r="M1397" t="s">
        <v>21</v>
      </c>
      <c r="N1397" t="s">
        <v>22</v>
      </c>
      <c r="O1397" t="s">
        <v>3192</v>
      </c>
      <c r="P1397">
        <f t="shared" si="21"/>
        <v>5</v>
      </c>
    </row>
    <row r="1398" spans="1:16" x14ac:dyDescent="0.25">
      <c r="A1398" s="1">
        <v>44377</v>
      </c>
      <c r="B1398" s="1">
        <v>44377</v>
      </c>
      <c r="C1398" t="s">
        <v>317</v>
      </c>
      <c r="D1398" t="s">
        <v>318</v>
      </c>
      <c r="E1398">
        <v>3.05</v>
      </c>
      <c r="F1398" t="s">
        <v>3193</v>
      </c>
      <c r="G1398" t="s">
        <v>51</v>
      </c>
      <c r="H1398" t="s">
        <v>199</v>
      </c>
      <c r="I1398" t="s">
        <v>18</v>
      </c>
      <c r="J1398" t="s">
        <v>19</v>
      </c>
      <c r="K1398" t="s">
        <v>20</v>
      </c>
      <c r="L1398" t="s">
        <v>20</v>
      </c>
      <c r="M1398" t="s">
        <v>21</v>
      </c>
      <c r="N1398" t="s">
        <v>59</v>
      </c>
      <c r="O1398" t="s">
        <v>3194</v>
      </c>
      <c r="P1398">
        <f t="shared" si="21"/>
        <v>3</v>
      </c>
    </row>
    <row r="1399" spans="1:16" x14ac:dyDescent="0.25">
      <c r="A1399" s="1">
        <v>44377</v>
      </c>
      <c r="B1399" s="1">
        <v>44377</v>
      </c>
      <c r="C1399" t="s">
        <v>1184</v>
      </c>
      <c r="D1399" t="s">
        <v>1185</v>
      </c>
      <c r="E1399">
        <v>8.125</v>
      </c>
      <c r="F1399" t="s">
        <v>233</v>
      </c>
      <c r="H1399" t="s">
        <v>74</v>
      </c>
      <c r="I1399" t="s">
        <v>18</v>
      </c>
      <c r="J1399" t="s">
        <v>19</v>
      </c>
      <c r="K1399" t="s">
        <v>20</v>
      </c>
      <c r="L1399" t="s">
        <v>20</v>
      </c>
      <c r="M1399" t="s">
        <v>21</v>
      </c>
      <c r="N1399" t="s">
        <v>22</v>
      </c>
      <c r="O1399" t="s">
        <v>3195</v>
      </c>
      <c r="P1399">
        <f t="shared" si="21"/>
        <v>3</v>
      </c>
    </row>
    <row r="1400" spans="1:16" x14ac:dyDescent="0.25">
      <c r="A1400" s="1">
        <v>44377</v>
      </c>
      <c r="B1400" s="1">
        <v>44377</v>
      </c>
      <c r="C1400" t="s">
        <v>1331</v>
      </c>
      <c r="D1400" t="s">
        <v>1332</v>
      </c>
      <c r="E1400">
        <v>5.5</v>
      </c>
      <c r="F1400" t="s">
        <v>833</v>
      </c>
      <c r="H1400" t="s">
        <v>39</v>
      </c>
      <c r="I1400" t="s">
        <v>18</v>
      </c>
      <c r="J1400" t="s">
        <v>19</v>
      </c>
      <c r="K1400" t="s">
        <v>20</v>
      </c>
      <c r="L1400" t="s">
        <v>20</v>
      </c>
      <c r="M1400" t="s">
        <v>21</v>
      </c>
      <c r="N1400" t="s">
        <v>22</v>
      </c>
      <c r="O1400" t="s">
        <v>3196</v>
      </c>
      <c r="P1400">
        <f t="shared" si="21"/>
        <v>3</v>
      </c>
    </row>
    <row r="1401" spans="1:16" x14ac:dyDescent="0.25">
      <c r="A1401" s="1">
        <v>44377</v>
      </c>
      <c r="B1401" s="1">
        <v>44377</v>
      </c>
      <c r="C1401" t="s">
        <v>109</v>
      </c>
      <c r="D1401" t="s">
        <v>110</v>
      </c>
      <c r="E1401">
        <v>5.15</v>
      </c>
      <c r="F1401" t="s">
        <v>496</v>
      </c>
      <c r="G1401" t="s">
        <v>722</v>
      </c>
      <c r="H1401" t="s">
        <v>112</v>
      </c>
      <c r="I1401" t="s">
        <v>18</v>
      </c>
      <c r="J1401" t="s">
        <v>19</v>
      </c>
      <c r="K1401" t="s">
        <v>20</v>
      </c>
      <c r="L1401" t="s">
        <v>20</v>
      </c>
      <c r="M1401" t="s">
        <v>21</v>
      </c>
      <c r="N1401" t="s">
        <v>22</v>
      </c>
      <c r="O1401" t="s">
        <v>3197</v>
      </c>
      <c r="P1401">
        <f t="shared" si="21"/>
        <v>2</v>
      </c>
    </row>
    <row r="1402" spans="1:16" x14ac:dyDescent="0.25">
      <c r="A1402" s="1">
        <v>44377</v>
      </c>
      <c r="B1402" s="1">
        <v>44377</v>
      </c>
      <c r="C1402" t="s">
        <v>606</v>
      </c>
      <c r="D1402" t="s">
        <v>607</v>
      </c>
      <c r="E1402">
        <v>3.5</v>
      </c>
      <c r="F1402" t="s">
        <v>510</v>
      </c>
      <c r="H1402" t="s">
        <v>17</v>
      </c>
      <c r="I1402" t="s">
        <v>18</v>
      </c>
      <c r="J1402" t="s">
        <v>19</v>
      </c>
      <c r="K1402" t="s">
        <v>20</v>
      </c>
      <c r="L1402" t="s">
        <v>20</v>
      </c>
      <c r="M1402" t="s">
        <v>21</v>
      </c>
      <c r="N1402" t="s">
        <v>59</v>
      </c>
      <c r="O1402" t="s">
        <v>3198</v>
      </c>
      <c r="P1402">
        <f t="shared" si="21"/>
        <v>3</v>
      </c>
    </row>
    <row r="1403" spans="1:16" x14ac:dyDescent="0.25">
      <c r="A1403" s="1">
        <v>44377</v>
      </c>
      <c r="B1403" s="1">
        <v>44377</v>
      </c>
      <c r="C1403" t="s">
        <v>878</v>
      </c>
      <c r="D1403" t="s">
        <v>879</v>
      </c>
      <c r="E1403">
        <v>3.65</v>
      </c>
      <c r="F1403" t="s">
        <v>3191</v>
      </c>
      <c r="G1403" t="s">
        <v>69</v>
      </c>
      <c r="H1403" t="s">
        <v>52</v>
      </c>
      <c r="I1403" t="s">
        <v>18</v>
      </c>
      <c r="J1403" t="s">
        <v>19</v>
      </c>
      <c r="K1403" t="s">
        <v>20</v>
      </c>
      <c r="L1403" t="s">
        <v>20</v>
      </c>
      <c r="M1403" t="s">
        <v>21</v>
      </c>
      <c r="N1403" t="s">
        <v>22</v>
      </c>
      <c r="O1403" t="s">
        <v>3199</v>
      </c>
      <c r="P1403">
        <f t="shared" si="21"/>
        <v>5</v>
      </c>
    </row>
    <row r="1404" spans="1:16" x14ac:dyDescent="0.25">
      <c r="A1404" s="1">
        <v>44377</v>
      </c>
      <c r="B1404" s="1">
        <v>44377</v>
      </c>
      <c r="C1404" t="s">
        <v>219</v>
      </c>
      <c r="D1404" t="s">
        <v>220</v>
      </c>
      <c r="E1404">
        <v>7.375</v>
      </c>
      <c r="F1404" t="s">
        <v>3200</v>
      </c>
      <c r="H1404" t="s">
        <v>39</v>
      </c>
      <c r="I1404" t="s">
        <v>18</v>
      </c>
      <c r="J1404" t="s">
        <v>19</v>
      </c>
      <c r="K1404" t="s">
        <v>20</v>
      </c>
      <c r="L1404" t="s">
        <v>20</v>
      </c>
      <c r="M1404" t="s">
        <v>21</v>
      </c>
      <c r="N1404" t="s">
        <v>22</v>
      </c>
      <c r="O1404" t="s">
        <v>3201</v>
      </c>
      <c r="P1404">
        <f t="shared" si="21"/>
        <v>2</v>
      </c>
    </row>
    <row r="1405" spans="1:16" x14ac:dyDescent="0.25">
      <c r="A1405" s="1">
        <v>44377</v>
      </c>
      <c r="B1405" s="1">
        <v>44377</v>
      </c>
      <c r="C1405" t="s">
        <v>3202</v>
      </c>
      <c r="D1405" t="s">
        <v>1641</v>
      </c>
      <c r="E1405">
        <v>6</v>
      </c>
      <c r="F1405" t="s">
        <v>2188</v>
      </c>
      <c r="H1405" t="s">
        <v>52</v>
      </c>
      <c r="I1405" t="s">
        <v>18</v>
      </c>
      <c r="J1405" t="s">
        <v>19</v>
      </c>
      <c r="K1405" t="s">
        <v>20</v>
      </c>
      <c r="L1405" t="s">
        <v>20</v>
      </c>
      <c r="M1405" t="s">
        <v>21</v>
      </c>
      <c r="N1405" t="s">
        <v>135</v>
      </c>
      <c r="O1405" t="s">
        <v>3203</v>
      </c>
      <c r="P1405">
        <f t="shared" si="21"/>
        <v>3</v>
      </c>
    </row>
    <row r="1406" spans="1:16" x14ac:dyDescent="0.25">
      <c r="A1406" s="1">
        <v>44377</v>
      </c>
      <c r="B1406" s="1">
        <v>44377</v>
      </c>
      <c r="C1406" t="s">
        <v>2764</v>
      </c>
      <c r="D1406" t="s">
        <v>2765</v>
      </c>
      <c r="E1406">
        <v>6.15</v>
      </c>
      <c r="F1406" t="s">
        <v>1147</v>
      </c>
      <c r="H1406" t="s">
        <v>52</v>
      </c>
      <c r="I1406" t="s">
        <v>18</v>
      </c>
      <c r="J1406" t="s">
        <v>19</v>
      </c>
      <c r="K1406" t="s">
        <v>20</v>
      </c>
      <c r="L1406" t="s">
        <v>20</v>
      </c>
      <c r="M1406" t="s">
        <v>21</v>
      </c>
      <c r="N1406" t="s">
        <v>22</v>
      </c>
      <c r="O1406" t="s">
        <v>3204</v>
      </c>
      <c r="P1406">
        <f t="shared" si="21"/>
        <v>3</v>
      </c>
    </row>
    <row r="1407" spans="1:16" x14ac:dyDescent="0.25">
      <c r="A1407" s="1">
        <v>44377</v>
      </c>
      <c r="B1407" s="1">
        <v>44377</v>
      </c>
      <c r="C1407" t="s">
        <v>109</v>
      </c>
      <c r="D1407" t="s">
        <v>110</v>
      </c>
      <c r="E1407">
        <v>4</v>
      </c>
      <c r="F1407" t="s">
        <v>532</v>
      </c>
      <c r="G1407" t="s">
        <v>2611</v>
      </c>
      <c r="H1407" t="s">
        <v>112</v>
      </c>
      <c r="I1407" t="s">
        <v>18</v>
      </c>
      <c r="J1407" t="s">
        <v>19</v>
      </c>
      <c r="K1407" t="s">
        <v>20</v>
      </c>
      <c r="L1407" t="s">
        <v>20</v>
      </c>
      <c r="M1407" t="s">
        <v>21</v>
      </c>
      <c r="N1407" t="s">
        <v>22</v>
      </c>
      <c r="O1407" t="s">
        <v>3205</v>
      </c>
      <c r="P1407">
        <f t="shared" si="21"/>
        <v>2</v>
      </c>
    </row>
    <row r="1408" spans="1:16" x14ac:dyDescent="0.25">
      <c r="A1408" s="1">
        <v>44377</v>
      </c>
      <c r="B1408" s="1">
        <v>44377</v>
      </c>
      <c r="C1408" t="s">
        <v>215</v>
      </c>
      <c r="D1408" t="s">
        <v>216</v>
      </c>
      <c r="E1408">
        <v>4.9000000000000004</v>
      </c>
      <c r="F1408" t="s">
        <v>3206</v>
      </c>
      <c r="H1408" t="s">
        <v>112</v>
      </c>
      <c r="I1408" t="s">
        <v>18</v>
      </c>
      <c r="J1408" t="s">
        <v>19</v>
      </c>
      <c r="K1408" t="s">
        <v>20</v>
      </c>
      <c r="L1408" t="s">
        <v>20</v>
      </c>
      <c r="M1408" t="s">
        <v>21</v>
      </c>
      <c r="N1408" t="s">
        <v>22</v>
      </c>
      <c r="O1408" t="s">
        <v>3207</v>
      </c>
      <c r="P1408">
        <f t="shared" si="21"/>
        <v>1</v>
      </c>
    </row>
    <row r="1409" spans="1:16" hidden="1" x14ac:dyDescent="0.25">
      <c r="A1409" s="1">
        <v>44377</v>
      </c>
      <c r="B1409" s="1">
        <v>44377</v>
      </c>
      <c r="C1409" t="s">
        <v>2223</v>
      </c>
      <c r="D1409" t="s">
        <v>2224</v>
      </c>
      <c r="E1409">
        <v>6.8</v>
      </c>
      <c r="F1409" t="s">
        <v>2121</v>
      </c>
      <c r="H1409" t="s">
        <v>112</v>
      </c>
      <c r="I1409" t="s">
        <v>18</v>
      </c>
      <c r="J1409" t="s">
        <v>19</v>
      </c>
      <c r="K1409" t="s">
        <v>20</v>
      </c>
      <c r="L1409" t="s">
        <v>20</v>
      </c>
      <c r="M1409" t="s">
        <v>21</v>
      </c>
      <c r="N1409" t="s">
        <v>22</v>
      </c>
      <c r="O1409" t="s">
        <v>3208</v>
      </c>
      <c r="P1409">
        <f t="shared" si="21"/>
        <v>6</v>
      </c>
    </row>
    <row r="1410" spans="1:16" x14ac:dyDescent="0.25">
      <c r="A1410" s="1">
        <v>44377</v>
      </c>
      <c r="B1410" s="1">
        <v>44377</v>
      </c>
      <c r="C1410" t="s">
        <v>3209</v>
      </c>
      <c r="D1410" t="s">
        <v>3210</v>
      </c>
      <c r="E1410">
        <v>5.7</v>
      </c>
      <c r="F1410" t="s">
        <v>975</v>
      </c>
      <c r="H1410" t="s">
        <v>17</v>
      </c>
      <c r="I1410" t="s">
        <v>18</v>
      </c>
      <c r="J1410" t="s">
        <v>19</v>
      </c>
      <c r="K1410" t="s">
        <v>20</v>
      </c>
      <c r="L1410" t="s">
        <v>20</v>
      </c>
      <c r="M1410" t="s">
        <v>21</v>
      </c>
      <c r="N1410" t="s">
        <v>22</v>
      </c>
      <c r="O1410" t="s">
        <v>3211</v>
      </c>
      <c r="P1410">
        <f t="shared" si="21"/>
        <v>3</v>
      </c>
    </row>
    <row r="1411" spans="1:16" hidden="1" x14ac:dyDescent="0.25">
      <c r="A1411" s="1">
        <v>44377</v>
      </c>
      <c r="B1411" s="1">
        <v>44377</v>
      </c>
      <c r="C1411" t="s">
        <v>3212</v>
      </c>
      <c r="D1411" t="s">
        <v>1417</v>
      </c>
      <c r="E1411">
        <v>4.8499999999999996</v>
      </c>
      <c r="F1411" t="s">
        <v>3213</v>
      </c>
      <c r="G1411" t="s">
        <v>51</v>
      </c>
      <c r="H1411" t="s">
        <v>39</v>
      </c>
      <c r="I1411" t="s">
        <v>18</v>
      </c>
      <c r="J1411" t="s">
        <v>19</v>
      </c>
      <c r="K1411" t="s">
        <v>20</v>
      </c>
      <c r="L1411" t="s">
        <v>20</v>
      </c>
      <c r="M1411" t="s">
        <v>21</v>
      </c>
      <c r="N1411" t="s">
        <v>59</v>
      </c>
      <c r="O1411" t="s">
        <v>3214</v>
      </c>
      <c r="P1411">
        <f t="shared" si="21"/>
        <v>6</v>
      </c>
    </row>
    <row r="1412" spans="1:16" x14ac:dyDescent="0.25">
      <c r="A1412" s="1">
        <v>44377</v>
      </c>
      <c r="B1412" s="1">
        <v>44377</v>
      </c>
      <c r="C1412" t="s">
        <v>2353</v>
      </c>
      <c r="D1412" t="s">
        <v>952</v>
      </c>
      <c r="E1412">
        <v>6.75</v>
      </c>
      <c r="F1412" t="s">
        <v>492</v>
      </c>
      <c r="G1412" t="s">
        <v>130</v>
      </c>
      <c r="H1412" t="s">
        <v>52</v>
      </c>
      <c r="I1412" t="s">
        <v>18</v>
      </c>
      <c r="J1412" t="s">
        <v>19</v>
      </c>
      <c r="K1412" t="s">
        <v>20</v>
      </c>
      <c r="L1412" t="s">
        <v>20</v>
      </c>
      <c r="M1412" t="s">
        <v>21</v>
      </c>
      <c r="N1412" t="s">
        <v>135</v>
      </c>
      <c r="O1412" t="s">
        <v>3215</v>
      </c>
      <c r="P1412">
        <f t="shared" ref="P1412:P1475" si="22">LEN(D1412)</f>
        <v>3</v>
      </c>
    </row>
    <row r="1413" spans="1:16" hidden="1" x14ac:dyDescent="0.25">
      <c r="A1413" s="1">
        <v>44377</v>
      </c>
      <c r="B1413" s="1">
        <v>44377</v>
      </c>
      <c r="C1413" t="s">
        <v>2055</v>
      </c>
      <c r="D1413" t="s">
        <v>2056</v>
      </c>
      <c r="E1413">
        <v>7</v>
      </c>
      <c r="F1413" t="s">
        <v>2221</v>
      </c>
      <c r="G1413" t="s">
        <v>51</v>
      </c>
      <c r="H1413" t="s">
        <v>52</v>
      </c>
      <c r="I1413" t="s">
        <v>18</v>
      </c>
      <c r="J1413" t="s">
        <v>19</v>
      </c>
      <c r="K1413" t="s">
        <v>20</v>
      </c>
      <c r="L1413" t="s">
        <v>20</v>
      </c>
      <c r="M1413" t="s">
        <v>21</v>
      </c>
      <c r="N1413" t="s">
        <v>22</v>
      </c>
      <c r="O1413" t="s">
        <v>3216</v>
      </c>
      <c r="P1413">
        <f t="shared" si="22"/>
        <v>6</v>
      </c>
    </row>
    <row r="1414" spans="1:16" x14ac:dyDescent="0.25">
      <c r="A1414" s="1">
        <v>44377</v>
      </c>
      <c r="B1414" s="1">
        <v>44377</v>
      </c>
      <c r="C1414" t="s">
        <v>1460</v>
      </c>
      <c r="D1414" t="s">
        <v>1321</v>
      </c>
      <c r="E1414">
        <v>5.625</v>
      </c>
      <c r="F1414" t="s">
        <v>3217</v>
      </c>
      <c r="G1414" t="s">
        <v>16</v>
      </c>
      <c r="H1414" t="s">
        <v>44</v>
      </c>
      <c r="I1414" t="s">
        <v>18</v>
      </c>
      <c r="J1414" t="s">
        <v>19</v>
      </c>
      <c r="K1414" t="s">
        <v>20</v>
      </c>
      <c r="L1414" t="s">
        <v>20</v>
      </c>
      <c r="M1414" t="s">
        <v>21</v>
      </c>
      <c r="N1414" t="s">
        <v>59</v>
      </c>
      <c r="O1414" t="s">
        <v>3218</v>
      </c>
      <c r="P1414">
        <f t="shared" si="22"/>
        <v>3</v>
      </c>
    </row>
    <row r="1415" spans="1:16" x14ac:dyDescent="0.25">
      <c r="A1415" s="1">
        <v>44377</v>
      </c>
      <c r="B1415" s="1">
        <v>44377</v>
      </c>
      <c r="C1415" t="s">
        <v>3209</v>
      </c>
      <c r="D1415" t="s">
        <v>3210</v>
      </c>
      <c r="E1415">
        <v>5.7</v>
      </c>
      <c r="F1415" t="s">
        <v>2066</v>
      </c>
      <c r="H1415" t="s">
        <v>17</v>
      </c>
      <c r="I1415" t="s">
        <v>18</v>
      </c>
      <c r="J1415" t="s">
        <v>19</v>
      </c>
      <c r="K1415" t="s">
        <v>20</v>
      </c>
      <c r="L1415" t="s">
        <v>20</v>
      </c>
      <c r="M1415" t="s">
        <v>21</v>
      </c>
      <c r="N1415" t="s">
        <v>22</v>
      </c>
      <c r="O1415" t="s">
        <v>3219</v>
      </c>
      <c r="P1415">
        <f t="shared" si="22"/>
        <v>3</v>
      </c>
    </row>
    <row r="1416" spans="1:16" x14ac:dyDescent="0.25">
      <c r="A1416" s="1">
        <v>44377</v>
      </c>
      <c r="B1416" s="1">
        <v>44377</v>
      </c>
      <c r="C1416" t="s">
        <v>2269</v>
      </c>
      <c r="D1416" t="s">
        <v>2270</v>
      </c>
      <c r="E1416">
        <v>2.65</v>
      </c>
      <c r="F1416" t="s">
        <v>78</v>
      </c>
      <c r="H1416" t="s">
        <v>17</v>
      </c>
      <c r="I1416" t="s">
        <v>18</v>
      </c>
      <c r="J1416" t="s">
        <v>19</v>
      </c>
      <c r="K1416" t="s">
        <v>20</v>
      </c>
      <c r="L1416" t="s">
        <v>20</v>
      </c>
      <c r="M1416" t="s">
        <v>21</v>
      </c>
      <c r="N1416" t="s">
        <v>22</v>
      </c>
      <c r="O1416" t="s">
        <v>3220</v>
      </c>
      <c r="P1416">
        <f t="shared" si="22"/>
        <v>3</v>
      </c>
    </row>
    <row r="1417" spans="1:16" x14ac:dyDescent="0.25">
      <c r="A1417" s="1">
        <v>44377</v>
      </c>
      <c r="B1417" s="1">
        <v>44377</v>
      </c>
      <c r="C1417" t="s">
        <v>3221</v>
      </c>
      <c r="D1417" t="s">
        <v>683</v>
      </c>
      <c r="E1417">
        <v>5.95</v>
      </c>
      <c r="F1417" t="s">
        <v>1392</v>
      </c>
      <c r="H1417" t="s">
        <v>44</v>
      </c>
      <c r="I1417" t="s">
        <v>18</v>
      </c>
      <c r="J1417" t="s">
        <v>19</v>
      </c>
      <c r="K1417" t="s">
        <v>20</v>
      </c>
      <c r="L1417" t="s">
        <v>20</v>
      </c>
      <c r="M1417" t="s">
        <v>21</v>
      </c>
      <c r="N1417" t="s">
        <v>22</v>
      </c>
      <c r="O1417" t="s">
        <v>3222</v>
      </c>
      <c r="P1417">
        <f t="shared" si="22"/>
        <v>5</v>
      </c>
    </row>
    <row r="1418" spans="1:16" hidden="1" x14ac:dyDescent="0.25">
      <c r="A1418" s="1">
        <v>44377</v>
      </c>
      <c r="B1418" s="1">
        <v>44377</v>
      </c>
      <c r="C1418" t="s">
        <v>3223</v>
      </c>
      <c r="D1418" t="s">
        <v>3224</v>
      </c>
      <c r="E1418">
        <v>5.25</v>
      </c>
      <c r="F1418" t="s">
        <v>3225</v>
      </c>
      <c r="H1418" t="s">
        <v>377</v>
      </c>
      <c r="I1418" t="s">
        <v>18</v>
      </c>
      <c r="J1418" t="s">
        <v>19</v>
      </c>
      <c r="K1418" t="s">
        <v>20</v>
      </c>
      <c r="L1418" t="s">
        <v>20</v>
      </c>
      <c r="M1418" t="s">
        <v>21</v>
      </c>
      <c r="N1418" t="s">
        <v>22</v>
      </c>
      <c r="O1418" t="s">
        <v>3226</v>
      </c>
      <c r="P1418">
        <f t="shared" si="22"/>
        <v>6</v>
      </c>
    </row>
    <row r="1419" spans="1:16" x14ac:dyDescent="0.25">
      <c r="A1419" s="1">
        <v>44377</v>
      </c>
      <c r="B1419" s="1">
        <v>44377</v>
      </c>
      <c r="C1419" t="s">
        <v>878</v>
      </c>
      <c r="D1419" t="s">
        <v>879</v>
      </c>
      <c r="E1419">
        <v>3.35</v>
      </c>
      <c r="F1419" t="s">
        <v>3227</v>
      </c>
      <c r="G1419" t="s">
        <v>69</v>
      </c>
      <c r="H1419" t="s">
        <v>52</v>
      </c>
      <c r="I1419" t="s">
        <v>18</v>
      </c>
      <c r="J1419" t="s">
        <v>19</v>
      </c>
      <c r="K1419" t="s">
        <v>20</v>
      </c>
      <c r="L1419" t="s">
        <v>20</v>
      </c>
      <c r="M1419" t="s">
        <v>21</v>
      </c>
      <c r="N1419" t="s">
        <v>22</v>
      </c>
      <c r="O1419" t="s">
        <v>3228</v>
      </c>
      <c r="P1419">
        <f t="shared" si="22"/>
        <v>5</v>
      </c>
    </row>
    <row r="1420" spans="1:16" x14ac:dyDescent="0.25">
      <c r="A1420" s="1">
        <v>44377</v>
      </c>
      <c r="B1420" s="1">
        <v>44377</v>
      </c>
      <c r="C1420" t="s">
        <v>2174</v>
      </c>
      <c r="D1420" t="s">
        <v>14</v>
      </c>
      <c r="E1420">
        <v>7.125</v>
      </c>
      <c r="F1420" t="s">
        <v>3229</v>
      </c>
      <c r="H1420" t="s">
        <v>17</v>
      </c>
      <c r="I1420" t="s">
        <v>18</v>
      </c>
      <c r="J1420" t="s">
        <v>19</v>
      </c>
      <c r="K1420" t="s">
        <v>20</v>
      </c>
      <c r="L1420" t="s">
        <v>20</v>
      </c>
      <c r="M1420" t="s">
        <v>21</v>
      </c>
      <c r="N1420" t="s">
        <v>22</v>
      </c>
      <c r="O1420" t="s">
        <v>3230</v>
      </c>
      <c r="P1420">
        <f t="shared" si="22"/>
        <v>2</v>
      </c>
    </row>
    <row r="1421" spans="1:16" x14ac:dyDescent="0.25">
      <c r="A1421" s="1">
        <v>44377</v>
      </c>
      <c r="B1421" s="1">
        <v>44377</v>
      </c>
      <c r="C1421" t="s">
        <v>2626</v>
      </c>
      <c r="D1421" t="s">
        <v>707</v>
      </c>
      <c r="E1421">
        <v>5.95</v>
      </c>
      <c r="F1421" t="s">
        <v>2011</v>
      </c>
      <c r="G1421" t="s">
        <v>101</v>
      </c>
      <c r="H1421" t="s">
        <v>112</v>
      </c>
      <c r="I1421" t="s">
        <v>18</v>
      </c>
      <c r="J1421" t="s">
        <v>19</v>
      </c>
      <c r="K1421" t="s">
        <v>20</v>
      </c>
      <c r="L1421" t="s">
        <v>20</v>
      </c>
      <c r="M1421" t="s">
        <v>21</v>
      </c>
      <c r="N1421" t="s">
        <v>135</v>
      </c>
      <c r="O1421" t="s">
        <v>3231</v>
      </c>
      <c r="P1421">
        <f t="shared" si="22"/>
        <v>1</v>
      </c>
    </row>
    <row r="1422" spans="1:16" x14ac:dyDescent="0.25">
      <c r="A1422" s="1">
        <v>44377</v>
      </c>
      <c r="B1422" s="1">
        <v>44377</v>
      </c>
      <c r="C1422" t="s">
        <v>2065</v>
      </c>
      <c r="D1422" t="s">
        <v>615</v>
      </c>
      <c r="E1422">
        <v>5.875</v>
      </c>
      <c r="F1422" t="s">
        <v>3232</v>
      </c>
      <c r="G1422">
        <v>100</v>
      </c>
      <c r="H1422" t="s">
        <v>17</v>
      </c>
      <c r="I1422" t="s">
        <v>18</v>
      </c>
      <c r="J1422" t="s">
        <v>19</v>
      </c>
      <c r="K1422" t="s">
        <v>20</v>
      </c>
      <c r="L1422" t="s">
        <v>20</v>
      </c>
      <c r="M1422" t="s">
        <v>21</v>
      </c>
      <c r="N1422" t="s">
        <v>135</v>
      </c>
      <c r="O1422" t="s">
        <v>3233</v>
      </c>
      <c r="P1422">
        <f t="shared" si="22"/>
        <v>3</v>
      </c>
    </row>
    <row r="1423" spans="1:16" x14ac:dyDescent="0.25">
      <c r="A1423" s="1">
        <v>44377</v>
      </c>
      <c r="B1423" s="1">
        <v>44377</v>
      </c>
      <c r="C1423" t="s">
        <v>109</v>
      </c>
      <c r="D1423" t="s">
        <v>110</v>
      </c>
      <c r="E1423">
        <v>5.5</v>
      </c>
      <c r="F1423" t="s">
        <v>661</v>
      </c>
      <c r="G1423" t="s">
        <v>2502</v>
      </c>
      <c r="H1423" t="s">
        <v>112</v>
      </c>
      <c r="I1423" t="s">
        <v>18</v>
      </c>
      <c r="J1423" t="s">
        <v>19</v>
      </c>
      <c r="K1423" t="s">
        <v>20</v>
      </c>
      <c r="L1423" t="s">
        <v>20</v>
      </c>
      <c r="M1423" t="s">
        <v>21</v>
      </c>
      <c r="N1423" t="s">
        <v>22</v>
      </c>
      <c r="O1423" t="s">
        <v>3234</v>
      </c>
      <c r="P1423">
        <f t="shared" si="22"/>
        <v>2</v>
      </c>
    </row>
    <row r="1424" spans="1:16" x14ac:dyDescent="0.25">
      <c r="A1424" s="1">
        <v>44377</v>
      </c>
      <c r="B1424" s="1">
        <v>44377</v>
      </c>
      <c r="C1424" t="s">
        <v>3235</v>
      </c>
      <c r="D1424" t="s">
        <v>615</v>
      </c>
      <c r="E1424">
        <v>5.9</v>
      </c>
      <c r="F1424" t="s">
        <v>3236</v>
      </c>
      <c r="H1424" t="s">
        <v>39</v>
      </c>
      <c r="I1424" t="s">
        <v>18</v>
      </c>
      <c r="J1424" t="s">
        <v>19</v>
      </c>
      <c r="K1424" t="s">
        <v>20</v>
      </c>
      <c r="L1424" t="s">
        <v>20</v>
      </c>
      <c r="M1424" t="s">
        <v>21</v>
      </c>
      <c r="N1424" t="s">
        <v>135</v>
      </c>
      <c r="O1424" t="s">
        <v>3237</v>
      </c>
      <c r="P1424">
        <f t="shared" si="22"/>
        <v>3</v>
      </c>
    </row>
    <row r="1425" spans="1:16" hidden="1" x14ac:dyDescent="0.25">
      <c r="A1425" s="1">
        <v>44377</v>
      </c>
      <c r="B1425" s="1">
        <v>44377</v>
      </c>
      <c r="C1425" t="s">
        <v>2051</v>
      </c>
      <c r="D1425" t="s">
        <v>1013</v>
      </c>
      <c r="E1425">
        <v>9.25</v>
      </c>
      <c r="F1425" t="s">
        <v>1828</v>
      </c>
      <c r="G1425" t="s">
        <v>51</v>
      </c>
      <c r="H1425" t="s">
        <v>44</v>
      </c>
      <c r="I1425" t="s">
        <v>18</v>
      </c>
      <c r="J1425" t="s">
        <v>19</v>
      </c>
      <c r="K1425" t="s">
        <v>20</v>
      </c>
      <c r="L1425" t="s">
        <v>20</v>
      </c>
      <c r="M1425" t="s">
        <v>21</v>
      </c>
      <c r="N1425" t="s">
        <v>59</v>
      </c>
      <c r="O1425" t="s">
        <v>3238</v>
      </c>
      <c r="P1425">
        <f t="shared" si="22"/>
        <v>6</v>
      </c>
    </row>
    <row r="1426" spans="1:16" x14ac:dyDescent="0.25">
      <c r="A1426" s="1">
        <v>44377</v>
      </c>
      <c r="B1426" s="1">
        <v>44377</v>
      </c>
      <c r="C1426" t="s">
        <v>2359</v>
      </c>
      <c r="D1426" t="s">
        <v>1073</v>
      </c>
      <c r="E1426">
        <v>6.5</v>
      </c>
      <c r="F1426" t="s">
        <v>3239</v>
      </c>
      <c r="H1426" t="s">
        <v>112</v>
      </c>
      <c r="I1426" t="s">
        <v>18</v>
      </c>
      <c r="J1426" t="s">
        <v>19</v>
      </c>
      <c r="K1426" t="s">
        <v>20</v>
      </c>
      <c r="L1426" t="s">
        <v>20</v>
      </c>
      <c r="M1426" t="s">
        <v>21</v>
      </c>
      <c r="N1426" t="s">
        <v>22</v>
      </c>
      <c r="O1426" t="s">
        <v>3240</v>
      </c>
      <c r="P1426">
        <f t="shared" si="22"/>
        <v>3</v>
      </c>
    </row>
    <row r="1427" spans="1:16" x14ac:dyDescent="0.25">
      <c r="A1427" s="1">
        <v>44377</v>
      </c>
      <c r="B1427" s="1">
        <v>44377</v>
      </c>
      <c r="C1427" t="s">
        <v>3241</v>
      </c>
      <c r="D1427" t="s">
        <v>1146</v>
      </c>
      <c r="E1427">
        <v>8.375</v>
      </c>
      <c r="F1427" t="s">
        <v>1088</v>
      </c>
      <c r="H1427" t="s">
        <v>74</v>
      </c>
      <c r="I1427" t="s">
        <v>18</v>
      </c>
      <c r="J1427" t="s">
        <v>19</v>
      </c>
      <c r="K1427" t="s">
        <v>20</v>
      </c>
      <c r="L1427" t="s">
        <v>20</v>
      </c>
      <c r="M1427" t="s">
        <v>21</v>
      </c>
      <c r="N1427" t="s">
        <v>22</v>
      </c>
      <c r="O1427" t="s">
        <v>3242</v>
      </c>
      <c r="P1427">
        <f t="shared" si="22"/>
        <v>3</v>
      </c>
    </row>
    <row r="1428" spans="1:16" hidden="1" x14ac:dyDescent="0.25">
      <c r="A1428" s="1">
        <v>44377</v>
      </c>
      <c r="B1428" s="1">
        <v>44377</v>
      </c>
      <c r="C1428" t="s">
        <v>361</v>
      </c>
      <c r="D1428" t="s">
        <v>362</v>
      </c>
      <c r="E1428">
        <v>1.65</v>
      </c>
      <c r="F1428" t="s">
        <v>3243</v>
      </c>
      <c r="G1428" t="s">
        <v>51</v>
      </c>
      <c r="H1428" t="s">
        <v>343</v>
      </c>
      <c r="I1428" t="s">
        <v>18</v>
      </c>
      <c r="J1428" t="s">
        <v>19</v>
      </c>
      <c r="K1428" t="s">
        <v>20</v>
      </c>
      <c r="L1428" t="s">
        <v>20</v>
      </c>
      <c r="M1428" t="s">
        <v>21</v>
      </c>
      <c r="N1428" t="s">
        <v>59</v>
      </c>
      <c r="O1428" t="s">
        <v>3244</v>
      </c>
      <c r="P1428">
        <f t="shared" si="22"/>
        <v>6</v>
      </c>
    </row>
    <row r="1429" spans="1:16" x14ac:dyDescent="0.25">
      <c r="A1429" s="1">
        <v>44377</v>
      </c>
      <c r="B1429" s="1">
        <v>44377</v>
      </c>
      <c r="C1429" t="s">
        <v>1646</v>
      </c>
      <c r="D1429" t="s">
        <v>468</v>
      </c>
      <c r="E1429">
        <v>4.0999999999999996</v>
      </c>
      <c r="F1429" t="s">
        <v>3245</v>
      </c>
      <c r="H1429" t="s">
        <v>112</v>
      </c>
      <c r="I1429" t="s">
        <v>18</v>
      </c>
      <c r="J1429" t="s">
        <v>19</v>
      </c>
      <c r="K1429" t="s">
        <v>20</v>
      </c>
      <c r="L1429" t="s">
        <v>20</v>
      </c>
      <c r="M1429" t="s">
        <v>21</v>
      </c>
      <c r="N1429" t="s">
        <v>22</v>
      </c>
      <c r="O1429" t="s">
        <v>3246</v>
      </c>
      <c r="P1429">
        <f t="shared" si="22"/>
        <v>3</v>
      </c>
    </row>
    <row r="1430" spans="1:16" x14ac:dyDescent="0.25">
      <c r="A1430" s="1">
        <v>44377</v>
      </c>
      <c r="B1430" s="1">
        <v>44377</v>
      </c>
      <c r="C1430" t="s">
        <v>219</v>
      </c>
      <c r="D1430" t="s">
        <v>220</v>
      </c>
      <c r="E1430">
        <v>2.9</v>
      </c>
      <c r="F1430" t="s">
        <v>3247</v>
      </c>
      <c r="H1430" t="s">
        <v>39</v>
      </c>
      <c r="I1430" t="s">
        <v>18</v>
      </c>
      <c r="J1430" t="s">
        <v>19</v>
      </c>
      <c r="K1430" t="s">
        <v>20</v>
      </c>
      <c r="L1430" t="s">
        <v>20</v>
      </c>
      <c r="M1430" t="s">
        <v>21</v>
      </c>
      <c r="N1430" t="s">
        <v>22</v>
      </c>
      <c r="O1430" t="s">
        <v>3248</v>
      </c>
      <c r="P1430">
        <f t="shared" si="22"/>
        <v>2</v>
      </c>
    </row>
    <row r="1431" spans="1:16" x14ac:dyDescent="0.25">
      <c r="A1431" s="1">
        <v>44377</v>
      </c>
      <c r="B1431" s="1">
        <v>44377</v>
      </c>
      <c r="C1431" t="s">
        <v>207</v>
      </c>
      <c r="D1431" t="s">
        <v>208</v>
      </c>
      <c r="E1431">
        <v>8.9499999999999993</v>
      </c>
      <c r="F1431" t="s">
        <v>749</v>
      </c>
      <c r="H1431" t="s">
        <v>52</v>
      </c>
      <c r="I1431" t="s">
        <v>18</v>
      </c>
      <c r="J1431" t="s">
        <v>19</v>
      </c>
      <c r="K1431" t="s">
        <v>20</v>
      </c>
      <c r="L1431" t="s">
        <v>20</v>
      </c>
      <c r="M1431" t="s">
        <v>21</v>
      </c>
      <c r="N1431" t="s">
        <v>22</v>
      </c>
      <c r="O1431" t="s">
        <v>3249</v>
      </c>
      <c r="P1431">
        <f t="shared" si="22"/>
        <v>2</v>
      </c>
    </row>
    <row r="1432" spans="1:16" x14ac:dyDescent="0.25">
      <c r="A1432" s="1">
        <v>44377</v>
      </c>
      <c r="B1432" s="1">
        <v>44377</v>
      </c>
      <c r="C1432" t="s">
        <v>2755</v>
      </c>
      <c r="D1432" t="s">
        <v>2756</v>
      </c>
      <c r="E1432">
        <v>4.05</v>
      </c>
      <c r="F1432" t="s">
        <v>2275</v>
      </c>
      <c r="H1432" t="s">
        <v>112</v>
      </c>
      <c r="I1432" t="s">
        <v>18</v>
      </c>
      <c r="J1432" t="s">
        <v>19</v>
      </c>
      <c r="K1432" t="s">
        <v>20</v>
      </c>
      <c r="L1432" t="s">
        <v>20</v>
      </c>
      <c r="M1432" t="s">
        <v>21</v>
      </c>
      <c r="N1432" t="s">
        <v>22</v>
      </c>
      <c r="O1432" t="s">
        <v>3250</v>
      </c>
      <c r="P1432">
        <f t="shared" si="22"/>
        <v>3</v>
      </c>
    </row>
    <row r="1433" spans="1:16" x14ac:dyDescent="0.25">
      <c r="A1433" s="1">
        <v>44377</v>
      </c>
      <c r="B1433" s="1">
        <v>44377</v>
      </c>
      <c r="C1433" t="s">
        <v>41</v>
      </c>
      <c r="D1433" t="s">
        <v>42</v>
      </c>
      <c r="E1433">
        <v>0.75538000000000005</v>
      </c>
      <c r="F1433" t="s">
        <v>3251</v>
      </c>
      <c r="H1433" t="s">
        <v>44</v>
      </c>
      <c r="I1433" t="s">
        <v>18</v>
      </c>
      <c r="J1433" t="s">
        <v>19</v>
      </c>
      <c r="K1433" t="s">
        <v>20</v>
      </c>
      <c r="L1433" t="s">
        <v>20</v>
      </c>
      <c r="M1433" t="s">
        <v>137</v>
      </c>
      <c r="N1433" t="s">
        <v>22</v>
      </c>
      <c r="O1433" t="s">
        <v>3252</v>
      </c>
      <c r="P1433">
        <f t="shared" si="22"/>
        <v>3</v>
      </c>
    </row>
    <row r="1434" spans="1:16" hidden="1" x14ac:dyDescent="0.25">
      <c r="A1434" s="1">
        <v>44377</v>
      </c>
      <c r="B1434" s="1">
        <v>44377</v>
      </c>
      <c r="C1434" t="s">
        <v>3016</v>
      </c>
      <c r="D1434" t="s">
        <v>3017</v>
      </c>
      <c r="E1434">
        <v>2.5670000000000002</v>
      </c>
      <c r="F1434" t="s">
        <v>188</v>
      </c>
      <c r="G1434">
        <v>2020</v>
      </c>
      <c r="H1434" t="s">
        <v>199</v>
      </c>
      <c r="I1434" t="s">
        <v>18</v>
      </c>
      <c r="J1434" t="s">
        <v>19</v>
      </c>
      <c r="K1434" t="s">
        <v>20</v>
      </c>
      <c r="L1434" t="s">
        <v>20</v>
      </c>
      <c r="M1434" t="s">
        <v>21</v>
      </c>
      <c r="N1434" t="s">
        <v>22</v>
      </c>
      <c r="O1434" t="s">
        <v>3253</v>
      </c>
      <c r="P1434">
        <f t="shared" si="22"/>
        <v>6</v>
      </c>
    </row>
    <row r="1435" spans="1:16" x14ac:dyDescent="0.25">
      <c r="A1435" s="1">
        <v>44377</v>
      </c>
      <c r="B1435" s="1">
        <v>44377</v>
      </c>
      <c r="C1435" t="s">
        <v>682</v>
      </c>
      <c r="D1435" t="s">
        <v>683</v>
      </c>
      <c r="E1435">
        <v>6.55</v>
      </c>
      <c r="F1435" t="s">
        <v>3254</v>
      </c>
      <c r="H1435" t="s">
        <v>44</v>
      </c>
      <c r="I1435" t="s">
        <v>18</v>
      </c>
      <c r="J1435" t="s">
        <v>19</v>
      </c>
      <c r="K1435" t="s">
        <v>20</v>
      </c>
      <c r="L1435" t="s">
        <v>20</v>
      </c>
      <c r="M1435" t="s">
        <v>21</v>
      </c>
      <c r="N1435" t="s">
        <v>22</v>
      </c>
      <c r="O1435" t="s">
        <v>3255</v>
      </c>
      <c r="P1435">
        <f t="shared" si="22"/>
        <v>5</v>
      </c>
    </row>
    <row r="1436" spans="1:16" x14ac:dyDescent="0.25">
      <c r="A1436" s="1">
        <v>44377</v>
      </c>
      <c r="B1436" s="1">
        <v>44377</v>
      </c>
      <c r="C1436" t="s">
        <v>109</v>
      </c>
      <c r="D1436" t="s">
        <v>110</v>
      </c>
      <c r="E1436">
        <v>5.3</v>
      </c>
      <c r="F1436" t="s">
        <v>2560</v>
      </c>
      <c r="G1436" t="s">
        <v>722</v>
      </c>
      <c r="H1436" t="s">
        <v>112</v>
      </c>
      <c r="I1436" t="s">
        <v>18</v>
      </c>
      <c r="J1436" t="s">
        <v>19</v>
      </c>
      <c r="K1436" t="s">
        <v>20</v>
      </c>
      <c r="L1436" t="s">
        <v>20</v>
      </c>
      <c r="M1436" t="s">
        <v>21</v>
      </c>
      <c r="N1436" t="s">
        <v>22</v>
      </c>
      <c r="O1436" t="s">
        <v>3256</v>
      </c>
      <c r="P1436">
        <f t="shared" si="22"/>
        <v>2</v>
      </c>
    </row>
    <row r="1437" spans="1:16" hidden="1" x14ac:dyDescent="0.25">
      <c r="A1437" s="1">
        <v>44377</v>
      </c>
      <c r="B1437" s="1">
        <v>44377</v>
      </c>
      <c r="C1437" t="s">
        <v>1436</v>
      </c>
      <c r="D1437" t="s">
        <v>1437</v>
      </c>
      <c r="E1437">
        <v>4.024</v>
      </c>
      <c r="F1437" t="s">
        <v>1034</v>
      </c>
      <c r="H1437" t="s">
        <v>377</v>
      </c>
      <c r="I1437" t="s">
        <v>18</v>
      </c>
      <c r="J1437" t="s">
        <v>19</v>
      </c>
      <c r="K1437" t="s">
        <v>20</v>
      </c>
      <c r="L1437" t="s">
        <v>20</v>
      </c>
      <c r="M1437" t="s">
        <v>21</v>
      </c>
      <c r="N1437" t="s">
        <v>22</v>
      </c>
      <c r="O1437" t="s">
        <v>3257</v>
      </c>
      <c r="P1437">
        <f t="shared" si="22"/>
        <v>6</v>
      </c>
    </row>
    <row r="1438" spans="1:16" hidden="1" x14ac:dyDescent="0.25">
      <c r="A1438" s="1">
        <v>44377</v>
      </c>
      <c r="B1438" s="1">
        <v>44377</v>
      </c>
      <c r="C1438" t="s">
        <v>1022</v>
      </c>
      <c r="D1438" t="s">
        <v>1023</v>
      </c>
      <c r="E1438">
        <v>4</v>
      </c>
      <c r="F1438" t="s">
        <v>1882</v>
      </c>
      <c r="G1438" t="s">
        <v>51</v>
      </c>
      <c r="H1438" t="s">
        <v>52</v>
      </c>
      <c r="I1438" t="s">
        <v>18</v>
      </c>
      <c r="J1438" t="s">
        <v>19</v>
      </c>
      <c r="K1438" t="s">
        <v>20</v>
      </c>
      <c r="L1438" t="s">
        <v>20</v>
      </c>
      <c r="M1438" t="s">
        <v>21</v>
      </c>
      <c r="N1438" t="s">
        <v>22</v>
      </c>
      <c r="O1438" t="s">
        <v>3258</v>
      </c>
      <c r="P1438">
        <f t="shared" si="22"/>
        <v>6</v>
      </c>
    </row>
    <row r="1439" spans="1:16" x14ac:dyDescent="0.25">
      <c r="A1439" s="1">
        <v>44377</v>
      </c>
      <c r="B1439" s="1">
        <v>44377</v>
      </c>
      <c r="C1439" t="s">
        <v>3122</v>
      </c>
      <c r="D1439" t="s">
        <v>208</v>
      </c>
      <c r="E1439">
        <v>6.5</v>
      </c>
      <c r="F1439" t="s">
        <v>460</v>
      </c>
      <c r="H1439" t="s">
        <v>52</v>
      </c>
      <c r="I1439" t="s">
        <v>18</v>
      </c>
      <c r="J1439" t="s">
        <v>19</v>
      </c>
      <c r="K1439" t="s">
        <v>20</v>
      </c>
      <c r="L1439" t="s">
        <v>20</v>
      </c>
      <c r="M1439" t="s">
        <v>21</v>
      </c>
      <c r="N1439" t="s">
        <v>22</v>
      </c>
      <c r="O1439" t="s">
        <v>3259</v>
      </c>
      <c r="P1439">
        <f t="shared" si="22"/>
        <v>2</v>
      </c>
    </row>
    <row r="1440" spans="1:16" x14ac:dyDescent="0.25">
      <c r="A1440" s="1">
        <v>44377</v>
      </c>
      <c r="B1440" s="1">
        <v>44377</v>
      </c>
      <c r="C1440" t="s">
        <v>3260</v>
      </c>
      <c r="D1440" t="s">
        <v>952</v>
      </c>
      <c r="E1440">
        <v>3</v>
      </c>
      <c r="F1440" t="s">
        <v>1182</v>
      </c>
      <c r="G1440" t="s">
        <v>722</v>
      </c>
      <c r="H1440" t="s">
        <v>112</v>
      </c>
      <c r="I1440" t="s">
        <v>18</v>
      </c>
      <c r="J1440" t="s">
        <v>19</v>
      </c>
      <c r="K1440" t="s">
        <v>20</v>
      </c>
      <c r="L1440" t="s">
        <v>20</v>
      </c>
      <c r="M1440" t="s">
        <v>21</v>
      </c>
      <c r="N1440" t="s">
        <v>135</v>
      </c>
      <c r="O1440" t="s">
        <v>3261</v>
      </c>
      <c r="P1440">
        <f t="shared" si="22"/>
        <v>3</v>
      </c>
    </row>
    <row r="1441" spans="1:16" x14ac:dyDescent="0.25">
      <c r="A1441" s="1">
        <v>44377</v>
      </c>
      <c r="B1441" s="1">
        <v>44377</v>
      </c>
      <c r="C1441" t="s">
        <v>1044</v>
      </c>
      <c r="D1441" t="s">
        <v>318</v>
      </c>
      <c r="E1441">
        <v>6.375</v>
      </c>
      <c r="F1441" t="s">
        <v>657</v>
      </c>
      <c r="H1441" t="s">
        <v>44</v>
      </c>
      <c r="I1441" t="s">
        <v>18</v>
      </c>
      <c r="J1441" t="s">
        <v>19</v>
      </c>
      <c r="K1441" t="s">
        <v>20</v>
      </c>
      <c r="L1441" t="s">
        <v>20</v>
      </c>
      <c r="M1441" t="s">
        <v>21</v>
      </c>
      <c r="N1441" t="s">
        <v>59</v>
      </c>
      <c r="O1441" t="s">
        <v>3262</v>
      </c>
      <c r="P1441">
        <f t="shared" si="22"/>
        <v>3</v>
      </c>
    </row>
    <row r="1442" spans="1:16" x14ac:dyDescent="0.25">
      <c r="A1442" s="1">
        <v>44377</v>
      </c>
      <c r="B1442" s="1">
        <v>44377</v>
      </c>
      <c r="C1442" t="s">
        <v>109</v>
      </c>
      <c r="D1442" t="s">
        <v>110</v>
      </c>
      <c r="E1442">
        <v>3.8</v>
      </c>
      <c r="F1442" t="s">
        <v>1777</v>
      </c>
      <c r="G1442" t="s">
        <v>722</v>
      </c>
      <c r="H1442" t="s">
        <v>112</v>
      </c>
      <c r="I1442" t="s">
        <v>18</v>
      </c>
      <c r="J1442" t="s">
        <v>19</v>
      </c>
      <c r="K1442" t="s">
        <v>20</v>
      </c>
      <c r="L1442" t="s">
        <v>20</v>
      </c>
      <c r="M1442" t="s">
        <v>21</v>
      </c>
      <c r="N1442" t="s">
        <v>22</v>
      </c>
      <c r="O1442" t="s">
        <v>3263</v>
      </c>
      <c r="P1442">
        <f t="shared" si="22"/>
        <v>2</v>
      </c>
    </row>
    <row r="1443" spans="1:16" hidden="1" x14ac:dyDescent="0.25">
      <c r="A1443" s="1">
        <v>44377</v>
      </c>
      <c r="B1443" s="1">
        <v>44377</v>
      </c>
      <c r="C1443" t="s">
        <v>2223</v>
      </c>
      <c r="D1443" t="s">
        <v>2224</v>
      </c>
      <c r="E1443">
        <v>6.95</v>
      </c>
      <c r="F1443" t="s">
        <v>423</v>
      </c>
      <c r="G1443" t="s">
        <v>16</v>
      </c>
      <c r="H1443" t="s">
        <v>112</v>
      </c>
      <c r="I1443" t="s">
        <v>18</v>
      </c>
      <c r="J1443" t="s">
        <v>19</v>
      </c>
      <c r="K1443" t="s">
        <v>20</v>
      </c>
      <c r="L1443" t="s">
        <v>20</v>
      </c>
      <c r="M1443" t="s">
        <v>21</v>
      </c>
      <c r="N1443" t="s">
        <v>22</v>
      </c>
      <c r="O1443" t="s">
        <v>3264</v>
      </c>
      <c r="P1443">
        <f t="shared" si="22"/>
        <v>6</v>
      </c>
    </row>
    <row r="1444" spans="1:16" hidden="1" x14ac:dyDescent="0.25">
      <c r="A1444" s="1">
        <v>44377</v>
      </c>
      <c r="B1444" s="1">
        <v>44377</v>
      </c>
      <c r="C1444" t="s">
        <v>2441</v>
      </c>
      <c r="D1444" t="s">
        <v>2442</v>
      </c>
      <c r="E1444">
        <v>5.2670000000000003</v>
      </c>
      <c r="F1444" t="s">
        <v>3265</v>
      </c>
      <c r="H1444" t="s">
        <v>52</v>
      </c>
      <c r="I1444" t="s">
        <v>18</v>
      </c>
      <c r="J1444" t="s">
        <v>19</v>
      </c>
      <c r="K1444" t="s">
        <v>20</v>
      </c>
      <c r="L1444" t="s">
        <v>20</v>
      </c>
      <c r="M1444" t="s">
        <v>21</v>
      </c>
      <c r="N1444" t="s">
        <v>22</v>
      </c>
      <c r="O1444" t="s">
        <v>3266</v>
      </c>
      <c r="P1444">
        <f t="shared" si="22"/>
        <v>6</v>
      </c>
    </row>
    <row r="1445" spans="1:16" x14ac:dyDescent="0.25">
      <c r="A1445" s="1">
        <v>44377</v>
      </c>
      <c r="B1445" s="1">
        <v>44377</v>
      </c>
      <c r="C1445" t="s">
        <v>1331</v>
      </c>
      <c r="D1445" t="s">
        <v>1332</v>
      </c>
      <c r="E1445">
        <v>0.72424999999999995</v>
      </c>
      <c r="F1445" t="s">
        <v>3267</v>
      </c>
      <c r="H1445" t="s">
        <v>39</v>
      </c>
      <c r="I1445" t="s">
        <v>18</v>
      </c>
      <c r="J1445" t="s">
        <v>19</v>
      </c>
      <c r="K1445" t="s">
        <v>20</v>
      </c>
      <c r="L1445" t="s">
        <v>20</v>
      </c>
      <c r="M1445" t="s">
        <v>137</v>
      </c>
      <c r="N1445" t="s">
        <v>22</v>
      </c>
      <c r="O1445" t="s">
        <v>3268</v>
      </c>
      <c r="P1445">
        <f t="shared" si="22"/>
        <v>3</v>
      </c>
    </row>
    <row r="1446" spans="1:16" x14ac:dyDescent="0.25">
      <c r="A1446" s="1">
        <v>44377</v>
      </c>
      <c r="B1446" s="1">
        <v>44377</v>
      </c>
      <c r="C1446" t="s">
        <v>215</v>
      </c>
      <c r="D1446" t="s">
        <v>216</v>
      </c>
      <c r="E1446">
        <v>6.2</v>
      </c>
      <c r="F1446" t="s">
        <v>790</v>
      </c>
      <c r="H1446" t="s">
        <v>112</v>
      </c>
      <c r="I1446" t="s">
        <v>18</v>
      </c>
      <c r="J1446" t="s">
        <v>19</v>
      </c>
      <c r="K1446" t="s">
        <v>20</v>
      </c>
      <c r="L1446" t="s">
        <v>20</v>
      </c>
      <c r="M1446" t="s">
        <v>21</v>
      </c>
      <c r="N1446" t="s">
        <v>22</v>
      </c>
      <c r="O1446" t="s">
        <v>3269</v>
      </c>
      <c r="P1446">
        <f t="shared" si="22"/>
        <v>1</v>
      </c>
    </row>
    <row r="1447" spans="1:16" x14ac:dyDescent="0.25">
      <c r="A1447" s="1">
        <v>44377</v>
      </c>
      <c r="B1447" s="1">
        <v>44377</v>
      </c>
      <c r="C1447" t="s">
        <v>1640</v>
      </c>
      <c r="D1447" t="s">
        <v>1641</v>
      </c>
      <c r="E1447">
        <v>6.5</v>
      </c>
      <c r="F1447" t="s">
        <v>1102</v>
      </c>
      <c r="G1447" t="s">
        <v>3270</v>
      </c>
      <c r="H1447" t="s">
        <v>39</v>
      </c>
      <c r="I1447" t="s">
        <v>18</v>
      </c>
      <c r="J1447" t="s">
        <v>19</v>
      </c>
      <c r="K1447" t="s">
        <v>20</v>
      </c>
      <c r="L1447" t="s">
        <v>20</v>
      </c>
      <c r="M1447" t="s">
        <v>21</v>
      </c>
      <c r="N1447" t="s">
        <v>135</v>
      </c>
      <c r="O1447" t="s">
        <v>3271</v>
      </c>
      <c r="P1447">
        <f t="shared" si="22"/>
        <v>3</v>
      </c>
    </row>
    <row r="1448" spans="1:16" x14ac:dyDescent="0.25">
      <c r="A1448" s="1">
        <v>44377</v>
      </c>
      <c r="B1448" s="1">
        <v>44377</v>
      </c>
      <c r="C1448" t="s">
        <v>109</v>
      </c>
      <c r="D1448" t="s">
        <v>110</v>
      </c>
      <c r="E1448">
        <v>3.7</v>
      </c>
      <c r="F1448" t="s">
        <v>684</v>
      </c>
      <c r="G1448" t="s">
        <v>722</v>
      </c>
      <c r="H1448" t="s">
        <v>112</v>
      </c>
      <c r="I1448" t="s">
        <v>18</v>
      </c>
      <c r="J1448" t="s">
        <v>19</v>
      </c>
      <c r="K1448" t="s">
        <v>20</v>
      </c>
      <c r="L1448" t="s">
        <v>20</v>
      </c>
      <c r="M1448" t="s">
        <v>21</v>
      </c>
      <c r="N1448" t="s">
        <v>22</v>
      </c>
      <c r="O1448" t="s">
        <v>3272</v>
      </c>
      <c r="P1448">
        <f t="shared" si="22"/>
        <v>2</v>
      </c>
    </row>
    <row r="1449" spans="1:16" hidden="1" x14ac:dyDescent="0.25">
      <c r="A1449" s="1">
        <v>44377</v>
      </c>
      <c r="B1449" s="1">
        <v>44377</v>
      </c>
      <c r="C1449" t="s">
        <v>1532</v>
      </c>
      <c r="D1449" t="s">
        <v>1533</v>
      </c>
      <c r="E1449">
        <v>6.5</v>
      </c>
      <c r="F1449" t="s">
        <v>2497</v>
      </c>
      <c r="G1449" t="s">
        <v>51</v>
      </c>
      <c r="H1449" t="s">
        <v>154</v>
      </c>
      <c r="I1449" t="s">
        <v>18</v>
      </c>
      <c r="J1449" t="s">
        <v>19</v>
      </c>
      <c r="K1449" t="s">
        <v>20</v>
      </c>
      <c r="L1449" t="s">
        <v>20</v>
      </c>
      <c r="M1449" t="s">
        <v>21</v>
      </c>
      <c r="N1449" t="s">
        <v>22</v>
      </c>
      <c r="O1449" t="s">
        <v>3273</v>
      </c>
      <c r="P1449">
        <f t="shared" si="22"/>
        <v>6</v>
      </c>
    </row>
    <row r="1450" spans="1:16" x14ac:dyDescent="0.25">
      <c r="A1450" s="1">
        <v>44377</v>
      </c>
      <c r="B1450" s="1">
        <v>44377</v>
      </c>
      <c r="C1450" t="s">
        <v>109</v>
      </c>
      <c r="D1450" t="s">
        <v>110</v>
      </c>
      <c r="E1450">
        <v>3</v>
      </c>
      <c r="F1450" t="s">
        <v>3274</v>
      </c>
      <c r="G1450" t="s">
        <v>722</v>
      </c>
      <c r="H1450" t="s">
        <v>112</v>
      </c>
      <c r="I1450" t="s">
        <v>18</v>
      </c>
      <c r="J1450" t="s">
        <v>19</v>
      </c>
      <c r="K1450" t="s">
        <v>20</v>
      </c>
      <c r="L1450" t="s">
        <v>20</v>
      </c>
      <c r="M1450" t="s">
        <v>21</v>
      </c>
      <c r="N1450" t="s">
        <v>22</v>
      </c>
      <c r="O1450" t="s">
        <v>3275</v>
      </c>
      <c r="P1450">
        <f t="shared" si="22"/>
        <v>2</v>
      </c>
    </row>
    <row r="1451" spans="1:16" x14ac:dyDescent="0.25">
      <c r="A1451" s="1">
        <v>44377</v>
      </c>
      <c r="B1451" s="1">
        <v>44377</v>
      </c>
      <c r="C1451" t="s">
        <v>2469</v>
      </c>
      <c r="D1451" t="s">
        <v>2470</v>
      </c>
      <c r="E1451">
        <v>7</v>
      </c>
      <c r="F1451" t="s">
        <v>706</v>
      </c>
      <c r="H1451" t="s">
        <v>112</v>
      </c>
      <c r="I1451" t="s">
        <v>18</v>
      </c>
      <c r="J1451" t="s">
        <v>19</v>
      </c>
      <c r="K1451" t="s">
        <v>20</v>
      </c>
      <c r="L1451" t="s">
        <v>20</v>
      </c>
      <c r="M1451" t="s">
        <v>21</v>
      </c>
      <c r="N1451" t="s">
        <v>22</v>
      </c>
      <c r="O1451" t="s">
        <v>3276</v>
      </c>
      <c r="P1451">
        <f t="shared" si="22"/>
        <v>3</v>
      </c>
    </row>
    <row r="1452" spans="1:16" x14ac:dyDescent="0.25">
      <c r="A1452" s="1">
        <v>44377</v>
      </c>
      <c r="B1452" s="1">
        <v>44377</v>
      </c>
      <c r="C1452" t="s">
        <v>1863</v>
      </c>
      <c r="D1452" t="s">
        <v>1864</v>
      </c>
      <c r="E1452">
        <v>8</v>
      </c>
      <c r="F1452" t="s">
        <v>129</v>
      </c>
      <c r="G1452" t="s">
        <v>400</v>
      </c>
      <c r="H1452" t="s">
        <v>44</v>
      </c>
      <c r="I1452" t="s">
        <v>18</v>
      </c>
      <c r="J1452" t="s">
        <v>19</v>
      </c>
      <c r="K1452" t="s">
        <v>20</v>
      </c>
      <c r="L1452" t="s">
        <v>20</v>
      </c>
      <c r="M1452" t="s">
        <v>21</v>
      </c>
      <c r="N1452" t="s">
        <v>135</v>
      </c>
      <c r="O1452" t="s">
        <v>3277</v>
      </c>
      <c r="P1452">
        <f t="shared" si="22"/>
        <v>4</v>
      </c>
    </row>
    <row r="1453" spans="1:16" x14ac:dyDescent="0.25">
      <c r="A1453" s="1">
        <v>44377</v>
      </c>
      <c r="B1453" s="1">
        <v>44377</v>
      </c>
      <c r="C1453" t="s">
        <v>2359</v>
      </c>
      <c r="D1453" t="s">
        <v>1073</v>
      </c>
      <c r="E1453">
        <v>7.4</v>
      </c>
      <c r="F1453" t="s">
        <v>633</v>
      </c>
      <c r="H1453" t="s">
        <v>112</v>
      </c>
      <c r="I1453" t="s">
        <v>18</v>
      </c>
      <c r="J1453" t="s">
        <v>19</v>
      </c>
      <c r="K1453" t="s">
        <v>20</v>
      </c>
      <c r="L1453" t="s">
        <v>20</v>
      </c>
      <c r="M1453" t="s">
        <v>21</v>
      </c>
      <c r="N1453" t="s">
        <v>22</v>
      </c>
      <c r="O1453" t="s">
        <v>3278</v>
      </c>
      <c r="P1453">
        <f t="shared" si="22"/>
        <v>3</v>
      </c>
    </row>
    <row r="1454" spans="1:16" x14ac:dyDescent="0.25">
      <c r="A1454" s="1">
        <v>44377</v>
      </c>
      <c r="B1454" s="1">
        <v>44377</v>
      </c>
      <c r="C1454" t="s">
        <v>1903</v>
      </c>
      <c r="D1454" t="s">
        <v>1904</v>
      </c>
      <c r="E1454">
        <v>5.35</v>
      </c>
      <c r="F1454" t="s">
        <v>3279</v>
      </c>
      <c r="H1454" t="s">
        <v>17</v>
      </c>
      <c r="I1454" t="s">
        <v>18</v>
      </c>
      <c r="J1454" t="s">
        <v>19</v>
      </c>
      <c r="K1454" t="s">
        <v>20</v>
      </c>
      <c r="L1454" t="s">
        <v>20</v>
      </c>
      <c r="M1454" t="s">
        <v>21</v>
      </c>
      <c r="N1454" t="s">
        <v>59</v>
      </c>
      <c r="O1454" t="s">
        <v>3280</v>
      </c>
      <c r="P1454">
        <f t="shared" si="22"/>
        <v>3</v>
      </c>
    </row>
    <row r="1455" spans="1:16" x14ac:dyDescent="0.25">
      <c r="A1455" s="1">
        <v>44377</v>
      </c>
      <c r="B1455" s="1">
        <v>44377</v>
      </c>
      <c r="C1455" t="s">
        <v>109</v>
      </c>
      <c r="D1455" t="s">
        <v>110</v>
      </c>
      <c r="E1455">
        <v>4</v>
      </c>
      <c r="F1455" t="s">
        <v>267</v>
      </c>
      <c r="G1455" t="s">
        <v>722</v>
      </c>
      <c r="H1455" t="s">
        <v>112</v>
      </c>
      <c r="I1455" t="s">
        <v>18</v>
      </c>
      <c r="J1455" t="s">
        <v>19</v>
      </c>
      <c r="K1455" t="s">
        <v>20</v>
      </c>
      <c r="L1455" t="s">
        <v>20</v>
      </c>
      <c r="M1455" t="s">
        <v>21</v>
      </c>
      <c r="N1455" t="s">
        <v>22</v>
      </c>
      <c r="O1455" t="s">
        <v>3281</v>
      </c>
      <c r="P1455">
        <f t="shared" si="22"/>
        <v>2</v>
      </c>
    </row>
    <row r="1456" spans="1:16" x14ac:dyDescent="0.25">
      <c r="A1456" s="1">
        <v>44377</v>
      </c>
      <c r="B1456" s="1">
        <v>44377</v>
      </c>
      <c r="C1456" t="s">
        <v>3282</v>
      </c>
      <c r="D1456" t="s">
        <v>3283</v>
      </c>
      <c r="E1456">
        <v>6</v>
      </c>
      <c r="F1456" t="s">
        <v>670</v>
      </c>
      <c r="G1456" t="s">
        <v>788</v>
      </c>
      <c r="H1456" t="s">
        <v>112</v>
      </c>
      <c r="I1456" t="s">
        <v>18</v>
      </c>
      <c r="J1456" t="s">
        <v>19</v>
      </c>
      <c r="K1456" t="s">
        <v>20</v>
      </c>
      <c r="L1456" t="s">
        <v>20</v>
      </c>
      <c r="M1456" t="s">
        <v>21</v>
      </c>
      <c r="N1456" t="s">
        <v>22</v>
      </c>
      <c r="O1456" t="s">
        <v>3284</v>
      </c>
      <c r="P1456">
        <f t="shared" si="22"/>
        <v>3</v>
      </c>
    </row>
    <row r="1457" spans="1:16" x14ac:dyDescent="0.25">
      <c r="A1457" s="1">
        <v>44377</v>
      </c>
      <c r="B1457" s="1">
        <v>44377</v>
      </c>
      <c r="C1457" t="s">
        <v>13</v>
      </c>
      <c r="D1457" t="s">
        <v>14</v>
      </c>
      <c r="E1457">
        <v>3.05</v>
      </c>
      <c r="F1457" t="s">
        <v>3285</v>
      </c>
      <c r="G1457" t="s">
        <v>16</v>
      </c>
      <c r="H1457" t="s">
        <v>17</v>
      </c>
      <c r="I1457" t="s">
        <v>18</v>
      </c>
      <c r="J1457" t="s">
        <v>19</v>
      </c>
      <c r="K1457" t="s">
        <v>20</v>
      </c>
      <c r="L1457" t="s">
        <v>20</v>
      </c>
      <c r="M1457" t="s">
        <v>21</v>
      </c>
      <c r="N1457" t="s">
        <v>22</v>
      </c>
      <c r="O1457" t="s">
        <v>3286</v>
      </c>
      <c r="P1457">
        <f t="shared" si="22"/>
        <v>2</v>
      </c>
    </row>
    <row r="1458" spans="1:16" x14ac:dyDescent="0.25">
      <c r="A1458" s="1">
        <v>44377</v>
      </c>
      <c r="B1458" s="1">
        <v>44377</v>
      </c>
      <c r="C1458" t="s">
        <v>878</v>
      </c>
      <c r="D1458" t="s">
        <v>879</v>
      </c>
      <c r="E1458">
        <v>2.625</v>
      </c>
      <c r="F1458" t="s">
        <v>2960</v>
      </c>
      <c r="G1458" t="s">
        <v>69</v>
      </c>
      <c r="H1458" t="s">
        <v>52</v>
      </c>
      <c r="I1458" t="s">
        <v>18</v>
      </c>
      <c r="J1458" t="s">
        <v>19</v>
      </c>
      <c r="K1458" t="s">
        <v>20</v>
      </c>
      <c r="L1458" t="s">
        <v>20</v>
      </c>
      <c r="M1458" t="s">
        <v>21</v>
      </c>
      <c r="N1458" t="s">
        <v>22</v>
      </c>
      <c r="O1458" t="s">
        <v>3287</v>
      </c>
      <c r="P1458">
        <f t="shared" si="22"/>
        <v>5</v>
      </c>
    </row>
    <row r="1459" spans="1:16" x14ac:dyDescent="0.25">
      <c r="A1459" s="1">
        <v>44377</v>
      </c>
      <c r="B1459" s="1">
        <v>44377</v>
      </c>
      <c r="C1459" t="s">
        <v>1276</v>
      </c>
      <c r="D1459" t="s">
        <v>1277</v>
      </c>
      <c r="E1459">
        <v>0.46923100000000001</v>
      </c>
      <c r="F1459" t="s">
        <v>515</v>
      </c>
      <c r="G1459" t="s">
        <v>51</v>
      </c>
      <c r="H1459" t="s">
        <v>39</v>
      </c>
      <c r="I1459" t="s">
        <v>18</v>
      </c>
      <c r="J1459" t="s">
        <v>19</v>
      </c>
      <c r="K1459" t="s">
        <v>20</v>
      </c>
      <c r="L1459" t="s">
        <v>20</v>
      </c>
      <c r="M1459" t="s">
        <v>137</v>
      </c>
      <c r="N1459" t="s">
        <v>59</v>
      </c>
      <c r="O1459" t="s">
        <v>3288</v>
      </c>
      <c r="P1459">
        <f t="shared" si="22"/>
        <v>3</v>
      </c>
    </row>
    <row r="1460" spans="1:16" x14ac:dyDescent="0.25">
      <c r="A1460" s="1">
        <v>44377</v>
      </c>
      <c r="B1460" s="1">
        <v>44377</v>
      </c>
      <c r="C1460" t="s">
        <v>3289</v>
      </c>
      <c r="D1460" t="s">
        <v>3290</v>
      </c>
      <c r="E1460">
        <v>5.75</v>
      </c>
      <c r="F1460" t="s">
        <v>1813</v>
      </c>
      <c r="H1460" t="s">
        <v>112</v>
      </c>
      <c r="I1460" t="s">
        <v>18</v>
      </c>
      <c r="J1460" t="s">
        <v>19</v>
      </c>
      <c r="K1460" t="s">
        <v>20</v>
      </c>
      <c r="L1460" t="s">
        <v>20</v>
      </c>
      <c r="M1460" t="s">
        <v>21</v>
      </c>
      <c r="N1460" t="s">
        <v>22</v>
      </c>
      <c r="O1460" t="s">
        <v>3291</v>
      </c>
      <c r="P1460">
        <f t="shared" si="22"/>
        <v>2</v>
      </c>
    </row>
    <row r="1461" spans="1:16" x14ac:dyDescent="0.25">
      <c r="A1461" s="1">
        <v>44377</v>
      </c>
      <c r="B1461" s="1">
        <v>44377</v>
      </c>
      <c r="C1461" t="s">
        <v>1201</v>
      </c>
      <c r="D1461" t="s">
        <v>1202</v>
      </c>
      <c r="E1461">
        <v>3.875</v>
      </c>
      <c r="F1461" t="s">
        <v>3292</v>
      </c>
      <c r="G1461" t="s">
        <v>51</v>
      </c>
      <c r="H1461" t="s">
        <v>17</v>
      </c>
      <c r="I1461" t="s">
        <v>18</v>
      </c>
      <c r="J1461" t="s">
        <v>19</v>
      </c>
      <c r="K1461" t="s">
        <v>20</v>
      </c>
      <c r="L1461" t="s">
        <v>20</v>
      </c>
      <c r="M1461" t="s">
        <v>21</v>
      </c>
      <c r="N1461" t="s">
        <v>59</v>
      </c>
      <c r="O1461" t="s">
        <v>3293</v>
      </c>
      <c r="P1461">
        <f t="shared" si="22"/>
        <v>3</v>
      </c>
    </row>
    <row r="1462" spans="1:16" x14ac:dyDescent="0.25">
      <c r="A1462" s="1">
        <v>44377</v>
      </c>
      <c r="B1462" s="1">
        <v>44377</v>
      </c>
      <c r="C1462" t="s">
        <v>872</v>
      </c>
      <c r="D1462" t="s">
        <v>873</v>
      </c>
      <c r="E1462">
        <v>6.65</v>
      </c>
      <c r="F1462" t="s">
        <v>2201</v>
      </c>
      <c r="G1462" t="s">
        <v>475</v>
      </c>
      <c r="H1462" t="s">
        <v>121</v>
      </c>
      <c r="I1462" t="s">
        <v>18</v>
      </c>
      <c r="J1462" t="s">
        <v>19</v>
      </c>
      <c r="K1462" t="s">
        <v>20</v>
      </c>
      <c r="L1462" t="s">
        <v>20</v>
      </c>
      <c r="M1462" t="s">
        <v>21</v>
      </c>
      <c r="N1462" t="s">
        <v>22</v>
      </c>
      <c r="O1462" t="s">
        <v>3294</v>
      </c>
      <c r="P1462">
        <f t="shared" si="22"/>
        <v>1</v>
      </c>
    </row>
    <row r="1463" spans="1:16" x14ac:dyDescent="0.25">
      <c r="A1463" s="1">
        <v>44377</v>
      </c>
      <c r="B1463" s="1">
        <v>44377</v>
      </c>
      <c r="C1463" t="s">
        <v>3052</v>
      </c>
      <c r="D1463" t="s">
        <v>707</v>
      </c>
      <c r="E1463">
        <v>6.625</v>
      </c>
      <c r="F1463" t="s">
        <v>3295</v>
      </c>
      <c r="H1463" t="s">
        <v>44</v>
      </c>
      <c r="I1463" t="s">
        <v>18</v>
      </c>
      <c r="J1463" t="s">
        <v>19</v>
      </c>
      <c r="K1463" t="s">
        <v>20</v>
      </c>
      <c r="L1463" t="s">
        <v>20</v>
      </c>
      <c r="M1463" t="s">
        <v>21</v>
      </c>
      <c r="N1463" t="s">
        <v>135</v>
      </c>
      <c r="O1463" t="s">
        <v>3296</v>
      </c>
      <c r="P1463">
        <f t="shared" si="22"/>
        <v>1</v>
      </c>
    </row>
    <row r="1464" spans="1:16" x14ac:dyDescent="0.25">
      <c r="A1464" s="1">
        <v>44377</v>
      </c>
      <c r="B1464" s="1">
        <v>44377</v>
      </c>
      <c r="C1464" t="s">
        <v>2065</v>
      </c>
      <c r="D1464" t="s">
        <v>615</v>
      </c>
      <c r="E1464">
        <v>6.45</v>
      </c>
      <c r="F1464" t="s">
        <v>1339</v>
      </c>
      <c r="H1464" t="s">
        <v>17</v>
      </c>
      <c r="I1464" t="s">
        <v>18</v>
      </c>
      <c r="J1464" t="s">
        <v>19</v>
      </c>
      <c r="K1464" t="s">
        <v>20</v>
      </c>
      <c r="L1464" t="s">
        <v>20</v>
      </c>
      <c r="M1464" t="s">
        <v>21</v>
      </c>
      <c r="N1464" t="s">
        <v>135</v>
      </c>
      <c r="O1464" t="s">
        <v>3297</v>
      </c>
      <c r="P1464">
        <f t="shared" si="22"/>
        <v>3</v>
      </c>
    </row>
    <row r="1465" spans="1:16" x14ac:dyDescent="0.25">
      <c r="A1465" s="1">
        <v>44377</v>
      </c>
      <c r="B1465" s="1">
        <v>44377</v>
      </c>
      <c r="C1465" t="s">
        <v>2207</v>
      </c>
      <c r="D1465" t="s">
        <v>2208</v>
      </c>
      <c r="E1465">
        <v>5.95</v>
      </c>
      <c r="F1465" t="s">
        <v>1314</v>
      </c>
      <c r="H1465" t="s">
        <v>44</v>
      </c>
      <c r="I1465" t="s">
        <v>18</v>
      </c>
      <c r="J1465" t="s">
        <v>19</v>
      </c>
      <c r="K1465" t="s">
        <v>20</v>
      </c>
      <c r="L1465" t="s">
        <v>20</v>
      </c>
      <c r="M1465" t="s">
        <v>21</v>
      </c>
      <c r="N1465" t="s">
        <v>59</v>
      </c>
      <c r="O1465" t="s">
        <v>3298</v>
      </c>
      <c r="P1465">
        <f t="shared" si="22"/>
        <v>3</v>
      </c>
    </row>
    <row r="1466" spans="1:16" x14ac:dyDescent="0.25">
      <c r="A1466" s="1">
        <v>44377</v>
      </c>
      <c r="B1466" s="1">
        <v>44377</v>
      </c>
      <c r="C1466" t="s">
        <v>1575</v>
      </c>
      <c r="D1466" t="s">
        <v>1576</v>
      </c>
      <c r="E1466">
        <v>6</v>
      </c>
      <c r="F1466" t="s">
        <v>1252</v>
      </c>
      <c r="H1466" t="s">
        <v>97</v>
      </c>
      <c r="I1466" t="s">
        <v>18</v>
      </c>
      <c r="J1466" t="s">
        <v>19</v>
      </c>
      <c r="K1466" t="s">
        <v>20</v>
      </c>
      <c r="L1466" t="s">
        <v>20</v>
      </c>
      <c r="M1466" t="s">
        <v>21</v>
      </c>
      <c r="N1466" t="s">
        <v>22</v>
      </c>
      <c r="O1466" t="s">
        <v>3299</v>
      </c>
      <c r="P1466">
        <f t="shared" si="22"/>
        <v>3</v>
      </c>
    </row>
    <row r="1467" spans="1:16" x14ac:dyDescent="0.25">
      <c r="A1467" s="1">
        <v>44377</v>
      </c>
      <c r="B1467" s="1">
        <v>44377</v>
      </c>
      <c r="C1467" t="s">
        <v>3300</v>
      </c>
      <c r="D1467" t="s">
        <v>3301</v>
      </c>
      <c r="E1467">
        <v>4.6740000000000004</v>
      </c>
      <c r="F1467" t="s">
        <v>3302</v>
      </c>
      <c r="H1467" t="s">
        <v>343</v>
      </c>
      <c r="I1467" t="s">
        <v>18</v>
      </c>
      <c r="J1467" t="s">
        <v>19</v>
      </c>
      <c r="K1467" t="s">
        <v>20</v>
      </c>
      <c r="L1467" t="s">
        <v>20</v>
      </c>
      <c r="M1467" t="s">
        <v>21</v>
      </c>
      <c r="N1467" t="s">
        <v>22</v>
      </c>
      <c r="O1467" t="s">
        <v>3303</v>
      </c>
      <c r="P1467">
        <f t="shared" si="22"/>
        <v>5</v>
      </c>
    </row>
    <row r="1468" spans="1:16" x14ac:dyDescent="0.25">
      <c r="A1468" s="1">
        <v>44377</v>
      </c>
      <c r="B1468" s="1">
        <v>44377</v>
      </c>
      <c r="C1468" t="s">
        <v>2239</v>
      </c>
      <c r="D1468" t="s">
        <v>2240</v>
      </c>
      <c r="E1468">
        <v>7.5</v>
      </c>
      <c r="F1468" t="s">
        <v>3304</v>
      </c>
      <c r="H1468" t="s">
        <v>242</v>
      </c>
      <c r="I1468" t="s">
        <v>18</v>
      </c>
      <c r="J1468" t="s">
        <v>19</v>
      </c>
      <c r="K1468" t="s">
        <v>20</v>
      </c>
      <c r="L1468" t="s">
        <v>20</v>
      </c>
      <c r="M1468" t="s">
        <v>21</v>
      </c>
      <c r="N1468" t="s">
        <v>22</v>
      </c>
      <c r="O1468" t="s">
        <v>3305</v>
      </c>
      <c r="P1468">
        <f t="shared" si="22"/>
        <v>3</v>
      </c>
    </row>
    <row r="1469" spans="1:16" x14ac:dyDescent="0.25">
      <c r="A1469" s="1">
        <v>44377</v>
      </c>
      <c r="B1469" s="1">
        <v>44377</v>
      </c>
      <c r="C1469" t="s">
        <v>1810</v>
      </c>
      <c r="D1469" t="s">
        <v>1073</v>
      </c>
      <c r="E1469">
        <v>8.375</v>
      </c>
      <c r="F1469" t="s">
        <v>532</v>
      </c>
      <c r="H1469" t="s">
        <v>112</v>
      </c>
      <c r="I1469" t="s">
        <v>18</v>
      </c>
      <c r="J1469" t="s">
        <v>19</v>
      </c>
      <c r="K1469" t="s">
        <v>20</v>
      </c>
      <c r="L1469" t="s">
        <v>20</v>
      </c>
      <c r="M1469" t="s">
        <v>21</v>
      </c>
      <c r="N1469" t="s">
        <v>22</v>
      </c>
      <c r="O1469" t="s">
        <v>3306</v>
      </c>
      <c r="P1469">
        <f t="shared" si="22"/>
        <v>3</v>
      </c>
    </row>
    <row r="1470" spans="1:16" x14ac:dyDescent="0.25">
      <c r="A1470" s="1">
        <v>44377</v>
      </c>
      <c r="B1470" s="1">
        <v>44377</v>
      </c>
      <c r="C1470" t="s">
        <v>3307</v>
      </c>
      <c r="D1470" t="s">
        <v>2538</v>
      </c>
      <c r="E1470">
        <v>5.8</v>
      </c>
      <c r="F1470" t="s">
        <v>3308</v>
      </c>
      <c r="G1470" t="s">
        <v>1879</v>
      </c>
      <c r="H1470" t="s">
        <v>52</v>
      </c>
      <c r="I1470" t="s">
        <v>18</v>
      </c>
      <c r="J1470" t="s">
        <v>19</v>
      </c>
      <c r="K1470" t="s">
        <v>20</v>
      </c>
      <c r="L1470" t="s">
        <v>20</v>
      </c>
      <c r="M1470" t="s">
        <v>21</v>
      </c>
      <c r="N1470" t="s">
        <v>135</v>
      </c>
      <c r="O1470" t="s">
        <v>3309</v>
      </c>
      <c r="P1470">
        <f t="shared" si="22"/>
        <v>3</v>
      </c>
    </row>
    <row r="1471" spans="1:16" x14ac:dyDescent="0.25">
      <c r="A1471" s="1">
        <v>44377</v>
      </c>
      <c r="B1471" s="1">
        <v>44377</v>
      </c>
      <c r="C1471" t="s">
        <v>3310</v>
      </c>
      <c r="D1471" t="s">
        <v>3311</v>
      </c>
      <c r="E1471">
        <v>6.593</v>
      </c>
      <c r="F1471" t="s">
        <v>2221</v>
      </c>
      <c r="H1471" t="s">
        <v>44</v>
      </c>
      <c r="I1471" t="s">
        <v>18</v>
      </c>
      <c r="J1471" t="s">
        <v>19</v>
      </c>
      <c r="K1471" t="s">
        <v>20</v>
      </c>
      <c r="L1471" t="s">
        <v>20</v>
      </c>
      <c r="M1471" t="s">
        <v>21</v>
      </c>
      <c r="N1471" t="s">
        <v>135</v>
      </c>
      <c r="O1471" t="s">
        <v>3312</v>
      </c>
      <c r="P1471">
        <f t="shared" si="22"/>
        <v>3</v>
      </c>
    </row>
    <row r="1472" spans="1:16" x14ac:dyDescent="0.25">
      <c r="A1472" s="1">
        <v>44377</v>
      </c>
      <c r="B1472" s="1">
        <v>44377</v>
      </c>
      <c r="C1472" t="s">
        <v>3209</v>
      </c>
      <c r="D1472" t="s">
        <v>3210</v>
      </c>
      <c r="E1472">
        <v>5.375</v>
      </c>
      <c r="F1472" t="s">
        <v>1136</v>
      </c>
      <c r="H1472" t="s">
        <v>17</v>
      </c>
      <c r="I1472" t="s">
        <v>18</v>
      </c>
      <c r="J1472" t="s">
        <v>19</v>
      </c>
      <c r="K1472" t="s">
        <v>20</v>
      </c>
      <c r="L1472" t="s">
        <v>20</v>
      </c>
      <c r="M1472" t="s">
        <v>21</v>
      </c>
      <c r="N1472" t="s">
        <v>22</v>
      </c>
      <c r="O1472" t="s">
        <v>3313</v>
      </c>
      <c r="P1472">
        <f t="shared" si="22"/>
        <v>3</v>
      </c>
    </row>
    <row r="1473" spans="1:16" x14ac:dyDescent="0.25">
      <c r="A1473" s="1">
        <v>44377</v>
      </c>
      <c r="B1473" s="1">
        <v>44377</v>
      </c>
      <c r="C1473" t="s">
        <v>1465</v>
      </c>
      <c r="D1473" t="s">
        <v>1466</v>
      </c>
      <c r="E1473">
        <v>1.0558799999999999</v>
      </c>
      <c r="F1473" t="s">
        <v>3166</v>
      </c>
      <c r="H1473" t="s">
        <v>44</v>
      </c>
      <c r="I1473" t="s">
        <v>18</v>
      </c>
      <c r="J1473" t="s">
        <v>19</v>
      </c>
      <c r="K1473" t="s">
        <v>20</v>
      </c>
      <c r="L1473" t="s">
        <v>20</v>
      </c>
      <c r="M1473" t="s">
        <v>137</v>
      </c>
      <c r="N1473" t="s">
        <v>22</v>
      </c>
      <c r="O1473" t="s">
        <v>3314</v>
      </c>
      <c r="P1473">
        <f t="shared" si="22"/>
        <v>3</v>
      </c>
    </row>
    <row r="1474" spans="1:16" x14ac:dyDescent="0.25">
      <c r="A1474" s="1">
        <v>44377</v>
      </c>
      <c r="B1474" s="1">
        <v>44377</v>
      </c>
      <c r="C1474" t="s">
        <v>180</v>
      </c>
      <c r="D1474" t="s">
        <v>128</v>
      </c>
      <c r="E1474">
        <v>6.15</v>
      </c>
      <c r="F1474" t="s">
        <v>3315</v>
      </c>
      <c r="H1474" t="s">
        <v>44</v>
      </c>
      <c r="I1474" t="s">
        <v>18</v>
      </c>
      <c r="J1474" t="s">
        <v>19</v>
      </c>
      <c r="K1474" t="s">
        <v>20</v>
      </c>
      <c r="L1474" t="s">
        <v>20</v>
      </c>
      <c r="M1474" t="s">
        <v>21</v>
      </c>
      <c r="N1474" t="s">
        <v>22</v>
      </c>
      <c r="O1474" t="s">
        <v>3316</v>
      </c>
      <c r="P1474">
        <f t="shared" si="22"/>
        <v>3</v>
      </c>
    </row>
    <row r="1475" spans="1:16" x14ac:dyDescent="0.25">
      <c r="A1475" s="1">
        <v>44377</v>
      </c>
      <c r="B1475" s="1">
        <v>44377</v>
      </c>
      <c r="C1475" t="s">
        <v>3317</v>
      </c>
      <c r="D1475" t="s">
        <v>2756</v>
      </c>
      <c r="E1475">
        <v>9.15</v>
      </c>
      <c r="F1475" t="s">
        <v>2958</v>
      </c>
      <c r="H1475" t="s">
        <v>112</v>
      </c>
      <c r="I1475" t="s">
        <v>18</v>
      </c>
      <c r="J1475" t="s">
        <v>19</v>
      </c>
      <c r="K1475" t="s">
        <v>20</v>
      </c>
      <c r="L1475" t="s">
        <v>20</v>
      </c>
      <c r="M1475" t="s">
        <v>21</v>
      </c>
      <c r="N1475" t="s">
        <v>22</v>
      </c>
      <c r="O1475" t="s">
        <v>3318</v>
      </c>
      <c r="P1475">
        <f t="shared" si="22"/>
        <v>3</v>
      </c>
    </row>
    <row r="1476" spans="1:16" x14ac:dyDescent="0.25">
      <c r="A1476" s="1">
        <v>44377</v>
      </c>
      <c r="B1476" s="1">
        <v>44377</v>
      </c>
      <c r="C1476" t="s">
        <v>3319</v>
      </c>
      <c r="D1476" t="s">
        <v>3320</v>
      </c>
      <c r="E1476">
        <v>7.75</v>
      </c>
      <c r="F1476" t="s">
        <v>2795</v>
      </c>
      <c r="H1476" t="s">
        <v>52</v>
      </c>
      <c r="I1476" t="s">
        <v>18</v>
      </c>
      <c r="J1476" t="s">
        <v>19</v>
      </c>
      <c r="K1476" t="s">
        <v>20</v>
      </c>
      <c r="L1476" t="s">
        <v>20</v>
      </c>
      <c r="M1476" t="s">
        <v>21</v>
      </c>
      <c r="N1476" t="s">
        <v>22</v>
      </c>
      <c r="O1476" t="s">
        <v>3321</v>
      </c>
      <c r="P1476">
        <f t="shared" ref="P1476:P1539" si="23">LEN(D1476)</f>
        <v>2</v>
      </c>
    </row>
    <row r="1477" spans="1:16" x14ac:dyDescent="0.25">
      <c r="A1477" s="1">
        <v>44377</v>
      </c>
      <c r="B1477" s="1">
        <v>44377</v>
      </c>
      <c r="C1477" t="s">
        <v>1493</v>
      </c>
      <c r="D1477" t="s">
        <v>274</v>
      </c>
      <c r="E1477">
        <v>4.75</v>
      </c>
      <c r="F1477" t="s">
        <v>1485</v>
      </c>
      <c r="G1477" t="s">
        <v>3322</v>
      </c>
      <c r="H1477" t="s">
        <v>52</v>
      </c>
      <c r="I1477" t="s">
        <v>18</v>
      </c>
      <c r="J1477" t="s">
        <v>19</v>
      </c>
      <c r="K1477" t="s">
        <v>20</v>
      </c>
      <c r="L1477" t="s">
        <v>20</v>
      </c>
      <c r="M1477" t="s">
        <v>21</v>
      </c>
      <c r="N1477" t="s">
        <v>135</v>
      </c>
      <c r="O1477" t="s">
        <v>3323</v>
      </c>
      <c r="P1477">
        <f t="shared" si="23"/>
        <v>2</v>
      </c>
    </row>
    <row r="1478" spans="1:16" x14ac:dyDescent="0.25">
      <c r="A1478" s="1">
        <v>44377</v>
      </c>
      <c r="B1478" s="1">
        <v>44377</v>
      </c>
      <c r="C1478" t="s">
        <v>3324</v>
      </c>
      <c r="D1478" t="s">
        <v>3325</v>
      </c>
      <c r="E1478">
        <v>4.75</v>
      </c>
      <c r="F1478" t="s">
        <v>3326</v>
      </c>
      <c r="G1478" t="s">
        <v>51</v>
      </c>
      <c r="H1478" t="s">
        <v>112</v>
      </c>
      <c r="I1478" t="s">
        <v>18</v>
      </c>
      <c r="J1478" t="s">
        <v>19</v>
      </c>
      <c r="K1478" t="s">
        <v>20</v>
      </c>
      <c r="L1478" t="s">
        <v>20</v>
      </c>
      <c r="M1478" t="s">
        <v>21</v>
      </c>
      <c r="N1478" t="s">
        <v>22</v>
      </c>
      <c r="O1478" t="s">
        <v>3327</v>
      </c>
      <c r="P1478">
        <f t="shared" si="23"/>
        <v>4</v>
      </c>
    </row>
    <row r="1479" spans="1:16" x14ac:dyDescent="0.25">
      <c r="A1479" s="1">
        <v>44377</v>
      </c>
      <c r="B1479" s="1">
        <v>44377</v>
      </c>
      <c r="C1479" t="s">
        <v>2230</v>
      </c>
      <c r="D1479" t="s">
        <v>2231</v>
      </c>
      <c r="E1479">
        <v>4.25</v>
      </c>
      <c r="F1479" t="s">
        <v>2424</v>
      </c>
      <c r="H1479" t="s">
        <v>112</v>
      </c>
      <c r="I1479" t="s">
        <v>18</v>
      </c>
      <c r="J1479" t="s">
        <v>19</v>
      </c>
      <c r="K1479" t="s">
        <v>20</v>
      </c>
      <c r="L1479" t="s">
        <v>20</v>
      </c>
      <c r="M1479" t="s">
        <v>21</v>
      </c>
      <c r="N1479" t="s">
        <v>22</v>
      </c>
      <c r="O1479" t="s">
        <v>3328</v>
      </c>
      <c r="P1479">
        <f t="shared" si="23"/>
        <v>3</v>
      </c>
    </row>
    <row r="1480" spans="1:16" hidden="1" x14ac:dyDescent="0.25">
      <c r="A1480" s="1">
        <v>44377</v>
      </c>
      <c r="B1480" s="1">
        <v>44377</v>
      </c>
      <c r="C1480" t="s">
        <v>1126</v>
      </c>
      <c r="D1480" t="s">
        <v>1108</v>
      </c>
      <c r="E1480">
        <v>2.95</v>
      </c>
      <c r="F1480" t="s">
        <v>3329</v>
      </c>
      <c r="G1480" t="s">
        <v>51</v>
      </c>
      <c r="H1480" t="s">
        <v>377</v>
      </c>
      <c r="I1480" t="s">
        <v>18</v>
      </c>
      <c r="J1480" t="s">
        <v>19</v>
      </c>
      <c r="K1480" t="s">
        <v>20</v>
      </c>
      <c r="L1480" t="s">
        <v>20</v>
      </c>
      <c r="M1480" t="s">
        <v>21</v>
      </c>
      <c r="N1480" t="s">
        <v>59</v>
      </c>
      <c r="O1480" t="s">
        <v>3330</v>
      </c>
      <c r="P1480">
        <f t="shared" si="23"/>
        <v>6</v>
      </c>
    </row>
    <row r="1481" spans="1:16" x14ac:dyDescent="0.25">
      <c r="A1481" s="1">
        <v>44377</v>
      </c>
      <c r="B1481" s="1">
        <v>44377</v>
      </c>
      <c r="C1481" t="s">
        <v>1184</v>
      </c>
      <c r="D1481" t="s">
        <v>1185</v>
      </c>
      <c r="E1481">
        <v>7.2</v>
      </c>
      <c r="F1481" t="s">
        <v>2382</v>
      </c>
      <c r="H1481" t="s">
        <v>74</v>
      </c>
      <c r="I1481" t="s">
        <v>18</v>
      </c>
      <c r="J1481" t="s">
        <v>19</v>
      </c>
      <c r="K1481" t="s">
        <v>20</v>
      </c>
      <c r="L1481" t="s">
        <v>20</v>
      </c>
      <c r="M1481" t="s">
        <v>21</v>
      </c>
      <c r="N1481" t="s">
        <v>22</v>
      </c>
      <c r="O1481" t="s">
        <v>3331</v>
      </c>
      <c r="P1481">
        <f t="shared" si="23"/>
        <v>3</v>
      </c>
    </row>
    <row r="1482" spans="1:16" x14ac:dyDescent="0.25">
      <c r="A1482" s="1">
        <v>44377</v>
      </c>
      <c r="B1482" s="1">
        <v>44377</v>
      </c>
      <c r="C1482" t="s">
        <v>1049</v>
      </c>
      <c r="D1482" t="s">
        <v>1050</v>
      </c>
      <c r="E1482">
        <v>5.65</v>
      </c>
      <c r="F1482" t="s">
        <v>213</v>
      </c>
      <c r="H1482" t="s">
        <v>199</v>
      </c>
      <c r="I1482" t="s">
        <v>18</v>
      </c>
      <c r="J1482" t="s">
        <v>19</v>
      </c>
      <c r="K1482" t="s">
        <v>20</v>
      </c>
      <c r="L1482" t="s">
        <v>20</v>
      </c>
      <c r="M1482" t="s">
        <v>21</v>
      </c>
      <c r="N1482" t="s">
        <v>135</v>
      </c>
      <c r="O1482" t="s">
        <v>3332</v>
      </c>
      <c r="P1482">
        <f t="shared" si="23"/>
        <v>3</v>
      </c>
    </row>
    <row r="1483" spans="1:16" hidden="1" x14ac:dyDescent="0.25">
      <c r="A1483" s="1">
        <v>44377</v>
      </c>
      <c r="B1483" s="1">
        <v>44377</v>
      </c>
      <c r="C1483" t="s">
        <v>1160</v>
      </c>
      <c r="D1483" t="s">
        <v>1161</v>
      </c>
      <c r="E1483">
        <v>4</v>
      </c>
      <c r="F1483" t="s">
        <v>1808</v>
      </c>
      <c r="G1483" t="s">
        <v>17</v>
      </c>
      <c r="H1483" t="s">
        <v>343</v>
      </c>
      <c r="I1483" t="s">
        <v>18</v>
      </c>
      <c r="J1483" t="s">
        <v>19</v>
      </c>
      <c r="K1483" t="s">
        <v>20</v>
      </c>
      <c r="L1483" t="s">
        <v>20</v>
      </c>
      <c r="M1483" t="s">
        <v>21</v>
      </c>
      <c r="N1483" t="s">
        <v>22</v>
      </c>
      <c r="O1483" t="s">
        <v>3333</v>
      </c>
      <c r="P1483">
        <f t="shared" si="23"/>
        <v>6</v>
      </c>
    </row>
    <row r="1484" spans="1:16" x14ac:dyDescent="0.25">
      <c r="A1484" s="1">
        <v>44377</v>
      </c>
      <c r="B1484" s="1">
        <v>44377</v>
      </c>
      <c r="C1484" t="s">
        <v>1779</v>
      </c>
      <c r="D1484" t="s">
        <v>1780</v>
      </c>
      <c r="E1484">
        <v>6.375</v>
      </c>
      <c r="F1484" t="s">
        <v>833</v>
      </c>
      <c r="H1484" t="s">
        <v>52</v>
      </c>
      <c r="I1484" t="s">
        <v>18</v>
      </c>
      <c r="J1484" t="s">
        <v>19</v>
      </c>
      <c r="K1484" t="s">
        <v>20</v>
      </c>
      <c r="L1484" t="s">
        <v>20</v>
      </c>
      <c r="M1484" t="s">
        <v>21</v>
      </c>
      <c r="N1484" t="s">
        <v>22</v>
      </c>
      <c r="O1484" t="s">
        <v>3334</v>
      </c>
      <c r="P1484">
        <f t="shared" si="23"/>
        <v>5</v>
      </c>
    </row>
    <row r="1485" spans="1:16" x14ac:dyDescent="0.25">
      <c r="A1485" s="1">
        <v>44377</v>
      </c>
      <c r="B1485" s="1">
        <v>44377</v>
      </c>
      <c r="C1485" t="s">
        <v>2465</v>
      </c>
      <c r="D1485" t="s">
        <v>2466</v>
      </c>
      <c r="E1485">
        <v>5.7</v>
      </c>
      <c r="F1485" t="s">
        <v>1748</v>
      </c>
      <c r="H1485" t="s">
        <v>52</v>
      </c>
      <c r="I1485" t="s">
        <v>18</v>
      </c>
      <c r="J1485" t="s">
        <v>19</v>
      </c>
      <c r="K1485" t="s">
        <v>20</v>
      </c>
      <c r="L1485" t="s">
        <v>20</v>
      </c>
      <c r="M1485" t="s">
        <v>21</v>
      </c>
      <c r="N1485" t="s">
        <v>135</v>
      </c>
      <c r="O1485" t="s">
        <v>3335</v>
      </c>
      <c r="P1485">
        <f t="shared" si="23"/>
        <v>2</v>
      </c>
    </row>
    <row r="1486" spans="1:16" hidden="1" x14ac:dyDescent="0.25">
      <c r="A1486" s="1">
        <v>44377</v>
      </c>
      <c r="B1486" s="1">
        <v>44377</v>
      </c>
      <c r="C1486" t="s">
        <v>3336</v>
      </c>
      <c r="D1486" t="s">
        <v>3337</v>
      </c>
      <c r="E1486">
        <v>4.8</v>
      </c>
      <c r="F1486" t="s">
        <v>2406</v>
      </c>
      <c r="H1486" t="s">
        <v>44</v>
      </c>
      <c r="I1486" t="s">
        <v>18</v>
      </c>
      <c r="J1486" t="s">
        <v>19</v>
      </c>
      <c r="K1486" t="s">
        <v>20</v>
      </c>
      <c r="L1486" t="s">
        <v>20</v>
      </c>
      <c r="M1486" t="s">
        <v>21</v>
      </c>
      <c r="N1486" t="s">
        <v>22</v>
      </c>
      <c r="O1486" t="s">
        <v>3338</v>
      </c>
      <c r="P1486">
        <f t="shared" si="23"/>
        <v>6</v>
      </c>
    </row>
    <row r="1487" spans="1:16" x14ac:dyDescent="0.25">
      <c r="A1487" s="1">
        <v>44377</v>
      </c>
      <c r="B1487" s="1">
        <v>44377</v>
      </c>
      <c r="C1487" t="s">
        <v>2269</v>
      </c>
      <c r="D1487" t="s">
        <v>2270</v>
      </c>
      <c r="E1487">
        <v>3.05</v>
      </c>
      <c r="F1487" t="s">
        <v>1876</v>
      </c>
      <c r="H1487" t="s">
        <v>17</v>
      </c>
      <c r="I1487" t="s">
        <v>18</v>
      </c>
      <c r="J1487" t="s">
        <v>19</v>
      </c>
      <c r="K1487" t="s">
        <v>20</v>
      </c>
      <c r="L1487" t="s">
        <v>20</v>
      </c>
      <c r="M1487" t="s">
        <v>21</v>
      </c>
      <c r="N1487" t="s">
        <v>22</v>
      </c>
      <c r="O1487" t="s">
        <v>3339</v>
      </c>
      <c r="P1487">
        <f t="shared" si="23"/>
        <v>3</v>
      </c>
    </row>
    <row r="1488" spans="1:16" x14ac:dyDescent="0.25">
      <c r="A1488" s="1">
        <v>44377</v>
      </c>
      <c r="B1488" s="1">
        <v>44377</v>
      </c>
      <c r="C1488" t="s">
        <v>878</v>
      </c>
      <c r="D1488" t="s">
        <v>879</v>
      </c>
      <c r="E1488">
        <v>2.5499999999999998</v>
      </c>
      <c r="F1488" t="s">
        <v>421</v>
      </c>
      <c r="G1488" t="s">
        <v>51</v>
      </c>
      <c r="H1488" t="s">
        <v>52</v>
      </c>
      <c r="I1488" t="s">
        <v>18</v>
      </c>
      <c r="J1488" t="s">
        <v>19</v>
      </c>
      <c r="K1488" t="s">
        <v>20</v>
      </c>
      <c r="L1488" t="s">
        <v>20</v>
      </c>
      <c r="M1488" t="s">
        <v>21</v>
      </c>
      <c r="N1488" t="s">
        <v>22</v>
      </c>
      <c r="O1488" t="s">
        <v>3340</v>
      </c>
      <c r="P1488">
        <f t="shared" si="23"/>
        <v>5</v>
      </c>
    </row>
    <row r="1489" spans="1:16" x14ac:dyDescent="0.25">
      <c r="A1489" s="1">
        <v>44377</v>
      </c>
      <c r="B1489" s="1">
        <v>44377</v>
      </c>
      <c r="C1489" t="s">
        <v>215</v>
      </c>
      <c r="D1489" t="s">
        <v>216</v>
      </c>
      <c r="E1489">
        <v>7.12</v>
      </c>
      <c r="F1489" t="s">
        <v>937</v>
      </c>
      <c r="G1489" t="s">
        <v>788</v>
      </c>
      <c r="H1489" t="s">
        <v>112</v>
      </c>
      <c r="I1489" t="s">
        <v>18</v>
      </c>
      <c r="J1489" t="s">
        <v>19</v>
      </c>
      <c r="K1489" t="s">
        <v>20</v>
      </c>
      <c r="L1489" t="s">
        <v>20</v>
      </c>
      <c r="M1489" t="s">
        <v>21</v>
      </c>
      <c r="N1489" t="s">
        <v>22</v>
      </c>
      <c r="O1489" t="s">
        <v>3341</v>
      </c>
      <c r="P1489">
        <f t="shared" si="23"/>
        <v>1</v>
      </c>
    </row>
    <row r="1490" spans="1:16" x14ac:dyDescent="0.25">
      <c r="A1490" s="1">
        <v>44377</v>
      </c>
      <c r="B1490" s="1">
        <v>44377</v>
      </c>
      <c r="C1490" t="s">
        <v>1715</v>
      </c>
      <c r="D1490" t="s">
        <v>1716</v>
      </c>
      <c r="E1490">
        <v>4</v>
      </c>
      <c r="F1490" t="s">
        <v>2416</v>
      </c>
      <c r="H1490" t="s">
        <v>52</v>
      </c>
      <c r="I1490" t="s">
        <v>18</v>
      </c>
      <c r="J1490" t="s">
        <v>19</v>
      </c>
      <c r="K1490" t="s">
        <v>20</v>
      </c>
      <c r="L1490" t="s">
        <v>20</v>
      </c>
      <c r="M1490" t="s">
        <v>21</v>
      </c>
      <c r="N1490" t="s">
        <v>59</v>
      </c>
      <c r="O1490" t="s">
        <v>3342</v>
      </c>
      <c r="P1490">
        <f t="shared" si="23"/>
        <v>3</v>
      </c>
    </row>
    <row r="1491" spans="1:16" hidden="1" x14ac:dyDescent="0.25">
      <c r="A1491" s="1">
        <v>44377</v>
      </c>
      <c r="B1491" s="1">
        <v>44377</v>
      </c>
      <c r="C1491" t="s">
        <v>1758</v>
      </c>
      <c r="D1491" t="s">
        <v>1759</v>
      </c>
      <c r="E1491">
        <v>1.75</v>
      </c>
      <c r="F1491" t="s">
        <v>3343</v>
      </c>
      <c r="H1491" t="s">
        <v>343</v>
      </c>
      <c r="I1491" t="s">
        <v>18</v>
      </c>
      <c r="J1491" t="s">
        <v>19</v>
      </c>
      <c r="K1491" t="s">
        <v>20</v>
      </c>
      <c r="L1491" t="s">
        <v>20</v>
      </c>
      <c r="M1491" t="s">
        <v>21</v>
      </c>
      <c r="N1491" t="s">
        <v>155</v>
      </c>
      <c r="O1491" t="s">
        <v>3344</v>
      </c>
      <c r="P1491">
        <f t="shared" si="23"/>
        <v>6</v>
      </c>
    </row>
    <row r="1492" spans="1:16" x14ac:dyDescent="0.25">
      <c r="A1492" s="1">
        <v>44377</v>
      </c>
      <c r="B1492" s="1">
        <v>44377</v>
      </c>
      <c r="C1492" t="s">
        <v>2755</v>
      </c>
      <c r="D1492" t="s">
        <v>2756</v>
      </c>
      <c r="E1492">
        <v>7.7</v>
      </c>
      <c r="F1492" t="s">
        <v>3345</v>
      </c>
      <c r="H1492" t="s">
        <v>112</v>
      </c>
      <c r="I1492" t="s">
        <v>18</v>
      </c>
      <c r="J1492" t="s">
        <v>19</v>
      </c>
      <c r="K1492" t="s">
        <v>20</v>
      </c>
      <c r="L1492" t="s">
        <v>20</v>
      </c>
      <c r="M1492" t="s">
        <v>21</v>
      </c>
      <c r="N1492" t="s">
        <v>22</v>
      </c>
      <c r="O1492" t="s">
        <v>3346</v>
      </c>
      <c r="P1492">
        <f t="shared" si="23"/>
        <v>3</v>
      </c>
    </row>
    <row r="1493" spans="1:16" x14ac:dyDescent="0.25">
      <c r="A1493" s="1">
        <v>44377</v>
      </c>
      <c r="B1493" s="1">
        <v>44377</v>
      </c>
      <c r="C1493" t="s">
        <v>1664</v>
      </c>
      <c r="D1493" t="s">
        <v>1665</v>
      </c>
      <c r="E1493">
        <v>6.15</v>
      </c>
      <c r="F1493" t="s">
        <v>1147</v>
      </c>
      <c r="H1493" t="s">
        <v>17</v>
      </c>
      <c r="I1493" t="s">
        <v>18</v>
      </c>
      <c r="J1493" t="s">
        <v>19</v>
      </c>
      <c r="K1493" t="s">
        <v>20</v>
      </c>
      <c r="L1493" t="s">
        <v>20</v>
      </c>
      <c r="M1493" t="s">
        <v>21</v>
      </c>
      <c r="N1493" t="s">
        <v>22</v>
      </c>
      <c r="O1493" t="s">
        <v>3347</v>
      </c>
      <c r="P1493">
        <f t="shared" si="23"/>
        <v>4</v>
      </c>
    </row>
    <row r="1494" spans="1:16" x14ac:dyDescent="0.25">
      <c r="A1494" s="1">
        <v>44377</v>
      </c>
      <c r="B1494" s="1">
        <v>44377</v>
      </c>
      <c r="C1494" t="s">
        <v>2315</v>
      </c>
      <c r="D1494" t="s">
        <v>2316</v>
      </c>
      <c r="E1494">
        <v>6</v>
      </c>
      <c r="F1494" t="s">
        <v>3348</v>
      </c>
      <c r="H1494" t="s">
        <v>52</v>
      </c>
      <c r="I1494" t="s">
        <v>18</v>
      </c>
      <c r="J1494" t="s">
        <v>19</v>
      </c>
      <c r="K1494" t="s">
        <v>20</v>
      </c>
      <c r="L1494" t="s">
        <v>20</v>
      </c>
      <c r="M1494" t="s">
        <v>21</v>
      </c>
      <c r="N1494" t="s">
        <v>22</v>
      </c>
      <c r="O1494" t="s">
        <v>3349</v>
      </c>
      <c r="P1494">
        <f t="shared" si="23"/>
        <v>3</v>
      </c>
    </row>
    <row r="1495" spans="1:16" hidden="1" x14ac:dyDescent="0.25">
      <c r="A1495" s="1">
        <v>44377</v>
      </c>
      <c r="B1495" s="1">
        <v>44377</v>
      </c>
      <c r="C1495" t="s">
        <v>3350</v>
      </c>
      <c r="D1495" t="s">
        <v>3351</v>
      </c>
      <c r="E1495">
        <v>6.9</v>
      </c>
      <c r="F1495" t="s">
        <v>296</v>
      </c>
      <c r="G1495" t="s">
        <v>51</v>
      </c>
      <c r="H1495" t="s">
        <v>17</v>
      </c>
      <c r="I1495" t="s">
        <v>18</v>
      </c>
      <c r="J1495" t="s">
        <v>19</v>
      </c>
      <c r="K1495" t="s">
        <v>20</v>
      </c>
      <c r="L1495" t="s">
        <v>20</v>
      </c>
      <c r="M1495" t="s">
        <v>21</v>
      </c>
      <c r="N1495" t="s">
        <v>59</v>
      </c>
      <c r="O1495" t="s">
        <v>3352</v>
      </c>
      <c r="P1495">
        <f t="shared" si="23"/>
        <v>6</v>
      </c>
    </row>
    <row r="1496" spans="1:16" x14ac:dyDescent="0.25">
      <c r="A1496" s="1">
        <v>44377</v>
      </c>
      <c r="B1496" s="1">
        <v>44377</v>
      </c>
      <c r="C1496" t="s">
        <v>3353</v>
      </c>
      <c r="D1496" t="s">
        <v>3354</v>
      </c>
      <c r="E1496">
        <v>6.375</v>
      </c>
      <c r="F1496" t="s">
        <v>1008</v>
      </c>
      <c r="H1496" t="s">
        <v>199</v>
      </c>
      <c r="I1496" t="s">
        <v>18</v>
      </c>
      <c r="J1496" t="s">
        <v>19</v>
      </c>
      <c r="K1496" t="s">
        <v>20</v>
      </c>
      <c r="L1496" t="s">
        <v>20</v>
      </c>
      <c r="M1496" t="s">
        <v>21</v>
      </c>
      <c r="N1496" t="s">
        <v>22</v>
      </c>
      <c r="O1496" t="s">
        <v>3355</v>
      </c>
      <c r="P1496">
        <f t="shared" si="23"/>
        <v>3</v>
      </c>
    </row>
    <row r="1497" spans="1:16" x14ac:dyDescent="0.25">
      <c r="A1497" s="1">
        <v>44377</v>
      </c>
      <c r="B1497" s="1">
        <v>44377</v>
      </c>
      <c r="C1497" t="s">
        <v>3356</v>
      </c>
      <c r="D1497" t="s">
        <v>3357</v>
      </c>
      <c r="E1497">
        <v>7.375</v>
      </c>
      <c r="F1497" t="s">
        <v>510</v>
      </c>
      <c r="H1497" t="s">
        <v>44</v>
      </c>
      <c r="I1497" t="s">
        <v>18</v>
      </c>
      <c r="J1497" t="s">
        <v>19</v>
      </c>
      <c r="K1497" t="s">
        <v>20</v>
      </c>
      <c r="L1497" t="s">
        <v>20</v>
      </c>
      <c r="M1497" t="s">
        <v>21</v>
      </c>
      <c r="N1497" t="s">
        <v>59</v>
      </c>
      <c r="O1497" t="s">
        <v>3358</v>
      </c>
      <c r="P1497">
        <f t="shared" si="23"/>
        <v>5</v>
      </c>
    </row>
    <row r="1498" spans="1:16" x14ac:dyDescent="0.25">
      <c r="A1498" s="1">
        <v>44377</v>
      </c>
      <c r="B1498" s="1">
        <v>44377</v>
      </c>
      <c r="C1498" t="s">
        <v>3317</v>
      </c>
      <c r="D1498" t="s">
        <v>2756</v>
      </c>
      <c r="E1498">
        <v>6.95</v>
      </c>
      <c r="F1498" t="s">
        <v>423</v>
      </c>
      <c r="H1498" t="s">
        <v>112</v>
      </c>
      <c r="I1498" t="s">
        <v>18</v>
      </c>
      <c r="J1498" t="s">
        <v>19</v>
      </c>
      <c r="K1498" t="s">
        <v>20</v>
      </c>
      <c r="L1498" t="s">
        <v>20</v>
      </c>
      <c r="M1498" t="s">
        <v>21</v>
      </c>
      <c r="N1498" t="s">
        <v>22</v>
      </c>
      <c r="O1498" t="s">
        <v>3359</v>
      </c>
      <c r="P1498">
        <f t="shared" si="23"/>
        <v>3</v>
      </c>
    </row>
    <row r="1499" spans="1:16" hidden="1" x14ac:dyDescent="0.25">
      <c r="A1499" s="1">
        <v>44377</v>
      </c>
      <c r="B1499" s="1">
        <v>44377</v>
      </c>
      <c r="C1499" t="s">
        <v>3360</v>
      </c>
      <c r="D1499" t="s">
        <v>2397</v>
      </c>
      <c r="E1499">
        <v>4.25</v>
      </c>
      <c r="F1499" t="s">
        <v>3361</v>
      </c>
      <c r="G1499" t="s">
        <v>51</v>
      </c>
      <c r="H1499" t="s">
        <v>199</v>
      </c>
      <c r="I1499" t="s">
        <v>18</v>
      </c>
      <c r="J1499" t="s">
        <v>19</v>
      </c>
      <c r="K1499" t="s">
        <v>20</v>
      </c>
      <c r="L1499" t="s">
        <v>20</v>
      </c>
      <c r="M1499" t="s">
        <v>21</v>
      </c>
      <c r="N1499" t="s">
        <v>59</v>
      </c>
      <c r="O1499" t="s">
        <v>3362</v>
      </c>
      <c r="P1499">
        <f t="shared" si="23"/>
        <v>6</v>
      </c>
    </row>
    <row r="1500" spans="1:16" x14ac:dyDescent="0.25">
      <c r="A1500" s="1">
        <v>44377</v>
      </c>
      <c r="B1500" s="1">
        <v>44377</v>
      </c>
      <c r="C1500" t="s">
        <v>109</v>
      </c>
      <c r="D1500" t="s">
        <v>110</v>
      </c>
      <c r="E1500">
        <v>4.5</v>
      </c>
      <c r="F1500" t="s">
        <v>1283</v>
      </c>
      <c r="G1500" t="s">
        <v>722</v>
      </c>
      <c r="H1500" t="s">
        <v>112</v>
      </c>
      <c r="I1500" t="s">
        <v>18</v>
      </c>
      <c r="J1500" t="s">
        <v>19</v>
      </c>
      <c r="K1500" t="s">
        <v>20</v>
      </c>
      <c r="L1500" t="s">
        <v>20</v>
      </c>
      <c r="M1500" t="s">
        <v>21</v>
      </c>
      <c r="N1500" t="s">
        <v>22</v>
      </c>
      <c r="O1500" t="s">
        <v>3363</v>
      </c>
      <c r="P1500">
        <f t="shared" si="23"/>
        <v>2</v>
      </c>
    </row>
    <row r="1501" spans="1:16" hidden="1" x14ac:dyDescent="0.25">
      <c r="A1501" s="1">
        <v>44377</v>
      </c>
      <c r="B1501" s="1">
        <v>44377</v>
      </c>
      <c r="C1501" t="s">
        <v>1416</v>
      </c>
      <c r="D1501" t="s">
        <v>1417</v>
      </c>
      <c r="E1501">
        <v>2.9</v>
      </c>
      <c r="F1501" t="s">
        <v>342</v>
      </c>
      <c r="G1501" t="s">
        <v>51</v>
      </c>
      <c r="H1501" t="s">
        <v>377</v>
      </c>
      <c r="I1501" t="s">
        <v>18</v>
      </c>
      <c r="J1501" t="s">
        <v>19</v>
      </c>
      <c r="K1501" t="s">
        <v>20</v>
      </c>
      <c r="L1501" t="s">
        <v>20</v>
      </c>
      <c r="M1501" t="s">
        <v>21</v>
      </c>
      <c r="N1501" t="s">
        <v>59</v>
      </c>
      <c r="O1501" t="s">
        <v>3364</v>
      </c>
      <c r="P1501">
        <f t="shared" si="23"/>
        <v>6</v>
      </c>
    </row>
    <row r="1502" spans="1:16" hidden="1" x14ac:dyDescent="0.25">
      <c r="A1502" s="1">
        <v>44377</v>
      </c>
      <c r="B1502" s="1">
        <v>44377</v>
      </c>
      <c r="C1502" t="s">
        <v>2005</v>
      </c>
      <c r="D1502" t="s">
        <v>2006</v>
      </c>
      <c r="E1502">
        <v>4.95</v>
      </c>
      <c r="F1502" t="s">
        <v>3232</v>
      </c>
      <c r="G1502" t="s">
        <v>51</v>
      </c>
      <c r="H1502" t="s">
        <v>39</v>
      </c>
      <c r="I1502" t="s">
        <v>18</v>
      </c>
      <c r="J1502" t="s">
        <v>19</v>
      </c>
      <c r="K1502" t="s">
        <v>20</v>
      </c>
      <c r="L1502" t="s">
        <v>20</v>
      </c>
      <c r="M1502" t="s">
        <v>21</v>
      </c>
      <c r="N1502" t="s">
        <v>59</v>
      </c>
      <c r="O1502" t="s">
        <v>3365</v>
      </c>
      <c r="P1502">
        <f t="shared" si="23"/>
        <v>6</v>
      </c>
    </row>
    <row r="1503" spans="1:16" x14ac:dyDescent="0.25">
      <c r="A1503" s="1">
        <v>44377</v>
      </c>
      <c r="B1503" s="1">
        <v>44377</v>
      </c>
      <c r="C1503" t="s">
        <v>109</v>
      </c>
      <c r="D1503" t="s">
        <v>110</v>
      </c>
      <c r="E1503">
        <v>5</v>
      </c>
      <c r="F1503" t="s">
        <v>107</v>
      </c>
      <c r="G1503" t="s">
        <v>722</v>
      </c>
      <c r="H1503" t="s">
        <v>112</v>
      </c>
      <c r="I1503" t="s">
        <v>18</v>
      </c>
      <c r="J1503" t="s">
        <v>19</v>
      </c>
      <c r="K1503" t="s">
        <v>20</v>
      </c>
      <c r="L1503" t="s">
        <v>20</v>
      </c>
      <c r="M1503" t="s">
        <v>21</v>
      </c>
      <c r="N1503" t="s">
        <v>22</v>
      </c>
      <c r="O1503" t="s">
        <v>3366</v>
      </c>
      <c r="P1503">
        <f t="shared" si="23"/>
        <v>2</v>
      </c>
    </row>
    <row r="1504" spans="1:16" x14ac:dyDescent="0.25">
      <c r="A1504" s="1">
        <v>44377</v>
      </c>
      <c r="B1504" s="1">
        <v>44377</v>
      </c>
      <c r="C1504" t="s">
        <v>878</v>
      </c>
      <c r="D1504" t="s">
        <v>879</v>
      </c>
      <c r="E1504">
        <v>3.45</v>
      </c>
      <c r="F1504" t="s">
        <v>2783</v>
      </c>
      <c r="G1504" t="s">
        <v>51</v>
      </c>
      <c r="H1504" t="s">
        <v>52</v>
      </c>
      <c r="I1504" t="s">
        <v>18</v>
      </c>
      <c r="J1504" t="s">
        <v>19</v>
      </c>
      <c r="K1504" t="s">
        <v>20</v>
      </c>
      <c r="L1504" t="s">
        <v>20</v>
      </c>
      <c r="M1504" t="s">
        <v>21</v>
      </c>
      <c r="N1504" t="s">
        <v>22</v>
      </c>
      <c r="O1504" t="s">
        <v>3367</v>
      </c>
      <c r="P1504">
        <f t="shared" si="23"/>
        <v>5</v>
      </c>
    </row>
    <row r="1505" spans="1:16" x14ac:dyDescent="0.25">
      <c r="A1505" s="1">
        <v>44377</v>
      </c>
      <c r="B1505" s="1">
        <v>44377</v>
      </c>
      <c r="C1505" t="s">
        <v>2357</v>
      </c>
      <c r="D1505" t="s">
        <v>405</v>
      </c>
      <c r="E1505">
        <v>6.625</v>
      </c>
      <c r="F1505" t="s">
        <v>504</v>
      </c>
      <c r="H1505" t="s">
        <v>17</v>
      </c>
      <c r="I1505" t="s">
        <v>18</v>
      </c>
      <c r="J1505" t="s">
        <v>19</v>
      </c>
      <c r="K1505" t="s">
        <v>20</v>
      </c>
      <c r="L1505" t="s">
        <v>20</v>
      </c>
      <c r="M1505" t="s">
        <v>21</v>
      </c>
      <c r="N1505" t="s">
        <v>22</v>
      </c>
      <c r="O1505" t="s">
        <v>3368</v>
      </c>
      <c r="P1505">
        <f t="shared" si="23"/>
        <v>3</v>
      </c>
    </row>
    <row r="1506" spans="1:16" x14ac:dyDescent="0.25">
      <c r="A1506" s="1">
        <v>44377</v>
      </c>
      <c r="B1506" s="1">
        <v>44377</v>
      </c>
      <c r="C1506" t="s">
        <v>109</v>
      </c>
      <c r="D1506" t="s">
        <v>110</v>
      </c>
      <c r="E1506">
        <v>4.3499999999999996</v>
      </c>
      <c r="F1506" t="s">
        <v>3369</v>
      </c>
      <c r="G1506" t="s">
        <v>3182</v>
      </c>
      <c r="H1506" t="s">
        <v>112</v>
      </c>
      <c r="I1506" t="s">
        <v>18</v>
      </c>
      <c r="J1506" t="s">
        <v>19</v>
      </c>
      <c r="K1506" t="s">
        <v>20</v>
      </c>
      <c r="L1506" t="s">
        <v>20</v>
      </c>
      <c r="M1506" t="s">
        <v>21</v>
      </c>
      <c r="N1506" t="s">
        <v>22</v>
      </c>
      <c r="O1506" t="s">
        <v>3370</v>
      </c>
      <c r="P1506">
        <f t="shared" si="23"/>
        <v>2</v>
      </c>
    </row>
    <row r="1507" spans="1:16" x14ac:dyDescent="0.25">
      <c r="A1507" s="1">
        <v>44377</v>
      </c>
      <c r="B1507" s="1">
        <v>44377</v>
      </c>
      <c r="C1507" t="s">
        <v>2269</v>
      </c>
      <c r="D1507" t="s">
        <v>2270</v>
      </c>
      <c r="E1507">
        <v>6.625</v>
      </c>
      <c r="F1507" t="s">
        <v>3371</v>
      </c>
      <c r="H1507" t="s">
        <v>17</v>
      </c>
      <c r="I1507" t="s">
        <v>18</v>
      </c>
      <c r="J1507" t="s">
        <v>19</v>
      </c>
      <c r="K1507" t="s">
        <v>20</v>
      </c>
      <c r="L1507" t="s">
        <v>20</v>
      </c>
      <c r="M1507" t="s">
        <v>21</v>
      </c>
      <c r="N1507" t="s">
        <v>22</v>
      </c>
      <c r="O1507" t="s">
        <v>3372</v>
      </c>
      <c r="P1507">
        <f t="shared" si="23"/>
        <v>3</v>
      </c>
    </row>
    <row r="1508" spans="1:16" x14ac:dyDescent="0.25">
      <c r="A1508" s="1">
        <v>44377</v>
      </c>
      <c r="B1508" s="1">
        <v>44377</v>
      </c>
      <c r="C1508" t="s">
        <v>109</v>
      </c>
      <c r="D1508" t="s">
        <v>110</v>
      </c>
      <c r="E1508">
        <v>5</v>
      </c>
      <c r="F1508" t="s">
        <v>3373</v>
      </c>
      <c r="G1508" t="s">
        <v>722</v>
      </c>
      <c r="H1508" t="s">
        <v>112</v>
      </c>
      <c r="I1508" t="s">
        <v>18</v>
      </c>
      <c r="J1508" t="s">
        <v>19</v>
      </c>
      <c r="K1508" t="s">
        <v>20</v>
      </c>
      <c r="L1508" t="s">
        <v>20</v>
      </c>
      <c r="M1508" t="s">
        <v>21</v>
      </c>
      <c r="N1508" t="s">
        <v>22</v>
      </c>
      <c r="O1508" t="s">
        <v>3374</v>
      </c>
      <c r="P1508">
        <f t="shared" si="23"/>
        <v>2</v>
      </c>
    </row>
    <row r="1509" spans="1:16" x14ac:dyDescent="0.25">
      <c r="A1509" s="1">
        <v>44377</v>
      </c>
      <c r="B1509" s="1">
        <v>44377</v>
      </c>
      <c r="C1509" t="s">
        <v>2588</v>
      </c>
      <c r="D1509" t="s">
        <v>2589</v>
      </c>
      <c r="E1509">
        <v>4.6500000000000004</v>
      </c>
      <c r="F1509" t="s">
        <v>31</v>
      </c>
      <c r="H1509" t="s">
        <v>52</v>
      </c>
      <c r="I1509" t="s">
        <v>18</v>
      </c>
      <c r="J1509" t="s">
        <v>19</v>
      </c>
      <c r="K1509" t="s">
        <v>20</v>
      </c>
      <c r="L1509" t="s">
        <v>20</v>
      </c>
      <c r="M1509" t="s">
        <v>21</v>
      </c>
      <c r="N1509" t="s">
        <v>59</v>
      </c>
      <c r="O1509" t="s">
        <v>3375</v>
      </c>
      <c r="P1509">
        <f t="shared" si="23"/>
        <v>4</v>
      </c>
    </row>
    <row r="1510" spans="1:16" hidden="1" x14ac:dyDescent="0.25">
      <c r="A1510" s="1">
        <v>44377</v>
      </c>
      <c r="B1510" s="1">
        <v>44377</v>
      </c>
      <c r="C1510" t="s">
        <v>1532</v>
      </c>
      <c r="D1510" t="s">
        <v>1533</v>
      </c>
      <c r="E1510">
        <v>3.6190000000000002</v>
      </c>
      <c r="F1510" t="s">
        <v>562</v>
      </c>
      <c r="H1510" t="s">
        <v>154</v>
      </c>
      <c r="I1510" t="s">
        <v>18</v>
      </c>
      <c r="J1510" t="s">
        <v>19</v>
      </c>
      <c r="K1510" t="s">
        <v>20</v>
      </c>
      <c r="L1510" t="s">
        <v>20</v>
      </c>
      <c r="M1510" t="s">
        <v>21</v>
      </c>
      <c r="N1510" t="s">
        <v>22</v>
      </c>
      <c r="O1510" t="s">
        <v>3376</v>
      </c>
      <c r="P1510">
        <f t="shared" si="23"/>
        <v>6</v>
      </c>
    </row>
    <row r="1511" spans="1:16" x14ac:dyDescent="0.25">
      <c r="A1511" s="1">
        <v>44377</v>
      </c>
      <c r="B1511" s="1">
        <v>44377</v>
      </c>
      <c r="C1511" t="s">
        <v>397</v>
      </c>
      <c r="D1511" t="s">
        <v>398</v>
      </c>
      <c r="E1511">
        <v>7.6</v>
      </c>
      <c r="F1511" t="s">
        <v>3377</v>
      </c>
      <c r="G1511" t="s">
        <v>130</v>
      </c>
      <c r="H1511" t="s">
        <v>199</v>
      </c>
      <c r="I1511" t="s">
        <v>18</v>
      </c>
      <c r="J1511" t="s">
        <v>19</v>
      </c>
      <c r="K1511" t="s">
        <v>20</v>
      </c>
      <c r="L1511" t="s">
        <v>20</v>
      </c>
      <c r="M1511" t="s">
        <v>21</v>
      </c>
      <c r="N1511" t="s">
        <v>22</v>
      </c>
      <c r="O1511" t="s">
        <v>3378</v>
      </c>
      <c r="P1511">
        <f t="shared" si="23"/>
        <v>2</v>
      </c>
    </row>
    <row r="1512" spans="1:16" x14ac:dyDescent="0.25">
      <c r="A1512" s="1">
        <v>44377</v>
      </c>
      <c r="B1512" s="1">
        <v>44377</v>
      </c>
      <c r="C1512" t="s">
        <v>1986</v>
      </c>
      <c r="D1512" t="s">
        <v>1987</v>
      </c>
      <c r="E1512">
        <v>3.875</v>
      </c>
      <c r="F1512" t="s">
        <v>734</v>
      </c>
      <c r="H1512" t="s">
        <v>17</v>
      </c>
      <c r="I1512" t="s">
        <v>18</v>
      </c>
      <c r="J1512" t="s">
        <v>19</v>
      </c>
      <c r="K1512" t="s">
        <v>20</v>
      </c>
      <c r="L1512" t="s">
        <v>20</v>
      </c>
      <c r="M1512" t="s">
        <v>21</v>
      </c>
      <c r="N1512" t="s">
        <v>22</v>
      </c>
      <c r="O1512" t="s">
        <v>3379</v>
      </c>
      <c r="P1512">
        <f t="shared" si="23"/>
        <v>3</v>
      </c>
    </row>
    <row r="1513" spans="1:16" x14ac:dyDescent="0.25">
      <c r="A1513" s="1">
        <v>44377</v>
      </c>
      <c r="B1513" s="1">
        <v>44377</v>
      </c>
      <c r="C1513" t="s">
        <v>386</v>
      </c>
      <c r="D1513" t="s">
        <v>387</v>
      </c>
      <c r="E1513">
        <v>5.55</v>
      </c>
      <c r="F1513" t="s">
        <v>3380</v>
      </c>
      <c r="H1513" t="s">
        <v>199</v>
      </c>
      <c r="I1513" t="s">
        <v>18</v>
      </c>
      <c r="J1513" t="s">
        <v>19</v>
      </c>
      <c r="K1513" t="s">
        <v>20</v>
      </c>
      <c r="L1513" t="s">
        <v>20</v>
      </c>
      <c r="M1513" t="s">
        <v>21</v>
      </c>
      <c r="N1513" t="s">
        <v>22</v>
      </c>
      <c r="O1513" t="s">
        <v>3381</v>
      </c>
      <c r="P1513">
        <f t="shared" si="23"/>
        <v>2</v>
      </c>
    </row>
    <row r="1514" spans="1:16" x14ac:dyDescent="0.25">
      <c r="A1514" s="1">
        <v>44377</v>
      </c>
      <c r="B1514" s="1">
        <v>44377</v>
      </c>
      <c r="C1514" t="s">
        <v>2693</v>
      </c>
      <c r="D1514" t="s">
        <v>1780</v>
      </c>
      <c r="E1514">
        <v>5.75</v>
      </c>
      <c r="F1514" t="s">
        <v>1314</v>
      </c>
      <c r="H1514" t="s">
        <v>52</v>
      </c>
      <c r="I1514" t="s">
        <v>18</v>
      </c>
      <c r="J1514" t="s">
        <v>19</v>
      </c>
      <c r="K1514" t="s">
        <v>20</v>
      </c>
      <c r="L1514" t="s">
        <v>20</v>
      </c>
      <c r="M1514" t="s">
        <v>21</v>
      </c>
      <c r="N1514" t="s">
        <v>22</v>
      </c>
      <c r="O1514" t="s">
        <v>3382</v>
      </c>
      <c r="P1514">
        <f t="shared" si="23"/>
        <v>5</v>
      </c>
    </row>
    <row r="1515" spans="1:16" hidden="1" x14ac:dyDescent="0.25">
      <c r="A1515" s="1">
        <v>44377</v>
      </c>
      <c r="B1515" s="1">
        <v>44377</v>
      </c>
      <c r="C1515" t="s">
        <v>309</v>
      </c>
      <c r="D1515" t="s">
        <v>310</v>
      </c>
      <c r="E1515">
        <v>5.25</v>
      </c>
      <c r="F1515" t="s">
        <v>680</v>
      </c>
      <c r="H1515" t="s">
        <v>52</v>
      </c>
      <c r="I1515" t="s">
        <v>18</v>
      </c>
      <c r="J1515" t="s">
        <v>19</v>
      </c>
      <c r="K1515" t="s">
        <v>20</v>
      </c>
      <c r="L1515" t="s">
        <v>20</v>
      </c>
      <c r="M1515" t="s">
        <v>21</v>
      </c>
      <c r="N1515" t="s">
        <v>135</v>
      </c>
      <c r="O1515" t="s">
        <v>3383</v>
      </c>
      <c r="P1515">
        <f t="shared" si="23"/>
        <v>6</v>
      </c>
    </row>
    <row r="1516" spans="1:16" hidden="1" x14ac:dyDescent="0.25">
      <c r="A1516" s="1">
        <v>44377</v>
      </c>
      <c r="B1516" s="1">
        <v>44377</v>
      </c>
      <c r="C1516" t="s">
        <v>1638</v>
      </c>
      <c r="D1516" t="s">
        <v>731</v>
      </c>
      <c r="E1516">
        <v>6.5</v>
      </c>
      <c r="F1516" t="s">
        <v>1711</v>
      </c>
      <c r="G1516" t="s">
        <v>51</v>
      </c>
      <c r="H1516" t="s">
        <v>112</v>
      </c>
      <c r="I1516" t="s">
        <v>18</v>
      </c>
      <c r="J1516" t="s">
        <v>19</v>
      </c>
      <c r="K1516" t="s">
        <v>20</v>
      </c>
      <c r="L1516" t="s">
        <v>20</v>
      </c>
      <c r="M1516" t="s">
        <v>21</v>
      </c>
      <c r="N1516" t="s">
        <v>59</v>
      </c>
      <c r="O1516" t="s">
        <v>3384</v>
      </c>
      <c r="P1516">
        <f t="shared" si="23"/>
        <v>6</v>
      </c>
    </row>
    <row r="1517" spans="1:16" x14ac:dyDescent="0.25">
      <c r="A1517" s="1">
        <v>44377</v>
      </c>
      <c r="B1517" s="1">
        <v>44377</v>
      </c>
      <c r="C1517" t="s">
        <v>2481</v>
      </c>
      <c r="D1517" t="s">
        <v>2482</v>
      </c>
      <c r="E1517">
        <v>7.875</v>
      </c>
      <c r="F1517" t="s">
        <v>1555</v>
      </c>
      <c r="G1517" t="s">
        <v>788</v>
      </c>
      <c r="H1517" t="s">
        <v>52</v>
      </c>
      <c r="I1517" t="s">
        <v>18</v>
      </c>
      <c r="J1517" t="s">
        <v>19</v>
      </c>
      <c r="K1517" t="s">
        <v>20</v>
      </c>
      <c r="L1517" t="s">
        <v>20</v>
      </c>
      <c r="M1517" t="s">
        <v>21</v>
      </c>
      <c r="N1517" t="s">
        <v>22</v>
      </c>
      <c r="O1517" t="s">
        <v>3385</v>
      </c>
      <c r="P1517">
        <f t="shared" si="23"/>
        <v>2</v>
      </c>
    </row>
    <row r="1518" spans="1:16" x14ac:dyDescent="0.25">
      <c r="A1518" s="1">
        <v>44377</v>
      </c>
      <c r="B1518" s="1">
        <v>44377</v>
      </c>
      <c r="C1518" t="s">
        <v>853</v>
      </c>
      <c r="D1518" t="s">
        <v>854</v>
      </c>
      <c r="E1518">
        <v>4.7</v>
      </c>
      <c r="F1518" t="s">
        <v>103</v>
      </c>
      <c r="H1518" t="s">
        <v>52</v>
      </c>
      <c r="I1518" t="s">
        <v>18</v>
      </c>
      <c r="J1518" t="s">
        <v>19</v>
      </c>
      <c r="K1518" t="s">
        <v>20</v>
      </c>
      <c r="L1518" t="s">
        <v>20</v>
      </c>
      <c r="M1518" t="s">
        <v>21</v>
      </c>
      <c r="N1518" t="s">
        <v>22</v>
      </c>
      <c r="O1518" t="s">
        <v>3386</v>
      </c>
      <c r="P1518">
        <f t="shared" si="23"/>
        <v>3</v>
      </c>
    </row>
    <row r="1519" spans="1:16" x14ac:dyDescent="0.25">
      <c r="A1519" s="1">
        <v>44377</v>
      </c>
      <c r="B1519" s="1">
        <v>44377</v>
      </c>
      <c r="C1519" t="s">
        <v>2602</v>
      </c>
      <c r="D1519" t="s">
        <v>216</v>
      </c>
      <c r="E1519">
        <v>6.875</v>
      </c>
      <c r="F1519" t="s">
        <v>205</v>
      </c>
      <c r="H1519" t="s">
        <v>112</v>
      </c>
      <c r="I1519" t="s">
        <v>18</v>
      </c>
      <c r="J1519" t="s">
        <v>19</v>
      </c>
      <c r="K1519" t="s">
        <v>20</v>
      </c>
      <c r="L1519" t="s">
        <v>20</v>
      </c>
      <c r="M1519" t="s">
        <v>21</v>
      </c>
      <c r="N1519" t="s">
        <v>22</v>
      </c>
      <c r="O1519" t="s">
        <v>3387</v>
      </c>
      <c r="P1519">
        <f t="shared" si="23"/>
        <v>1</v>
      </c>
    </row>
    <row r="1520" spans="1:16" x14ac:dyDescent="0.25">
      <c r="A1520" s="1">
        <v>44377</v>
      </c>
      <c r="B1520" s="1">
        <v>44377</v>
      </c>
      <c r="C1520" t="s">
        <v>1279</v>
      </c>
      <c r="D1520" t="s">
        <v>1280</v>
      </c>
      <c r="E1520">
        <v>7.95</v>
      </c>
      <c r="F1520" t="s">
        <v>802</v>
      </c>
      <c r="H1520" t="s">
        <v>112</v>
      </c>
      <c r="I1520" t="s">
        <v>18</v>
      </c>
      <c r="J1520" t="s">
        <v>19</v>
      </c>
      <c r="K1520" t="s">
        <v>20</v>
      </c>
      <c r="L1520" t="s">
        <v>20</v>
      </c>
      <c r="M1520" t="s">
        <v>21</v>
      </c>
      <c r="N1520" t="s">
        <v>22</v>
      </c>
      <c r="O1520" t="s">
        <v>3388</v>
      </c>
      <c r="P1520">
        <f t="shared" si="23"/>
        <v>3</v>
      </c>
    </row>
    <row r="1521" spans="1:16" x14ac:dyDescent="0.25">
      <c r="A1521" s="1">
        <v>44377</v>
      </c>
      <c r="B1521" s="1">
        <v>44377</v>
      </c>
      <c r="C1521" t="s">
        <v>3389</v>
      </c>
      <c r="D1521" t="s">
        <v>3390</v>
      </c>
      <c r="E1521">
        <v>5.0170000000000003</v>
      </c>
      <c r="F1521" t="s">
        <v>3391</v>
      </c>
      <c r="G1521">
        <v>2012</v>
      </c>
      <c r="H1521" t="s">
        <v>199</v>
      </c>
      <c r="I1521" t="s">
        <v>18</v>
      </c>
      <c r="J1521" t="s">
        <v>19</v>
      </c>
      <c r="K1521" t="s">
        <v>20</v>
      </c>
      <c r="L1521" t="s">
        <v>20</v>
      </c>
      <c r="M1521" t="s">
        <v>21</v>
      </c>
      <c r="N1521" t="s">
        <v>22</v>
      </c>
      <c r="O1521" t="s">
        <v>3392</v>
      </c>
      <c r="P1521">
        <f t="shared" si="23"/>
        <v>5</v>
      </c>
    </row>
    <row r="1522" spans="1:16" x14ac:dyDescent="0.25">
      <c r="A1522" s="1">
        <v>44377</v>
      </c>
      <c r="B1522" s="1">
        <v>44377</v>
      </c>
      <c r="C1522" t="s">
        <v>109</v>
      </c>
      <c r="D1522" t="s">
        <v>110</v>
      </c>
      <c r="E1522">
        <v>5</v>
      </c>
      <c r="F1522" t="s">
        <v>3393</v>
      </c>
      <c r="G1522" t="s">
        <v>722</v>
      </c>
      <c r="H1522" t="s">
        <v>112</v>
      </c>
      <c r="I1522" t="s">
        <v>18</v>
      </c>
      <c r="J1522" t="s">
        <v>19</v>
      </c>
      <c r="K1522" t="s">
        <v>20</v>
      </c>
      <c r="L1522" t="s">
        <v>20</v>
      </c>
      <c r="M1522" t="s">
        <v>21</v>
      </c>
      <c r="N1522" t="s">
        <v>22</v>
      </c>
      <c r="O1522" t="s">
        <v>3394</v>
      </c>
      <c r="P1522">
        <f t="shared" si="23"/>
        <v>2</v>
      </c>
    </row>
    <row r="1523" spans="1:16" x14ac:dyDescent="0.25">
      <c r="A1523" s="1">
        <v>44377</v>
      </c>
      <c r="B1523" s="1">
        <v>44377</v>
      </c>
      <c r="C1523" t="s">
        <v>1569</v>
      </c>
      <c r="D1523" t="s">
        <v>1570</v>
      </c>
      <c r="E1523">
        <v>4.2</v>
      </c>
      <c r="F1523" t="s">
        <v>3395</v>
      </c>
      <c r="G1523">
        <v>2015</v>
      </c>
      <c r="H1523" t="s">
        <v>199</v>
      </c>
      <c r="I1523" t="s">
        <v>18</v>
      </c>
      <c r="J1523" t="s">
        <v>19</v>
      </c>
      <c r="K1523" t="s">
        <v>20</v>
      </c>
      <c r="L1523" t="s">
        <v>20</v>
      </c>
      <c r="M1523" t="s">
        <v>21</v>
      </c>
      <c r="N1523" t="s">
        <v>22</v>
      </c>
      <c r="O1523" t="s">
        <v>3396</v>
      </c>
      <c r="P1523">
        <f t="shared" si="23"/>
        <v>5</v>
      </c>
    </row>
    <row r="1524" spans="1:16" hidden="1" x14ac:dyDescent="0.25">
      <c r="A1524" s="1">
        <v>44377</v>
      </c>
      <c r="B1524" s="1">
        <v>44377</v>
      </c>
      <c r="C1524" t="s">
        <v>1126</v>
      </c>
      <c r="D1524" t="s">
        <v>1108</v>
      </c>
      <c r="E1524">
        <v>2.75</v>
      </c>
      <c r="F1524" t="s">
        <v>3397</v>
      </c>
      <c r="G1524" t="s">
        <v>51</v>
      </c>
      <c r="H1524" t="s">
        <v>377</v>
      </c>
      <c r="I1524" t="s">
        <v>18</v>
      </c>
      <c r="J1524" t="s">
        <v>19</v>
      </c>
      <c r="K1524" t="s">
        <v>20</v>
      </c>
      <c r="L1524" t="s">
        <v>20</v>
      </c>
      <c r="M1524" t="s">
        <v>21</v>
      </c>
      <c r="N1524" t="s">
        <v>59</v>
      </c>
      <c r="O1524" t="s">
        <v>3398</v>
      </c>
      <c r="P1524">
        <f t="shared" si="23"/>
        <v>6</v>
      </c>
    </row>
    <row r="1525" spans="1:16" x14ac:dyDescent="0.25">
      <c r="A1525" s="1">
        <v>44377</v>
      </c>
      <c r="B1525" s="1">
        <v>44377</v>
      </c>
      <c r="C1525" t="s">
        <v>3084</v>
      </c>
      <c r="D1525" t="s">
        <v>3085</v>
      </c>
      <c r="E1525">
        <v>7.5</v>
      </c>
      <c r="F1525" t="s">
        <v>301</v>
      </c>
      <c r="G1525" t="s">
        <v>101</v>
      </c>
      <c r="H1525" t="s">
        <v>52</v>
      </c>
      <c r="I1525" t="s">
        <v>18</v>
      </c>
      <c r="J1525" t="s">
        <v>19</v>
      </c>
      <c r="K1525" t="s">
        <v>20</v>
      </c>
      <c r="L1525" t="s">
        <v>20</v>
      </c>
      <c r="M1525" t="s">
        <v>21</v>
      </c>
      <c r="N1525" t="s">
        <v>22</v>
      </c>
      <c r="O1525" t="s">
        <v>3399</v>
      </c>
      <c r="P1525">
        <f t="shared" si="23"/>
        <v>5</v>
      </c>
    </row>
    <row r="1526" spans="1:16" x14ac:dyDescent="0.25">
      <c r="A1526" s="1">
        <v>44377</v>
      </c>
      <c r="B1526" s="1">
        <v>44377</v>
      </c>
      <c r="C1526" t="s">
        <v>1891</v>
      </c>
      <c r="D1526" t="s">
        <v>1892</v>
      </c>
      <c r="E1526">
        <v>5.5</v>
      </c>
      <c r="F1526" t="s">
        <v>1876</v>
      </c>
      <c r="H1526" t="s">
        <v>112</v>
      </c>
      <c r="I1526" t="s">
        <v>18</v>
      </c>
      <c r="J1526" t="s">
        <v>19</v>
      </c>
      <c r="K1526" t="s">
        <v>20</v>
      </c>
      <c r="L1526" t="s">
        <v>20</v>
      </c>
      <c r="M1526" t="s">
        <v>21</v>
      </c>
      <c r="N1526" t="s">
        <v>22</v>
      </c>
      <c r="O1526" t="s">
        <v>3400</v>
      </c>
      <c r="P1526">
        <f t="shared" si="23"/>
        <v>3</v>
      </c>
    </row>
    <row r="1527" spans="1:16" x14ac:dyDescent="0.25">
      <c r="A1527" s="1">
        <v>44377</v>
      </c>
      <c r="B1527" s="1">
        <v>44377</v>
      </c>
      <c r="C1527" t="s">
        <v>765</v>
      </c>
      <c r="D1527" t="s">
        <v>766</v>
      </c>
      <c r="E1527">
        <v>7.5</v>
      </c>
      <c r="F1527" t="s">
        <v>1499</v>
      </c>
      <c r="H1527" t="s">
        <v>112</v>
      </c>
      <c r="I1527" t="s">
        <v>18</v>
      </c>
      <c r="J1527" t="s">
        <v>19</v>
      </c>
      <c r="K1527" t="s">
        <v>20</v>
      </c>
      <c r="L1527" t="s">
        <v>20</v>
      </c>
      <c r="M1527" t="s">
        <v>21</v>
      </c>
      <c r="N1527" t="s">
        <v>22</v>
      </c>
      <c r="O1527" t="s">
        <v>3401</v>
      </c>
      <c r="P1527">
        <f t="shared" si="23"/>
        <v>5</v>
      </c>
    </row>
    <row r="1528" spans="1:16" x14ac:dyDescent="0.25">
      <c r="A1528" s="1">
        <v>44377</v>
      </c>
      <c r="B1528" s="1">
        <v>44377</v>
      </c>
      <c r="C1528" t="s">
        <v>1686</v>
      </c>
      <c r="D1528" t="s">
        <v>1687</v>
      </c>
      <c r="E1528">
        <v>5.7</v>
      </c>
      <c r="F1528" t="s">
        <v>3402</v>
      </c>
      <c r="G1528" t="s">
        <v>16</v>
      </c>
      <c r="H1528" t="s">
        <v>52</v>
      </c>
      <c r="I1528" t="s">
        <v>18</v>
      </c>
      <c r="J1528" t="s">
        <v>19</v>
      </c>
      <c r="K1528" t="s">
        <v>20</v>
      </c>
      <c r="L1528" t="s">
        <v>20</v>
      </c>
      <c r="M1528" t="s">
        <v>21</v>
      </c>
      <c r="N1528" t="s">
        <v>22</v>
      </c>
      <c r="O1528" t="s">
        <v>3403</v>
      </c>
      <c r="P1528">
        <f t="shared" si="23"/>
        <v>3</v>
      </c>
    </row>
    <row r="1529" spans="1:16" x14ac:dyDescent="0.25">
      <c r="A1529" s="1">
        <v>44377</v>
      </c>
      <c r="B1529" s="1">
        <v>44377</v>
      </c>
      <c r="C1529" t="s">
        <v>700</v>
      </c>
      <c r="D1529" t="s">
        <v>701</v>
      </c>
      <c r="E1529">
        <v>4.3</v>
      </c>
      <c r="F1529" t="s">
        <v>1813</v>
      </c>
      <c r="H1529" t="s">
        <v>17</v>
      </c>
      <c r="I1529" t="s">
        <v>18</v>
      </c>
      <c r="J1529" t="s">
        <v>19</v>
      </c>
      <c r="K1529" t="s">
        <v>20</v>
      </c>
      <c r="L1529" t="s">
        <v>20</v>
      </c>
      <c r="M1529" t="s">
        <v>21</v>
      </c>
      <c r="N1529" t="s">
        <v>22</v>
      </c>
      <c r="O1529" t="s">
        <v>3404</v>
      </c>
      <c r="P1529">
        <f t="shared" si="23"/>
        <v>3</v>
      </c>
    </row>
    <row r="1530" spans="1:16" x14ac:dyDescent="0.25">
      <c r="A1530" s="1">
        <v>44377</v>
      </c>
      <c r="B1530" s="1">
        <v>44377</v>
      </c>
      <c r="C1530" t="s">
        <v>109</v>
      </c>
      <c r="D1530" t="s">
        <v>110</v>
      </c>
      <c r="E1530">
        <v>3.5</v>
      </c>
      <c r="F1530" t="s">
        <v>979</v>
      </c>
      <c r="G1530" t="s">
        <v>2611</v>
      </c>
      <c r="H1530" t="s">
        <v>112</v>
      </c>
      <c r="I1530" t="s">
        <v>18</v>
      </c>
      <c r="J1530" t="s">
        <v>19</v>
      </c>
      <c r="K1530" t="s">
        <v>20</v>
      </c>
      <c r="L1530" t="s">
        <v>20</v>
      </c>
      <c r="M1530" t="s">
        <v>21</v>
      </c>
      <c r="N1530" t="s">
        <v>22</v>
      </c>
      <c r="O1530" t="s">
        <v>3405</v>
      </c>
      <c r="P1530">
        <f t="shared" si="23"/>
        <v>2</v>
      </c>
    </row>
    <row r="1531" spans="1:16" x14ac:dyDescent="0.25">
      <c r="A1531" s="1">
        <v>44377</v>
      </c>
      <c r="B1531" s="1">
        <v>44377</v>
      </c>
      <c r="C1531" t="s">
        <v>139</v>
      </c>
      <c r="D1531" t="s">
        <v>140</v>
      </c>
      <c r="E1531">
        <v>2.5499999999999998</v>
      </c>
      <c r="F1531" t="s">
        <v>1199</v>
      </c>
      <c r="G1531" t="s">
        <v>69</v>
      </c>
      <c r="H1531" t="s">
        <v>17</v>
      </c>
      <c r="I1531" t="s">
        <v>18</v>
      </c>
      <c r="J1531" t="s">
        <v>19</v>
      </c>
      <c r="K1531" t="s">
        <v>20</v>
      </c>
      <c r="L1531" t="s">
        <v>20</v>
      </c>
      <c r="M1531" t="s">
        <v>21</v>
      </c>
      <c r="N1531" t="s">
        <v>59</v>
      </c>
      <c r="O1531" t="s">
        <v>3406</v>
      </c>
      <c r="P1531">
        <f t="shared" si="23"/>
        <v>3</v>
      </c>
    </row>
    <row r="1532" spans="1:16" x14ac:dyDescent="0.25">
      <c r="A1532" s="1">
        <v>44377</v>
      </c>
      <c r="B1532" s="1">
        <v>44377</v>
      </c>
      <c r="C1532" t="s">
        <v>1164</v>
      </c>
      <c r="D1532" t="s">
        <v>1165</v>
      </c>
      <c r="E1532">
        <v>5.5</v>
      </c>
      <c r="F1532" t="s">
        <v>3407</v>
      </c>
      <c r="H1532" t="s">
        <v>52</v>
      </c>
      <c r="I1532" t="s">
        <v>18</v>
      </c>
      <c r="J1532" t="s">
        <v>19</v>
      </c>
      <c r="K1532" t="s">
        <v>20</v>
      </c>
      <c r="L1532" t="s">
        <v>20</v>
      </c>
      <c r="M1532" t="s">
        <v>21</v>
      </c>
      <c r="N1532" t="s">
        <v>22</v>
      </c>
      <c r="O1532" t="s">
        <v>3408</v>
      </c>
      <c r="P1532">
        <f t="shared" si="23"/>
        <v>3</v>
      </c>
    </row>
    <row r="1533" spans="1:16" x14ac:dyDescent="0.25">
      <c r="A1533" s="1">
        <v>44377</v>
      </c>
      <c r="B1533" s="1">
        <v>44377</v>
      </c>
      <c r="C1533" t="s">
        <v>3409</v>
      </c>
      <c r="D1533" t="s">
        <v>144</v>
      </c>
      <c r="E1533">
        <v>5.7</v>
      </c>
      <c r="F1533" t="s">
        <v>562</v>
      </c>
      <c r="H1533" t="s">
        <v>39</v>
      </c>
      <c r="I1533" t="s">
        <v>18</v>
      </c>
      <c r="J1533" t="s">
        <v>19</v>
      </c>
      <c r="K1533" t="s">
        <v>20</v>
      </c>
      <c r="L1533" t="s">
        <v>20</v>
      </c>
      <c r="M1533" t="s">
        <v>21</v>
      </c>
      <c r="N1533" t="s">
        <v>135</v>
      </c>
      <c r="O1533" t="s">
        <v>3410</v>
      </c>
      <c r="P1533">
        <f t="shared" si="23"/>
        <v>3</v>
      </c>
    </row>
    <row r="1534" spans="1:16" x14ac:dyDescent="0.25">
      <c r="A1534" s="1">
        <v>44377</v>
      </c>
      <c r="B1534" s="1">
        <v>44377</v>
      </c>
      <c r="C1534" t="s">
        <v>1779</v>
      </c>
      <c r="D1534" t="s">
        <v>1780</v>
      </c>
      <c r="E1534">
        <v>8</v>
      </c>
      <c r="F1534" t="s">
        <v>2041</v>
      </c>
      <c r="H1534" t="s">
        <v>52</v>
      </c>
      <c r="I1534" t="s">
        <v>18</v>
      </c>
      <c r="J1534" t="s">
        <v>19</v>
      </c>
      <c r="K1534" t="s">
        <v>20</v>
      </c>
      <c r="L1534" t="s">
        <v>20</v>
      </c>
      <c r="M1534" t="s">
        <v>21</v>
      </c>
      <c r="N1534" t="s">
        <v>22</v>
      </c>
      <c r="O1534" t="s">
        <v>3411</v>
      </c>
      <c r="P1534">
        <f t="shared" si="23"/>
        <v>5</v>
      </c>
    </row>
    <row r="1535" spans="1:16" x14ac:dyDescent="0.25">
      <c r="A1535" s="1">
        <v>44377</v>
      </c>
      <c r="B1535" s="1">
        <v>44377</v>
      </c>
      <c r="C1535" t="s">
        <v>3412</v>
      </c>
      <c r="D1535" t="s">
        <v>3413</v>
      </c>
      <c r="E1535">
        <v>6.2</v>
      </c>
      <c r="F1535" t="s">
        <v>790</v>
      </c>
      <c r="H1535" t="s">
        <v>121</v>
      </c>
      <c r="I1535" t="s">
        <v>18</v>
      </c>
      <c r="J1535" t="s">
        <v>19</v>
      </c>
      <c r="K1535" t="s">
        <v>20</v>
      </c>
      <c r="L1535" t="s">
        <v>20</v>
      </c>
      <c r="M1535" t="s">
        <v>21</v>
      </c>
      <c r="N1535" t="s">
        <v>22</v>
      </c>
      <c r="O1535" t="s">
        <v>3414</v>
      </c>
      <c r="P1535">
        <f t="shared" si="23"/>
        <v>3</v>
      </c>
    </row>
    <row r="1536" spans="1:16" x14ac:dyDescent="0.25">
      <c r="A1536" s="1">
        <v>44377</v>
      </c>
      <c r="B1536" s="1">
        <v>44377</v>
      </c>
      <c r="C1536" t="s">
        <v>878</v>
      </c>
      <c r="D1536" t="s">
        <v>879</v>
      </c>
      <c r="E1536">
        <v>2.7</v>
      </c>
      <c r="F1536" t="s">
        <v>50</v>
      </c>
      <c r="G1536" t="s">
        <v>69</v>
      </c>
      <c r="H1536" t="s">
        <v>52</v>
      </c>
      <c r="I1536" t="s">
        <v>18</v>
      </c>
      <c r="J1536" t="s">
        <v>19</v>
      </c>
      <c r="K1536" t="s">
        <v>20</v>
      </c>
      <c r="L1536" t="s">
        <v>20</v>
      </c>
      <c r="M1536" t="s">
        <v>21</v>
      </c>
      <c r="N1536" t="s">
        <v>22</v>
      </c>
      <c r="O1536" t="s">
        <v>3415</v>
      </c>
      <c r="P1536">
        <f t="shared" si="23"/>
        <v>5</v>
      </c>
    </row>
    <row r="1537" spans="1:16" x14ac:dyDescent="0.25">
      <c r="A1537" s="1">
        <v>44377</v>
      </c>
      <c r="B1537" s="1">
        <v>44377</v>
      </c>
      <c r="C1537" t="s">
        <v>1672</v>
      </c>
      <c r="D1537" t="s">
        <v>1673</v>
      </c>
      <c r="E1537">
        <v>5.8</v>
      </c>
      <c r="F1537" t="s">
        <v>975</v>
      </c>
      <c r="H1537" t="s">
        <v>52</v>
      </c>
      <c r="I1537" t="s">
        <v>18</v>
      </c>
      <c r="J1537" t="s">
        <v>19</v>
      </c>
      <c r="K1537" t="s">
        <v>20</v>
      </c>
      <c r="L1537" t="s">
        <v>20</v>
      </c>
      <c r="M1537" t="s">
        <v>21</v>
      </c>
      <c r="N1537" t="s">
        <v>22</v>
      </c>
      <c r="O1537" t="s">
        <v>3416</v>
      </c>
      <c r="P1537">
        <f t="shared" si="23"/>
        <v>3</v>
      </c>
    </row>
    <row r="1538" spans="1:16" hidden="1" x14ac:dyDescent="0.25">
      <c r="A1538" s="1">
        <v>44377</v>
      </c>
      <c r="B1538" s="1">
        <v>44377</v>
      </c>
      <c r="C1538" t="s">
        <v>3417</v>
      </c>
      <c r="D1538" t="s">
        <v>1013</v>
      </c>
      <c r="E1538">
        <v>6.6</v>
      </c>
      <c r="F1538" t="s">
        <v>2739</v>
      </c>
      <c r="G1538" t="s">
        <v>51</v>
      </c>
      <c r="H1538" t="s">
        <v>52</v>
      </c>
      <c r="I1538" t="s">
        <v>18</v>
      </c>
      <c r="J1538" t="s">
        <v>19</v>
      </c>
      <c r="K1538" t="s">
        <v>20</v>
      </c>
      <c r="L1538" t="s">
        <v>20</v>
      </c>
      <c r="M1538" t="s">
        <v>21</v>
      </c>
      <c r="N1538" t="s">
        <v>59</v>
      </c>
      <c r="O1538" t="s">
        <v>3418</v>
      </c>
      <c r="P1538">
        <f t="shared" si="23"/>
        <v>6</v>
      </c>
    </row>
    <row r="1539" spans="1:16" x14ac:dyDescent="0.25">
      <c r="A1539" s="1">
        <v>44377</v>
      </c>
      <c r="B1539" s="1">
        <v>44377</v>
      </c>
      <c r="C1539" t="s">
        <v>1049</v>
      </c>
      <c r="D1539" t="s">
        <v>1050</v>
      </c>
      <c r="E1539">
        <v>5.65</v>
      </c>
      <c r="F1539" t="s">
        <v>1880</v>
      </c>
      <c r="H1539" t="s">
        <v>199</v>
      </c>
      <c r="I1539" t="s">
        <v>18</v>
      </c>
      <c r="J1539" t="s">
        <v>19</v>
      </c>
      <c r="K1539" t="s">
        <v>20</v>
      </c>
      <c r="L1539" t="s">
        <v>20</v>
      </c>
      <c r="M1539" t="s">
        <v>21</v>
      </c>
      <c r="N1539" t="s">
        <v>135</v>
      </c>
      <c r="O1539" t="s">
        <v>3419</v>
      </c>
      <c r="P1539">
        <f t="shared" si="23"/>
        <v>3</v>
      </c>
    </row>
    <row r="1540" spans="1:16" x14ac:dyDescent="0.25">
      <c r="A1540" s="1">
        <v>44377</v>
      </c>
      <c r="B1540" s="1">
        <v>44377</v>
      </c>
      <c r="C1540" t="s">
        <v>3412</v>
      </c>
      <c r="D1540" t="s">
        <v>3413</v>
      </c>
      <c r="E1540">
        <v>6.45</v>
      </c>
      <c r="F1540" t="s">
        <v>415</v>
      </c>
      <c r="H1540" t="s">
        <v>121</v>
      </c>
      <c r="I1540" t="s">
        <v>18</v>
      </c>
      <c r="J1540" t="s">
        <v>19</v>
      </c>
      <c r="K1540" t="s">
        <v>20</v>
      </c>
      <c r="L1540" t="s">
        <v>20</v>
      </c>
      <c r="M1540" t="s">
        <v>21</v>
      </c>
      <c r="N1540" t="s">
        <v>22</v>
      </c>
      <c r="O1540" t="s">
        <v>3420</v>
      </c>
      <c r="P1540">
        <f t="shared" ref="P1540:P1603" si="24">LEN(D1540)</f>
        <v>3</v>
      </c>
    </row>
    <row r="1541" spans="1:16" x14ac:dyDescent="0.25">
      <c r="A1541" s="1">
        <v>44377</v>
      </c>
      <c r="B1541" s="1">
        <v>44377</v>
      </c>
      <c r="C1541" t="s">
        <v>1149</v>
      </c>
      <c r="D1541" t="s">
        <v>1150</v>
      </c>
      <c r="E1541">
        <v>5.5</v>
      </c>
      <c r="F1541" t="s">
        <v>790</v>
      </c>
      <c r="H1541" t="s">
        <v>52</v>
      </c>
      <c r="I1541" t="s">
        <v>18</v>
      </c>
      <c r="J1541" t="s">
        <v>19</v>
      </c>
      <c r="K1541" t="s">
        <v>20</v>
      </c>
      <c r="L1541" t="s">
        <v>20</v>
      </c>
      <c r="M1541" t="s">
        <v>21</v>
      </c>
      <c r="N1541" t="s">
        <v>135</v>
      </c>
      <c r="O1541" t="s">
        <v>3421</v>
      </c>
      <c r="P1541">
        <f t="shared" si="24"/>
        <v>3</v>
      </c>
    </row>
    <row r="1542" spans="1:16" x14ac:dyDescent="0.25">
      <c r="A1542" s="1">
        <v>44377</v>
      </c>
      <c r="B1542" s="1">
        <v>44377</v>
      </c>
      <c r="C1542" t="s">
        <v>2772</v>
      </c>
      <c r="D1542" t="s">
        <v>115</v>
      </c>
      <c r="E1542">
        <v>7.57</v>
      </c>
      <c r="F1542" t="s">
        <v>1889</v>
      </c>
      <c r="H1542" t="s">
        <v>97</v>
      </c>
      <c r="I1542" t="s">
        <v>18</v>
      </c>
      <c r="J1542" t="s">
        <v>19</v>
      </c>
      <c r="K1542" t="s">
        <v>20</v>
      </c>
      <c r="L1542" t="s">
        <v>20</v>
      </c>
      <c r="M1542" t="s">
        <v>21</v>
      </c>
      <c r="N1542" t="s">
        <v>59</v>
      </c>
      <c r="O1542" t="s">
        <v>3422</v>
      </c>
      <c r="P1542">
        <f t="shared" si="24"/>
        <v>3</v>
      </c>
    </row>
    <row r="1543" spans="1:16" x14ac:dyDescent="0.25">
      <c r="A1543" s="1">
        <v>44377</v>
      </c>
      <c r="B1543" s="1">
        <v>44377</v>
      </c>
      <c r="C1543" t="s">
        <v>207</v>
      </c>
      <c r="D1543" t="s">
        <v>208</v>
      </c>
      <c r="E1543">
        <v>6</v>
      </c>
      <c r="F1543" t="s">
        <v>1392</v>
      </c>
      <c r="H1543" t="s">
        <v>52</v>
      </c>
      <c r="I1543" t="s">
        <v>18</v>
      </c>
      <c r="J1543" t="s">
        <v>19</v>
      </c>
      <c r="K1543" t="s">
        <v>20</v>
      </c>
      <c r="L1543" t="s">
        <v>20</v>
      </c>
      <c r="M1543" t="s">
        <v>21</v>
      </c>
      <c r="N1543" t="s">
        <v>22</v>
      </c>
      <c r="O1543" t="s">
        <v>3423</v>
      </c>
      <c r="P1543">
        <f t="shared" si="24"/>
        <v>2</v>
      </c>
    </row>
    <row r="1544" spans="1:16" x14ac:dyDescent="0.25">
      <c r="A1544" s="1">
        <v>44377</v>
      </c>
      <c r="B1544" s="1">
        <v>44377</v>
      </c>
      <c r="C1544" t="s">
        <v>109</v>
      </c>
      <c r="D1544" t="s">
        <v>110</v>
      </c>
      <c r="E1544">
        <v>3.6</v>
      </c>
      <c r="F1544" t="s">
        <v>2713</v>
      </c>
      <c r="G1544" t="s">
        <v>722</v>
      </c>
      <c r="H1544" t="s">
        <v>112</v>
      </c>
      <c r="I1544" t="s">
        <v>18</v>
      </c>
      <c r="J1544" t="s">
        <v>19</v>
      </c>
      <c r="K1544" t="s">
        <v>20</v>
      </c>
      <c r="L1544" t="s">
        <v>20</v>
      </c>
      <c r="M1544" t="s">
        <v>21</v>
      </c>
      <c r="N1544" t="s">
        <v>22</v>
      </c>
      <c r="O1544" t="s">
        <v>3424</v>
      </c>
      <c r="P1544">
        <f t="shared" si="24"/>
        <v>2</v>
      </c>
    </row>
    <row r="1545" spans="1:16" x14ac:dyDescent="0.25">
      <c r="A1545" s="1">
        <v>44377</v>
      </c>
      <c r="B1545" s="1">
        <v>44377</v>
      </c>
      <c r="C1545" t="s">
        <v>151</v>
      </c>
      <c r="D1545" t="s">
        <v>152</v>
      </c>
      <c r="E1545">
        <v>0</v>
      </c>
      <c r="F1545" t="s">
        <v>3425</v>
      </c>
      <c r="G1545" t="s">
        <v>16</v>
      </c>
      <c r="H1545" t="s">
        <v>154</v>
      </c>
      <c r="I1545" t="s">
        <v>18</v>
      </c>
      <c r="J1545" t="s">
        <v>19</v>
      </c>
      <c r="K1545" t="s">
        <v>20</v>
      </c>
      <c r="L1545" t="s">
        <v>20</v>
      </c>
      <c r="M1545" t="s">
        <v>1103</v>
      </c>
      <c r="N1545" t="s">
        <v>155</v>
      </c>
      <c r="O1545" t="s">
        <v>3426</v>
      </c>
      <c r="P1545">
        <f t="shared" si="24"/>
        <v>4</v>
      </c>
    </row>
    <row r="1546" spans="1:16" x14ac:dyDescent="0.25">
      <c r="A1546" s="1">
        <v>44377</v>
      </c>
      <c r="B1546" s="1">
        <v>44377</v>
      </c>
      <c r="C1546" t="s">
        <v>2104</v>
      </c>
      <c r="D1546" t="s">
        <v>1466</v>
      </c>
      <c r="E1546">
        <v>7</v>
      </c>
      <c r="F1546" t="s">
        <v>3427</v>
      </c>
      <c r="H1546" t="s">
        <v>44</v>
      </c>
      <c r="I1546" t="s">
        <v>18</v>
      </c>
      <c r="J1546" t="s">
        <v>19</v>
      </c>
      <c r="K1546" t="s">
        <v>20</v>
      </c>
      <c r="L1546" t="s">
        <v>20</v>
      </c>
      <c r="M1546" t="s">
        <v>21</v>
      </c>
      <c r="N1546" t="s">
        <v>22</v>
      </c>
      <c r="O1546" t="s">
        <v>3428</v>
      </c>
      <c r="P1546">
        <f t="shared" si="24"/>
        <v>3</v>
      </c>
    </row>
    <row r="1547" spans="1:16" x14ac:dyDescent="0.25">
      <c r="A1547" s="1">
        <v>44377</v>
      </c>
      <c r="B1547" s="1">
        <v>44377</v>
      </c>
      <c r="C1547" t="s">
        <v>2465</v>
      </c>
      <c r="D1547" t="s">
        <v>2466</v>
      </c>
      <c r="E1547">
        <v>5.875</v>
      </c>
      <c r="F1547" t="s">
        <v>3429</v>
      </c>
      <c r="G1547" t="s">
        <v>3430</v>
      </c>
      <c r="H1547" t="s">
        <v>52</v>
      </c>
      <c r="I1547" t="s">
        <v>18</v>
      </c>
      <c r="J1547" t="s">
        <v>19</v>
      </c>
      <c r="K1547" t="s">
        <v>20</v>
      </c>
      <c r="L1547" t="s">
        <v>20</v>
      </c>
      <c r="M1547" t="s">
        <v>21</v>
      </c>
      <c r="N1547" t="s">
        <v>135</v>
      </c>
      <c r="O1547" t="s">
        <v>3431</v>
      </c>
      <c r="P1547">
        <f t="shared" si="24"/>
        <v>2</v>
      </c>
    </row>
    <row r="1548" spans="1:16" x14ac:dyDescent="0.25">
      <c r="A1548" s="1">
        <v>44377</v>
      </c>
      <c r="B1548" s="1">
        <v>44377</v>
      </c>
      <c r="C1548" t="s">
        <v>3353</v>
      </c>
      <c r="D1548" t="s">
        <v>3354</v>
      </c>
      <c r="E1548">
        <v>6.1</v>
      </c>
      <c r="F1548" t="s">
        <v>1314</v>
      </c>
      <c r="H1548" t="s">
        <v>199</v>
      </c>
      <c r="I1548" t="s">
        <v>18</v>
      </c>
      <c r="J1548" t="s">
        <v>19</v>
      </c>
      <c r="K1548" t="s">
        <v>20</v>
      </c>
      <c r="L1548" t="s">
        <v>20</v>
      </c>
      <c r="M1548" t="s">
        <v>21</v>
      </c>
      <c r="N1548" t="s">
        <v>22</v>
      </c>
      <c r="O1548" t="s">
        <v>3432</v>
      </c>
      <c r="P1548">
        <f t="shared" si="24"/>
        <v>3</v>
      </c>
    </row>
    <row r="1549" spans="1:16" x14ac:dyDescent="0.25">
      <c r="A1549" s="1">
        <v>44377</v>
      </c>
      <c r="B1549" s="1">
        <v>44377</v>
      </c>
      <c r="C1549" t="s">
        <v>109</v>
      </c>
      <c r="D1549" t="s">
        <v>110</v>
      </c>
      <c r="E1549">
        <v>4.2</v>
      </c>
      <c r="F1549" t="s">
        <v>532</v>
      </c>
      <c r="G1549" t="s">
        <v>722</v>
      </c>
      <c r="H1549" t="s">
        <v>112</v>
      </c>
      <c r="I1549" t="s">
        <v>18</v>
      </c>
      <c r="J1549" t="s">
        <v>19</v>
      </c>
      <c r="K1549" t="s">
        <v>20</v>
      </c>
      <c r="L1549" t="s">
        <v>20</v>
      </c>
      <c r="M1549" t="s">
        <v>21</v>
      </c>
      <c r="N1549" t="s">
        <v>22</v>
      </c>
      <c r="O1549" t="s">
        <v>3433</v>
      </c>
      <c r="P1549">
        <f t="shared" si="24"/>
        <v>2</v>
      </c>
    </row>
    <row r="1550" spans="1:16" x14ac:dyDescent="0.25">
      <c r="A1550" s="1">
        <v>44377</v>
      </c>
      <c r="B1550" s="1">
        <v>44377</v>
      </c>
      <c r="C1550" t="s">
        <v>109</v>
      </c>
      <c r="D1550" t="s">
        <v>110</v>
      </c>
      <c r="E1550">
        <v>4.5</v>
      </c>
      <c r="F1550" t="s">
        <v>602</v>
      </c>
      <c r="G1550" t="s">
        <v>3182</v>
      </c>
      <c r="H1550" t="s">
        <v>112</v>
      </c>
      <c r="I1550" t="s">
        <v>18</v>
      </c>
      <c r="J1550" t="s">
        <v>19</v>
      </c>
      <c r="K1550" t="s">
        <v>20</v>
      </c>
      <c r="L1550" t="s">
        <v>20</v>
      </c>
      <c r="M1550" t="s">
        <v>21</v>
      </c>
      <c r="N1550" t="s">
        <v>22</v>
      </c>
      <c r="O1550" t="s">
        <v>3434</v>
      </c>
      <c r="P1550">
        <f t="shared" si="24"/>
        <v>2</v>
      </c>
    </row>
    <row r="1551" spans="1:16" x14ac:dyDescent="0.25">
      <c r="A1551" s="1">
        <v>44377</v>
      </c>
      <c r="B1551" s="1">
        <v>44377</v>
      </c>
      <c r="C1551" t="s">
        <v>2019</v>
      </c>
      <c r="D1551" t="s">
        <v>274</v>
      </c>
      <c r="E1551">
        <v>4.0999999999999996</v>
      </c>
      <c r="F1551" t="s">
        <v>2334</v>
      </c>
      <c r="H1551" t="s">
        <v>17</v>
      </c>
      <c r="I1551" t="s">
        <v>18</v>
      </c>
      <c r="J1551" t="s">
        <v>19</v>
      </c>
      <c r="K1551" t="s">
        <v>20</v>
      </c>
      <c r="L1551" t="s">
        <v>20</v>
      </c>
      <c r="M1551" t="s">
        <v>21</v>
      </c>
      <c r="N1551" t="s">
        <v>135</v>
      </c>
      <c r="O1551" t="s">
        <v>3435</v>
      </c>
      <c r="P1551">
        <f t="shared" si="24"/>
        <v>2</v>
      </c>
    </row>
    <row r="1552" spans="1:16" x14ac:dyDescent="0.25">
      <c r="A1552" s="1">
        <v>44377</v>
      </c>
      <c r="B1552" s="1">
        <v>44377</v>
      </c>
      <c r="C1552" t="s">
        <v>2819</v>
      </c>
      <c r="D1552" t="s">
        <v>2820</v>
      </c>
      <c r="E1552">
        <v>3.25</v>
      </c>
      <c r="F1552" t="s">
        <v>3436</v>
      </c>
      <c r="H1552" t="s">
        <v>17</v>
      </c>
      <c r="I1552" t="s">
        <v>18</v>
      </c>
      <c r="J1552" t="s">
        <v>19</v>
      </c>
      <c r="K1552" t="s">
        <v>20</v>
      </c>
      <c r="L1552" t="s">
        <v>20</v>
      </c>
      <c r="M1552" t="s">
        <v>21</v>
      </c>
      <c r="N1552" t="s">
        <v>22</v>
      </c>
      <c r="O1552" t="s">
        <v>3437</v>
      </c>
      <c r="P1552">
        <f t="shared" si="24"/>
        <v>3</v>
      </c>
    </row>
    <row r="1553" spans="1:16" x14ac:dyDescent="0.25">
      <c r="A1553" s="1">
        <v>44377</v>
      </c>
      <c r="B1553" s="1">
        <v>44377</v>
      </c>
      <c r="C1553" t="s">
        <v>3438</v>
      </c>
      <c r="D1553" t="s">
        <v>3325</v>
      </c>
      <c r="E1553">
        <v>7.5</v>
      </c>
      <c r="F1553" t="s">
        <v>3439</v>
      </c>
      <c r="H1553" t="s">
        <v>112</v>
      </c>
      <c r="I1553" t="s">
        <v>18</v>
      </c>
      <c r="J1553" t="s">
        <v>19</v>
      </c>
      <c r="K1553" t="s">
        <v>20</v>
      </c>
      <c r="L1553" t="s">
        <v>20</v>
      </c>
      <c r="M1553" t="s">
        <v>21</v>
      </c>
      <c r="N1553" t="s">
        <v>22</v>
      </c>
      <c r="O1553" t="s">
        <v>3440</v>
      </c>
      <c r="P1553">
        <f t="shared" si="24"/>
        <v>4</v>
      </c>
    </row>
    <row r="1554" spans="1:16" hidden="1" x14ac:dyDescent="0.25">
      <c r="A1554" s="1">
        <v>44377</v>
      </c>
      <c r="B1554" s="1">
        <v>44377</v>
      </c>
      <c r="C1554" t="s">
        <v>3441</v>
      </c>
      <c r="D1554" t="s">
        <v>3442</v>
      </c>
      <c r="E1554">
        <v>6.625</v>
      </c>
      <c r="F1554" t="s">
        <v>504</v>
      </c>
      <c r="H1554" t="s">
        <v>112</v>
      </c>
      <c r="I1554" t="s">
        <v>18</v>
      </c>
      <c r="J1554" t="s">
        <v>19</v>
      </c>
      <c r="K1554" t="s">
        <v>20</v>
      </c>
      <c r="L1554" t="s">
        <v>20</v>
      </c>
      <c r="M1554" t="s">
        <v>21</v>
      </c>
      <c r="N1554" t="s">
        <v>22</v>
      </c>
      <c r="O1554" t="s">
        <v>3443</v>
      </c>
      <c r="P1554">
        <f t="shared" si="24"/>
        <v>6</v>
      </c>
    </row>
    <row r="1555" spans="1:16" x14ac:dyDescent="0.25">
      <c r="A1555" s="1">
        <v>44377</v>
      </c>
      <c r="B1555" s="1">
        <v>44377</v>
      </c>
      <c r="C1555" t="s">
        <v>2764</v>
      </c>
      <c r="D1555" t="s">
        <v>2765</v>
      </c>
      <c r="E1555">
        <v>6</v>
      </c>
      <c r="F1555" t="s">
        <v>2188</v>
      </c>
      <c r="H1555" t="s">
        <v>52</v>
      </c>
      <c r="I1555" t="s">
        <v>18</v>
      </c>
      <c r="J1555" t="s">
        <v>19</v>
      </c>
      <c r="K1555" t="s">
        <v>20</v>
      </c>
      <c r="L1555" t="s">
        <v>20</v>
      </c>
      <c r="M1555" t="s">
        <v>21</v>
      </c>
      <c r="N1555" t="s">
        <v>22</v>
      </c>
      <c r="O1555" t="s">
        <v>3444</v>
      </c>
      <c r="P1555">
        <f t="shared" si="24"/>
        <v>3</v>
      </c>
    </row>
    <row r="1556" spans="1:16" x14ac:dyDescent="0.25">
      <c r="A1556" s="1">
        <v>44377</v>
      </c>
      <c r="B1556" s="1">
        <v>44377</v>
      </c>
      <c r="C1556" t="s">
        <v>3445</v>
      </c>
      <c r="D1556" t="s">
        <v>3446</v>
      </c>
      <c r="E1556">
        <v>7.125</v>
      </c>
      <c r="F1556" t="s">
        <v>2535</v>
      </c>
      <c r="H1556" t="s">
        <v>17</v>
      </c>
      <c r="I1556" t="s">
        <v>18</v>
      </c>
      <c r="J1556" t="s">
        <v>19</v>
      </c>
      <c r="K1556" t="s">
        <v>20</v>
      </c>
      <c r="L1556" t="s">
        <v>20</v>
      </c>
      <c r="M1556" t="s">
        <v>21</v>
      </c>
      <c r="N1556" t="s">
        <v>22</v>
      </c>
      <c r="O1556" t="s">
        <v>3447</v>
      </c>
      <c r="P1556">
        <f t="shared" si="24"/>
        <v>3</v>
      </c>
    </row>
    <row r="1557" spans="1:16" x14ac:dyDescent="0.25">
      <c r="A1557" s="1">
        <v>44377</v>
      </c>
      <c r="B1557" s="1">
        <v>44377</v>
      </c>
      <c r="C1557" t="s">
        <v>3448</v>
      </c>
      <c r="D1557" t="s">
        <v>3449</v>
      </c>
      <c r="E1557">
        <v>7</v>
      </c>
      <c r="F1557" t="s">
        <v>1286</v>
      </c>
      <c r="H1557" t="s">
        <v>112</v>
      </c>
      <c r="I1557" t="s">
        <v>18</v>
      </c>
      <c r="J1557" t="s">
        <v>19</v>
      </c>
      <c r="K1557" t="s">
        <v>20</v>
      </c>
      <c r="L1557" t="s">
        <v>20</v>
      </c>
      <c r="M1557" t="s">
        <v>21</v>
      </c>
      <c r="N1557" t="s">
        <v>22</v>
      </c>
      <c r="O1557" t="s">
        <v>3450</v>
      </c>
      <c r="P1557">
        <f t="shared" si="24"/>
        <v>3</v>
      </c>
    </row>
    <row r="1558" spans="1:16" x14ac:dyDescent="0.25">
      <c r="A1558" s="1">
        <v>44377</v>
      </c>
      <c r="B1558" s="1">
        <v>44377</v>
      </c>
      <c r="C1558" t="s">
        <v>3451</v>
      </c>
      <c r="D1558" t="s">
        <v>3452</v>
      </c>
      <c r="E1558">
        <v>7.2</v>
      </c>
      <c r="F1558" t="s">
        <v>550</v>
      </c>
      <c r="H1558" t="s">
        <v>52</v>
      </c>
      <c r="I1558" t="s">
        <v>18</v>
      </c>
      <c r="J1558" t="s">
        <v>19</v>
      </c>
      <c r="K1558" t="s">
        <v>20</v>
      </c>
      <c r="L1558" t="s">
        <v>20</v>
      </c>
      <c r="M1558" t="s">
        <v>21</v>
      </c>
      <c r="N1558" t="s">
        <v>22</v>
      </c>
      <c r="O1558" t="s">
        <v>3453</v>
      </c>
      <c r="P1558">
        <f t="shared" si="24"/>
        <v>5</v>
      </c>
    </row>
    <row r="1559" spans="1:16" x14ac:dyDescent="0.25">
      <c r="A1559" s="1">
        <v>44377</v>
      </c>
      <c r="B1559" s="1">
        <v>44377</v>
      </c>
      <c r="C1559" t="s">
        <v>3454</v>
      </c>
      <c r="D1559" t="s">
        <v>2030</v>
      </c>
      <c r="E1559">
        <v>7.62</v>
      </c>
      <c r="F1559" t="s">
        <v>1316</v>
      </c>
      <c r="H1559" t="s">
        <v>44</v>
      </c>
      <c r="I1559" t="s">
        <v>18</v>
      </c>
      <c r="J1559" t="s">
        <v>19</v>
      </c>
      <c r="K1559" t="s">
        <v>20</v>
      </c>
      <c r="L1559" t="s">
        <v>20</v>
      </c>
      <c r="M1559" t="s">
        <v>237</v>
      </c>
      <c r="N1559" t="s">
        <v>22</v>
      </c>
      <c r="O1559" t="s">
        <v>3455</v>
      </c>
      <c r="P1559">
        <f t="shared" si="24"/>
        <v>3</v>
      </c>
    </row>
    <row r="1560" spans="1:16" x14ac:dyDescent="0.25">
      <c r="A1560" s="1">
        <v>44377</v>
      </c>
      <c r="B1560" s="1">
        <v>44377</v>
      </c>
      <c r="C1560" t="s">
        <v>2772</v>
      </c>
      <c r="D1560" t="s">
        <v>115</v>
      </c>
      <c r="E1560">
        <v>6.625</v>
      </c>
      <c r="F1560" t="s">
        <v>2852</v>
      </c>
      <c r="H1560" t="s">
        <v>52</v>
      </c>
      <c r="I1560" t="s">
        <v>18</v>
      </c>
      <c r="J1560" t="s">
        <v>19</v>
      </c>
      <c r="K1560" t="s">
        <v>20</v>
      </c>
      <c r="L1560" t="s">
        <v>20</v>
      </c>
      <c r="M1560" t="s">
        <v>21</v>
      </c>
      <c r="N1560" t="s">
        <v>59</v>
      </c>
      <c r="O1560" t="s">
        <v>3456</v>
      </c>
      <c r="P1560">
        <f t="shared" si="24"/>
        <v>3</v>
      </c>
    </row>
    <row r="1561" spans="1:16" hidden="1" x14ac:dyDescent="0.25">
      <c r="A1561" s="1">
        <v>44377</v>
      </c>
      <c r="B1561" s="1">
        <v>44377</v>
      </c>
      <c r="C1561" t="s">
        <v>3457</v>
      </c>
      <c r="D1561" t="s">
        <v>824</v>
      </c>
      <c r="E1561">
        <v>6.65</v>
      </c>
      <c r="F1561" t="s">
        <v>1314</v>
      </c>
      <c r="G1561" t="s">
        <v>3458</v>
      </c>
      <c r="H1561" t="s">
        <v>17</v>
      </c>
      <c r="I1561" t="s">
        <v>18</v>
      </c>
      <c r="J1561" t="s">
        <v>19</v>
      </c>
      <c r="K1561" t="s">
        <v>20</v>
      </c>
      <c r="L1561" t="s">
        <v>20</v>
      </c>
      <c r="M1561" t="s">
        <v>21</v>
      </c>
      <c r="N1561" t="s">
        <v>135</v>
      </c>
      <c r="O1561" t="s">
        <v>3459</v>
      </c>
      <c r="P1561">
        <f t="shared" si="24"/>
        <v>6</v>
      </c>
    </row>
    <row r="1562" spans="1:16" x14ac:dyDescent="0.25">
      <c r="A1562" s="1">
        <v>44377</v>
      </c>
      <c r="B1562" s="1">
        <v>44377</v>
      </c>
      <c r="C1562" t="s">
        <v>3460</v>
      </c>
      <c r="D1562" t="s">
        <v>3461</v>
      </c>
      <c r="E1562">
        <v>5.125</v>
      </c>
      <c r="F1562" t="s">
        <v>2667</v>
      </c>
      <c r="H1562" t="s">
        <v>44</v>
      </c>
      <c r="I1562" t="s">
        <v>18</v>
      </c>
      <c r="J1562" t="s">
        <v>19</v>
      </c>
      <c r="K1562" t="s">
        <v>20</v>
      </c>
      <c r="L1562" t="s">
        <v>20</v>
      </c>
      <c r="M1562" t="s">
        <v>21</v>
      </c>
      <c r="N1562" t="s">
        <v>22</v>
      </c>
      <c r="O1562" t="s">
        <v>3462</v>
      </c>
      <c r="P1562">
        <f t="shared" si="24"/>
        <v>3</v>
      </c>
    </row>
    <row r="1563" spans="1:16" x14ac:dyDescent="0.25">
      <c r="A1563" s="1">
        <v>44377</v>
      </c>
      <c r="B1563" s="1">
        <v>44377</v>
      </c>
      <c r="C1563" t="s">
        <v>109</v>
      </c>
      <c r="D1563" t="s">
        <v>110</v>
      </c>
      <c r="E1563">
        <v>3</v>
      </c>
      <c r="F1563" t="s">
        <v>225</v>
      </c>
      <c r="G1563" t="s">
        <v>722</v>
      </c>
      <c r="H1563" t="s">
        <v>112</v>
      </c>
      <c r="I1563" t="s">
        <v>18</v>
      </c>
      <c r="J1563" t="s">
        <v>19</v>
      </c>
      <c r="K1563" t="s">
        <v>20</v>
      </c>
      <c r="L1563" t="s">
        <v>20</v>
      </c>
      <c r="M1563" t="s">
        <v>21</v>
      </c>
      <c r="N1563" t="s">
        <v>22</v>
      </c>
      <c r="O1563" t="s">
        <v>3463</v>
      </c>
      <c r="P1563">
        <f t="shared" si="24"/>
        <v>2</v>
      </c>
    </row>
    <row r="1564" spans="1:16" x14ac:dyDescent="0.25">
      <c r="A1564" s="1">
        <v>44377</v>
      </c>
      <c r="B1564" s="1">
        <v>44377</v>
      </c>
      <c r="C1564" t="s">
        <v>2152</v>
      </c>
      <c r="D1564" t="s">
        <v>2153</v>
      </c>
      <c r="E1564">
        <v>1.8</v>
      </c>
      <c r="F1564" t="s">
        <v>3464</v>
      </c>
      <c r="G1564" t="s">
        <v>16</v>
      </c>
      <c r="H1564" t="s">
        <v>39</v>
      </c>
      <c r="I1564" t="s">
        <v>18</v>
      </c>
      <c r="J1564" t="s">
        <v>19</v>
      </c>
      <c r="K1564" t="s">
        <v>20</v>
      </c>
      <c r="L1564" t="s">
        <v>20</v>
      </c>
      <c r="M1564" t="s">
        <v>21</v>
      </c>
      <c r="N1564" t="s">
        <v>22</v>
      </c>
      <c r="O1564" t="s">
        <v>3465</v>
      </c>
      <c r="P1564">
        <f t="shared" si="24"/>
        <v>4</v>
      </c>
    </row>
    <row r="1565" spans="1:16" x14ac:dyDescent="0.25">
      <c r="A1565" s="1">
        <v>44377</v>
      </c>
      <c r="B1565" s="1">
        <v>44377</v>
      </c>
      <c r="C1565" t="s">
        <v>3466</v>
      </c>
      <c r="D1565" t="s">
        <v>1223</v>
      </c>
      <c r="E1565">
        <v>6</v>
      </c>
      <c r="F1565" t="s">
        <v>2078</v>
      </c>
      <c r="H1565" t="s">
        <v>112</v>
      </c>
      <c r="I1565" t="s">
        <v>18</v>
      </c>
      <c r="J1565" t="s">
        <v>19</v>
      </c>
      <c r="K1565" t="s">
        <v>20</v>
      </c>
      <c r="L1565" t="s">
        <v>20</v>
      </c>
      <c r="M1565" t="s">
        <v>21</v>
      </c>
      <c r="N1565" t="s">
        <v>135</v>
      </c>
      <c r="O1565" t="s">
        <v>3467</v>
      </c>
      <c r="P1565">
        <f t="shared" si="24"/>
        <v>3</v>
      </c>
    </row>
    <row r="1566" spans="1:16" hidden="1" x14ac:dyDescent="0.25">
      <c r="A1566" s="1">
        <v>44377</v>
      </c>
      <c r="B1566" s="1">
        <v>44377</v>
      </c>
      <c r="C1566" t="s">
        <v>2364</v>
      </c>
      <c r="D1566" t="s">
        <v>2365</v>
      </c>
      <c r="E1566">
        <v>7.41</v>
      </c>
      <c r="F1566" t="s">
        <v>3468</v>
      </c>
      <c r="G1566" t="s">
        <v>16</v>
      </c>
      <c r="H1566" t="s">
        <v>17</v>
      </c>
      <c r="I1566" t="s">
        <v>18</v>
      </c>
      <c r="J1566" t="s">
        <v>19</v>
      </c>
      <c r="K1566" t="s">
        <v>20</v>
      </c>
      <c r="L1566" t="s">
        <v>20</v>
      </c>
      <c r="M1566" t="s">
        <v>21</v>
      </c>
      <c r="N1566" t="s">
        <v>22</v>
      </c>
      <c r="O1566" t="s">
        <v>3469</v>
      </c>
      <c r="P1566">
        <f t="shared" si="24"/>
        <v>6</v>
      </c>
    </row>
    <row r="1567" spans="1:16" x14ac:dyDescent="0.25">
      <c r="A1567" s="1">
        <v>44377</v>
      </c>
      <c r="B1567" s="1">
        <v>44377</v>
      </c>
      <c r="C1567" t="s">
        <v>207</v>
      </c>
      <c r="D1567" t="s">
        <v>208</v>
      </c>
      <c r="E1567">
        <v>7.75</v>
      </c>
      <c r="F1567" t="s">
        <v>532</v>
      </c>
      <c r="H1567" t="s">
        <v>52</v>
      </c>
      <c r="I1567" t="s">
        <v>18</v>
      </c>
      <c r="J1567" t="s">
        <v>19</v>
      </c>
      <c r="K1567" t="s">
        <v>20</v>
      </c>
      <c r="L1567" t="s">
        <v>20</v>
      </c>
      <c r="M1567" t="s">
        <v>21</v>
      </c>
      <c r="N1567" t="s">
        <v>22</v>
      </c>
      <c r="O1567" t="s">
        <v>3470</v>
      </c>
      <c r="P1567">
        <f t="shared" si="24"/>
        <v>2</v>
      </c>
    </row>
    <row r="1568" spans="1:16" x14ac:dyDescent="0.25">
      <c r="A1568" s="1">
        <v>44377</v>
      </c>
      <c r="B1568" s="1">
        <v>44377</v>
      </c>
      <c r="C1568" t="s">
        <v>1863</v>
      </c>
      <c r="D1568" t="s">
        <v>1864</v>
      </c>
      <c r="E1568">
        <v>3.5</v>
      </c>
      <c r="F1568" t="s">
        <v>267</v>
      </c>
      <c r="G1568">
        <v>12</v>
      </c>
      <c r="H1568" t="s">
        <v>44</v>
      </c>
      <c r="I1568" t="s">
        <v>18</v>
      </c>
      <c r="J1568" t="s">
        <v>19</v>
      </c>
      <c r="K1568" t="s">
        <v>20</v>
      </c>
      <c r="L1568" t="s">
        <v>20</v>
      </c>
      <c r="M1568" t="s">
        <v>21</v>
      </c>
      <c r="N1568" t="s">
        <v>135</v>
      </c>
      <c r="O1568" t="s">
        <v>3471</v>
      </c>
      <c r="P1568">
        <f t="shared" si="24"/>
        <v>4</v>
      </c>
    </row>
    <row r="1569" spans="1:16" x14ac:dyDescent="0.25">
      <c r="A1569" s="1">
        <v>44377</v>
      </c>
      <c r="B1569" s="1">
        <v>44377</v>
      </c>
      <c r="C1569" t="s">
        <v>3472</v>
      </c>
      <c r="D1569" t="s">
        <v>2140</v>
      </c>
      <c r="E1569">
        <v>6.625</v>
      </c>
      <c r="F1569" t="s">
        <v>460</v>
      </c>
      <c r="G1569" t="s">
        <v>3473</v>
      </c>
      <c r="H1569" t="s">
        <v>39</v>
      </c>
      <c r="I1569" t="s">
        <v>18</v>
      </c>
      <c r="J1569" t="s">
        <v>19</v>
      </c>
      <c r="K1569" t="s">
        <v>20</v>
      </c>
      <c r="L1569" t="s">
        <v>20</v>
      </c>
      <c r="M1569" t="s">
        <v>21</v>
      </c>
      <c r="N1569" t="s">
        <v>22</v>
      </c>
      <c r="O1569" t="s">
        <v>3474</v>
      </c>
      <c r="P1569">
        <f t="shared" si="24"/>
        <v>5</v>
      </c>
    </row>
    <row r="1570" spans="1:16" x14ac:dyDescent="0.25">
      <c r="A1570" s="1">
        <v>44377</v>
      </c>
      <c r="B1570" s="1">
        <v>44377</v>
      </c>
      <c r="C1570" t="s">
        <v>2465</v>
      </c>
      <c r="D1570" t="s">
        <v>2466</v>
      </c>
      <c r="E1570">
        <v>5.3</v>
      </c>
      <c r="F1570" t="s">
        <v>252</v>
      </c>
      <c r="G1570" t="s">
        <v>3475</v>
      </c>
      <c r="H1570" t="s">
        <v>52</v>
      </c>
      <c r="I1570" t="s">
        <v>18</v>
      </c>
      <c r="J1570" t="s">
        <v>19</v>
      </c>
      <c r="K1570" t="s">
        <v>20</v>
      </c>
      <c r="L1570" t="s">
        <v>20</v>
      </c>
      <c r="M1570" t="s">
        <v>21</v>
      </c>
      <c r="N1570" t="s">
        <v>135</v>
      </c>
      <c r="O1570" t="s">
        <v>3476</v>
      </c>
      <c r="P1570">
        <f t="shared" si="24"/>
        <v>2</v>
      </c>
    </row>
    <row r="1571" spans="1:16" x14ac:dyDescent="0.25">
      <c r="A1571" s="1">
        <v>44377</v>
      </c>
      <c r="B1571" s="1">
        <v>44377</v>
      </c>
      <c r="C1571" t="s">
        <v>1276</v>
      </c>
      <c r="D1571" t="s">
        <v>1277</v>
      </c>
      <c r="E1571">
        <v>2.25</v>
      </c>
      <c r="F1571" t="s">
        <v>3477</v>
      </c>
      <c r="G1571" t="s">
        <v>51</v>
      </c>
      <c r="H1571" t="s">
        <v>39</v>
      </c>
      <c r="I1571" t="s">
        <v>18</v>
      </c>
      <c r="J1571" t="s">
        <v>19</v>
      </c>
      <c r="K1571" t="s">
        <v>20</v>
      </c>
      <c r="L1571" t="s">
        <v>20</v>
      </c>
      <c r="M1571" t="s">
        <v>21</v>
      </c>
      <c r="N1571" t="s">
        <v>59</v>
      </c>
      <c r="O1571" t="s">
        <v>3478</v>
      </c>
      <c r="P1571">
        <f t="shared" si="24"/>
        <v>3</v>
      </c>
    </row>
    <row r="1572" spans="1:16" x14ac:dyDescent="0.25">
      <c r="A1572" s="1">
        <v>44377</v>
      </c>
      <c r="B1572" s="1">
        <v>44377</v>
      </c>
      <c r="C1572" t="s">
        <v>413</v>
      </c>
      <c r="D1572" t="s">
        <v>414</v>
      </c>
      <c r="E1572">
        <v>7</v>
      </c>
      <c r="F1572" t="s">
        <v>2617</v>
      </c>
      <c r="H1572" t="s">
        <v>121</v>
      </c>
      <c r="I1572" t="s">
        <v>18</v>
      </c>
      <c r="J1572" t="s">
        <v>19</v>
      </c>
      <c r="K1572" t="s">
        <v>20</v>
      </c>
      <c r="L1572" t="s">
        <v>20</v>
      </c>
      <c r="M1572" t="s">
        <v>21</v>
      </c>
      <c r="N1572" t="s">
        <v>22</v>
      </c>
      <c r="O1572" t="s">
        <v>3479</v>
      </c>
      <c r="P1572">
        <f t="shared" si="24"/>
        <v>3</v>
      </c>
    </row>
    <row r="1573" spans="1:16" x14ac:dyDescent="0.25">
      <c r="A1573" s="1">
        <v>44377</v>
      </c>
      <c r="B1573" s="1">
        <v>44377</v>
      </c>
      <c r="C1573" t="s">
        <v>878</v>
      </c>
      <c r="D1573" t="s">
        <v>879</v>
      </c>
      <c r="E1573">
        <v>3.35</v>
      </c>
      <c r="F1573" t="s">
        <v>3227</v>
      </c>
      <c r="G1573" t="s">
        <v>51</v>
      </c>
      <c r="H1573" t="s">
        <v>52</v>
      </c>
      <c r="I1573" t="s">
        <v>18</v>
      </c>
      <c r="J1573" t="s">
        <v>19</v>
      </c>
      <c r="K1573" t="s">
        <v>20</v>
      </c>
      <c r="L1573" t="s">
        <v>20</v>
      </c>
      <c r="M1573" t="s">
        <v>21</v>
      </c>
      <c r="N1573" t="s">
        <v>22</v>
      </c>
      <c r="O1573" t="s">
        <v>3480</v>
      </c>
      <c r="P1573">
        <f t="shared" si="24"/>
        <v>5</v>
      </c>
    </row>
    <row r="1574" spans="1:16" x14ac:dyDescent="0.25">
      <c r="A1574" s="1">
        <v>44377</v>
      </c>
      <c r="B1574" s="1">
        <v>44377</v>
      </c>
      <c r="C1574" t="s">
        <v>878</v>
      </c>
      <c r="D1574" t="s">
        <v>879</v>
      </c>
      <c r="E1574">
        <v>2.125</v>
      </c>
      <c r="F1574" t="s">
        <v>2929</v>
      </c>
      <c r="G1574" t="s">
        <v>51</v>
      </c>
      <c r="H1574" t="s">
        <v>52</v>
      </c>
      <c r="I1574" t="s">
        <v>18</v>
      </c>
      <c r="J1574" t="s">
        <v>19</v>
      </c>
      <c r="K1574" t="s">
        <v>20</v>
      </c>
      <c r="L1574" t="s">
        <v>20</v>
      </c>
      <c r="M1574" t="s">
        <v>21</v>
      </c>
      <c r="N1574" t="s">
        <v>22</v>
      </c>
      <c r="O1574" t="s">
        <v>3481</v>
      </c>
      <c r="P1574">
        <f t="shared" si="24"/>
        <v>5</v>
      </c>
    </row>
    <row r="1575" spans="1:16" x14ac:dyDescent="0.25">
      <c r="A1575" s="1">
        <v>44377</v>
      </c>
      <c r="B1575" s="1">
        <v>44377</v>
      </c>
      <c r="C1575" t="s">
        <v>2693</v>
      </c>
      <c r="D1575" t="s">
        <v>1780</v>
      </c>
      <c r="E1575">
        <v>6.5</v>
      </c>
      <c r="F1575" t="s">
        <v>1711</v>
      </c>
      <c r="H1575" t="s">
        <v>52</v>
      </c>
      <c r="I1575" t="s">
        <v>18</v>
      </c>
      <c r="J1575" t="s">
        <v>19</v>
      </c>
      <c r="K1575" t="s">
        <v>20</v>
      </c>
      <c r="L1575" t="s">
        <v>20</v>
      </c>
      <c r="M1575" t="s">
        <v>21</v>
      </c>
      <c r="N1575" t="s">
        <v>22</v>
      </c>
      <c r="O1575" t="s">
        <v>3482</v>
      </c>
      <c r="P1575">
        <f t="shared" si="24"/>
        <v>5</v>
      </c>
    </row>
    <row r="1576" spans="1:16" x14ac:dyDescent="0.25">
      <c r="A1576" s="1">
        <v>44377</v>
      </c>
      <c r="B1576" s="1">
        <v>44377</v>
      </c>
      <c r="C1576" t="s">
        <v>1664</v>
      </c>
      <c r="D1576" t="s">
        <v>1665</v>
      </c>
      <c r="E1576">
        <v>7.25</v>
      </c>
      <c r="F1576" t="s">
        <v>3483</v>
      </c>
      <c r="H1576" t="s">
        <v>17</v>
      </c>
      <c r="I1576" t="s">
        <v>18</v>
      </c>
      <c r="J1576" t="s">
        <v>19</v>
      </c>
      <c r="K1576" t="s">
        <v>20</v>
      </c>
      <c r="L1576" t="s">
        <v>20</v>
      </c>
      <c r="M1576" t="s">
        <v>21</v>
      </c>
      <c r="N1576" t="s">
        <v>22</v>
      </c>
      <c r="O1576" t="s">
        <v>3484</v>
      </c>
      <c r="P1576">
        <f t="shared" si="24"/>
        <v>4</v>
      </c>
    </row>
    <row r="1577" spans="1:16" x14ac:dyDescent="0.25">
      <c r="A1577" s="1">
        <v>44377</v>
      </c>
      <c r="B1577" s="1">
        <v>44377</v>
      </c>
      <c r="C1577" t="s">
        <v>3485</v>
      </c>
      <c r="D1577" t="s">
        <v>1004</v>
      </c>
      <c r="E1577">
        <v>7.125</v>
      </c>
      <c r="F1577" t="s">
        <v>706</v>
      </c>
      <c r="H1577" t="s">
        <v>112</v>
      </c>
      <c r="I1577" t="s">
        <v>18</v>
      </c>
      <c r="J1577" t="s">
        <v>19</v>
      </c>
      <c r="K1577" t="s">
        <v>20</v>
      </c>
      <c r="L1577" t="s">
        <v>20</v>
      </c>
      <c r="M1577" t="s">
        <v>21</v>
      </c>
      <c r="N1577" t="s">
        <v>22</v>
      </c>
      <c r="O1577" t="s">
        <v>3486</v>
      </c>
      <c r="P1577">
        <f t="shared" si="24"/>
        <v>3</v>
      </c>
    </row>
    <row r="1578" spans="1:16" x14ac:dyDescent="0.25">
      <c r="A1578" s="1">
        <v>44377</v>
      </c>
      <c r="B1578" s="1">
        <v>44377</v>
      </c>
      <c r="C1578" t="s">
        <v>3487</v>
      </c>
      <c r="D1578" t="s">
        <v>1391</v>
      </c>
      <c r="E1578">
        <v>8</v>
      </c>
      <c r="F1578" t="s">
        <v>1365</v>
      </c>
      <c r="H1578" t="s">
        <v>112</v>
      </c>
      <c r="I1578" t="s">
        <v>18</v>
      </c>
      <c r="J1578" t="s">
        <v>19</v>
      </c>
      <c r="K1578" t="s">
        <v>20</v>
      </c>
      <c r="L1578" t="s">
        <v>20</v>
      </c>
      <c r="M1578" t="s">
        <v>21</v>
      </c>
      <c r="N1578" t="s">
        <v>135</v>
      </c>
      <c r="O1578" t="s">
        <v>3488</v>
      </c>
      <c r="P1578">
        <f t="shared" si="24"/>
        <v>5</v>
      </c>
    </row>
    <row r="1579" spans="1:16" x14ac:dyDescent="0.25">
      <c r="A1579" s="1">
        <v>44377</v>
      </c>
      <c r="B1579" s="1">
        <v>44377</v>
      </c>
      <c r="C1579" t="s">
        <v>3489</v>
      </c>
      <c r="D1579" t="s">
        <v>3490</v>
      </c>
      <c r="E1579">
        <v>4.875</v>
      </c>
      <c r="F1579" t="s">
        <v>3491</v>
      </c>
      <c r="G1579" t="s">
        <v>69</v>
      </c>
      <c r="H1579" t="s">
        <v>97</v>
      </c>
      <c r="I1579" t="s">
        <v>18</v>
      </c>
      <c r="J1579" t="s">
        <v>19</v>
      </c>
      <c r="K1579" t="s">
        <v>20</v>
      </c>
      <c r="L1579" t="s">
        <v>20</v>
      </c>
      <c r="M1579" t="s">
        <v>21</v>
      </c>
      <c r="N1579" t="s">
        <v>59</v>
      </c>
      <c r="O1579" t="s">
        <v>3492</v>
      </c>
      <c r="P1579">
        <f t="shared" si="24"/>
        <v>5</v>
      </c>
    </row>
    <row r="1580" spans="1:16" x14ac:dyDescent="0.25">
      <c r="A1580" s="1">
        <v>44377</v>
      </c>
      <c r="B1580" s="1">
        <v>44377</v>
      </c>
      <c r="C1580" t="s">
        <v>3493</v>
      </c>
      <c r="D1580" t="s">
        <v>3494</v>
      </c>
      <c r="E1580">
        <v>6.92</v>
      </c>
      <c r="F1580" t="s">
        <v>734</v>
      </c>
      <c r="G1580" t="s">
        <v>788</v>
      </c>
      <c r="H1580" t="s">
        <v>52</v>
      </c>
      <c r="I1580" t="s">
        <v>18</v>
      </c>
      <c r="J1580" t="s">
        <v>19</v>
      </c>
      <c r="K1580" t="s">
        <v>20</v>
      </c>
      <c r="L1580" t="s">
        <v>20</v>
      </c>
      <c r="M1580" t="s">
        <v>21</v>
      </c>
      <c r="N1580" t="s">
        <v>59</v>
      </c>
      <c r="O1580" t="s">
        <v>3495</v>
      </c>
      <c r="P1580">
        <f t="shared" si="24"/>
        <v>4</v>
      </c>
    </row>
    <row r="1581" spans="1:16" x14ac:dyDescent="0.25">
      <c r="A1581" s="1">
        <v>44377</v>
      </c>
      <c r="B1581" s="1">
        <v>44377</v>
      </c>
      <c r="C1581" t="s">
        <v>180</v>
      </c>
      <c r="D1581" t="s">
        <v>128</v>
      </c>
      <c r="E1581">
        <v>6.55</v>
      </c>
      <c r="F1581" t="s">
        <v>1469</v>
      </c>
      <c r="H1581" t="s">
        <v>44</v>
      </c>
      <c r="I1581" t="s">
        <v>18</v>
      </c>
      <c r="J1581" t="s">
        <v>19</v>
      </c>
      <c r="K1581" t="s">
        <v>20</v>
      </c>
      <c r="L1581" t="s">
        <v>20</v>
      </c>
      <c r="M1581" t="s">
        <v>21</v>
      </c>
      <c r="N1581" t="s">
        <v>22</v>
      </c>
      <c r="O1581" t="s">
        <v>3496</v>
      </c>
      <c r="P1581">
        <f t="shared" si="24"/>
        <v>3</v>
      </c>
    </row>
    <row r="1582" spans="1:16" x14ac:dyDescent="0.25">
      <c r="A1582" s="1">
        <v>44377</v>
      </c>
      <c r="B1582" s="1">
        <v>44377</v>
      </c>
      <c r="C1582" t="s">
        <v>3497</v>
      </c>
      <c r="D1582" t="s">
        <v>3498</v>
      </c>
      <c r="E1582">
        <v>5</v>
      </c>
      <c r="F1582" t="s">
        <v>825</v>
      </c>
      <c r="H1582" t="s">
        <v>39</v>
      </c>
      <c r="I1582" t="s">
        <v>18</v>
      </c>
      <c r="J1582" t="s">
        <v>19</v>
      </c>
      <c r="K1582" t="s">
        <v>20</v>
      </c>
      <c r="L1582" t="s">
        <v>20</v>
      </c>
      <c r="M1582" t="s">
        <v>21</v>
      </c>
      <c r="N1582" t="s">
        <v>135</v>
      </c>
      <c r="O1582" t="s">
        <v>3499</v>
      </c>
      <c r="P1582">
        <f t="shared" si="24"/>
        <v>3</v>
      </c>
    </row>
    <row r="1583" spans="1:16" x14ac:dyDescent="0.25">
      <c r="A1583" s="1">
        <v>44377</v>
      </c>
      <c r="B1583" s="1">
        <v>44377</v>
      </c>
      <c r="C1583" t="s">
        <v>867</v>
      </c>
      <c r="D1583" t="s">
        <v>868</v>
      </c>
      <c r="E1583">
        <v>4.8499999999999996</v>
      </c>
      <c r="F1583" t="s">
        <v>125</v>
      </c>
      <c r="H1583" t="s">
        <v>44</v>
      </c>
      <c r="I1583" t="s">
        <v>18</v>
      </c>
      <c r="J1583" t="s">
        <v>19</v>
      </c>
      <c r="K1583" t="s">
        <v>20</v>
      </c>
      <c r="L1583" t="s">
        <v>20</v>
      </c>
      <c r="M1583" t="s">
        <v>21</v>
      </c>
      <c r="N1583" t="s">
        <v>22</v>
      </c>
      <c r="O1583" t="s">
        <v>3500</v>
      </c>
      <c r="P1583">
        <f t="shared" si="24"/>
        <v>3</v>
      </c>
    </row>
    <row r="1584" spans="1:16" hidden="1" x14ac:dyDescent="0.25">
      <c r="A1584" s="1">
        <v>44377</v>
      </c>
      <c r="B1584" s="1">
        <v>44377</v>
      </c>
      <c r="C1584" t="s">
        <v>309</v>
      </c>
      <c r="D1584" t="s">
        <v>310</v>
      </c>
      <c r="E1584">
        <v>4.55</v>
      </c>
      <c r="F1584" t="s">
        <v>2123</v>
      </c>
      <c r="H1584" t="s">
        <v>52</v>
      </c>
      <c r="I1584" t="s">
        <v>18</v>
      </c>
      <c r="J1584" t="s">
        <v>19</v>
      </c>
      <c r="K1584" t="s">
        <v>20</v>
      </c>
      <c r="L1584" t="s">
        <v>20</v>
      </c>
      <c r="M1584" t="s">
        <v>21</v>
      </c>
      <c r="N1584" t="s">
        <v>135</v>
      </c>
      <c r="O1584" t="s">
        <v>3501</v>
      </c>
      <c r="P1584">
        <f t="shared" si="24"/>
        <v>6</v>
      </c>
    </row>
    <row r="1585" spans="1:16" x14ac:dyDescent="0.25">
      <c r="A1585" s="1">
        <v>44377</v>
      </c>
      <c r="B1585" s="1">
        <v>44377</v>
      </c>
      <c r="C1585" t="s">
        <v>3502</v>
      </c>
      <c r="D1585" t="s">
        <v>3503</v>
      </c>
      <c r="E1585">
        <v>5.25</v>
      </c>
      <c r="F1585" t="s">
        <v>3504</v>
      </c>
      <c r="H1585" t="s">
        <v>52</v>
      </c>
      <c r="I1585" t="s">
        <v>18</v>
      </c>
      <c r="J1585" t="s">
        <v>19</v>
      </c>
      <c r="K1585" t="s">
        <v>20</v>
      </c>
      <c r="L1585" t="s">
        <v>20</v>
      </c>
      <c r="M1585" t="s">
        <v>21</v>
      </c>
      <c r="N1585" t="s">
        <v>22</v>
      </c>
      <c r="O1585" t="s">
        <v>3505</v>
      </c>
      <c r="P1585">
        <f t="shared" si="24"/>
        <v>3</v>
      </c>
    </row>
    <row r="1586" spans="1:16" x14ac:dyDescent="0.25">
      <c r="A1586" s="1">
        <v>44377</v>
      </c>
      <c r="B1586" s="1">
        <v>44377</v>
      </c>
      <c r="C1586" t="s">
        <v>2912</v>
      </c>
      <c r="D1586" t="s">
        <v>2913</v>
      </c>
      <c r="E1586">
        <v>6.125</v>
      </c>
      <c r="F1586" t="s">
        <v>783</v>
      </c>
      <c r="H1586" t="s">
        <v>97</v>
      </c>
      <c r="I1586" t="s">
        <v>18</v>
      </c>
      <c r="J1586" t="s">
        <v>19</v>
      </c>
      <c r="K1586" t="s">
        <v>20</v>
      </c>
      <c r="L1586" t="s">
        <v>20</v>
      </c>
      <c r="M1586" t="s">
        <v>21</v>
      </c>
      <c r="N1586" t="s">
        <v>22</v>
      </c>
      <c r="O1586" t="s">
        <v>3506</v>
      </c>
      <c r="P1586">
        <f t="shared" si="24"/>
        <v>3</v>
      </c>
    </row>
    <row r="1587" spans="1:16" x14ac:dyDescent="0.25">
      <c r="A1587" s="1">
        <v>44377</v>
      </c>
      <c r="B1587" s="1">
        <v>44377</v>
      </c>
      <c r="C1587" t="s">
        <v>109</v>
      </c>
      <c r="D1587" t="s">
        <v>110</v>
      </c>
      <c r="E1587">
        <v>3.65</v>
      </c>
      <c r="F1587" t="s">
        <v>1059</v>
      </c>
      <c r="G1587" t="s">
        <v>722</v>
      </c>
      <c r="H1587" t="s">
        <v>112</v>
      </c>
      <c r="I1587" t="s">
        <v>18</v>
      </c>
      <c r="J1587" t="s">
        <v>19</v>
      </c>
      <c r="K1587" t="s">
        <v>20</v>
      </c>
      <c r="L1587" t="s">
        <v>20</v>
      </c>
      <c r="M1587" t="s">
        <v>21</v>
      </c>
      <c r="N1587" t="s">
        <v>22</v>
      </c>
      <c r="O1587" t="s">
        <v>3507</v>
      </c>
      <c r="P1587">
        <f t="shared" si="24"/>
        <v>2</v>
      </c>
    </row>
    <row r="1588" spans="1:16" x14ac:dyDescent="0.25">
      <c r="A1588" s="1">
        <v>44377</v>
      </c>
      <c r="B1588" s="1">
        <v>44377</v>
      </c>
      <c r="C1588" t="s">
        <v>109</v>
      </c>
      <c r="D1588" t="s">
        <v>110</v>
      </c>
      <c r="E1588">
        <v>4.3</v>
      </c>
      <c r="F1588" t="s">
        <v>602</v>
      </c>
      <c r="G1588" t="s">
        <v>722</v>
      </c>
      <c r="H1588" t="s">
        <v>112</v>
      </c>
      <c r="I1588" t="s">
        <v>18</v>
      </c>
      <c r="J1588" t="s">
        <v>19</v>
      </c>
      <c r="K1588" t="s">
        <v>20</v>
      </c>
      <c r="L1588" t="s">
        <v>20</v>
      </c>
      <c r="M1588" t="s">
        <v>21</v>
      </c>
      <c r="N1588" t="s">
        <v>22</v>
      </c>
      <c r="O1588" t="s">
        <v>3508</v>
      </c>
      <c r="P1588">
        <f t="shared" si="24"/>
        <v>2</v>
      </c>
    </row>
    <row r="1589" spans="1:16" x14ac:dyDescent="0.25">
      <c r="A1589" s="1">
        <v>44377</v>
      </c>
      <c r="B1589" s="1">
        <v>44377</v>
      </c>
      <c r="C1589" t="s">
        <v>1006</v>
      </c>
      <c r="D1589" t="s">
        <v>1007</v>
      </c>
      <c r="E1589">
        <v>7.3</v>
      </c>
      <c r="F1589" t="s">
        <v>2041</v>
      </c>
      <c r="H1589" t="s">
        <v>112</v>
      </c>
      <c r="I1589" t="s">
        <v>18</v>
      </c>
      <c r="J1589" t="s">
        <v>19</v>
      </c>
      <c r="K1589" t="s">
        <v>20</v>
      </c>
      <c r="L1589" t="s">
        <v>20</v>
      </c>
      <c r="M1589" t="s">
        <v>21</v>
      </c>
      <c r="N1589" t="s">
        <v>22</v>
      </c>
      <c r="O1589" t="s">
        <v>3509</v>
      </c>
      <c r="P1589">
        <f t="shared" si="24"/>
        <v>2</v>
      </c>
    </row>
    <row r="1590" spans="1:16" x14ac:dyDescent="0.25">
      <c r="A1590" s="1">
        <v>44377</v>
      </c>
      <c r="B1590" s="1">
        <v>44377</v>
      </c>
      <c r="C1590" t="s">
        <v>1706</v>
      </c>
      <c r="D1590" t="s">
        <v>707</v>
      </c>
      <c r="E1590">
        <v>6</v>
      </c>
      <c r="F1590" t="s">
        <v>670</v>
      </c>
      <c r="G1590" t="s">
        <v>101</v>
      </c>
      <c r="H1590" t="s">
        <v>44</v>
      </c>
      <c r="I1590" t="s">
        <v>18</v>
      </c>
      <c r="J1590" t="s">
        <v>19</v>
      </c>
      <c r="K1590" t="s">
        <v>20</v>
      </c>
      <c r="L1590" t="s">
        <v>20</v>
      </c>
      <c r="M1590" t="s">
        <v>21</v>
      </c>
      <c r="N1590" t="s">
        <v>135</v>
      </c>
      <c r="O1590" t="s">
        <v>3510</v>
      </c>
      <c r="P1590">
        <f t="shared" si="24"/>
        <v>1</v>
      </c>
    </row>
    <row r="1591" spans="1:16" x14ac:dyDescent="0.25">
      <c r="A1591" s="1">
        <v>44377</v>
      </c>
      <c r="B1591" s="1">
        <v>44377</v>
      </c>
      <c r="C1591" t="s">
        <v>109</v>
      </c>
      <c r="D1591" t="s">
        <v>110</v>
      </c>
      <c r="E1591">
        <v>4.1500000000000004</v>
      </c>
      <c r="F1591" t="s">
        <v>2896</v>
      </c>
      <c r="G1591" t="s">
        <v>16</v>
      </c>
      <c r="H1591" t="s">
        <v>112</v>
      </c>
      <c r="I1591" t="s">
        <v>18</v>
      </c>
      <c r="J1591" t="s">
        <v>19</v>
      </c>
      <c r="K1591" t="s">
        <v>20</v>
      </c>
      <c r="L1591" t="s">
        <v>20</v>
      </c>
      <c r="M1591" t="s">
        <v>21</v>
      </c>
      <c r="N1591" t="s">
        <v>22</v>
      </c>
      <c r="O1591" t="s">
        <v>3511</v>
      </c>
      <c r="P1591">
        <f t="shared" si="24"/>
        <v>2</v>
      </c>
    </row>
    <row r="1592" spans="1:16" x14ac:dyDescent="0.25">
      <c r="A1592" s="1">
        <v>44377</v>
      </c>
      <c r="B1592" s="1">
        <v>44377</v>
      </c>
      <c r="C1592" t="s">
        <v>3512</v>
      </c>
      <c r="D1592" t="s">
        <v>2681</v>
      </c>
      <c r="E1592">
        <v>8.0500000000000007</v>
      </c>
      <c r="F1592" t="s">
        <v>494</v>
      </c>
      <c r="H1592" t="s">
        <v>112</v>
      </c>
      <c r="I1592" t="s">
        <v>18</v>
      </c>
      <c r="J1592" t="s">
        <v>19</v>
      </c>
      <c r="K1592" t="s">
        <v>20</v>
      </c>
      <c r="L1592" t="s">
        <v>20</v>
      </c>
      <c r="M1592" t="s">
        <v>21</v>
      </c>
      <c r="N1592" t="s">
        <v>22</v>
      </c>
      <c r="O1592" t="s">
        <v>3513</v>
      </c>
      <c r="P1592">
        <f t="shared" si="24"/>
        <v>4</v>
      </c>
    </row>
    <row r="1593" spans="1:16" x14ac:dyDescent="0.25">
      <c r="A1593" s="1">
        <v>44377</v>
      </c>
      <c r="B1593" s="1">
        <v>44377</v>
      </c>
      <c r="C1593" t="s">
        <v>921</v>
      </c>
      <c r="D1593" t="s">
        <v>115</v>
      </c>
      <c r="E1593">
        <v>6.82</v>
      </c>
      <c r="F1593" t="s">
        <v>1155</v>
      </c>
      <c r="H1593" t="s">
        <v>52</v>
      </c>
      <c r="I1593" t="s">
        <v>18</v>
      </c>
      <c r="J1593" t="s">
        <v>19</v>
      </c>
      <c r="K1593" t="s">
        <v>20</v>
      </c>
      <c r="L1593" t="s">
        <v>20</v>
      </c>
      <c r="M1593" t="s">
        <v>21</v>
      </c>
      <c r="N1593" t="s">
        <v>59</v>
      </c>
      <c r="O1593" t="s">
        <v>3514</v>
      </c>
      <c r="P1593">
        <f t="shared" si="24"/>
        <v>3</v>
      </c>
    </row>
    <row r="1594" spans="1:16" x14ac:dyDescent="0.25">
      <c r="A1594" s="1">
        <v>44377</v>
      </c>
      <c r="B1594" s="1">
        <v>44377</v>
      </c>
      <c r="C1594" t="s">
        <v>878</v>
      </c>
      <c r="D1594" t="s">
        <v>879</v>
      </c>
      <c r="E1594">
        <v>3.1</v>
      </c>
      <c r="F1594" t="s">
        <v>1957</v>
      </c>
      <c r="G1594" t="s">
        <v>69</v>
      </c>
      <c r="H1594" t="s">
        <v>52</v>
      </c>
      <c r="I1594" t="s">
        <v>18</v>
      </c>
      <c r="J1594" t="s">
        <v>19</v>
      </c>
      <c r="K1594" t="s">
        <v>20</v>
      </c>
      <c r="L1594" t="s">
        <v>20</v>
      </c>
      <c r="M1594" t="s">
        <v>21</v>
      </c>
      <c r="N1594" t="s">
        <v>22</v>
      </c>
      <c r="O1594" t="s">
        <v>3515</v>
      </c>
      <c r="P1594">
        <f t="shared" si="24"/>
        <v>5</v>
      </c>
    </row>
    <row r="1595" spans="1:16" x14ac:dyDescent="0.25">
      <c r="A1595" s="1">
        <v>44377</v>
      </c>
      <c r="B1595" s="1">
        <v>44377</v>
      </c>
      <c r="C1595" t="s">
        <v>1003</v>
      </c>
      <c r="D1595" t="s">
        <v>1004</v>
      </c>
      <c r="E1595">
        <v>7.75</v>
      </c>
      <c r="F1595" t="s">
        <v>3516</v>
      </c>
      <c r="H1595" t="s">
        <v>112</v>
      </c>
      <c r="I1595" t="s">
        <v>18</v>
      </c>
      <c r="J1595" t="s">
        <v>19</v>
      </c>
      <c r="K1595" t="s">
        <v>20</v>
      </c>
      <c r="L1595" t="s">
        <v>20</v>
      </c>
      <c r="M1595" t="s">
        <v>21</v>
      </c>
      <c r="N1595" t="s">
        <v>22</v>
      </c>
      <c r="O1595" t="s">
        <v>3517</v>
      </c>
      <c r="P1595">
        <f t="shared" si="24"/>
        <v>3</v>
      </c>
    </row>
    <row r="1596" spans="1:16" x14ac:dyDescent="0.25">
      <c r="A1596" s="1">
        <v>44377</v>
      </c>
      <c r="B1596" s="1">
        <v>44377</v>
      </c>
      <c r="C1596" t="s">
        <v>2921</v>
      </c>
      <c r="D1596" t="s">
        <v>2922</v>
      </c>
      <c r="E1596">
        <v>5.625</v>
      </c>
      <c r="F1596" t="s">
        <v>2096</v>
      </c>
      <c r="H1596" t="s">
        <v>17</v>
      </c>
      <c r="I1596" t="s">
        <v>18</v>
      </c>
      <c r="J1596" t="s">
        <v>19</v>
      </c>
      <c r="K1596" t="s">
        <v>20</v>
      </c>
      <c r="L1596" t="s">
        <v>20</v>
      </c>
      <c r="M1596" t="s">
        <v>21</v>
      </c>
      <c r="N1596" t="s">
        <v>135</v>
      </c>
      <c r="O1596" t="s">
        <v>3518</v>
      </c>
      <c r="P1596">
        <f t="shared" si="24"/>
        <v>3</v>
      </c>
    </row>
    <row r="1597" spans="1:16" x14ac:dyDescent="0.25">
      <c r="A1597" s="1">
        <v>44377</v>
      </c>
      <c r="B1597" s="1">
        <v>44377</v>
      </c>
      <c r="C1597" t="s">
        <v>3519</v>
      </c>
      <c r="D1597" t="s">
        <v>615</v>
      </c>
      <c r="E1597">
        <v>5.4</v>
      </c>
      <c r="F1597" t="s">
        <v>2885</v>
      </c>
      <c r="H1597" t="s">
        <v>44</v>
      </c>
      <c r="I1597" t="s">
        <v>18</v>
      </c>
      <c r="J1597" t="s">
        <v>19</v>
      </c>
      <c r="K1597" t="s">
        <v>20</v>
      </c>
      <c r="L1597" t="s">
        <v>20</v>
      </c>
      <c r="M1597" t="s">
        <v>21</v>
      </c>
      <c r="N1597" t="s">
        <v>135</v>
      </c>
      <c r="O1597" t="s">
        <v>3520</v>
      </c>
      <c r="P1597">
        <f t="shared" si="24"/>
        <v>3</v>
      </c>
    </row>
    <row r="1598" spans="1:16" x14ac:dyDescent="0.25">
      <c r="A1598" s="1">
        <v>44377</v>
      </c>
      <c r="B1598" s="1">
        <v>44377</v>
      </c>
      <c r="C1598" t="s">
        <v>2094</v>
      </c>
      <c r="D1598" t="s">
        <v>2095</v>
      </c>
      <c r="E1598">
        <v>5.5</v>
      </c>
      <c r="F1598" t="s">
        <v>376</v>
      </c>
      <c r="H1598" t="s">
        <v>44</v>
      </c>
      <c r="I1598" t="s">
        <v>18</v>
      </c>
      <c r="J1598" t="s">
        <v>19</v>
      </c>
      <c r="K1598" t="s">
        <v>20</v>
      </c>
      <c r="L1598" t="s">
        <v>20</v>
      </c>
      <c r="M1598" t="s">
        <v>21</v>
      </c>
      <c r="N1598" t="s">
        <v>135</v>
      </c>
      <c r="O1598" t="s">
        <v>3521</v>
      </c>
      <c r="P1598">
        <f t="shared" si="24"/>
        <v>3</v>
      </c>
    </row>
    <row r="1599" spans="1:16" x14ac:dyDescent="0.25">
      <c r="A1599" s="1">
        <v>44377</v>
      </c>
      <c r="B1599" s="1">
        <v>44377</v>
      </c>
      <c r="C1599" t="s">
        <v>3522</v>
      </c>
      <c r="D1599" t="s">
        <v>3523</v>
      </c>
      <c r="E1599">
        <v>6.4</v>
      </c>
      <c r="F1599" t="s">
        <v>1911</v>
      </c>
      <c r="H1599" t="s">
        <v>52</v>
      </c>
      <c r="I1599" t="s">
        <v>18</v>
      </c>
      <c r="J1599" t="s">
        <v>19</v>
      </c>
      <c r="K1599" t="s">
        <v>20</v>
      </c>
      <c r="L1599" t="s">
        <v>20</v>
      </c>
      <c r="M1599" t="s">
        <v>21</v>
      </c>
      <c r="N1599" t="s">
        <v>22</v>
      </c>
      <c r="O1599" t="s">
        <v>3524</v>
      </c>
      <c r="P1599">
        <f t="shared" si="24"/>
        <v>5</v>
      </c>
    </row>
    <row r="1600" spans="1:16" x14ac:dyDescent="0.25">
      <c r="A1600" s="1">
        <v>44377</v>
      </c>
      <c r="B1600" s="1">
        <v>44377</v>
      </c>
      <c r="C1600" t="s">
        <v>1331</v>
      </c>
      <c r="D1600" t="s">
        <v>1332</v>
      </c>
      <c r="E1600">
        <v>4</v>
      </c>
      <c r="F1600" t="s">
        <v>3525</v>
      </c>
      <c r="H1600" t="s">
        <v>39</v>
      </c>
      <c r="I1600" t="s">
        <v>18</v>
      </c>
      <c r="J1600" t="s">
        <v>19</v>
      </c>
      <c r="K1600" t="s">
        <v>20</v>
      </c>
      <c r="L1600" t="s">
        <v>20</v>
      </c>
      <c r="M1600" t="s">
        <v>21</v>
      </c>
      <c r="N1600" t="s">
        <v>22</v>
      </c>
      <c r="O1600" t="s">
        <v>3526</v>
      </c>
      <c r="P1600">
        <f t="shared" si="24"/>
        <v>3</v>
      </c>
    </row>
    <row r="1601" spans="1:16" x14ac:dyDescent="0.25">
      <c r="A1601" s="1">
        <v>44377</v>
      </c>
      <c r="B1601" s="1">
        <v>44377</v>
      </c>
      <c r="C1601" t="s">
        <v>109</v>
      </c>
      <c r="D1601" t="s">
        <v>110</v>
      </c>
      <c r="E1601">
        <v>3.5</v>
      </c>
      <c r="F1601" t="s">
        <v>2947</v>
      </c>
      <c r="G1601" t="s">
        <v>722</v>
      </c>
      <c r="H1601" t="s">
        <v>112</v>
      </c>
      <c r="I1601" t="s">
        <v>18</v>
      </c>
      <c r="J1601" t="s">
        <v>19</v>
      </c>
      <c r="K1601" t="s">
        <v>20</v>
      </c>
      <c r="L1601" t="s">
        <v>20</v>
      </c>
      <c r="M1601" t="s">
        <v>21</v>
      </c>
      <c r="N1601" t="s">
        <v>22</v>
      </c>
      <c r="O1601" t="s">
        <v>3527</v>
      </c>
      <c r="P1601">
        <f t="shared" si="24"/>
        <v>2</v>
      </c>
    </row>
    <row r="1602" spans="1:16" x14ac:dyDescent="0.25">
      <c r="A1602" s="1">
        <v>44377</v>
      </c>
      <c r="B1602" s="1">
        <v>44377</v>
      </c>
      <c r="C1602" t="s">
        <v>109</v>
      </c>
      <c r="D1602" t="s">
        <v>110</v>
      </c>
      <c r="E1602">
        <v>3.5</v>
      </c>
      <c r="F1602" t="s">
        <v>979</v>
      </c>
      <c r="G1602" t="s">
        <v>722</v>
      </c>
      <c r="H1602" t="s">
        <v>112</v>
      </c>
      <c r="I1602" t="s">
        <v>18</v>
      </c>
      <c r="J1602" t="s">
        <v>19</v>
      </c>
      <c r="K1602" t="s">
        <v>20</v>
      </c>
      <c r="L1602" t="s">
        <v>20</v>
      </c>
      <c r="M1602" t="s">
        <v>21</v>
      </c>
      <c r="N1602" t="s">
        <v>22</v>
      </c>
      <c r="O1602" t="s">
        <v>3528</v>
      </c>
      <c r="P1602">
        <f t="shared" si="24"/>
        <v>2</v>
      </c>
    </row>
    <row r="1603" spans="1:16" x14ac:dyDescent="0.25">
      <c r="A1603" s="1">
        <v>44377</v>
      </c>
      <c r="B1603" s="1">
        <v>44377</v>
      </c>
      <c r="C1603" t="s">
        <v>109</v>
      </c>
      <c r="D1603" t="s">
        <v>110</v>
      </c>
      <c r="E1603">
        <v>3</v>
      </c>
      <c r="F1603" t="s">
        <v>379</v>
      </c>
      <c r="G1603" t="s">
        <v>722</v>
      </c>
      <c r="H1603" t="s">
        <v>112</v>
      </c>
      <c r="I1603" t="s">
        <v>18</v>
      </c>
      <c r="J1603" t="s">
        <v>19</v>
      </c>
      <c r="K1603" t="s">
        <v>20</v>
      </c>
      <c r="L1603" t="s">
        <v>20</v>
      </c>
      <c r="M1603" t="s">
        <v>21</v>
      </c>
      <c r="N1603" t="s">
        <v>22</v>
      </c>
      <c r="O1603" t="s">
        <v>3529</v>
      </c>
      <c r="P1603">
        <f t="shared" si="24"/>
        <v>2</v>
      </c>
    </row>
    <row r="1604" spans="1:16" x14ac:dyDescent="0.25">
      <c r="A1604" s="1">
        <v>44377</v>
      </c>
      <c r="B1604" s="1">
        <v>44377</v>
      </c>
      <c r="C1604" t="s">
        <v>2359</v>
      </c>
      <c r="D1604" t="s">
        <v>1073</v>
      </c>
      <c r="E1604">
        <v>7.3</v>
      </c>
      <c r="F1604" t="s">
        <v>2371</v>
      </c>
      <c r="H1604" t="s">
        <v>112</v>
      </c>
      <c r="I1604" t="s">
        <v>18</v>
      </c>
      <c r="J1604" t="s">
        <v>19</v>
      </c>
      <c r="K1604" t="s">
        <v>20</v>
      </c>
      <c r="L1604" t="s">
        <v>20</v>
      </c>
      <c r="M1604" t="s">
        <v>21</v>
      </c>
      <c r="N1604" t="s">
        <v>22</v>
      </c>
      <c r="O1604" t="s">
        <v>3530</v>
      </c>
      <c r="P1604">
        <f t="shared" ref="P1604:P1667" si="25">LEN(D1604)</f>
        <v>3</v>
      </c>
    </row>
    <row r="1605" spans="1:16" x14ac:dyDescent="0.25">
      <c r="A1605" s="1">
        <v>44377</v>
      </c>
      <c r="B1605" s="1">
        <v>44377</v>
      </c>
      <c r="C1605" t="s">
        <v>1017</v>
      </c>
      <c r="D1605" t="s">
        <v>1018</v>
      </c>
      <c r="E1605">
        <v>8.875</v>
      </c>
      <c r="F1605" t="s">
        <v>3172</v>
      </c>
      <c r="H1605" t="s">
        <v>17</v>
      </c>
      <c r="I1605" t="s">
        <v>18</v>
      </c>
      <c r="J1605" t="s">
        <v>19</v>
      </c>
      <c r="K1605" t="s">
        <v>20</v>
      </c>
      <c r="L1605" t="s">
        <v>20</v>
      </c>
      <c r="M1605" t="s">
        <v>21</v>
      </c>
      <c r="N1605" t="s">
        <v>22</v>
      </c>
      <c r="O1605" t="s">
        <v>3531</v>
      </c>
      <c r="P1605">
        <f t="shared" si="25"/>
        <v>2</v>
      </c>
    </row>
    <row r="1606" spans="1:16" hidden="1" x14ac:dyDescent="0.25">
      <c r="A1606" s="1">
        <v>44377</v>
      </c>
      <c r="B1606" s="1">
        <v>44377</v>
      </c>
      <c r="C1606" t="s">
        <v>3212</v>
      </c>
      <c r="D1606" t="s">
        <v>1417</v>
      </c>
      <c r="E1606">
        <v>4.875</v>
      </c>
      <c r="F1606" t="s">
        <v>3532</v>
      </c>
      <c r="G1606" t="s">
        <v>51</v>
      </c>
      <c r="H1606" t="s">
        <v>39</v>
      </c>
      <c r="I1606" t="s">
        <v>18</v>
      </c>
      <c r="J1606" t="s">
        <v>19</v>
      </c>
      <c r="K1606" t="s">
        <v>20</v>
      </c>
      <c r="L1606" t="s">
        <v>20</v>
      </c>
      <c r="M1606" t="s">
        <v>21</v>
      </c>
      <c r="N1606" t="s">
        <v>59</v>
      </c>
      <c r="O1606" t="s">
        <v>3533</v>
      </c>
      <c r="P1606">
        <f t="shared" si="25"/>
        <v>6</v>
      </c>
    </row>
    <row r="1607" spans="1:16" hidden="1" x14ac:dyDescent="0.25">
      <c r="A1607" s="1">
        <v>44377</v>
      </c>
      <c r="B1607" s="1">
        <v>44377</v>
      </c>
      <c r="C1607" t="s">
        <v>1416</v>
      </c>
      <c r="D1607" t="s">
        <v>1417</v>
      </c>
      <c r="E1607">
        <v>1.4</v>
      </c>
      <c r="F1607" t="s">
        <v>3534</v>
      </c>
      <c r="G1607" t="s">
        <v>51</v>
      </c>
      <c r="H1607" t="s">
        <v>377</v>
      </c>
      <c r="I1607" t="s">
        <v>18</v>
      </c>
      <c r="J1607" t="s">
        <v>19</v>
      </c>
      <c r="K1607" t="s">
        <v>20</v>
      </c>
      <c r="L1607" t="s">
        <v>20</v>
      </c>
      <c r="M1607" t="s">
        <v>21</v>
      </c>
      <c r="N1607" t="s">
        <v>59</v>
      </c>
      <c r="O1607" t="s">
        <v>3535</v>
      </c>
      <c r="P1607">
        <f t="shared" si="25"/>
        <v>6</v>
      </c>
    </row>
    <row r="1608" spans="1:16" x14ac:dyDescent="0.25">
      <c r="A1608" s="1">
        <v>44377</v>
      </c>
      <c r="B1608" s="1">
        <v>44377</v>
      </c>
      <c r="C1608" t="s">
        <v>3536</v>
      </c>
      <c r="D1608" t="s">
        <v>3537</v>
      </c>
      <c r="E1608">
        <v>6.4</v>
      </c>
      <c r="F1608" t="s">
        <v>1653</v>
      </c>
      <c r="H1608" t="s">
        <v>52</v>
      </c>
      <c r="I1608" t="s">
        <v>18</v>
      </c>
      <c r="J1608" t="s">
        <v>19</v>
      </c>
      <c r="K1608" t="s">
        <v>20</v>
      </c>
      <c r="L1608" t="s">
        <v>20</v>
      </c>
      <c r="M1608" t="s">
        <v>21</v>
      </c>
      <c r="N1608" t="s">
        <v>22</v>
      </c>
      <c r="O1608" t="s">
        <v>3538</v>
      </c>
      <c r="P1608">
        <f t="shared" si="25"/>
        <v>5</v>
      </c>
    </row>
    <row r="1609" spans="1:16" x14ac:dyDescent="0.25">
      <c r="A1609" s="1">
        <v>44377</v>
      </c>
      <c r="B1609" s="1">
        <v>44377</v>
      </c>
      <c r="C1609" t="s">
        <v>1044</v>
      </c>
      <c r="D1609" t="s">
        <v>318</v>
      </c>
      <c r="E1609">
        <v>6.5</v>
      </c>
      <c r="F1609" t="s">
        <v>1483</v>
      </c>
      <c r="H1609" t="s">
        <v>44</v>
      </c>
      <c r="I1609" t="s">
        <v>18</v>
      </c>
      <c r="J1609" t="s">
        <v>19</v>
      </c>
      <c r="K1609" t="s">
        <v>20</v>
      </c>
      <c r="L1609" t="s">
        <v>20</v>
      </c>
      <c r="M1609" t="s">
        <v>21</v>
      </c>
      <c r="N1609" t="s">
        <v>59</v>
      </c>
      <c r="O1609" t="s">
        <v>3539</v>
      </c>
      <c r="P1609">
        <f t="shared" si="25"/>
        <v>3</v>
      </c>
    </row>
    <row r="1610" spans="1:16" x14ac:dyDescent="0.25">
      <c r="A1610" s="1">
        <v>44377</v>
      </c>
      <c r="B1610" s="1">
        <v>44377</v>
      </c>
      <c r="C1610" t="s">
        <v>1410</v>
      </c>
      <c r="D1610" t="s">
        <v>1411</v>
      </c>
      <c r="E1610">
        <v>6.45</v>
      </c>
      <c r="F1610" t="s">
        <v>1485</v>
      </c>
      <c r="H1610" t="s">
        <v>52</v>
      </c>
      <c r="I1610" t="s">
        <v>18</v>
      </c>
      <c r="J1610" t="s">
        <v>19</v>
      </c>
      <c r="K1610" t="s">
        <v>20</v>
      </c>
      <c r="L1610" t="s">
        <v>20</v>
      </c>
      <c r="M1610" t="s">
        <v>21</v>
      </c>
      <c r="N1610" t="s">
        <v>22</v>
      </c>
      <c r="O1610" t="s">
        <v>3540</v>
      </c>
      <c r="P1610">
        <f t="shared" si="25"/>
        <v>3</v>
      </c>
    </row>
    <row r="1611" spans="1:16" x14ac:dyDescent="0.25">
      <c r="A1611" s="1">
        <v>44377</v>
      </c>
      <c r="B1611" s="1">
        <v>44377</v>
      </c>
      <c r="C1611" t="s">
        <v>1331</v>
      </c>
      <c r="D1611" t="s">
        <v>1332</v>
      </c>
      <c r="E1611">
        <v>3.6</v>
      </c>
      <c r="F1611" t="s">
        <v>3031</v>
      </c>
      <c r="H1611" t="s">
        <v>39</v>
      </c>
      <c r="I1611" t="s">
        <v>18</v>
      </c>
      <c r="J1611" t="s">
        <v>19</v>
      </c>
      <c r="K1611" t="s">
        <v>20</v>
      </c>
      <c r="L1611" t="s">
        <v>20</v>
      </c>
      <c r="M1611" t="s">
        <v>21</v>
      </c>
      <c r="N1611" t="s">
        <v>22</v>
      </c>
      <c r="O1611" t="s">
        <v>3541</v>
      </c>
      <c r="P1611">
        <f t="shared" si="25"/>
        <v>3</v>
      </c>
    </row>
    <row r="1612" spans="1:16" x14ac:dyDescent="0.25">
      <c r="A1612" s="1">
        <v>44377</v>
      </c>
      <c r="B1612" s="1">
        <v>44377</v>
      </c>
      <c r="C1612" t="s">
        <v>1040</v>
      </c>
      <c r="D1612" t="s">
        <v>1041</v>
      </c>
      <c r="E1612">
        <v>3.75</v>
      </c>
      <c r="F1612" t="s">
        <v>1454</v>
      </c>
      <c r="G1612" t="s">
        <v>69</v>
      </c>
      <c r="H1612" t="s">
        <v>52</v>
      </c>
      <c r="I1612" t="s">
        <v>18</v>
      </c>
      <c r="J1612" t="s">
        <v>19</v>
      </c>
      <c r="K1612" t="s">
        <v>20</v>
      </c>
      <c r="L1612" t="s">
        <v>20</v>
      </c>
      <c r="M1612" t="s">
        <v>21</v>
      </c>
      <c r="N1612" t="s">
        <v>22</v>
      </c>
      <c r="O1612" t="s">
        <v>3542</v>
      </c>
      <c r="P1612">
        <f t="shared" si="25"/>
        <v>2</v>
      </c>
    </row>
    <row r="1613" spans="1:16" x14ac:dyDescent="0.25">
      <c r="A1613" s="1">
        <v>44377</v>
      </c>
      <c r="B1613" s="1">
        <v>44377</v>
      </c>
      <c r="C1613" t="s">
        <v>109</v>
      </c>
      <c r="D1613" t="s">
        <v>110</v>
      </c>
      <c r="E1613">
        <v>3.6</v>
      </c>
      <c r="F1613" t="s">
        <v>1273</v>
      </c>
      <c r="G1613" t="s">
        <v>722</v>
      </c>
      <c r="H1613" t="s">
        <v>112</v>
      </c>
      <c r="I1613" t="s">
        <v>18</v>
      </c>
      <c r="J1613" t="s">
        <v>19</v>
      </c>
      <c r="K1613" t="s">
        <v>20</v>
      </c>
      <c r="L1613" t="s">
        <v>20</v>
      </c>
      <c r="M1613" t="s">
        <v>21</v>
      </c>
      <c r="N1613" t="s">
        <v>22</v>
      </c>
      <c r="O1613" t="s">
        <v>3543</v>
      </c>
      <c r="P1613">
        <f t="shared" si="25"/>
        <v>2</v>
      </c>
    </row>
    <row r="1614" spans="1:16" x14ac:dyDescent="0.25">
      <c r="A1614" s="1">
        <v>44377</v>
      </c>
      <c r="B1614" s="1">
        <v>44377</v>
      </c>
      <c r="C1614" t="s">
        <v>3544</v>
      </c>
      <c r="D1614" t="s">
        <v>2111</v>
      </c>
      <c r="E1614">
        <v>3.625</v>
      </c>
      <c r="F1614" t="s">
        <v>500</v>
      </c>
      <c r="H1614" t="s">
        <v>44</v>
      </c>
      <c r="I1614" t="s">
        <v>18</v>
      </c>
      <c r="J1614" t="s">
        <v>19</v>
      </c>
      <c r="K1614" t="s">
        <v>20</v>
      </c>
      <c r="L1614" t="s">
        <v>20</v>
      </c>
      <c r="M1614" t="s">
        <v>21</v>
      </c>
      <c r="N1614" t="s">
        <v>59</v>
      </c>
      <c r="O1614" t="s">
        <v>3545</v>
      </c>
      <c r="P1614">
        <f t="shared" si="25"/>
        <v>2</v>
      </c>
    </row>
    <row r="1615" spans="1:16" hidden="1" x14ac:dyDescent="0.25">
      <c r="A1615" s="1">
        <v>44377</v>
      </c>
      <c r="B1615" s="1">
        <v>44377</v>
      </c>
      <c r="C1615" t="s">
        <v>3546</v>
      </c>
      <c r="D1615" t="s">
        <v>3547</v>
      </c>
      <c r="E1615">
        <v>1.996</v>
      </c>
      <c r="F1615" t="s">
        <v>1303</v>
      </c>
      <c r="G1615">
        <v>2020</v>
      </c>
      <c r="H1615" t="s">
        <v>377</v>
      </c>
      <c r="I1615" t="s">
        <v>18</v>
      </c>
      <c r="J1615" t="s">
        <v>19</v>
      </c>
      <c r="K1615" t="s">
        <v>20</v>
      </c>
      <c r="L1615" t="s">
        <v>20</v>
      </c>
      <c r="M1615" t="s">
        <v>21</v>
      </c>
      <c r="N1615" t="s">
        <v>22</v>
      </c>
      <c r="O1615" t="s">
        <v>3548</v>
      </c>
      <c r="P1615">
        <f t="shared" si="25"/>
        <v>6</v>
      </c>
    </row>
    <row r="1616" spans="1:16" hidden="1" x14ac:dyDescent="0.25">
      <c r="A1616" s="1">
        <v>44377</v>
      </c>
      <c r="B1616" s="1">
        <v>44377</v>
      </c>
      <c r="C1616" t="s">
        <v>36</v>
      </c>
      <c r="D1616" t="s">
        <v>37</v>
      </c>
      <c r="E1616">
        <v>3.05</v>
      </c>
      <c r="F1616" t="s">
        <v>3549</v>
      </c>
      <c r="G1616" t="s">
        <v>259</v>
      </c>
      <c r="H1616" t="s">
        <v>39</v>
      </c>
      <c r="I1616" t="s">
        <v>18</v>
      </c>
      <c r="J1616" t="s">
        <v>19</v>
      </c>
      <c r="K1616" t="s">
        <v>20</v>
      </c>
      <c r="L1616" t="s">
        <v>20</v>
      </c>
      <c r="M1616" t="s">
        <v>21</v>
      </c>
      <c r="N1616" t="s">
        <v>22</v>
      </c>
      <c r="O1616" t="s">
        <v>3550</v>
      </c>
      <c r="P1616">
        <f t="shared" si="25"/>
        <v>6</v>
      </c>
    </row>
    <row r="1617" spans="1:16" x14ac:dyDescent="0.25">
      <c r="A1617" s="1">
        <v>44377</v>
      </c>
      <c r="B1617" s="1">
        <v>44377</v>
      </c>
      <c r="C1617" t="s">
        <v>535</v>
      </c>
      <c r="D1617" t="s">
        <v>536</v>
      </c>
      <c r="E1617">
        <v>7.95</v>
      </c>
      <c r="F1617" t="s">
        <v>454</v>
      </c>
      <c r="H1617" t="s">
        <v>112</v>
      </c>
      <c r="I1617" t="s">
        <v>18</v>
      </c>
      <c r="J1617" t="s">
        <v>19</v>
      </c>
      <c r="K1617" t="s">
        <v>20</v>
      </c>
      <c r="L1617" t="s">
        <v>20</v>
      </c>
      <c r="M1617" t="s">
        <v>21</v>
      </c>
      <c r="N1617" t="s">
        <v>22</v>
      </c>
      <c r="O1617" t="s">
        <v>3551</v>
      </c>
      <c r="P1617">
        <f t="shared" si="25"/>
        <v>2</v>
      </c>
    </row>
    <row r="1618" spans="1:16" x14ac:dyDescent="0.25">
      <c r="A1618" s="1">
        <v>44377</v>
      </c>
      <c r="B1618" s="1">
        <v>44377</v>
      </c>
      <c r="C1618" t="s">
        <v>3552</v>
      </c>
      <c r="D1618" t="s">
        <v>1007</v>
      </c>
      <c r="E1618">
        <v>7.15</v>
      </c>
      <c r="F1618" t="s">
        <v>3064</v>
      </c>
      <c r="H1618" t="s">
        <v>112</v>
      </c>
      <c r="I1618" t="s">
        <v>18</v>
      </c>
      <c r="J1618" t="s">
        <v>19</v>
      </c>
      <c r="K1618" t="s">
        <v>20</v>
      </c>
      <c r="L1618" t="s">
        <v>20</v>
      </c>
      <c r="M1618" t="s">
        <v>21</v>
      </c>
      <c r="N1618" t="s">
        <v>22</v>
      </c>
      <c r="O1618" t="s">
        <v>3553</v>
      </c>
      <c r="P1618">
        <f t="shared" si="25"/>
        <v>2</v>
      </c>
    </row>
    <row r="1619" spans="1:16" x14ac:dyDescent="0.25">
      <c r="A1619" s="1">
        <v>44377</v>
      </c>
      <c r="B1619" s="1">
        <v>44377</v>
      </c>
      <c r="C1619" t="s">
        <v>109</v>
      </c>
      <c r="D1619" t="s">
        <v>110</v>
      </c>
      <c r="E1619">
        <v>4.05</v>
      </c>
      <c r="F1619" t="s">
        <v>1497</v>
      </c>
      <c r="G1619" t="s">
        <v>722</v>
      </c>
      <c r="H1619" t="s">
        <v>112</v>
      </c>
      <c r="I1619" t="s">
        <v>18</v>
      </c>
      <c r="J1619" t="s">
        <v>19</v>
      </c>
      <c r="K1619" t="s">
        <v>20</v>
      </c>
      <c r="L1619" t="s">
        <v>20</v>
      </c>
      <c r="M1619" t="s">
        <v>21</v>
      </c>
      <c r="N1619" t="s">
        <v>22</v>
      </c>
      <c r="O1619" t="s">
        <v>3554</v>
      </c>
      <c r="P1619">
        <f t="shared" si="25"/>
        <v>2</v>
      </c>
    </row>
    <row r="1620" spans="1:16" x14ac:dyDescent="0.25">
      <c r="A1620" s="1">
        <v>44377</v>
      </c>
      <c r="B1620" s="1">
        <v>44377</v>
      </c>
      <c r="C1620" t="s">
        <v>2452</v>
      </c>
      <c r="D1620" t="s">
        <v>2453</v>
      </c>
      <c r="E1620">
        <v>6.5</v>
      </c>
      <c r="F1620" t="s">
        <v>552</v>
      </c>
      <c r="H1620" t="s">
        <v>112</v>
      </c>
      <c r="I1620" t="s">
        <v>18</v>
      </c>
      <c r="J1620" t="s">
        <v>19</v>
      </c>
      <c r="K1620" t="s">
        <v>20</v>
      </c>
      <c r="L1620" t="s">
        <v>20</v>
      </c>
      <c r="M1620" t="s">
        <v>21</v>
      </c>
      <c r="N1620" t="s">
        <v>22</v>
      </c>
      <c r="O1620" t="s">
        <v>3555</v>
      </c>
      <c r="P1620">
        <f t="shared" si="25"/>
        <v>4</v>
      </c>
    </row>
    <row r="1621" spans="1:16" x14ac:dyDescent="0.25">
      <c r="A1621" s="1">
        <v>44377</v>
      </c>
      <c r="B1621" s="1">
        <v>44377</v>
      </c>
      <c r="C1621" t="s">
        <v>3209</v>
      </c>
      <c r="D1621" t="s">
        <v>3210</v>
      </c>
      <c r="E1621">
        <v>3.35</v>
      </c>
      <c r="F1621" t="s">
        <v>575</v>
      </c>
      <c r="H1621" t="s">
        <v>17</v>
      </c>
      <c r="I1621" t="s">
        <v>18</v>
      </c>
      <c r="J1621" t="s">
        <v>19</v>
      </c>
      <c r="K1621" t="s">
        <v>20</v>
      </c>
      <c r="L1621" t="s">
        <v>20</v>
      </c>
      <c r="M1621" t="s">
        <v>21</v>
      </c>
      <c r="N1621" t="s">
        <v>22</v>
      </c>
      <c r="O1621" t="s">
        <v>3556</v>
      </c>
      <c r="P1621">
        <f t="shared" si="25"/>
        <v>3</v>
      </c>
    </row>
    <row r="1622" spans="1:16" x14ac:dyDescent="0.25">
      <c r="A1622" s="1">
        <v>44377</v>
      </c>
      <c r="B1622" s="1">
        <v>44377</v>
      </c>
      <c r="C1622" t="s">
        <v>568</v>
      </c>
      <c r="D1622" t="s">
        <v>569</v>
      </c>
      <c r="E1622">
        <v>2.4</v>
      </c>
      <c r="F1622" t="s">
        <v>3557</v>
      </c>
      <c r="G1622" t="s">
        <v>16</v>
      </c>
      <c r="H1622" t="s">
        <v>44</v>
      </c>
      <c r="I1622" t="s">
        <v>18</v>
      </c>
      <c r="J1622" t="s">
        <v>19</v>
      </c>
      <c r="K1622" t="s">
        <v>20</v>
      </c>
      <c r="L1622" t="s">
        <v>20</v>
      </c>
      <c r="M1622" t="s">
        <v>21</v>
      </c>
      <c r="N1622" t="s">
        <v>22</v>
      </c>
      <c r="O1622" t="s">
        <v>3558</v>
      </c>
      <c r="P1622">
        <f t="shared" si="25"/>
        <v>4</v>
      </c>
    </row>
    <row r="1623" spans="1:16" x14ac:dyDescent="0.25">
      <c r="A1623" s="1">
        <v>44377</v>
      </c>
      <c r="B1623" s="1">
        <v>44377</v>
      </c>
      <c r="C1623" t="s">
        <v>740</v>
      </c>
      <c r="D1623" t="s">
        <v>741</v>
      </c>
      <c r="E1623">
        <v>1.8</v>
      </c>
      <c r="F1623" t="s">
        <v>742</v>
      </c>
      <c r="G1623" t="s">
        <v>69</v>
      </c>
      <c r="H1623" t="s">
        <v>17</v>
      </c>
      <c r="I1623" t="s">
        <v>18</v>
      </c>
      <c r="J1623" t="s">
        <v>19</v>
      </c>
      <c r="K1623" t="s">
        <v>20</v>
      </c>
      <c r="L1623" t="s">
        <v>20</v>
      </c>
      <c r="M1623" t="s">
        <v>21</v>
      </c>
      <c r="N1623" t="s">
        <v>59</v>
      </c>
      <c r="O1623" t="s">
        <v>3559</v>
      </c>
      <c r="P1623">
        <f t="shared" si="25"/>
        <v>3</v>
      </c>
    </row>
    <row r="1624" spans="1:16" x14ac:dyDescent="0.25">
      <c r="A1624" s="1">
        <v>44377</v>
      </c>
      <c r="B1624" s="1">
        <v>44377</v>
      </c>
      <c r="C1624" t="s">
        <v>109</v>
      </c>
      <c r="D1624" t="s">
        <v>110</v>
      </c>
      <c r="E1624">
        <v>4.3</v>
      </c>
      <c r="F1624" t="s">
        <v>3369</v>
      </c>
      <c r="G1624" t="s">
        <v>722</v>
      </c>
      <c r="H1624" t="s">
        <v>112</v>
      </c>
      <c r="I1624" t="s">
        <v>18</v>
      </c>
      <c r="J1624" t="s">
        <v>19</v>
      </c>
      <c r="K1624" t="s">
        <v>20</v>
      </c>
      <c r="L1624" t="s">
        <v>20</v>
      </c>
      <c r="M1624" t="s">
        <v>21</v>
      </c>
      <c r="N1624" t="s">
        <v>22</v>
      </c>
      <c r="O1624" t="s">
        <v>3560</v>
      </c>
      <c r="P1624">
        <f t="shared" si="25"/>
        <v>2</v>
      </c>
    </row>
    <row r="1625" spans="1:16" x14ac:dyDescent="0.25">
      <c r="A1625" s="1">
        <v>44377</v>
      </c>
      <c r="B1625" s="1">
        <v>44377</v>
      </c>
      <c r="C1625" t="s">
        <v>2688</v>
      </c>
      <c r="D1625" t="s">
        <v>1616</v>
      </c>
      <c r="E1625">
        <v>4.75</v>
      </c>
      <c r="F1625" t="s">
        <v>1644</v>
      </c>
      <c r="H1625" t="s">
        <v>112</v>
      </c>
      <c r="I1625" t="s">
        <v>18</v>
      </c>
      <c r="J1625" t="s">
        <v>19</v>
      </c>
      <c r="K1625" t="s">
        <v>20</v>
      </c>
      <c r="L1625" t="s">
        <v>20</v>
      </c>
      <c r="M1625" t="s">
        <v>21</v>
      </c>
      <c r="N1625" t="s">
        <v>22</v>
      </c>
      <c r="O1625" t="s">
        <v>3561</v>
      </c>
      <c r="P1625">
        <f t="shared" si="25"/>
        <v>3</v>
      </c>
    </row>
    <row r="1626" spans="1:16" x14ac:dyDescent="0.25">
      <c r="A1626" s="1">
        <v>44377</v>
      </c>
      <c r="B1626" s="1">
        <v>44377</v>
      </c>
      <c r="C1626" t="s">
        <v>1938</v>
      </c>
      <c r="D1626" t="s">
        <v>1270</v>
      </c>
      <c r="E1626">
        <v>4.3</v>
      </c>
      <c r="F1626" t="s">
        <v>3562</v>
      </c>
      <c r="H1626" t="s">
        <v>377</v>
      </c>
      <c r="I1626" t="s">
        <v>18</v>
      </c>
      <c r="J1626" t="s">
        <v>19</v>
      </c>
      <c r="K1626" t="s">
        <v>20</v>
      </c>
      <c r="L1626" t="s">
        <v>20</v>
      </c>
      <c r="M1626" t="s">
        <v>21</v>
      </c>
      <c r="N1626" t="s">
        <v>59</v>
      </c>
      <c r="O1626" t="s">
        <v>3563</v>
      </c>
      <c r="P1626">
        <f t="shared" si="25"/>
        <v>3</v>
      </c>
    </row>
    <row r="1627" spans="1:16" x14ac:dyDescent="0.25">
      <c r="A1627" s="1">
        <v>44377</v>
      </c>
      <c r="B1627" s="1">
        <v>44377</v>
      </c>
      <c r="C1627" t="s">
        <v>796</v>
      </c>
      <c r="D1627" t="s">
        <v>797</v>
      </c>
      <c r="E1627">
        <v>4.875</v>
      </c>
      <c r="F1627" t="s">
        <v>3564</v>
      </c>
      <c r="H1627" t="s">
        <v>17</v>
      </c>
      <c r="I1627" t="s">
        <v>18</v>
      </c>
      <c r="J1627" t="s">
        <v>19</v>
      </c>
      <c r="K1627" t="s">
        <v>20</v>
      </c>
      <c r="L1627" t="s">
        <v>20</v>
      </c>
      <c r="M1627" t="s">
        <v>21</v>
      </c>
      <c r="N1627" t="s">
        <v>22</v>
      </c>
      <c r="O1627" t="s">
        <v>3565</v>
      </c>
      <c r="P1627">
        <f t="shared" si="25"/>
        <v>2</v>
      </c>
    </row>
    <row r="1628" spans="1:16" x14ac:dyDescent="0.25">
      <c r="A1628" s="1">
        <v>44377</v>
      </c>
      <c r="B1628" s="1">
        <v>44377</v>
      </c>
      <c r="C1628" t="s">
        <v>386</v>
      </c>
      <c r="D1628" t="s">
        <v>387</v>
      </c>
      <c r="E1628">
        <v>3.5</v>
      </c>
      <c r="F1628" t="s">
        <v>3566</v>
      </c>
      <c r="H1628" t="s">
        <v>199</v>
      </c>
      <c r="I1628" t="s">
        <v>18</v>
      </c>
      <c r="J1628" t="s">
        <v>19</v>
      </c>
      <c r="K1628" t="s">
        <v>20</v>
      </c>
      <c r="L1628" t="s">
        <v>20</v>
      </c>
      <c r="M1628" t="s">
        <v>21</v>
      </c>
      <c r="N1628" t="s">
        <v>22</v>
      </c>
      <c r="O1628" t="s">
        <v>3567</v>
      </c>
      <c r="P1628">
        <f t="shared" si="25"/>
        <v>2</v>
      </c>
    </row>
    <row r="1629" spans="1:16" x14ac:dyDescent="0.25">
      <c r="A1629" s="1">
        <v>44377</v>
      </c>
      <c r="B1629" s="1">
        <v>44377</v>
      </c>
      <c r="C1629" t="s">
        <v>2438</v>
      </c>
      <c r="D1629" t="s">
        <v>2439</v>
      </c>
      <c r="E1629">
        <v>6</v>
      </c>
      <c r="F1629" t="s">
        <v>3568</v>
      </c>
      <c r="H1629" t="s">
        <v>97</v>
      </c>
      <c r="I1629" t="s">
        <v>18</v>
      </c>
      <c r="J1629" t="s">
        <v>19</v>
      </c>
      <c r="K1629" t="s">
        <v>20</v>
      </c>
      <c r="L1629" t="s">
        <v>20</v>
      </c>
      <c r="M1629" t="s">
        <v>21</v>
      </c>
      <c r="N1629" t="s">
        <v>22</v>
      </c>
      <c r="O1629" t="s">
        <v>3569</v>
      </c>
      <c r="P1629">
        <f t="shared" si="25"/>
        <v>3</v>
      </c>
    </row>
    <row r="1630" spans="1:16" x14ac:dyDescent="0.25">
      <c r="A1630" s="1">
        <v>44377</v>
      </c>
      <c r="B1630" s="1">
        <v>44377</v>
      </c>
      <c r="C1630" t="s">
        <v>3570</v>
      </c>
      <c r="D1630" t="s">
        <v>216</v>
      </c>
      <c r="E1630">
        <v>7.3</v>
      </c>
      <c r="F1630" t="s">
        <v>269</v>
      </c>
      <c r="H1630" t="s">
        <v>112</v>
      </c>
      <c r="I1630" t="s">
        <v>18</v>
      </c>
      <c r="J1630" t="s">
        <v>19</v>
      </c>
      <c r="K1630" t="s">
        <v>20</v>
      </c>
      <c r="L1630" t="s">
        <v>20</v>
      </c>
      <c r="M1630" t="s">
        <v>21</v>
      </c>
      <c r="N1630" t="s">
        <v>22</v>
      </c>
      <c r="O1630" t="s">
        <v>3571</v>
      </c>
      <c r="P1630">
        <f t="shared" si="25"/>
        <v>1</v>
      </c>
    </row>
    <row r="1631" spans="1:16" x14ac:dyDescent="0.25">
      <c r="A1631" s="1">
        <v>44377</v>
      </c>
      <c r="B1631" s="1">
        <v>44377</v>
      </c>
      <c r="C1631" t="s">
        <v>3572</v>
      </c>
      <c r="D1631" t="s">
        <v>1641</v>
      </c>
      <c r="E1631">
        <v>6.5</v>
      </c>
      <c r="F1631" t="s">
        <v>254</v>
      </c>
      <c r="H1631" t="s">
        <v>52</v>
      </c>
      <c r="I1631" t="s">
        <v>18</v>
      </c>
      <c r="J1631" t="s">
        <v>19</v>
      </c>
      <c r="K1631" t="s">
        <v>20</v>
      </c>
      <c r="L1631" t="s">
        <v>20</v>
      </c>
      <c r="M1631" t="s">
        <v>21</v>
      </c>
      <c r="N1631" t="s">
        <v>135</v>
      </c>
      <c r="O1631" t="s">
        <v>3573</v>
      </c>
      <c r="P1631">
        <f t="shared" si="25"/>
        <v>3</v>
      </c>
    </row>
    <row r="1632" spans="1:16" x14ac:dyDescent="0.25">
      <c r="A1632" s="1">
        <v>44377</v>
      </c>
      <c r="B1632" s="1">
        <v>44377</v>
      </c>
      <c r="C1632" t="s">
        <v>71</v>
      </c>
      <c r="D1632" t="s">
        <v>72</v>
      </c>
      <c r="E1632">
        <v>5</v>
      </c>
      <c r="F1632" t="s">
        <v>73</v>
      </c>
      <c r="G1632" t="s">
        <v>51</v>
      </c>
      <c r="H1632" t="s">
        <v>74</v>
      </c>
      <c r="I1632" t="s">
        <v>18</v>
      </c>
      <c r="J1632" t="s">
        <v>19</v>
      </c>
      <c r="K1632" t="s">
        <v>20</v>
      </c>
      <c r="L1632" t="s">
        <v>20</v>
      </c>
      <c r="M1632" t="s">
        <v>21</v>
      </c>
      <c r="N1632" t="s">
        <v>22</v>
      </c>
      <c r="O1632" t="s">
        <v>3574</v>
      </c>
      <c r="P1632">
        <f t="shared" si="25"/>
        <v>3</v>
      </c>
    </row>
    <row r="1633" spans="1:16" x14ac:dyDescent="0.25">
      <c r="A1633" s="1">
        <v>44377</v>
      </c>
      <c r="B1633" s="1">
        <v>44377</v>
      </c>
      <c r="C1633" t="s">
        <v>2315</v>
      </c>
      <c r="D1633" t="s">
        <v>2316</v>
      </c>
      <c r="E1633">
        <v>4.8369999999999997</v>
      </c>
      <c r="F1633" t="s">
        <v>1379</v>
      </c>
      <c r="H1633" t="s">
        <v>52</v>
      </c>
      <c r="I1633" t="s">
        <v>18</v>
      </c>
      <c r="J1633" t="s">
        <v>19</v>
      </c>
      <c r="K1633" t="s">
        <v>20</v>
      </c>
      <c r="L1633" t="s">
        <v>20</v>
      </c>
      <c r="M1633" t="s">
        <v>21</v>
      </c>
      <c r="N1633" t="s">
        <v>22</v>
      </c>
      <c r="O1633" t="s">
        <v>3575</v>
      </c>
      <c r="P1633">
        <f t="shared" si="25"/>
        <v>3</v>
      </c>
    </row>
    <row r="1634" spans="1:16" x14ac:dyDescent="0.25">
      <c r="A1634" s="1">
        <v>44377</v>
      </c>
      <c r="B1634" s="1">
        <v>44377</v>
      </c>
      <c r="C1634" t="s">
        <v>2452</v>
      </c>
      <c r="D1634" t="s">
        <v>2453</v>
      </c>
      <c r="E1634">
        <v>7</v>
      </c>
      <c r="F1634" t="s">
        <v>3576</v>
      </c>
      <c r="H1634" t="s">
        <v>112</v>
      </c>
      <c r="I1634" t="s">
        <v>18</v>
      </c>
      <c r="J1634" t="s">
        <v>19</v>
      </c>
      <c r="K1634" t="s">
        <v>20</v>
      </c>
      <c r="L1634" t="s">
        <v>20</v>
      </c>
      <c r="M1634" t="s">
        <v>21</v>
      </c>
      <c r="N1634" t="s">
        <v>22</v>
      </c>
      <c r="O1634" t="s">
        <v>3577</v>
      </c>
      <c r="P1634">
        <f t="shared" si="25"/>
        <v>4</v>
      </c>
    </row>
    <row r="1635" spans="1:16" x14ac:dyDescent="0.25">
      <c r="A1635" s="1">
        <v>44377</v>
      </c>
      <c r="B1635" s="1">
        <v>44377</v>
      </c>
      <c r="C1635" t="s">
        <v>109</v>
      </c>
      <c r="D1635" t="s">
        <v>110</v>
      </c>
      <c r="E1635">
        <v>4.4000000000000004</v>
      </c>
      <c r="F1635" t="s">
        <v>205</v>
      </c>
      <c r="G1635" t="s">
        <v>722</v>
      </c>
      <c r="H1635" t="s">
        <v>112</v>
      </c>
      <c r="I1635" t="s">
        <v>18</v>
      </c>
      <c r="J1635" t="s">
        <v>19</v>
      </c>
      <c r="K1635" t="s">
        <v>20</v>
      </c>
      <c r="L1635" t="s">
        <v>20</v>
      </c>
      <c r="M1635" t="s">
        <v>21</v>
      </c>
      <c r="N1635" t="s">
        <v>22</v>
      </c>
      <c r="O1635" t="s">
        <v>3578</v>
      </c>
      <c r="P1635">
        <f t="shared" si="25"/>
        <v>2</v>
      </c>
    </row>
    <row r="1636" spans="1:16" x14ac:dyDescent="0.25">
      <c r="A1636" s="1">
        <v>44377</v>
      </c>
      <c r="B1636" s="1">
        <v>44377</v>
      </c>
      <c r="C1636" t="s">
        <v>261</v>
      </c>
      <c r="D1636" t="s">
        <v>262</v>
      </c>
      <c r="E1636">
        <v>7.75</v>
      </c>
      <c r="F1636" t="s">
        <v>279</v>
      </c>
      <c r="G1636" t="s">
        <v>51</v>
      </c>
      <c r="H1636" t="s">
        <v>88</v>
      </c>
      <c r="I1636" t="s">
        <v>18</v>
      </c>
      <c r="J1636" t="s">
        <v>19</v>
      </c>
      <c r="K1636" t="s">
        <v>20</v>
      </c>
      <c r="L1636" t="s">
        <v>20</v>
      </c>
      <c r="M1636" t="s">
        <v>21</v>
      </c>
      <c r="N1636" t="s">
        <v>22</v>
      </c>
      <c r="O1636" t="s">
        <v>3579</v>
      </c>
      <c r="P1636">
        <f t="shared" si="25"/>
        <v>4</v>
      </c>
    </row>
    <row r="1637" spans="1:16" x14ac:dyDescent="0.25">
      <c r="A1637" s="1">
        <v>44377</v>
      </c>
      <c r="B1637" s="1">
        <v>44377</v>
      </c>
      <c r="C1637" t="s">
        <v>13</v>
      </c>
      <c r="D1637" t="s">
        <v>14</v>
      </c>
      <c r="E1637">
        <v>3.45</v>
      </c>
      <c r="F1637" t="s">
        <v>3580</v>
      </c>
      <c r="G1637" t="s">
        <v>16</v>
      </c>
      <c r="H1637" t="s">
        <v>17</v>
      </c>
      <c r="I1637" t="s">
        <v>18</v>
      </c>
      <c r="J1637" t="s">
        <v>19</v>
      </c>
      <c r="K1637" t="s">
        <v>20</v>
      </c>
      <c r="L1637" t="s">
        <v>20</v>
      </c>
      <c r="M1637" t="s">
        <v>21</v>
      </c>
      <c r="N1637" t="s">
        <v>22</v>
      </c>
      <c r="O1637" t="s">
        <v>3581</v>
      </c>
      <c r="P1637">
        <f t="shared" si="25"/>
        <v>2</v>
      </c>
    </row>
    <row r="1638" spans="1:16" x14ac:dyDescent="0.25">
      <c r="A1638" s="1">
        <v>44377</v>
      </c>
      <c r="B1638" s="1">
        <v>44377</v>
      </c>
      <c r="C1638" t="s">
        <v>2357</v>
      </c>
      <c r="D1638" t="s">
        <v>405</v>
      </c>
      <c r="E1638">
        <v>5.3</v>
      </c>
      <c r="F1638" t="s">
        <v>2596</v>
      </c>
      <c r="H1638" t="s">
        <v>17</v>
      </c>
      <c r="I1638" t="s">
        <v>18</v>
      </c>
      <c r="J1638" t="s">
        <v>19</v>
      </c>
      <c r="K1638" t="s">
        <v>20</v>
      </c>
      <c r="L1638" t="s">
        <v>20</v>
      </c>
      <c r="M1638" t="s">
        <v>21</v>
      </c>
      <c r="N1638" t="s">
        <v>22</v>
      </c>
      <c r="O1638" t="s">
        <v>3582</v>
      </c>
      <c r="P1638">
        <f t="shared" si="25"/>
        <v>3</v>
      </c>
    </row>
    <row r="1639" spans="1:16" x14ac:dyDescent="0.25">
      <c r="A1639" s="1">
        <v>44377</v>
      </c>
      <c r="B1639" s="1">
        <v>44377</v>
      </c>
      <c r="C1639" t="s">
        <v>3583</v>
      </c>
      <c r="D1639" t="s">
        <v>2482</v>
      </c>
      <c r="E1639">
        <v>7.875</v>
      </c>
      <c r="F1639" t="s">
        <v>1555</v>
      </c>
      <c r="H1639" t="s">
        <v>52</v>
      </c>
      <c r="I1639" t="s">
        <v>18</v>
      </c>
      <c r="J1639" t="s">
        <v>19</v>
      </c>
      <c r="K1639" t="s">
        <v>20</v>
      </c>
      <c r="L1639" t="s">
        <v>20</v>
      </c>
      <c r="M1639" t="s">
        <v>21</v>
      </c>
      <c r="N1639" t="s">
        <v>59</v>
      </c>
      <c r="O1639" t="s">
        <v>3584</v>
      </c>
      <c r="P1639">
        <f t="shared" si="25"/>
        <v>2</v>
      </c>
    </row>
    <row r="1640" spans="1:16" x14ac:dyDescent="0.25">
      <c r="A1640" s="1">
        <v>44377</v>
      </c>
      <c r="B1640" s="1">
        <v>44377</v>
      </c>
      <c r="C1640" t="s">
        <v>3025</v>
      </c>
      <c r="D1640" t="s">
        <v>615</v>
      </c>
      <c r="E1640">
        <v>6.35</v>
      </c>
      <c r="F1640" t="s">
        <v>2188</v>
      </c>
      <c r="H1640" t="s">
        <v>44</v>
      </c>
      <c r="I1640" t="s">
        <v>18</v>
      </c>
      <c r="J1640" t="s">
        <v>19</v>
      </c>
      <c r="K1640" t="s">
        <v>20</v>
      </c>
      <c r="L1640" t="s">
        <v>20</v>
      </c>
      <c r="M1640" t="s">
        <v>21</v>
      </c>
      <c r="N1640" t="s">
        <v>135</v>
      </c>
      <c r="O1640" t="s">
        <v>3585</v>
      </c>
      <c r="P1640">
        <f t="shared" si="25"/>
        <v>3</v>
      </c>
    </row>
    <row r="1641" spans="1:16" x14ac:dyDescent="0.25">
      <c r="A1641" s="1">
        <v>44377</v>
      </c>
      <c r="B1641" s="1">
        <v>44377</v>
      </c>
      <c r="C1641" t="s">
        <v>606</v>
      </c>
      <c r="D1641" t="s">
        <v>607</v>
      </c>
      <c r="E1641">
        <v>6.875</v>
      </c>
      <c r="F1641" t="s">
        <v>2651</v>
      </c>
      <c r="H1641" t="s">
        <v>17</v>
      </c>
      <c r="I1641" t="s">
        <v>18</v>
      </c>
      <c r="J1641" t="s">
        <v>19</v>
      </c>
      <c r="K1641" t="s">
        <v>20</v>
      </c>
      <c r="L1641" t="s">
        <v>20</v>
      </c>
      <c r="M1641" t="s">
        <v>21</v>
      </c>
      <c r="N1641" t="s">
        <v>59</v>
      </c>
      <c r="O1641" t="s">
        <v>3586</v>
      </c>
      <c r="P1641">
        <f t="shared" si="25"/>
        <v>3</v>
      </c>
    </row>
    <row r="1642" spans="1:16" x14ac:dyDescent="0.25">
      <c r="A1642" s="1">
        <v>44377</v>
      </c>
      <c r="B1642" s="1">
        <v>44377</v>
      </c>
      <c r="C1642" t="s">
        <v>2715</v>
      </c>
      <c r="D1642" t="s">
        <v>2716</v>
      </c>
      <c r="E1642">
        <v>6.625</v>
      </c>
      <c r="F1642" t="s">
        <v>3587</v>
      </c>
      <c r="H1642" t="s">
        <v>112</v>
      </c>
      <c r="I1642" t="s">
        <v>18</v>
      </c>
      <c r="J1642" t="s">
        <v>19</v>
      </c>
      <c r="K1642" t="s">
        <v>20</v>
      </c>
      <c r="L1642" t="s">
        <v>20</v>
      </c>
      <c r="M1642" t="s">
        <v>21</v>
      </c>
      <c r="N1642" t="s">
        <v>22</v>
      </c>
      <c r="O1642" t="s">
        <v>3588</v>
      </c>
      <c r="P1642">
        <f t="shared" si="25"/>
        <v>3</v>
      </c>
    </row>
    <row r="1643" spans="1:16" x14ac:dyDescent="0.25">
      <c r="A1643" s="1">
        <v>44377</v>
      </c>
      <c r="B1643" s="1">
        <v>44377</v>
      </c>
      <c r="C1643" t="s">
        <v>3589</v>
      </c>
      <c r="D1643" t="s">
        <v>3590</v>
      </c>
      <c r="E1643">
        <v>7.125</v>
      </c>
      <c r="F1643" t="s">
        <v>492</v>
      </c>
      <c r="H1643" t="s">
        <v>52</v>
      </c>
      <c r="I1643" t="s">
        <v>18</v>
      </c>
      <c r="J1643" t="s">
        <v>19</v>
      </c>
      <c r="K1643" t="s">
        <v>20</v>
      </c>
      <c r="L1643" t="s">
        <v>20</v>
      </c>
      <c r="M1643" t="s">
        <v>21</v>
      </c>
      <c r="N1643" t="s">
        <v>22</v>
      </c>
      <c r="O1643" t="s">
        <v>3591</v>
      </c>
      <c r="P1643">
        <f t="shared" si="25"/>
        <v>3</v>
      </c>
    </row>
    <row r="1644" spans="1:16" x14ac:dyDescent="0.25">
      <c r="A1644" s="1">
        <v>44377</v>
      </c>
      <c r="B1644" s="1">
        <v>44377</v>
      </c>
      <c r="C1644" t="s">
        <v>3592</v>
      </c>
      <c r="D1644" t="s">
        <v>3593</v>
      </c>
      <c r="E1644">
        <v>7.15</v>
      </c>
      <c r="F1644" t="s">
        <v>3594</v>
      </c>
      <c r="H1644" t="s">
        <v>112</v>
      </c>
      <c r="I1644" t="s">
        <v>18</v>
      </c>
      <c r="J1644" t="s">
        <v>19</v>
      </c>
      <c r="K1644" t="s">
        <v>20</v>
      </c>
      <c r="L1644" t="s">
        <v>20</v>
      </c>
      <c r="M1644" t="s">
        <v>21</v>
      </c>
      <c r="N1644" t="s">
        <v>22</v>
      </c>
      <c r="O1644" t="s">
        <v>3595</v>
      </c>
      <c r="P1644">
        <f t="shared" si="25"/>
        <v>3</v>
      </c>
    </row>
    <row r="1645" spans="1:16" x14ac:dyDescent="0.25">
      <c r="A1645" s="1">
        <v>44377</v>
      </c>
      <c r="B1645" s="1">
        <v>44377</v>
      </c>
      <c r="C1645" t="s">
        <v>682</v>
      </c>
      <c r="D1645" t="s">
        <v>683</v>
      </c>
      <c r="E1645">
        <v>6.4</v>
      </c>
      <c r="F1645" t="s">
        <v>3596</v>
      </c>
      <c r="H1645" t="s">
        <v>44</v>
      </c>
      <c r="I1645" t="s">
        <v>18</v>
      </c>
      <c r="J1645" t="s">
        <v>19</v>
      </c>
      <c r="K1645" t="s">
        <v>20</v>
      </c>
      <c r="L1645" t="s">
        <v>20</v>
      </c>
      <c r="M1645" t="s">
        <v>21</v>
      </c>
      <c r="N1645" t="s">
        <v>22</v>
      </c>
      <c r="O1645" t="s">
        <v>3597</v>
      </c>
      <c r="P1645">
        <f t="shared" si="25"/>
        <v>5</v>
      </c>
    </row>
    <row r="1646" spans="1:16" x14ac:dyDescent="0.25">
      <c r="A1646" s="1">
        <v>44377</v>
      </c>
      <c r="B1646" s="1">
        <v>44377</v>
      </c>
      <c r="C1646" t="s">
        <v>2149</v>
      </c>
      <c r="D1646" t="s">
        <v>2150</v>
      </c>
      <c r="E1646">
        <v>1.05</v>
      </c>
      <c r="F1646" t="s">
        <v>668</v>
      </c>
      <c r="G1646" t="s">
        <v>69</v>
      </c>
      <c r="H1646" t="s">
        <v>97</v>
      </c>
      <c r="I1646" t="s">
        <v>18</v>
      </c>
      <c r="J1646" t="s">
        <v>19</v>
      </c>
      <c r="K1646" t="s">
        <v>20</v>
      </c>
      <c r="L1646" t="s">
        <v>20</v>
      </c>
      <c r="M1646" t="s">
        <v>21</v>
      </c>
      <c r="N1646" t="s">
        <v>22</v>
      </c>
      <c r="O1646" t="s">
        <v>3598</v>
      </c>
      <c r="P1646">
        <f t="shared" si="25"/>
        <v>5</v>
      </c>
    </row>
    <row r="1647" spans="1:16" x14ac:dyDescent="0.25">
      <c r="A1647" s="1">
        <v>44377</v>
      </c>
      <c r="B1647" s="1">
        <v>44377</v>
      </c>
      <c r="C1647" t="s">
        <v>1664</v>
      </c>
      <c r="D1647" t="s">
        <v>1665</v>
      </c>
      <c r="E1647">
        <v>7</v>
      </c>
      <c r="F1647" t="s">
        <v>592</v>
      </c>
      <c r="H1647" t="s">
        <v>17</v>
      </c>
      <c r="I1647" t="s">
        <v>18</v>
      </c>
      <c r="J1647" t="s">
        <v>19</v>
      </c>
      <c r="K1647" t="s">
        <v>20</v>
      </c>
      <c r="L1647" t="s">
        <v>20</v>
      </c>
      <c r="M1647" t="s">
        <v>21</v>
      </c>
      <c r="N1647" t="s">
        <v>22</v>
      </c>
      <c r="O1647" t="s">
        <v>3599</v>
      </c>
      <c r="P1647">
        <f t="shared" si="25"/>
        <v>4</v>
      </c>
    </row>
    <row r="1648" spans="1:16" x14ac:dyDescent="0.25">
      <c r="A1648" s="1">
        <v>44377</v>
      </c>
      <c r="B1648" s="1">
        <v>44377</v>
      </c>
      <c r="C1648" t="s">
        <v>1686</v>
      </c>
      <c r="D1648" t="s">
        <v>1687</v>
      </c>
      <c r="E1648">
        <v>6.375</v>
      </c>
      <c r="F1648" t="s">
        <v>3600</v>
      </c>
      <c r="H1648" t="s">
        <v>52</v>
      </c>
      <c r="I1648" t="s">
        <v>18</v>
      </c>
      <c r="J1648" t="s">
        <v>19</v>
      </c>
      <c r="K1648" t="s">
        <v>20</v>
      </c>
      <c r="L1648" t="s">
        <v>20</v>
      </c>
      <c r="M1648" t="s">
        <v>21</v>
      </c>
      <c r="N1648" t="s">
        <v>22</v>
      </c>
      <c r="O1648" t="s">
        <v>3601</v>
      </c>
      <c r="P1648">
        <f t="shared" si="25"/>
        <v>3</v>
      </c>
    </row>
    <row r="1649" spans="1:16" x14ac:dyDescent="0.25">
      <c r="A1649" s="1">
        <v>44377</v>
      </c>
      <c r="B1649" s="1">
        <v>44377</v>
      </c>
      <c r="C1649" t="s">
        <v>2815</v>
      </c>
      <c r="D1649" t="s">
        <v>1391</v>
      </c>
      <c r="E1649">
        <v>4.4870000000000001</v>
      </c>
      <c r="F1649" t="s">
        <v>1412</v>
      </c>
      <c r="G1649" t="s">
        <v>51</v>
      </c>
      <c r="H1649" t="s">
        <v>52</v>
      </c>
      <c r="I1649" t="s">
        <v>18</v>
      </c>
      <c r="J1649" t="s">
        <v>19</v>
      </c>
      <c r="K1649" t="s">
        <v>20</v>
      </c>
      <c r="L1649" t="s">
        <v>20</v>
      </c>
      <c r="M1649" t="s">
        <v>21</v>
      </c>
      <c r="N1649" t="s">
        <v>135</v>
      </c>
      <c r="O1649" t="s">
        <v>3602</v>
      </c>
      <c r="P1649">
        <f t="shared" si="25"/>
        <v>5</v>
      </c>
    </row>
    <row r="1650" spans="1:16" x14ac:dyDescent="0.25">
      <c r="A1650" s="1">
        <v>44377</v>
      </c>
      <c r="B1650" s="1">
        <v>44377</v>
      </c>
      <c r="C1650" t="s">
        <v>1651</v>
      </c>
      <c r="D1650" t="s">
        <v>1652</v>
      </c>
      <c r="E1650">
        <v>6.45</v>
      </c>
      <c r="F1650" t="s">
        <v>2321</v>
      </c>
      <c r="H1650" t="s">
        <v>52</v>
      </c>
      <c r="I1650" t="s">
        <v>18</v>
      </c>
      <c r="J1650" t="s">
        <v>19</v>
      </c>
      <c r="K1650" t="s">
        <v>20</v>
      </c>
      <c r="L1650" t="s">
        <v>20</v>
      </c>
      <c r="M1650" t="s">
        <v>21</v>
      </c>
      <c r="N1650" t="s">
        <v>22</v>
      </c>
      <c r="O1650" t="s">
        <v>3603</v>
      </c>
      <c r="P1650">
        <f t="shared" si="25"/>
        <v>3</v>
      </c>
    </row>
    <row r="1651" spans="1:16" x14ac:dyDescent="0.25">
      <c r="A1651" s="1">
        <v>44377</v>
      </c>
      <c r="B1651" s="1">
        <v>44377</v>
      </c>
      <c r="C1651" t="s">
        <v>109</v>
      </c>
      <c r="D1651" t="s">
        <v>110</v>
      </c>
      <c r="E1651">
        <v>5.5</v>
      </c>
      <c r="F1651" t="s">
        <v>661</v>
      </c>
      <c r="G1651" t="s">
        <v>3182</v>
      </c>
      <c r="H1651" t="s">
        <v>112</v>
      </c>
      <c r="I1651" t="s">
        <v>18</v>
      </c>
      <c r="J1651" t="s">
        <v>19</v>
      </c>
      <c r="K1651" t="s">
        <v>20</v>
      </c>
      <c r="L1651" t="s">
        <v>20</v>
      </c>
      <c r="M1651" t="s">
        <v>21</v>
      </c>
      <c r="N1651" t="s">
        <v>22</v>
      </c>
      <c r="O1651" t="s">
        <v>3604</v>
      </c>
      <c r="P1651">
        <f t="shared" si="25"/>
        <v>2</v>
      </c>
    </row>
    <row r="1652" spans="1:16" x14ac:dyDescent="0.25">
      <c r="A1652" s="1">
        <v>44377</v>
      </c>
      <c r="B1652" s="1">
        <v>44377</v>
      </c>
      <c r="C1652" t="s">
        <v>508</v>
      </c>
      <c r="D1652" t="s">
        <v>509</v>
      </c>
      <c r="E1652">
        <v>4.9000000000000004</v>
      </c>
      <c r="F1652" t="s">
        <v>720</v>
      </c>
      <c r="H1652" t="s">
        <v>168</v>
      </c>
      <c r="I1652" t="s">
        <v>18</v>
      </c>
      <c r="J1652" t="s">
        <v>19</v>
      </c>
      <c r="K1652" t="s">
        <v>20</v>
      </c>
      <c r="L1652" t="s">
        <v>20</v>
      </c>
      <c r="M1652" t="s">
        <v>21</v>
      </c>
      <c r="N1652" t="s">
        <v>59</v>
      </c>
      <c r="O1652" t="s">
        <v>3605</v>
      </c>
      <c r="P1652">
        <f t="shared" si="25"/>
        <v>3</v>
      </c>
    </row>
    <row r="1653" spans="1:16" x14ac:dyDescent="0.25">
      <c r="A1653" s="1">
        <v>44377</v>
      </c>
      <c r="B1653" s="1">
        <v>44377</v>
      </c>
      <c r="C1653" t="s">
        <v>215</v>
      </c>
      <c r="D1653" t="s">
        <v>216</v>
      </c>
      <c r="E1653">
        <v>6.8</v>
      </c>
      <c r="F1653" t="s">
        <v>892</v>
      </c>
      <c r="H1653" t="s">
        <v>112</v>
      </c>
      <c r="I1653" t="s">
        <v>18</v>
      </c>
      <c r="J1653" t="s">
        <v>19</v>
      </c>
      <c r="K1653" t="s">
        <v>20</v>
      </c>
      <c r="L1653" t="s">
        <v>20</v>
      </c>
      <c r="M1653" t="s">
        <v>21</v>
      </c>
      <c r="N1653" t="s">
        <v>22</v>
      </c>
      <c r="O1653" t="s">
        <v>3606</v>
      </c>
      <c r="P1653">
        <f t="shared" si="25"/>
        <v>1</v>
      </c>
    </row>
    <row r="1654" spans="1:16" x14ac:dyDescent="0.25">
      <c r="A1654" s="1">
        <v>44377</v>
      </c>
      <c r="B1654" s="1">
        <v>44377</v>
      </c>
      <c r="C1654" t="s">
        <v>3607</v>
      </c>
      <c r="D1654" t="s">
        <v>3608</v>
      </c>
      <c r="E1654">
        <v>6</v>
      </c>
      <c r="F1654" t="s">
        <v>3609</v>
      </c>
      <c r="H1654" t="s">
        <v>52</v>
      </c>
      <c r="I1654" t="s">
        <v>18</v>
      </c>
      <c r="J1654" t="s">
        <v>19</v>
      </c>
      <c r="K1654" t="s">
        <v>20</v>
      </c>
      <c r="L1654" t="s">
        <v>20</v>
      </c>
      <c r="M1654" t="s">
        <v>21</v>
      </c>
      <c r="N1654" t="s">
        <v>135</v>
      </c>
      <c r="O1654" t="s">
        <v>3610</v>
      </c>
      <c r="P1654">
        <f t="shared" si="25"/>
        <v>3</v>
      </c>
    </row>
    <row r="1655" spans="1:16" x14ac:dyDescent="0.25">
      <c r="A1655" s="1">
        <v>44377</v>
      </c>
      <c r="B1655" s="1">
        <v>44377</v>
      </c>
      <c r="C1655" t="s">
        <v>139</v>
      </c>
      <c r="D1655" t="s">
        <v>140</v>
      </c>
      <c r="E1655">
        <v>0.92737999999999998</v>
      </c>
      <c r="F1655" t="s">
        <v>322</v>
      </c>
      <c r="G1655" t="s">
        <v>51</v>
      </c>
      <c r="H1655" t="s">
        <v>17</v>
      </c>
      <c r="I1655" t="s">
        <v>18</v>
      </c>
      <c r="J1655" t="s">
        <v>19</v>
      </c>
      <c r="K1655" t="s">
        <v>20</v>
      </c>
      <c r="L1655" t="s">
        <v>20</v>
      </c>
      <c r="M1655" t="s">
        <v>137</v>
      </c>
      <c r="N1655" t="s">
        <v>59</v>
      </c>
      <c r="O1655" t="s">
        <v>3611</v>
      </c>
      <c r="P1655">
        <f t="shared" si="25"/>
        <v>3</v>
      </c>
    </row>
    <row r="1656" spans="1:16" x14ac:dyDescent="0.25">
      <c r="A1656" s="1">
        <v>44377</v>
      </c>
      <c r="B1656" s="1">
        <v>44377</v>
      </c>
      <c r="C1656" t="s">
        <v>3519</v>
      </c>
      <c r="D1656" t="s">
        <v>615</v>
      </c>
      <c r="E1656">
        <v>5.75</v>
      </c>
      <c r="F1656" t="s">
        <v>3612</v>
      </c>
      <c r="H1656" t="s">
        <v>44</v>
      </c>
      <c r="I1656" t="s">
        <v>18</v>
      </c>
      <c r="J1656" t="s">
        <v>19</v>
      </c>
      <c r="K1656" t="s">
        <v>20</v>
      </c>
      <c r="L1656" t="s">
        <v>20</v>
      </c>
      <c r="M1656" t="s">
        <v>21</v>
      </c>
      <c r="N1656" t="s">
        <v>135</v>
      </c>
      <c r="O1656" t="s">
        <v>3613</v>
      </c>
      <c r="P1656">
        <f t="shared" si="25"/>
        <v>3</v>
      </c>
    </row>
    <row r="1657" spans="1:16" x14ac:dyDescent="0.25">
      <c r="A1657" s="1">
        <v>44377</v>
      </c>
      <c r="B1657" s="1">
        <v>44377</v>
      </c>
      <c r="C1657" t="s">
        <v>2715</v>
      </c>
      <c r="D1657" t="s">
        <v>2716</v>
      </c>
      <c r="E1657">
        <v>6.5</v>
      </c>
      <c r="F1657" t="s">
        <v>2121</v>
      </c>
      <c r="H1657" t="s">
        <v>112</v>
      </c>
      <c r="I1657" t="s">
        <v>18</v>
      </c>
      <c r="J1657" t="s">
        <v>19</v>
      </c>
      <c r="K1657" t="s">
        <v>20</v>
      </c>
      <c r="L1657" t="s">
        <v>20</v>
      </c>
      <c r="M1657" t="s">
        <v>21</v>
      </c>
      <c r="N1657" t="s">
        <v>22</v>
      </c>
      <c r="O1657" t="s">
        <v>3614</v>
      </c>
      <c r="P1657">
        <f t="shared" si="25"/>
        <v>3</v>
      </c>
    </row>
    <row r="1658" spans="1:16" x14ac:dyDescent="0.25">
      <c r="A1658" s="1">
        <v>44377</v>
      </c>
      <c r="B1658" s="1">
        <v>44377</v>
      </c>
      <c r="C1658" t="s">
        <v>3033</v>
      </c>
      <c r="D1658" t="s">
        <v>3034</v>
      </c>
      <c r="E1658">
        <v>5.9349999999999996</v>
      </c>
      <c r="F1658" t="s">
        <v>3615</v>
      </c>
      <c r="H1658" t="s">
        <v>17</v>
      </c>
      <c r="I1658" t="s">
        <v>18</v>
      </c>
      <c r="J1658" t="s">
        <v>19</v>
      </c>
      <c r="K1658" t="s">
        <v>20</v>
      </c>
      <c r="L1658" t="s">
        <v>20</v>
      </c>
      <c r="M1658" t="s">
        <v>21</v>
      </c>
      <c r="N1658" t="s">
        <v>22</v>
      </c>
      <c r="O1658" t="s">
        <v>3616</v>
      </c>
      <c r="P1658">
        <f t="shared" si="25"/>
        <v>3</v>
      </c>
    </row>
    <row r="1659" spans="1:16" x14ac:dyDescent="0.25">
      <c r="A1659" s="1">
        <v>44377</v>
      </c>
      <c r="B1659" s="1">
        <v>44377</v>
      </c>
      <c r="C1659" t="s">
        <v>109</v>
      </c>
      <c r="D1659" t="s">
        <v>110</v>
      </c>
      <c r="E1659">
        <v>3.55</v>
      </c>
      <c r="F1659" t="s">
        <v>291</v>
      </c>
      <c r="G1659" t="s">
        <v>722</v>
      </c>
      <c r="H1659" t="s">
        <v>112</v>
      </c>
      <c r="I1659" t="s">
        <v>18</v>
      </c>
      <c r="J1659" t="s">
        <v>19</v>
      </c>
      <c r="K1659" t="s">
        <v>20</v>
      </c>
      <c r="L1659" t="s">
        <v>20</v>
      </c>
      <c r="M1659" t="s">
        <v>21</v>
      </c>
      <c r="N1659" t="s">
        <v>22</v>
      </c>
      <c r="O1659" t="s">
        <v>3617</v>
      </c>
      <c r="P1659">
        <f t="shared" si="25"/>
        <v>2</v>
      </c>
    </row>
    <row r="1660" spans="1:16" x14ac:dyDescent="0.25">
      <c r="A1660" s="1">
        <v>44377</v>
      </c>
      <c r="B1660" s="1">
        <v>44377</v>
      </c>
      <c r="C1660" t="s">
        <v>109</v>
      </c>
      <c r="D1660" t="s">
        <v>110</v>
      </c>
      <c r="E1660">
        <v>4.25</v>
      </c>
      <c r="F1660" t="s">
        <v>2346</v>
      </c>
      <c r="G1660" t="s">
        <v>722</v>
      </c>
      <c r="H1660" t="s">
        <v>112</v>
      </c>
      <c r="I1660" t="s">
        <v>18</v>
      </c>
      <c r="J1660" t="s">
        <v>19</v>
      </c>
      <c r="K1660" t="s">
        <v>20</v>
      </c>
      <c r="L1660" t="s">
        <v>20</v>
      </c>
      <c r="M1660" t="s">
        <v>21</v>
      </c>
      <c r="N1660" t="s">
        <v>22</v>
      </c>
      <c r="O1660" t="s">
        <v>3618</v>
      </c>
      <c r="P1660">
        <f t="shared" si="25"/>
        <v>2</v>
      </c>
    </row>
    <row r="1661" spans="1:16" x14ac:dyDescent="0.25">
      <c r="A1661" s="1">
        <v>44377</v>
      </c>
      <c r="B1661" s="1">
        <v>44377</v>
      </c>
      <c r="C1661" t="s">
        <v>1863</v>
      </c>
      <c r="D1661" t="s">
        <v>1864</v>
      </c>
      <c r="E1661">
        <v>3.5</v>
      </c>
      <c r="F1661" t="s">
        <v>2346</v>
      </c>
      <c r="G1661" t="s">
        <v>722</v>
      </c>
      <c r="H1661" t="s">
        <v>44</v>
      </c>
      <c r="I1661" t="s">
        <v>18</v>
      </c>
      <c r="J1661" t="s">
        <v>19</v>
      </c>
      <c r="K1661" t="s">
        <v>20</v>
      </c>
      <c r="L1661" t="s">
        <v>20</v>
      </c>
      <c r="M1661" t="s">
        <v>21</v>
      </c>
      <c r="N1661" t="s">
        <v>135</v>
      </c>
      <c r="O1661" t="s">
        <v>3619</v>
      </c>
      <c r="P1661">
        <f t="shared" si="25"/>
        <v>4</v>
      </c>
    </row>
    <row r="1662" spans="1:16" hidden="1" x14ac:dyDescent="0.25">
      <c r="A1662" s="1">
        <v>44377</v>
      </c>
      <c r="B1662" s="1">
        <v>44377</v>
      </c>
      <c r="C1662" t="s">
        <v>3620</v>
      </c>
      <c r="D1662" t="s">
        <v>3621</v>
      </c>
      <c r="E1662">
        <v>3.6</v>
      </c>
      <c r="F1662" t="s">
        <v>1308</v>
      </c>
      <c r="G1662" t="s">
        <v>3622</v>
      </c>
      <c r="H1662" t="s">
        <v>17</v>
      </c>
      <c r="I1662" t="s">
        <v>18</v>
      </c>
      <c r="J1662" t="s">
        <v>19</v>
      </c>
      <c r="K1662" t="s">
        <v>20</v>
      </c>
      <c r="L1662" t="s">
        <v>20</v>
      </c>
      <c r="M1662" t="s">
        <v>21</v>
      </c>
      <c r="N1662" t="s">
        <v>22</v>
      </c>
      <c r="O1662" t="s">
        <v>3623</v>
      </c>
      <c r="P1662">
        <f t="shared" si="25"/>
        <v>6</v>
      </c>
    </row>
    <row r="1663" spans="1:16" x14ac:dyDescent="0.25">
      <c r="A1663" s="1">
        <v>44377</v>
      </c>
      <c r="B1663" s="1">
        <v>44377</v>
      </c>
      <c r="C1663" t="s">
        <v>878</v>
      </c>
      <c r="D1663" t="s">
        <v>879</v>
      </c>
      <c r="E1663">
        <v>1.01563</v>
      </c>
      <c r="F1663" t="s">
        <v>2669</v>
      </c>
      <c r="G1663" t="s">
        <v>69</v>
      </c>
      <c r="H1663" t="s">
        <v>52</v>
      </c>
      <c r="I1663" t="s">
        <v>18</v>
      </c>
      <c r="J1663" t="s">
        <v>19</v>
      </c>
      <c r="K1663" t="s">
        <v>20</v>
      </c>
      <c r="L1663" t="s">
        <v>20</v>
      </c>
      <c r="M1663" t="s">
        <v>137</v>
      </c>
      <c r="N1663" t="s">
        <v>22</v>
      </c>
      <c r="O1663" t="s">
        <v>3624</v>
      </c>
      <c r="P1663">
        <f t="shared" si="25"/>
        <v>5</v>
      </c>
    </row>
    <row r="1664" spans="1:16" x14ac:dyDescent="0.25">
      <c r="A1664" s="1">
        <v>44377</v>
      </c>
      <c r="B1664" s="1">
        <v>44377</v>
      </c>
      <c r="C1664" t="s">
        <v>2638</v>
      </c>
      <c r="D1664" t="s">
        <v>1616</v>
      </c>
      <c r="E1664">
        <v>7.875</v>
      </c>
      <c r="F1664" t="s">
        <v>3625</v>
      </c>
      <c r="H1664" t="s">
        <v>112</v>
      </c>
      <c r="I1664" t="s">
        <v>18</v>
      </c>
      <c r="J1664" t="s">
        <v>19</v>
      </c>
      <c r="K1664" t="s">
        <v>20</v>
      </c>
      <c r="L1664" t="s">
        <v>20</v>
      </c>
      <c r="M1664" t="s">
        <v>21</v>
      </c>
      <c r="N1664" t="s">
        <v>22</v>
      </c>
      <c r="O1664" t="s">
        <v>3626</v>
      </c>
      <c r="P1664">
        <f t="shared" si="25"/>
        <v>3</v>
      </c>
    </row>
    <row r="1665" spans="1:16" x14ac:dyDescent="0.25">
      <c r="A1665" s="1">
        <v>44377</v>
      </c>
      <c r="B1665" s="1">
        <v>44377</v>
      </c>
      <c r="C1665" t="s">
        <v>180</v>
      </c>
      <c r="D1665" t="s">
        <v>128</v>
      </c>
      <c r="E1665">
        <v>8.15</v>
      </c>
      <c r="F1665" t="s">
        <v>3627</v>
      </c>
      <c r="H1665" t="s">
        <v>44</v>
      </c>
      <c r="I1665" t="s">
        <v>18</v>
      </c>
      <c r="J1665" t="s">
        <v>19</v>
      </c>
      <c r="K1665" t="s">
        <v>20</v>
      </c>
      <c r="L1665" t="s">
        <v>20</v>
      </c>
      <c r="M1665" t="s">
        <v>21</v>
      </c>
      <c r="N1665" t="s">
        <v>22</v>
      </c>
      <c r="O1665" t="s">
        <v>3628</v>
      </c>
      <c r="P1665">
        <f t="shared" si="25"/>
        <v>3</v>
      </c>
    </row>
    <row r="1666" spans="1:16" x14ac:dyDescent="0.25">
      <c r="A1666" s="1">
        <v>44377</v>
      </c>
      <c r="B1666" s="1">
        <v>44377</v>
      </c>
      <c r="C1666" t="s">
        <v>285</v>
      </c>
      <c r="D1666" t="s">
        <v>286</v>
      </c>
      <c r="E1666">
        <v>7</v>
      </c>
      <c r="F1666" t="s">
        <v>1182</v>
      </c>
      <c r="H1666" t="s">
        <v>154</v>
      </c>
      <c r="I1666" t="s">
        <v>18</v>
      </c>
      <c r="J1666" t="s">
        <v>19</v>
      </c>
      <c r="K1666" t="s">
        <v>20</v>
      </c>
      <c r="L1666" t="s">
        <v>20</v>
      </c>
      <c r="M1666" t="s">
        <v>21</v>
      </c>
      <c r="N1666" t="s">
        <v>155</v>
      </c>
      <c r="O1666" t="s">
        <v>3629</v>
      </c>
      <c r="P1666">
        <f t="shared" si="25"/>
        <v>4</v>
      </c>
    </row>
    <row r="1667" spans="1:16" x14ac:dyDescent="0.25">
      <c r="A1667" s="1">
        <v>44377</v>
      </c>
      <c r="B1667" s="1">
        <v>44377</v>
      </c>
      <c r="C1667" t="s">
        <v>1664</v>
      </c>
      <c r="D1667" t="s">
        <v>1665</v>
      </c>
      <c r="E1667">
        <v>6.875</v>
      </c>
      <c r="F1667" t="s">
        <v>1720</v>
      </c>
      <c r="H1667" t="s">
        <v>17</v>
      </c>
      <c r="I1667" t="s">
        <v>18</v>
      </c>
      <c r="J1667" t="s">
        <v>19</v>
      </c>
      <c r="K1667" t="s">
        <v>20</v>
      </c>
      <c r="L1667" t="s">
        <v>20</v>
      </c>
      <c r="M1667" t="s">
        <v>21</v>
      </c>
      <c r="N1667" t="s">
        <v>22</v>
      </c>
      <c r="O1667" t="s">
        <v>3630</v>
      </c>
      <c r="P1667">
        <f t="shared" si="25"/>
        <v>4</v>
      </c>
    </row>
    <row r="1668" spans="1:16" x14ac:dyDescent="0.25">
      <c r="A1668" s="1">
        <v>44377</v>
      </c>
      <c r="B1668" s="1">
        <v>44377</v>
      </c>
      <c r="C1668" t="s">
        <v>1738</v>
      </c>
      <c r="D1668" t="s">
        <v>1466</v>
      </c>
      <c r="E1668">
        <v>8.1999999999999993</v>
      </c>
      <c r="F1668" t="s">
        <v>454</v>
      </c>
      <c r="H1668" t="s">
        <v>44</v>
      </c>
      <c r="I1668" t="s">
        <v>18</v>
      </c>
      <c r="J1668" t="s">
        <v>19</v>
      </c>
      <c r="K1668" t="s">
        <v>20</v>
      </c>
      <c r="L1668" t="s">
        <v>20</v>
      </c>
      <c r="M1668" t="s">
        <v>21</v>
      </c>
      <c r="N1668" t="s">
        <v>22</v>
      </c>
      <c r="O1668" t="s">
        <v>3631</v>
      </c>
      <c r="P1668">
        <f t="shared" ref="P1668:P1731" si="26">LEN(D1668)</f>
        <v>3</v>
      </c>
    </row>
    <row r="1669" spans="1:16" x14ac:dyDescent="0.25">
      <c r="A1669" s="1">
        <v>44377</v>
      </c>
      <c r="B1669" s="1">
        <v>44377</v>
      </c>
      <c r="C1669" t="s">
        <v>109</v>
      </c>
      <c r="D1669" t="s">
        <v>110</v>
      </c>
      <c r="E1669">
        <v>5.25</v>
      </c>
      <c r="F1669" t="s">
        <v>1082</v>
      </c>
      <c r="G1669" t="s">
        <v>2463</v>
      </c>
      <c r="H1669" t="s">
        <v>112</v>
      </c>
      <c r="I1669" t="s">
        <v>18</v>
      </c>
      <c r="J1669" t="s">
        <v>19</v>
      </c>
      <c r="K1669" t="s">
        <v>20</v>
      </c>
      <c r="L1669" t="s">
        <v>20</v>
      </c>
      <c r="M1669" t="s">
        <v>21</v>
      </c>
      <c r="N1669" t="s">
        <v>22</v>
      </c>
      <c r="O1669" t="s">
        <v>3632</v>
      </c>
      <c r="P1669">
        <f t="shared" si="26"/>
        <v>2</v>
      </c>
    </row>
    <row r="1670" spans="1:16" x14ac:dyDescent="0.25">
      <c r="A1670" s="1">
        <v>44377</v>
      </c>
      <c r="B1670" s="1">
        <v>44377</v>
      </c>
      <c r="C1670" t="s">
        <v>2764</v>
      </c>
      <c r="D1670" t="s">
        <v>2765</v>
      </c>
      <c r="E1670">
        <v>6.22</v>
      </c>
      <c r="F1670" t="s">
        <v>3633</v>
      </c>
      <c r="H1670" t="s">
        <v>52</v>
      </c>
      <c r="I1670" t="s">
        <v>18</v>
      </c>
      <c r="J1670" t="s">
        <v>19</v>
      </c>
      <c r="K1670" t="s">
        <v>20</v>
      </c>
      <c r="L1670" t="s">
        <v>20</v>
      </c>
      <c r="M1670" t="s">
        <v>21</v>
      </c>
      <c r="N1670" t="s">
        <v>22</v>
      </c>
      <c r="O1670" t="s">
        <v>3634</v>
      </c>
      <c r="P1670">
        <f t="shared" si="26"/>
        <v>3</v>
      </c>
    </row>
    <row r="1671" spans="1:16" x14ac:dyDescent="0.25">
      <c r="A1671" s="1">
        <v>44377</v>
      </c>
      <c r="B1671" s="1">
        <v>44377</v>
      </c>
      <c r="C1671" t="s">
        <v>819</v>
      </c>
      <c r="D1671" t="s">
        <v>820</v>
      </c>
      <c r="E1671">
        <v>6.625</v>
      </c>
      <c r="F1671" t="s">
        <v>3635</v>
      </c>
      <c r="G1671" t="s">
        <v>788</v>
      </c>
      <c r="H1671" t="s">
        <v>97</v>
      </c>
      <c r="I1671" t="s">
        <v>18</v>
      </c>
      <c r="J1671" t="s">
        <v>19</v>
      </c>
      <c r="K1671" t="s">
        <v>20</v>
      </c>
      <c r="L1671" t="s">
        <v>20</v>
      </c>
      <c r="M1671" t="s">
        <v>21</v>
      </c>
      <c r="N1671" t="s">
        <v>22</v>
      </c>
      <c r="O1671" t="s">
        <v>3636</v>
      </c>
      <c r="P1671">
        <f t="shared" si="26"/>
        <v>3</v>
      </c>
    </row>
    <row r="1672" spans="1:16" x14ac:dyDescent="0.25">
      <c r="A1672" s="1">
        <v>44377</v>
      </c>
      <c r="B1672" s="1">
        <v>44377</v>
      </c>
      <c r="C1672" t="s">
        <v>3637</v>
      </c>
      <c r="D1672" t="s">
        <v>615</v>
      </c>
      <c r="E1672">
        <v>7.38</v>
      </c>
      <c r="F1672" t="s">
        <v>256</v>
      </c>
      <c r="G1672" t="s">
        <v>707</v>
      </c>
      <c r="H1672" t="s">
        <v>112</v>
      </c>
      <c r="I1672" t="s">
        <v>18</v>
      </c>
      <c r="J1672" t="s">
        <v>19</v>
      </c>
      <c r="K1672" t="s">
        <v>20</v>
      </c>
      <c r="L1672" t="s">
        <v>20</v>
      </c>
      <c r="M1672" t="s">
        <v>21</v>
      </c>
      <c r="N1672" t="s">
        <v>135</v>
      </c>
      <c r="O1672" t="s">
        <v>3638</v>
      </c>
      <c r="P1672">
        <f t="shared" si="26"/>
        <v>3</v>
      </c>
    </row>
    <row r="1673" spans="1:16" x14ac:dyDescent="0.25">
      <c r="A1673" s="1">
        <v>44377</v>
      </c>
      <c r="B1673" s="1">
        <v>44377</v>
      </c>
      <c r="C1673" t="s">
        <v>3639</v>
      </c>
      <c r="D1673" t="s">
        <v>3640</v>
      </c>
      <c r="E1673">
        <v>5.375</v>
      </c>
      <c r="F1673" t="s">
        <v>3407</v>
      </c>
      <c r="H1673" t="s">
        <v>52</v>
      </c>
      <c r="I1673" t="s">
        <v>18</v>
      </c>
      <c r="J1673" t="s">
        <v>19</v>
      </c>
      <c r="K1673" t="s">
        <v>20</v>
      </c>
      <c r="L1673" t="s">
        <v>20</v>
      </c>
      <c r="M1673" t="s">
        <v>21</v>
      </c>
      <c r="N1673" t="s">
        <v>22</v>
      </c>
      <c r="O1673" t="s">
        <v>3641</v>
      </c>
      <c r="P1673">
        <f t="shared" si="26"/>
        <v>3</v>
      </c>
    </row>
    <row r="1674" spans="1:16" x14ac:dyDescent="0.25">
      <c r="A1674" s="1">
        <v>44377</v>
      </c>
      <c r="B1674" s="1">
        <v>44377</v>
      </c>
      <c r="C1674" t="s">
        <v>1506</v>
      </c>
      <c r="D1674" t="s">
        <v>1466</v>
      </c>
      <c r="E1674">
        <v>8.125</v>
      </c>
      <c r="F1674" t="s">
        <v>1228</v>
      </c>
      <c r="H1674" t="s">
        <v>44</v>
      </c>
      <c r="I1674" t="s">
        <v>18</v>
      </c>
      <c r="J1674" t="s">
        <v>19</v>
      </c>
      <c r="K1674" t="s">
        <v>20</v>
      </c>
      <c r="L1674" t="s">
        <v>20</v>
      </c>
      <c r="M1674" t="s">
        <v>21</v>
      </c>
      <c r="N1674" t="s">
        <v>22</v>
      </c>
      <c r="O1674" t="s">
        <v>3642</v>
      </c>
      <c r="P1674">
        <f t="shared" si="26"/>
        <v>3</v>
      </c>
    </row>
    <row r="1675" spans="1:16" x14ac:dyDescent="0.25">
      <c r="A1675" s="1">
        <v>44377</v>
      </c>
      <c r="B1675" s="1">
        <v>44377</v>
      </c>
      <c r="C1675" t="s">
        <v>1000</v>
      </c>
      <c r="D1675" t="s">
        <v>1001</v>
      </c>
      <c r="E1675">
        <v>5.5</v>
      </c>
      <c r="F1675" t="s">
        <v>2096</v>
      </c>
      <c r="H1675" t="s">
        <v>112</v>
      </c>
      <c r="I1675" t="s">
        <v>18</v>
      </c>
      <c r="J1675" t="s">
        <v>19</v>
      </c>
      <c r="K1675" t="s">
        <v>20</v>
      </c>
      <c r="L1675" t="s">
        <v>20</v>
      </c>
      <c r="M1675" t="s">
        <v>21</v>
      </c>
      <c r="N1675" t="s">
        <v>22</v>
      </c>
      <c r="O1675" t="s">
        <v>3643</v>
      </c>
      <c r="P1675">
        <f t="shared" si="26"/>
        <v>4</v>
      </c>
    </row>
    <row r="1676" spans="1:16" x14ac:dyDescent="0.25">
      <c r="A1676" s="1">
        <v>44377</v>
      </c>
      <c r="B1676" s="1">
        <v>44377</v>
      </c>
      <c r="C1676" t="s">
        <v>3644</v>
      </c>
      <c r="D1676" t="s">
        <v>3645</v>
      </c>
      <c r="E1676">
        <v>6.15</v>
      </c>
      <c r="F1676" t="s">
        <v>3646</v>
      </c>
      <c r="H1676" t="s">
        <v>112</v>
      </c>
      <c r="I1676" t="s">
        <v>18</v>
      </c>
      <c r="J1676" t="s">
        <v>19</v>
      </c>
      <c r="K1676" t="s">
        <v>20</v>
      </c>
      <c r="L1676" t="s">
        <v>20</v>
      </c>
      <c r="M1676" t="s">
        <v>21</v>
      </c>
      <c r="N1676" t="s">
        <v>22</v>
      </c>
      <c r="O1676" t="s">
        <v>3647</v>
      </c>
      <c r="P1676">
        <f t="shared" si="26"/>
        <v>3</v>
      </c>
    </row>
    <row r="1677" spans="1:16" x14ac:dyDescent="0.25">
      <c r="A1677" s="1">
        <v>44377</v>
      </c>
      <c r="B1677" s="1">
        <v>44377</v>
      </c>
      <c r="C1677" t="s">
        <v>878</v>
      </c>
      <c r="D1677" t="s">
        <v>879</v>
      </c>
      <c r="E1677">
        <v>3.5</v>
      </c>
      <c r="F1677" t="s">
        <v>3648</v>
      </c>
      <c r="G1677" t="s">
        <v>69</v>
      </c>
      <c r="H1677" t="s">
        <v>52</v>
      </c>
      <c r="I1677" t="s">
        <v>18</v>
      </c>
      <c r="J1677" t="s">
        <v>19</v>
      </c>
      <c r="K1677" t="s">
        <v>20</v>
      </c>
      <c r="L1677" t="s">
        <v>20</v>
      </c>
      <c r="M1677" t="s">
        <v>21</v>
      </c>
      <c r="N1677" t="s">
        <v>22</v>
      </c>
      <c r="O1677" t="s">
        <v>3649</v>
      </c>
      <c r="P1677">
        <f t="shared" si="26"/>
        <v>5</v>
      </c>
    </row>
    <row r="1678" spans="1:16" x14ac:dyDescent="0.25">
      <c r="A1678" s="1">
        <v>44377</v>
      </c>
      <c r="B1678" s="1">
        <v>44377</v>
      </c>
      <c r="C1678" t="s">
        <v>872</v>
      </c>
      <c r="D1678" t="s">
        <v>873</v>
      </c>
      <c r="E1678">
        <v>6.7</v>
      </c>
      <c r="F1678" t="s">
        <v>2346</v>
      </c>
      <c r="G1678" t="s">
        <v>51</v>
      </c>
      <c r="H1678" t="s">
        <v>121</v>
      </c>
      <c r="I1678" t="s">
        <v>18</v>
      </c>
      <c r="J1678" t="s">
        <v>19</v>
      </c>
      <c r="K1678" t="s">
        <v>20</v>
      </c>
      <c r="L1678" t="s">
        <v>20</v>
      </c>
      <c r="M1678" t="s">
        <v>21</v>
      </c>
      <c r="N1678" t="s">
        <v>22</v>
      </c>
      <c r="O1678" t="s">
        <v>3650</v>
      </c>
      <c r="P1678">
        <f t="shared" si="26"/>
        <v>1</v>
      </c>
    </row>
    <row r="1679" spans="1:16" x14ac:dyDescent="0.25">
      <c r="A1679" s="1">
        <v>44377</v>
      </c>
      <c r="B1679" s="1">
        <v>44377</v>
      </c>
      <c r="C1679" t="s">
        <v>3651</v>
      </c>
      <c r="D1679" t="s">
        <v>3652</v>
      </c>
      <c r="E1679">
        <v>7.2</v>
      </c>
      <c r="F1679" t="s">
        <v>1177</v>
      </c>
      <c r="H1679" t="s">
        <v>17</v>
      </c>
      <c r="I1679" t="s">
        <v>18</v>
      </c>
      <c r="J1679" t="s">
        <v>19</v>
      </c>
      <c r="K1679" t="s">
        <v>20</v>
      </c>
      <c r="L1679" t="s">
        <v>20</v>
      </c>
      <c r="M1679" t="s">
        <v>21</v>
      </c>
      <c r="N1679" t="s">
        <v>22</v>
      </c>
      <c r="O1679" t="s">
        <v>3653</v>
      </c>
      <c r="P1679">
        <f t="shared" si="26"/>
        <v>3</v>
      </c>
    </row>
    <row r="1680" spans="1:16" x14ac:dyDescent="0.25">
      <c r="A1680" s="1">
        <v>44377</v>
      </c>
      <c r="B1680" s="1">
        <v>44377</v>
      </c>
      <c r="C1680" t="s">
        <v>1040</v>
      </c>
      <c r="D1680" t="s">
        <v>1041</v>
      </c>
      <c r="E1680">
        <v>2.85</v>
      </c>
      <c r="F1680" t="s">
        <v>1158</v>
      </c>
      <c r="G1680" t="s">
        <v>69</v>
      </c>
      <c r="H1680" t="s">
        <v>52</v>
      </c>
      <c r="I1680" t="s">
        <v>18</v>
      </c>
      <c r="J1680" t="s">
        <v>19</v>
      </c>
      <c r="K1680" t="s">
        <v>20</v>
      </c>
      <c r="L1680" t="s">
        <v>20</v>
      </c>
      <c r="M1680" t="s">
        <v>21</v>
      </c>
      <c r="N1680" t="s">
        <v>22</v>
      </c>
      <c r="O1680" t="s">
        <v>3654</v>
      </c>
      <c r="P1680">
        <f t="shared" si="26"/>
        <v>2</v>
      </c>
    </row>
    <row r="1681" spans="1:16" x14ac:dyDescent="0.25">
      <c r="A1681" s="1">
        <v>44377</v>
      </c>
      <c r="B1681" s="1">
        <v>44377</v>
      </c>
      <c r="C1681" t="s">
        <v>3033</v>
      </c>
      <c r="D1681" t="s">
        <v>3034</v>
      </c>
      <c r="E1681">
        <v>5.375</v>
      </c>
      <c r="F1681" t="s">
        <v>2596</v>
      </c>
      <c r="H1681" t="s">
        <v>17</v>
      </c>
      <c r="I1681" t="s">
        <v>18</v>
      </c>
      <c r="J1681" t="s">
        <v>19</v>
      </c>
      <c r="K1681" t="s">
        <v>20</v>
      </c>
      <c r="L1681" t="s">
        <v>20</v>
      </c>
      <c r="M1681" t="s">
        <v>21</v>
      </c>
      <c r="N1681" t="s">
        <v>22</v>
      </c>
      <c r="O1681" t="s">
        <v>3655</v>
      </c>
      <c r="P1681">
        <f t="shared" si="26"/>
        <v>3</v>
      </c>
    </row>
    <row r="1682" spans="1:16" x14ac:dyDescent="0.25">
      <c r="A1682" s="1">
        <v>44377</v>
      </c>
      <c r="B1682" s="1">
        <v>44377</v>
      </c>
      <c r="C1682" t="s">
        <v>1149</v>
      </c>
      <c r="D1682" t="s">
        <v>1150</v>
      </c>
      <c r="E1682">
        <v>5.75</v>
      </c>
      <c r="F1682" t="s">
        <v>1020</v>
      </c>
      <c r="G1682" t="s">
        <v>3656</v>
      </c>
      <c r="H1682" t="s">
        <v>52</v>
      </c>
      <c r="I1682" t="s">
        <v>18</v>
      </c>
      <c r="J1682" t="s">
        <v>19</v>
      </c>
      <c r="K1682" t="s">
        <v>20</v>
      </c>
      <c r="L1682" t="s">
        <v>20</v>
      </c>
      <c r="M1682" t="s">
        <v>21</v>
      </c>
      <c r="N1682" t="s">
        <v>135</v>
      </c>
      <c r="O1682" t="s">
        <v>3657</v>
      </c>
      <c r="P1682">
        <f t="shared" si="26"/>
        <v>3</v>
      </c>
    </row>
    <row r="1683" spans="1:16" x14ac:dyDescent="0.25">
      <c r="A1683" s="1">
        <v>44377</v>
      </c>
      <c r="B1683" s="1">
        <v>44377</v>
      </c>
      <c r="C1683" t="s">
        <v>2117</v>
      </c>
      <c r="D1683" t="s">
        <v>952</v>
      </c>
      <c r="E1683">
        <v>6.45</v>
      </c>
      <c r="F1683" t="s">
        <v>2856</v>
      </c>
      <c r="H1683" t="s">
        <v>44</v>
      </c>
      <c r="I1683" t="s">
        <v>18</v>
      </c>
      <c r="J1683" t="s">
        <v>19</v>
      </c>
      <c r="K1683" t="s">
        <v>20</v>
      </c>
      <c r="L1683" t="s">
        <v>20</v>
      </c>
      <c r="M1683" t="s">
        <v>21</v>
      </c>
      <c r="N1683" t="s">
        <v>135</v>
      </c>
      <c r="O1683" t="s">
        <v>3658</v>
      </c>
      <c r="P1683">
        <f t="shared" si="26"/>
        <v>3</v>
      </c>
    </row>
    <row r="1684" spans="1:16" x14ac:dyDescent="0.25">
      <c r="A1684" s="1">
        <v>44377</v>
      </c>
      <c r="B1684" s="1">
        <v>44377</v>
      </c>
      <c r="C1684" t="s">
        <v>3659</v>
      </c>
      <c r="D1684" t="s">
        <v>3660</v>
      </c>
      <c r="E1684">
        <v>5.5</v>
      </c>
      <c r="F1684" t="s">
        <v>3429</v>
      </c>
      <c r="G1684" t="s">
        <v>2369</v>
      </c>
      <c r="H1684" t="s">
        <v>17</v>
      </c>
      <c r="I1684" t="s">
        <v>18</v>
      </c>
      <c r="J1684" t="s">
        <v>19</v>
      </c>
      <c r="K1684" t="s">
        <v>20</v>
      </c>
      <c r="L1684" t="s">
        <v>20</v>
      </c>
      <c r="M1684" t="s">
        <v>21</v>
      </c>
      <c r="N1684" t="s">
        <v>135</v>
      </c>
      <c r="O1684" t="s">
        <v>3661</v>
      </c>
      <c r="P1684">
        <f t="shared" si="26"/>
        <v>3</v>
      </c>
    </row>
    <row r="1685" spans="1:16" hidden="1" x14ac:dyDescent="0.25">
      <c r="A1685" s="1">
        <v>44377</v>
      </c>
      <c r="B1685" s="1">
        <v>44377</v>
      </c>
      <c r="C1685" t="s">
        <v>3116</v>
      </c>
      <c r="D1685" t="s">
        <v>3117</v>
      </c>
      <c r="E1685">
        <v>5.75</v>
      </c>
      <c r="F1685" t="s">
        <v>3662</v>
      </c>
      <c r="G1685" t="s">
        <v>3112</v>
      </c>
      <c r="H1685" t="s">
        <v>44</v>
      </c>
      <c r="I1685" t="s">
        <v>18</v>
      </c>
      <c r="J1685" t="s">
        <v>19</v>
      </c>
      <c r="K1685" t="s">
        <v>20</v>
      </c>
      <c r="L1685" t="s">
        <v>20</v>
      </c>
      <c r="M1685" t="s">
        <v>21</v>
      </c>
      <c r="N1685" t="s">
        <v>22</v>
      </c>
      <c r="O1685" t="s">
        <v>3663</v>
      </c>
      <c r="P1685">
        <f t="shared" si="26"/>
        <v>6</v>
      </c>
    </row>
    <row r="1686" spans="1:16" x14ac:dyDescent="0.25">
      <c r="A1686" s="1">
        <v>44377</v>
      </c>
      <c r="B1686" s="1">
        <v>44377</v>
      </c>
      <c r="C1686" t="s">
        <v>109</v>
      </c>
      <c r="D1686" t="s">
        <v>110</v>
      </c>
      <c r="E1686">
        <v>4.25</v>
      </c>
      <c r="F1686" t="s">
        <v>783</v>
      </c>
      <c r="G1686" t="s">
        <v>722</v>
      </c>
      <c r="H1686" t="s">
        <v>112</v>
      </c>
      <c r="I1686" t="s">
        <v>18</v>
      </c>
      <c r="J1686" t="s">
        <v>19</v>
      </c>
      <c r="K1686" t="s">
        <v>20</v>
      </c>
      <c r="L1686" t="s">
        <v>20</v>
      </c>
      <c r="M1686" t="s">
        <v>21</v>
      </c>
      <c r="N1686" t="s">
        <v>22</v>
      </c>
      <c r="O1686" t="s">
        <v>3664</v>
      </c>
      <c r="P1686">
        <f t="shared" si="26"/>
        <v>2</v>
      </c>
    </row>
    <row r="1687" spans="1:16" x14ac:dyDescent="0.25">
      <c r="A1687" s="1">
        <v>44377</v>
      </c>
      <c r="B1687" s="1">
        <v>44377</v>
      </c>
      <c r="C1687" t="s">
        <v>1098</v>
      </c>
      <c r="D1687" t="s">
        <v>1099</v>
      </c>
      <c r="E1687">
        <v>8.625</v>
      </c>
      <c r="F1687" t="s">
        <v>979</v>
      </c>
      <c r="H1687" t="s">
        <v>97</v>
      </c>
      <c r="I1687" t="s">
        <v>18</v>
      </c>
      <c r="J1687" t="s">
        <v>19</v>
      </c>
      <c r="K1687" t="s">
        <v>20</v>
      </c>
      <c r="L1687" t="s">
        <v>20</v>
      </c>
      <c r="M1687" t="s">
        <v>21</v>
      </c>
      <c r="N1687" t="s">
        <v>22</v>
      </c>
      <c r="O1687" t="s">
        <v>3665</v>
      </c>
      <c r="P1687">
        <f t="shared" si="26"/>
        <v>2</v>
      </c>
    </row>
    <row r="1688" spans="1:16" x14ac:dyDescent="0.25">
      <c r="A1688" s="1">
        <v>44377</v>
      </c>
      <c r="B1688" s="1">
        <v>44377</v>
      </c>
      <c r="C1688" t="s">
        <v>109</v>
      </c>
      <c r="D1688" t="s">
        <v>110</v>
      </c>
      <c r="E1688">
        <v>5</v>
      </c>
      <c r="F1688" t="s">
        <v>1497</v>
      </c>
      <c r="G1688" t="s">
        <v>722</v>
      </c>
      <c r="H1688" t="s">
        <v>112</v>
      </c>
      <c r="I1688" t="s">
        <v>18</v>
      </c>
      <c r="J1688" t="s">
        <v>19</v>
      </c>
      <c r="K1688" t="s">
        <v>20</v>
      </c>
      <c r="L1688" t="s">
        <v>20</v>
      </c>
      <c r="M1688" t="s">
        <v>21</v>
      </c>
      <c r="N1688" t="s">
        <v>22</v>
      </c>
      <c r="O1688" t="s">
        <v>3666</v>
      </c>
      <c r="P1688">
        <f t="shared" si="26"/>
        <v>2</v>
      </c>
    </row>
    <row r="1689" spans="1:16" x14ac:dyDescent="0.25">
      <c r="A1689" s="1">
        <v>44377</v>
      </c>
      <c r="B1689" s="1">
        <v>44377</v>
      </c>
      <c r="C1689" t="s">
        <v>127</v>
      </c>
      <c r="D1689" t="s">
        <v>128</v>
      </c>
      <c r="E1689">
        <v>4.375</v>
      </c>
      <c r="F1689" t="s">
        <v>3667</v>
      </c>
      <c r="H1689" t="s">
        <v>44</v>
      </c>
      <c r="I1689" t="s">
        <v>18</v>
      </c>
      <c r="J1689" t="s">
        <v>19</v>
      </c>
      <c r="K1689" t="s">
        <v>20</v>
      </c>
      <c r="L1689" t="s">
        <v>20</v>
      </c>
      <c r="M1689" t="s">
        <v>21</v>
      </c>
      <c r="N1689" t="s">
        <v>22</v>
      </c>
      <c r="O1689" t="s">
        <v>3668</v>
      </c>
      <c r="P1689">
        <f t="shared" si="26"/>
        <v>3</v>
      </c>
    </row>
    <row r="1690" spans="1:16" hidden="1" x14ac:dyDescent="0.25">
      <c r="A1690" s="1">
        <v>44377</v>
      </c>
      <c r="B1690" s="1">
        <v>44377</v>
      </c>
      <c r="C1690" t="s">
        <v>917</v>
      </c>
      <c r="D1690" t="s">
        <v>918</v>
      </c>
      <c r="E1690">
        <v>5.3</v>
      </c>
      <c r="F1690" t="s">
        <v>919</v>
      </c>
      <c r="G1690" t="s">
        <v>69</v>
      </c>
      <c r="H1690" t="s">
        <v>97</v>
      </c>
      <c r="I1690" t="s">
        <v>18</v>
      </c>
      <c r="J1690" t="s">
        <v>19</v>
      </c>
      <c r="K1690" t="s">
        <v>20</v>
      </c>
      <c r="L1690" t="s">
        <v>20</v>
      </c>
      <c r="M1690" t="s">
        <v>21</v>
      </c>
      <c r="N1690" t="s">
        <v>22</v>
      </c>
      <c r="O1690" t="s">
        <v>3669</v>
      </c>
      <c r="P1690">
        <f t="shared" si="26"/>
        <v>6</v>
      </c>
    </row>
    <row r="1691" spans="1:16" hidden="1" x14ac:dyDescent="0.25">
      <c r="A1691" s="1">
        <v>44377</v>
      </c>
      <c r="B1691" s="1">
        <v>44377</v>
      </c>
      <c r="C1691" t="s">
        <v>3670</v>
      </c>
      <c r="D1691" t="s">
        <v>3671</v>
      </c>
      <c r="E1691">
        <v>5.024</v>
      </c>
      <c r="F1691" t="s">
        <v>1607</v>
      </c>
      <c r="H1691" t="s">
        <v>199</v>
      </c>
      <c r="I1691" t="s">
        <v>18</v>
      </c>
      <c r="J1691" t="s">
        <v>19</v>
      </c>
      <c r="K1691" t="s">
        <v>20</v>
      </c>
      <c r="L1691" t="s">
        <v>20</v>
      </c>
      <c r="M1691" t="s">
        <v>21</v>
      </c>
      <c r="N1691" t="s">
        <v>22</v>
      </c>
      <c r="O1691" t="s">
        <v>3672</v>
      </c>
      <c r="P1691">
        <f t="shared" si="26"/>
        <v>6</v>
      </c>
    </row>
    <row r="1692" spans="1:16" hidden="1" x14ac:dyDescent="0.25">
      <c r="A1692" s="1">
        <v>44377</v>
      </c>
      <c r="B1692" s="1">
        <v>44377</v>
      </c>
      <c r="C1692" t="s">
        <v>3673</v>
      </c>
      <c r="D1692" t="s">
        <v>3674</v>
      </c>
      <c r="E1692">
        <v>2.6949999999999998</v>
      </c>
      <c r="F1692" t="s">
        <v>483</v>
      </c>
      <c r="G1692">
        <v>2020</v>
      </c>
      <c r="H1692" t="s">
        <v>377</v>
      </c>
      <c r="I1692" t="s">
        <v>18</v>
      </c>
      <c r="J1692" t="s">
        <v>19</v>
      </c>
      <c r="K1692" t="s">
        <v>20</v>
      </c>
      <c r="L1692" t="s">
        <v>20</v>
      </c>
      <c r="M1692" t="s">
        <v>21</v>
      </c>
      <c r="N1692" t="s">
        <v>22</v>
      </c>
      <c r="O1692" t="s">
        <v>3675</v>
      </c>
      <c r="P1692">
        <f t="shared" si="26"/>
        <v>6</v>
      </c>
    </row>
    <row r="1693" spans="1:16" x14ac:dyDescent="0.25">
      <c r="A1693" s="1">
        <v>44377</v>
      </c>
      <c r="B1693" s="1">
        <v>44377</v>
      </c>
      <c r="C1693" t="s">
        <v>878</v>
      </c>
      <c r="D1693" t="s">
        <v>879</v>
      </c>
      <c r="E1693">
        <v>1.75</v>
      </c>
      <c r="F1693" t="s">
        <v>1990</v>
      </c>
      <c r="G1693" t="s">
        <v>69</v>
      </c>
      <c r="H1693" t="s">
        <v>52</v>
      </c>
      <c r="I1693" t="s">
        <v>18</v>
      </c>
      <c r="J1693" t="s">
        <v>19</v>
      </c>
      <c r="K1693" t="s">
        <v>20</v>
      </c>
      <c r="L1693" t="s">
        <v>20</v>
      </c>
      <c r="M1693" t="s">
        <v>21</v>
      </c>
      <c r="N1693" t="s">
        <v>22</v>
      </c>
      <c r="O1693" t="s">
        <v>3676</v>
      </c>
      <c r="P1693">
        <f t="shared" si="26"/>
        <v>5</v>
      </c>
    </row>
    <row r="1694" spans="1:16" x14ac:dyDescent="0.25">
      <c r="A1694" s="1">
        <v>44377</v>
      </c>
      <c r="B1694" s="1">
        <v>44377</v>
      </c>
      <c r="C1694" t="s">
        <v>353</v>
      </c>
      <c r="D1694" t="s">
        <v>354</v>
      </c>
      <c r="E1694">
        <v>6.5</v>
      </c>
      <c r="F1694" t="s">
        <v>267</v>
      </c>
      <c r="H1694" t="s">
        <v>97</v>
      </c>
      <c r="I1694" t="s">
        <v>18</v>
      </c>
      <c r="J1694" t="s">
        <v>19</v>
      </c>
      <c r="K1694" t="s">
        <v>20</v>
      </c>
      <c r="L1694" t="s">
        <v>20</v>
      </c>
      <c r="M1694" t="s">
        <v>21</v>
      </c>
      <c r="N1694" t="s">
        <v>22</v>
      </c>
      <c r="O1694" t="s">
        <v>3677</v>
      </c>
      <c r="P1694">
        <f t="shared" si="26"/>
        <v>3</v>
      </c>
    </row>
    <row r="1695" spans="1:16" x14ac:dyDescent="0.25">
      <c r="A1695" s="1">
        <v>44377</v>
      </c>
      <c r="B1695" s="1">
        <v>44377</v>
      </c>
      <c r="C1695" t="s">
        <v>109</v>
      </c>
      <c r="D1695" t="s">
        <v>110</v>
      </c>
      <c r="E1695">
        <v>4.375</v>
      </c>
      <c r="F1695" t="s">
        <v>3274</v>
      </c>
      <c r="G1695" t="s">
        <v>722</v>
      </c>
      <c r="H1695" t="s">
        <v>112</v>
      </c>
      <c r="I1695" t="s">
        <v>18</v>
      </c>
      <c r="J1695" t="s">
        <v>19</v>
      </c>
      <c r="K1695" t="s">
        <v>20</v>
      </c>
      <c r="L1695" t="s">
        <v>20</v>
      </c>
      <c r="M1695" t="s">
        <v>21</v>
      </c>
      <c r="N1695" t="s">
        <v>22</v>
      </c>
      <c r="O1695" t="s">
        <v>3678</v>
      </c>
      <c r="P1695">
        <f t="shared" si="26"/>
        <v>2</v>
      </c>
    </row>
    <row r="1696" spans="1:16" hidden="1" x14ac:dyDescent="0.25">
      <c r="A1696" s="1">
        <v>44377</v>
      </c>
      <c r="B1696" s="1">
        <v>44377</v>
      </c>
      <c r="C1696" t="s">
        <v>3679</v>
      </c>
      <c r="D1696" t="s">
        <v>3680</v>
      </c>
      <c r="E1696">
        <v>3.23</v>
      </c>
      <c r="F1696" t="s">
        <v>3681</v>
      </c>
      <c r="G1696">
        <v>2020</v>
      </c>
      <c r="H1696" t="s">
        <v>112</v>
      </c>
      <c r="I1696" t="s">
        <v>18</v>
      </c>
      <c r="J1696" t="s">
        <v>19</v>
      </c>
      <c r="K1696" t="s">
        <v>20</v>
      </c>
      <c r="L1696" t="s">
        <v>20</v>
      </c>
      <c r="M1696" t="s">
        <v>21</v>
      </c>
      <c r="N1696" t="s">
        <v>22</v>
      </c>
      <c r="O1696" t="s">
        <v>3682</v>
      </c>
      <c r="P1696">
        <f t="shared" si="26"/>
        <v>6</v>
      </c>
    </row>
    <row r="1697" spans="1:16" x14ac:dyDescent="0.25">
      <c r="A1697" s="1">
        <v>44377</v>
      </c>
      <c r="B1697" s="1">
        <v>44377</v>
      </c>
      <c r="C1697" t="s">
        <v>180</v>
      </c>
      <c r="D1697" t="s">
        <v>128</v>
      </c>
      <c r="E1697">
        <v>7.625</v>
      </c>
      <c r="F1697" t="s">
        <v>3683</v>
      </c>
      <c r="H1697" t="s">
        <v>44</v>
      </c>
      <c r="I1697" t="s">
        <v>18</v>
      </c>
      <c r="J1697" t="s">
        <v>19</v>
      </c>
      <c r="K1697" t="s">
        <v>20</v>
      </c>
      <c r="L1697" t="s">
        <v>20</v>
      </c>
      <c r="M1697" t="s">
        <v>21</v>
      </c>
      <c r="N1697" t="s">
        <v>22</v>
      </c>
      <c r="O1697" t="s">
        <v>3684</v>
      </c>
      <c r="P1697">
        <f t="shared" si="26"/>
        <v>3</v>
      </c>
    </row>
    <row r="1698" spans="1:16" hidden="1" x14ac:dyDescent="0.25">
      <c r="A1698" s="1">
        <v>44377</v>
      </c>
      <c r="B1698" s="1">
        <v>44377</v>
      </c>
      <c r="C1698" t="s">
        <v>3685</v>
      </c>
      <c r="D1698" t="s">
        <v>3686</v>
      </c>
      <c r="E1698">
        <v>0.85550000000000004</v>
      </c>
      <c r="F1698" t="s">
        <v>3687</v>
      </c>
      <c r="G1698" t="s">
        <v>51</v>
      </c>
      <c r="H1698" t="s">
        <v>97</v>
      </c>
      <c r="I1698" t="s">
        <v>18</v>
      </c>
      <c r="J1698" t="s">
        <v>19</v>
      </c>
      <c r="K1698" t="s">
        <v>20</v>
      </c>
      <c r="L1698" t="s">
        <v>20</v>
      </c>
      <c r="M1698" t="s">
        <v>137</v>
      </c>
      <c r="N1698" t="s">
        <v>59</v>
      </c>
      <c r="O1698" t="s">
        <v>3688</v>
      </c>
      <c r="P1698">
        <f t="shared" si="26"/>
        <v>6</v>
      </c>
    </row>
    <row r="1699" spans="1:16" x14ac:dyDescent="0.25">
      <c r="A1699" s="1">
        <v>44377</v>
      </c>
      <c r="B1699" s="1">
        <v>44377</v>
      </c>
      <c r="C1699" t="s">
        <v>3689</v>
      </c>
      <c r="D1699" t="s">
        <v>1270</v>
      </c>
      <c r="E1699">
        <v>6.5</v>
      </c>
      <c r="F1699" t="s">
        <v>3690</v>
      </c>
      <c r="H1699" t="s">
        <v>377</v>
      </c>
      <c r="I1699" t="s">
        <v>18</v>
      </c>
      <c r="J1699" t="s">
        <v>19</v>
      </c>
      <c r="K1699" t="s">
        <v>20</v>
      </c>
      <c r="L1699" t="s">
        <v>20</v>
      </c>
      <c r="M1699" t="s">
        <v>21</v>
      </c>
      <c r="N1699" t="s">
        <v>22</v>
      </c>
      <c r="O1699" t="s">
        <v>3691</v>
      </c>
      <c r="P1699">
        <f t="shared" si="26"/>
        <v>3</v>
      </c>
    </row>
    <row r="1700" spans="1:16" x14ac:dyDescent="0.25">
      <c r="A1700" s="1">
        <v>44377</v>
      </c>
      <c r="B1700" s="1">
        <v>44377</v>
      </c>
      <c r="C1700" t="s">
        <v>1493</v>
      </c>
      <c r="D1700" t="s">
        <v>274</v>
      </c>
      <c r="E1700">
        <v>5.4</v>
      </c>
      <c r="F1700" t="s">
        <v>1026</v>
      </c>
      <c r="H1700" t="s">
        <v>52</v>
      </c>
      <c r="I1700" t="s">
        <v>18</v>
      </c>
      <c r="J1700" t="s">
        <v>19</v>
      </c>
      <c r="K1700" t="s">
        <v>20</v>
      </c>
      <c r="L1700" t="s">
        <v>20</v>
      </c>
      <c r="M1700" t="s">
        <v>21</v>
      </c>
      <c r="N1700" t="s">
        <v>135</v>
      </c>
      <c r="O1700" t="s">
        <v>3692</v>
      </c>
      <c r="P1700">
        <f t="shared" si="26"/>
        <v>2</v>
      </c>
    </row>
    <row r="1701" spans="1:16" x14ac:dyDescent="0.25">
      <c r="A1701" s="1">
        <v>44377</v>
      </c>
      <c r="B1701" s="1">
        <v>44377</v>
      </c>
      <c r="C1701" t="s">
        <v>404</v>
      </c>
      <c r="D1701" t="s">
        <v>405</v>
      </c>
      <c r="E1701">
        <v>2.75</v>
      </c>
      <c r="F1701" t="s">
        <v>3693</v>
      </c>
      <c r="G1701" t="s">
        <v>16</v>
      </c>
      <c r="H1701" t="s">
        <v>17</v>
      </c>
      <c r="I1701" t="s">
        <v>18</v>
      </c>
      <c r="J1701" t="s">
        <v>19</v>
      </c>
      <c r="K1701" t="s">
        <v>20</v>
      </c>
      <c r="L1701" t="s">
        <v>20</v>
      </c>
      <c r="M1701" t="s">
        <v>21</v>
      </c>
      <c r="N1701" t="s">
        <v>22</v>
      </c>
      <c r="O1701" t="s">
        <v>3694</v>
      </c>
      <c r="P1701">
        <f t="shared" si="26"/>
        <v>3</v>
      </c>
    </row>
    <row r="1702" spans="1:16" x14ac:dyDescent="0.25">
      <c r="A1702" s="1">
        <v>44377</v>
      </c>
      <c r="B1702" s="1">
        <v>44377</v>
      </c>
      <c r="C1702" t="s">
        <v>951</v>
      </c>
      <c r="D1702" t="s">
        <v>952</v>
      </c>
      <c r="E1702">
        <v>7</v>
      </c>
      <c r="F1702" t="s">
        <v>3695</v>
      </c>
      <c r="H1702" t="s">
        <v>112</v>
      </c>
      <c r="I1702" t="s">
        <v>18</v>
      </c>
      <c r="J1702" t="s">
        <v>19</v>
      </c>
      <c r="K1702" t="s">
        <v>20</v>
      </c>
      <c r="L1702" t="s">
        <v>20</v>
      </c>
      <c r="M1702" t="s">
        <v>21</v>
      </c>
      <c r="N1702" t="s">
        <v>135</v>
      </c>
      <c r="O1702" t="s">
        <v>3696</v>
      </c>
      <c r="P1702">
        <f t="shared" si="26"/>
        <v>3</v>
      </c>
    </row>
    <row r="1703" spans="1:16" x14ac:dyDescent="0.25">
      <c r="A1703" s="1">
        <v>44377</v>
      </c>
      <c r="B1703" s="1">
        <v>44377</v>
      </c>
      <c r="C1703" t="s">
        <v>3697</v>
      </c>
      <c r="D1703" t="s">
        <v>2017</v>
      </c>
      <c r="E1703">
        <v>6</v>
      </c>
      <c r="F1703" t="s">
        <v>3698</v>
      </c>
      <c r="H1703" t="s">
        <v>44</v>
      </c>
      <c r="I1703" t="s">
        <v>18</v>
      </c>
      <c r="J1703" t="s">
        <v>19</v>
      </c>
      <c r="K1703" t="s">
        <v>20</v>
      </c>
      <c r="L1703" t="s">
        <v>20</v>
      </c>
      <c r="M1703" t="s">
        <v>21</v>
      </c>
      <c r="N1703" t="s">
        <v>59</v>
      </c>
      <c r="O1703" t="s">
        <v>3699</v>
      </c>
      <c r="P1703">
        <f t="shared" si="26"/>
        <v>2</v>
      </c>
    </row>
    <row r="1704" spans="1:16" x14ac:dyDescent="0.25">
      <c r="A1704" s="1">
        <v>44377</v>
      </c>
      <c r="B1704" s="1">
        <v>44377</v>
      </c>
      <c r="C1704" t="s">
        <v>606</v>
      </c>
      <c r="D1704" t="s">
        <v>607</v>
      </c>
      <c r="E1704">
        <v>6.625</v>
      </c>
      <c r="F1704" t="s">
        <v>1155</v>
      </c>
      <c r="H1704" t="s">
        <v>17</v>
      </c>
      <c r="I1704" t="s">
        <v>18</v>
      </c>
      <c r="J1704" t="s">
        <v>19</v>
      </c>
      <c r="K1704" t="s">
        <v>20</v>
      </c>
      <c r="L1704" t="s">
        <v>20</v>
      </c>
      <c r="M1704" t="s">
        <v>21</v>
      </c>
      <c r="N1704" t="s">
        <v>59</v>
      </c>
      <c r="O1704" t="s">
        <v>3700</v>
      </c>
      <c r="P1704">
        <f t="shared" si="26"/>
        <v>3</v>
      </c>
    </row>
    <row r="1705" spans="1:16" x14ac:dyDescent="0.25">
      <c r="A1705" s="1">
        <v>44377</v>
      </c>
      <c r="B1705" s="1">
        <v>44377</v>
      </c>
      <c r="C1705" t="s">
        <v>109</v>
      </c>
      <c r="D1705" t="s">
        <v>110</v>
      </c>
      <c r="E1705">
        <v>4.5</v>
      </c>
      <c r="F1705" t="s">
        <v>672</v>
      </c>
      <c r="G1705" t="s">
        <v>722</v>
      </c>
      <c r="H1705" t="s">
        <v>112</v>
      </c>
      <c r="I1705" t="s">
        <v>18</v>
      </c>
      <c r="J1705" t="s">
        <v>19</v>
      </c>
      <c r="K1705" t="s">
        <v>20</v>
      </c>
      <c r="L1705" t="s">
        <v>20</v>
      </c>
      <c r="M1705" t="s">
        <v>21</v>
      </c>
      <c r="N1705" t="s">
        <v>22</v>
      </c>
      <c r="O1705" t="s">
        <v>3701</v>
      </c>
      <c r="P1705">
        <f t="shared" si="26"/>
        <v>2</v>
      </c>
    </row>
    <row r="1706" spans="1:16" x14ac:dyDescent="0.25">
      <c r="A1706" s="1">
        <v>44377</v>
      </c>
      <c r="B1706" s="1">
        <v>44377</v>
      </c>
      <c r="C1706" t="s">
        <v>3702</v>
      </c>
      <c r="D1706" t="s">
        <v>3703</v>
      </c>
      <c r="E1706">
        <v>6.2</v>
      </c>
      <c r="F1706" t="s">
        <v>3596</v>
      </c>
      <c r="H1706" t="s">
        <v>112</v>
      </c>
      <c r="I1706" t="s">
        <v>18</v>
      </c>
      <c r="J1706" t="s">
        <v>19</v>
      </c>
      <c r="K1706" t="s">
        <v>20</v>
      </c>
      <c r="L1706" t="s">
        <v>20</v>
      </c>
      <c r="M1706" t="s">
        <v>21</v>
      </c>
      <c r="N1706" t="s">
        <v>22</v>
      </c>
      <c r="O1706" t="s">
        <v>3704</v>
      </c>
      <c r="P1706">
        <f t="shared" si="26"/>
        <v>3</v>
      </c>
    </row>
    <row r="1707" spans="1:16" x14ac:dyDescent="0.25">
      <c r="A1707" s="1">
        <v>44377</v>
      </c>
      <c r="B1707" s="1">
        <v>44377</v>
      </c>
      <c r="C1707" t="s">
        <v>1686</v>
      </c>
      <c r="D1707" t="s">
        <v>1687</v>
      </c>
      <c r="E1707">
        <v>3.625</v>
      </c>
      <c r="F1707" t="s">
        <v>1950</v>
      </c>
      <c r="G1707" t="s">
        <v>16</v>
      </c>
      <c r="H1707" t="s">
        <v>52</v>
      </c>
      <c r="I1707" t="s">
        <v>18</v>
      </c>
      <c r="J1707" t="s">
        <v>19</v>
      </c>
      <c r="K1707" t="s">
        <v>20</v>
      </c>
      <c r="L1707" t="s">
        <v>20</v>
      </c>
      <c r="M1707" t="s">
        <v>21</v>
      </c>
      <c r="N1707" t="s">
        <v>22</v>
      </c>
      <c r="O1707" t="s">
        <v>3705</v>
      </c>
      <c r="P1707">
        <f t="shared" si="26"/>
        <v>3</v>
      </c>
    </row>
    <row r="1708" spans="1:16" x14ac:dyDescent="0.25">
      <c r="A1708" s="1">
        <v>44377</v>
      </c>
      <c r="B1708" s="1">
        <v>44377</v>
      </c>
      <c r="C1708" t="s">
        <v>317</v>
      </c>
      <c r="D1708" t="s">
        <v>318</v>
      </c>
      <c r="E1708">
        <v>0.55000000000000004</v>
      </c>
      <c r="F1708" t="s">
        <v>15</v>
      </c>
      <c r="G1708" t="s">
        <v>69</v>
      </c>
      <c r="H1708" t="s">
        <v>199</v>
      </c>
      <c r="I1708" t="s">
        <v>18</v>
      </c>
      <c r="J1708" t="s">
        <v>19</v>
      </c>
      <c r="K1708" t="s">
        <v>20</v>
      </c>
      <c r="L1708" t="s">
        <v>20</v>
      </c>
      <c r="M1708" t="s">
        <v>21</v>
      </c>
      <c r="N1708" t="s">
        <v>59</v>
      </c>
      <c r="O1708" t="s">
        <v>3706</v>
      </c>
      <c r="P1708">
        <f t="shared" si="26"/>
        <v>3</v>
      </c>
    </row>
    <row r="1709" spans="1:16" x14ac:dyDescent="0.25">
      <c r="A1709" s="1">
        <v>44377</v>
      </c>
      <c r="B1709" s="1">
        <v>44377</v>
      </c>
      <c r="C1709" t="s">
        <v>3137</v>
      </c>
      <c r="D1709" t="s">
        <v>2538</v>
      </c>
      <c r="E1709">
        <v>6.6</v>
      </c>
      <c r="F1709" t="s">
        <v>1777</v>
      </c>
      <c r="G1709" t="s">
        <v>424</v>
      </c>
      <c r="H1709" t="s">
        <v>44</v>
      </c>
      <c r="I1709" t="s">
        <v>18</v>
      </c>
      <c r="J1709" t="s">
        <v>19</v>
      </c>
      <c r="K1709" t="s">
        <v>20</v>
      </c>
      <c r="L1709" t="s">
        <v>20</v>
      </c>
      <c r="M1709" t="s">
        <v>21</v>
      </c>
      <c r="N1709" t="s">
        <v>135</v>
      </c>
      <c r="O1709" t="s">
        <v>3707</v>
      </c>
      <c r="P1709">
        <f t="shared" si="26"/>
        <v>3</v>
      </c>
    </row>
    <row r="1710" spans="1:16" hidden="1" x14ac:dyDescent="0.25">
      <c r="A1710" s="1">
        <v>44377</v>
      </c>
      <c r="B1710" s="1">
        <v>44377</v>
      </c>
      <c r="C1710" t="s">
        <v>3708</v>
      </c>
      <c r="D1710" t="s">
        <v>3709</v>
      </c>
      <c r="E1710">
        <v>8.25</v>
      </c>
      <c r="F1710" t="s">
        <v>2522</v>
      </c>
      <c r="G1710" t="s">
        <v>51</v>
      </c>
      <c r="H1710" t="s">
        <v>44</v>
      </c>
      <c r="I1710" t="s">
        <v>18</v>
      </c>
      <c r="J1710" t="s">
        <v>19</v>
      </c>
      <c r="K1710" t="s">
        <v>20</v>
      </c>
      <c r="L1710" t="s">
        <v>20</v>
      </c>
      <c r="M1710" t="s">
        <v>21</v>
      </c>
      <c r="N1710" t="s">
        <v>59</v>
      </c>
      <c r="O1710" t="s">
        <v>3710</v>
      </c>
      <c r="P1710">
        <f t="shared" si="26"/>
        <v>6</v>
      </c>
    </row>
    <row r="1711" spans="1:16" x14ac:dyDescent="0.25">
      <c r="A1711" s="1">
        <v>44377</v>
      </c>
      <c r="B1711" s="1">
        <v>44377</v>
      </c>
      <c r="C1711" t="s">
        <v>109</v>
      </c>
      <c r="D1711" t="s">
        <v>110</v>
      </c>
      <c r="E1711">
        <v>4.25</v>
      </c>
      <c r="F1711" t="s">
        <v>1283</v>
      </c>
      <c r="G1711" t="s">
        <v>16</v>
      </c>
      <c r="H1711" t="s">
        <v>112</v>
      </c>
      <c r="I1711" t="s">
        <v>18</v>
      </c>
      <c r="J1711" t="s">
        <v>19</v>
      </c>
      <c r="K1711" t="s">
        <v>20</v>
      </c>
      <c r="L1711" t="s">
        <v>20</v>
      </c>
      <c r="M1711" t="s">
        <v>21</v>
      </c>
      <c r="N1711" t="s">
        <v>22</v>
      </c>
      <c r="O1711" t="s">
        <v>3711</v>
      </c>
      <c r="P1711">
        <f t="shared" si="26"/>
        <v>2</v>
      </c>
    </row>
    <row r="1712" spans="1:16" hidden="1" x14ac:dyDescent="0.25">
      <c r="A1712" s="1">
        <v>44377</v>
      </c>
      <c r="B1712" s="1">
        <v>44377</v>
      </c>
      <c r="C1712" t="s">
        <v>2055</v>
      </c>
      <c r="D1712" t="s">
        <v>2056</v>
      </c>
      <c r="E1712">
        <v>6.7</v>
      </c>
      <c r="F1712" t="s">
        <v>1530</v>
      </c>
      <c r="G1712" t="s">
        <v>51</v>
      </c>
      <c r="H1712" t="s">
        <v>52</v>
      </c>
      <c r="I1712" t="s">
        <v>18</v>
      </c>
      <c r="J1712" t="s">
        <v>19</v>
      </c>
      <c r="K1712" t="s">
        <v>20</v>
      </c>
      <c r="L1712" t="s">
        <v>20</v>
      </c>
      <c r="M1712" t="s">
        <v>21</v>
      </c>
      <c r="N1712" t="s">
        <v>22</v>
      </c>
      <c r="O1712" t="s">
        <v>3712</v>
      </c>
      <c r="P1712">
        <f t="shared" si="26"/>
        <v>6</v>
      </c>
    </row>
    <row r="1713" spans="1:16" hidden="1" x14ac:dyDescent="0.25">
      <c r="A1713" s="1">
        <v>44377</v>
      </c>
      <c r="B1713" s="1">
        <v>44377</v>
      </c>
      <c r="C1713" t="s">
        <v>2223</v>
      </c>
      <c r="D1713" t="s">
        <v>2224</v>
      </c>
      <c r="E1713">
        <v>6.45</v>
      </c>
      <c r="F1713" t="s">
        <v>2767</v>
      </c>
      <c r="G1713" t="s">
        <v>51</v>
      </c>
      <c r="H1713" t="s">
        <v>112</v>
      </c>
      <c r="I1713" t="s">
        <v>18</v>
      </c>
      <c r="J1713" t="s">
        <v>19</v>
      </c>
      <c r="K1713" t="s">
        <v>20</v>
      </c>
      <c r="L1713" t="s">
        <v>20</v>
      </c>
      <c r="M1713" t="s">
        <v>21</v>
      </c>
      <c r="N1713" t="s">
        <v>22</v>
      </c>
      <c r="O1713" t="s">
        <v>3713</v>
      </c>
      <c r="P1713">
        <f t="shared" si="26"/>
        <v>6</v>
      </c>
    </row>
    <row r="1714" spans="1:16" x14ac:dyDescent="0.25">
      <c r="A1714" s="1">
        <v>44377</v>
      </c>
      <c r="B1714" s="1">
        <v>44377</v>
      </c>
      <c r="C1714" t="s">
        <v>2149</v>
      </c>
      <c r="D1714" t="s">
        <v>2150</v>
      </c>
      <c r="E1714">
        <v>0.76824999999999999</v>
      </c>
      <c r="F1714" t="s">
        <v>668</v>
      </c>
      <c r="G1714" t="s">
        <v>69</v>
      </c>
      <c r="H1714" t="s">
        <v>97</v>
      </c>
      <c r="I1714" t="s">
        <v>18</v>
      </c>
      <c r="J1714" t="s">
        <v>19</v>
      </c>
      <c r="K1714" t="s">
        <v>20</v>
      </c>
      <c r="L1714" t="s">
        <v>20</v>
      </c>
      <c r="M1714" t="s">
        <v>137</v>
      </c>
      <c r="N1714" t="s">
        <v>22</v>
      </c>
      <c r="O1714" t="s">
        <v>3714</v>
      </c>
      <c r="P1714">
        <f t="shared" si="26"/>
        <v>5</v>
      </c>
    </row>
    <row r="1715" spans="1:16" x14ac:dyDescent="0.25">
      <c r="A1715" s="1">
        <v>44377</v>
      </c>
      <c r="B1715" s="1">
        <v>44377</v>
      </c>
      <c r="C1715" t="s">
        <v>3715</v>
      </c>
      <c r="D1715" t="s">
        <v>3716</v>
      </c>
      <c r="E1715">
        <v>0.65</v>
      </c>
      <c r="F1715" t="s">
        <v>3717</v>
      </c>
      <c r="H1715" t="s">
        <v>97</v>
      </c>
      <c r="I1715" t="s">
        <v>18</v>
      </c>
      <c r="J1715" t="s">
        <v>19</v>
      </c>
      <c r="K1715" t="s">
        <v>20</v>
      </c>
      <c r="L1715" t="s">
        <v>20</v>
      </c>
      <c r="M1715" t="s">
        <v>21</v>
      </c>
      <c r="N1715" t="s">
        <v>22</v>
      </c>
      <c r="O1715" t="s">
        <v>3718</v>
      </c>
      <c r="P1715">
        <f t="shared" si="26"/>
        <v>3</v>
      </c>
    </row>
    <row r="1716" spans="1:16" x14ac:dyDescent="0.25">
      <c r="A1716" s="1">
        <v>44377</v>
      </c>
      <c r="B1716" s="1">
        <v>44377</v>
      </c>
      <c r="C1716" t="s">
        <v>3317</v>
      </c>
      <c r="D1716" t="s">
        <v>2756</v>
      </c>
      <c r="E1716">
        <v>6.625</v>
      </c>
      <c r="F1716" t="s">
        <v>901</v>
      </c>
      <c r="H1716" t="s">
        <v>112</v>
      </c>
      <c r="I1716" t="s">
        <v>18</v>
      </c>
      <c r="J1716" t="s">
        <v>19</v>
      </c>
      <c r="K1716" t="s">
        <v>20</v>
      </c>
      <c r="L1716" t="s">
        <v>20</v>
      </c>
      <c r="M1716" t="s">
        <v>21</v>
      </c>
      <c r="N1716" t="s">
        <v>22</v>
      </c>
      <c r="O1716" t="s">
        <v>3719</v>
      </c>
      <c r="P1716">
        <f t="shared" si="26"/>
        <v>3</v>
      </c>
    </row>
    <row r="1717" spans="1:16" x14ac:dyDescent="0.25">
      <c r="A1717" s="1">
        <v>44377</v>
      </c>
      <c r="B1717" s="1">
        <v>44377</v>
      </c>
      <c r="C1717" t="s">
        <v>3720</v>
      </c>
      <c r="D1717" t="s">
        <v>978</v>
      </c>
      <c r="E1717">
        <v>8.25</v>
      </c>
      <c r="F1717" t="s">
        <v>3721</v>
      </c>
      <c r="H1717" t="s">
        <v>52</v>
      </c>
      <c r="I1717" t="s">
        <v>18</v>
      </c>
      <c r="J1717" t="s">
        <v>19</v>
      </c>
      <c r="K1717" t="s">
        <v>20</v>
      </c>
      <c r="L1717" t="s">
        <v>20</v>
      </c>
      <c r="M1717" t="s">
        <v>21</v>
      </c>
      <c r="N1717" t="s">
        <v>135</v>
      </c>
      <c r="O1717" t="s">
        <v>3722</v>
      </c>
      <c r="P1717">
        <f t="shared" si="26"/>
        <v>2</v>
      </c>
    </row>
    <row r="1718" spans="1:16" hidden="1" x14ac:dyDescent="0.25">
      <c r="A1718" s="1">
        <v>44377</v>
      </c>
      <c r="B1718" s="1">
        <v>44377</v>
      </c>
      <c r="C1718" t="s">
        <v>1638</v>
      </c>
      <c r="D1718" t="s">
        <v>731</v>
      </c>
      <c r="E1718">
        <v>4.569</v>
      </c>
      <c r="F1718" t="s">
        <v>538</v>
      </c>
      <c r="G1718" t="s">
        <v>2458</v>
      </c>
      <c r="H1718" t="s">
        <v>112</v>
      </c>
      <c r="I1718" t="s">
        <v>18</v>
      </c>
      <c r="J1718" t="s">
        <v>19</v>
      </c>
      <c r="K1718" t="s">
        <v>20</v>
      </c>
      <c r="L1718" t="s">
        <v>20</v>
      </c>
      <c r="M1718" t="s">
        <v>21</v>
      </c>
      <c r="N1718" t="s">
        <v>59</v>
      </c>
      <c r="O1718" t="s">
        <v>3723</v>
      </c>
      <c r="P1718">
        <f t="shared" si="26"/>
        <v>6</v>
      </c>
    </row>
    <row r="1719" spans="1:16" hidden="1" x14ac:dyDescent="0.25">
      <c r="A1719" s="1">
        <v>44377</v>
      </c>
      <c r="B1719" s="1">
        <v>44377</v>
      </c>
      <c r="C1719" t="s">
        <v>361</v>
      </c>
      <c r="D1719" t="s">
        <v>362</v>
      </c>
      <c r="E1719">
        <v>1.1499999999999999</v>
      </c>
      <c r="F1719" t="s">
        <v>363</v>
      </c>
      <c r="G1719" t="s">
        <v>69</v>
      </c>
      <c r="H1719" t="s">
        <v>343</v>
      </c>
      <c r="I1719" t="s">
        <v>18</v>
      </c>
      <c r="J1719" t="s">
        <v>19</v>
      </c>
      <c r="K1719" t="s">
        <v>20</v>
      </c>
      <c r="L1719" t="s">
        <v>20</v>
      </c>
      <c r="M1719" t="s">
        <v>21</v>
      </c>
      <c r="N1719" t="s">
        <v>59</v>
      </c>
      <c r="O1719" t="s">
        <v>3724</v>
      </c>
      <c r="P1719">
        <f t="shared" si="26"/>
        <v>6</v>
      </c>
    </row>
    <row r="1720" spans="1:16" x14ac:dyDescent="0.25">
      <c r="A1720" s="1">
        <v>44377</v>
      </c>
      <c r="B1720" s="1">
        <v>44377</v>
      </c>
      <c r="C1720" t="s">
        <v>1986</v>
      </c>
      <c r="D1720" t="s">
        <v>1987</v>
      </c>
      <c r="E1720">
        <v>5.375</v>
      </c>
      <c r="F1720" t="s">
        <v>3612</v>
      </c>
      <c r="H1720" t="s">
        <v>17</v>
      </c>
      <c r="I1720" t="s">
        <v>18</v>
      </c>
      <c r="J1720" t="s">
        <v>19</v>
      </c>
      <c r="K1720" t="s">
        <v>20</v>
      </c>
      <c r="L1720" t="s">
        <v>20</v>
      </c>
      <c r="M1720" t="s">
        <v>21</v>
      </c>
      <c r="N1720" t="s">
        <v>22</v>
      </c>
      <c r="O1720" t="s">
        <v>3725</v>
      </c>
      <c r="P1720">
        <f t="shared" si="26"/>
        <v>3</v>
      </c>
    </row>
    <row r="1721" spans="1:16" x14ac:dyDescent="0.25">
      <c r="A1721" s="1">
        <v>44377</v>
      </c>
      <c r="B1721" s="1">
        <v>44377</v>
      </c>
      <c r="C1721" t="s">
        <v>898</v>
      </c>
      <c r="D1721" t="s">
        <v>899</v>
      </c>
      <c r="E1721">
        <v>6.15</v>
      </c>
      <c r="F1721" t="s">
        <v>3594</v>
      </c>
      <c r="H1721" t="s">
        <v>17</v>
      </c>
      <c r="I1721" t="s">
        <v>18</v>
      </c>
      <c r="J1721" t="s">
        <v>19</v>
      </c>
      <c r="K1721" t="s">
        <v>20</v>
      </c>
      <c r="L1721" t="s">
        <v>20</v>
      </c>
      <c r="M1721" t="s">
        <v>21</v>
      </c>
      <c r="N1721" t="s">
        <v>22</v>
      </c>
      <c r="O1721" t="s">
        <v>3726</v>
      </c>
      <c r="P1721">
        <f t="shared" si="26"/>
        <v>3</v>
      </c>
    </row>
    <row r="1722" spans="1:16" x14ac:dyDescent="0.25">
      <c r="A1722" s="1">
        <v>44377</v>
      </c>
      <c r="B1722" s="1">
        <v>44377</v>
      </c>
      <c r="C1722" t="s">
        <v>2019</v>
      </c>
      <c r="D1722" t="s">
        <v>274</v>
      </c>
      <c r="E1722">
        <v>5.2</v>
      </c>
      <c r="F1722" t="s">
        <v>3727</v>
      </c>
      <c r="G1722" t="s">
        <v>3728</v>
      </c>
      <c r="H1722" t="s">
        <v>17</v>
      </c>
      <c r="I1722" t="s">
        <v>18</v>
      </c>
      <c r="J1722" t="s">
        <v>19</v>
      </c>
      <c r="K1722" t="s">
        <v>20</v>
      </c>
      <c r="L1722" t="s">
        <v>20</v>
      </c>
      <c r="M1722" t="s">
        <v>21</v>
      </c>
      <c r="N1722" t="s">
        <v>135</v>
      </c>
      <c r="O1722" t="s">
        <v>3729</v>
      </c>
      <c r="P1722">
        <f t="shared" si="26"/>
        <v>2</v>
      </c>
    </row>
    <row r="1723" spans="1:16" x14ac:dyDescent="0.25">
      <c r="A1723" s="1">
        <v>44377</v>
      </c>
      <c r="B1723" s="1">
        <v>44377</v>
      </c>
      <c r="C1723" t="s">
        <v>118</v>
      </c>
      <c r="D1723" t="s">
        <v>119</v>
      </c>
      <c r="E1723">
        <v>9.375</v>
      </c>
      <c r="F1723" t="s">
        <v>474</v>
      </c>
      <c r="G1723" t="s">
        <v>3730</v>
      </c>
      <c r="H1723" t="s">
        <v>121</v>
      </c>
      <c r="I1723" t="s">
        <v>18</v>
      </c>
      <c r="J1723" t="s">
        <v>19</v>
      </c>
      <c r="K1723" t="s">
        <v>20</v>
      </c>
      <c r="L1723" t="s">
        <v>20</v>
      </c>
      <c r="M1723" t="s">
        <v>21</v>
      </c>
      <c r="N1723" t="s">
        <v>22</v>
      </c>
      <c r="O1723" t="s">
        <v>3731</v>
      </c>
      <c r="P1723">
        <f t="shared" si="26"/>
        <v>2</v>
      </c>
    </row>
    <row r="1724" spans="1:16" x14ac:dyDescent="0.25">
      <c r="A1724" s="1">
        <v>44377</v>
      </c>
      <c r="B1724" s="1">
        <v>44377</v>
      </c>
      <c r="C1724" t="s">
        <v>903</v>
      </c>
      <c r="D1724" t="s">
        <v>904</v>
      </c>
      <c r="E1724">
        <v>0.5</v>
      </c>
      <c r="F1724" t="s">
        <v>3732</v>
      </c>
      <c r="G1724" t="s">
        <v>259</v>
      </c>
      <c r="H1724" t="s">
        <v>154</v>
      </c>
      <c r="I1724" t="s">
        <v>18</v>
      </c>
      <c r="J1724" t="s">
        <v>19</v>
      </c>
      <c r="K1724" t="s">
        <v>20</v>
      </c>
      <c r="L1724" t="s">
        <v>20</v>
      </c>
      <c r="M1724" t="s">
        <v>21</v>
      </c>
      <c r="N1724" t="s">
        <v>155</v>
      </c>
      <c r="O1724" t="s">
        <v>3733</v>
      </c>
      <c r="P1724">
        <f t="shared" si="26"/>
        <v>3</v>
      </c>
    </row>
    <row r="1725" spans="1:16" x14ac:dyDescent="0.25">
      <c r="A1725" s="1">
        <v>44377</v>
      </c>
      <c r="B1725" s="1">
        <v>44377</v>
      </c>
      <c r="C1725" t="s">
        <v>1335</v>
      </c>
      <c r="D1725" t="s">
        <v>1336</v>
      </c>
      <c r="E1725">
        <v>7.625</v>
      </c>
      <c r="F1725" t="s">
        <v>1748</v>
      </c>
      <c r="G1725" t="s">
        <v>51</v>
      </c>
      <c r="H1725" t="s">
        <v>44</v>
      </c>
      <c r="I1725" t="s">
        <v>18</v>
      </c>
      <c r="J1725" t="s">
        <v>19</v>
      </c>
      <c r="K1725" t="s">
        <v>20</v>
      </c>
      <c r="L1725" t="s">
        <v>20</v>
      </c>
      <c r="M1725" t="s">
        <v>21</v>
      </c>
      <c r="N1725" t="s">
        <v>59</v>
      </c>
      <c r="O1725" t="s">
        <v>3734</v>
      </c>
      <c r="P1725">
        <f t="shared" si="26"/>
        <v>4</v>
      </c>
    </row>
    <row r="1726" spans="1:16" x14ac:dyDescent="0.25">
      <c r="A1726" s="1">
        <v>44377</v>
      </c>
      <c r="B1726" s="1">
        <v>44377</v>
      </c>
      <c r="C1726" t="s">
        <v>3221</v>
      </c>
      <c r="D1726" t="s">
        <v>683</v>
      </c>
      <c r="E1726">
        <v>4.45</v>
      </c>
      <c r="F1726" t="s">
        <v>31</v>
      </c>
      <c r="H1726" t="s">
        <v>44</v>
      </c>
      <c r="I1726" t="s">
        <v>18</v>
      </c>
      <c r="J1726" t="s">
        <v>19</v>
      </c>
      <c r="K1726" t="s">
        <v>20</v>
      </c>
      <c r="L1726" t="s">
        <v>20</v>
      </c>
      <c r="M1726" t="s">
        <v>21</v>
      </c>
      <c r="N1726" t="s">
        <v>22</v>
      </c>
      <c r="O1726" t="s">
        <v>3735</v>
      </c>
      <c r="P1726">
        <f t="shared" si="26"/>
        <v>5</v>
      </c>
    </row>
    <row r="1727" spans="1:16" x14ac:dyDescent="0.25">
      <c r="A1727" s="1">
        <v>44377</v>
      </c>
      <c r="B1727" s="1">
        <v>44377</v>
      </c>
      <c r="C1727" t="s">
        <v>1040</v>
      </c>
      <c r="D1727" t="s">
        <v>1041</v>
      </c>
      <c r="E1727">
        <v>2.5</v>
      </c>
      <c r="F1727" t="s">
        <v>2487</v>
      </c>
      <c r="G1727" t="s">
        <v>51</v>
      </c>
      <c r="H1727" t="s">
        <v>52</v>
      </c>
      <c r="I1727" t="s">
        <v>18</v>
      </c>
      <c r="J1727" t="s">
        <v>19</v>
      </c>
      <c r="K1727" t="s">
        <v>20</v>
      </c>
      <c r="L1727" t="s">
        <v>20</v>
      </c>
      <c r="M1727" t="s">
        <v>21</v>
      </c>
      <c r="N1727" t="s">
        <v>22</v>
      </c>
      <c r="O1727" t="s">
        <v>3736</v>
      </c>
      <c r="P1727">
        <f t="shared" si="26"/>
        <v>2</v>
      </c>
    </row>
    <row r="1728" spans="1:16" x14ac:dyDescent="0.25">
      <c r="A1728" s="1">
        <v>44377</v>
      </c>
      <c r="B1728" s="1">
        <v>44377</v>
      </c>
      <c r="C1728" t="s">
        <v>3697</v>
      </c>
      <c r="D1728" t="s">
        <v>2017</v>
      </c>
      <c r="E1728">
        <v>6.8</v>
      </c>
      <c r="F1728" t="s">
        <v>979</v>
      </c>
      <c r="H1728" t="s">
        <v>44</v>
      </c>
      <c r="I1728" t="s">
        <v>18</v>
      </c>
      <c r="J1728" t="s">
        <v>19</v>
      </c>
      <c r="K1728" t="s">
        <v>20</v>
      </c>
      <c r="L1728" t="s">
        <v>20</v>
      </c>
      <c r="M1728" t="s">
        <v>21</v>
      </c>
      <c r="N1728" t="s">
        <v>59</v>
      </c>
      <c r="O1728" t="s">
        <v>3737</v>
      </c>
      <c r="P1728">
        <f t="shared" si="26"/>
        <v>2</v>
      </c>
    </row>
    <row r="1729" spans="1:16" x14ac:dyDescent="0.25">
      <c r="A1729" s="1">
        <v>44377</v>
      </c>
      <c r="B1729" s="1">
        <v>44377</v>
      </c>
      <c r="C1729" t="s">
        <v>2755</v>
      </c>
      <c r="D1729" t="s">
        <v>2756</v>
      </c>
      <c r="E1729">
        <v>4.9000000000000004</v>
      </c>
      <c r="F1729" t="s">
        <v>3206</v>
      </c>
      <c r="H1729" t="s">
        <v>112</v>
      </c>
      <c r="I1729" t="s">
        <v>18</v>
      </c>
      <c r="J1729" t="s">
        <v>19</v>
      </c>
      <c r="K1729" t="s">
        <v>20</v>
      </c>
      <c r="L1729" t="s">
        <v>20</v>
      </c>
      <c r="M1729" t="s">
        <v>21</v>
      </c>
      <c r="N1729" t="s">
        <v>22</v>
      </c>
      <c r="O1729" t="s">
        <v>3738</v>
      </c>
      <c r="P1729">
        <f t="shared" si="26"/>
        <v>3</v>
      </c>
    </row>
    <row r="1730" spans="1:16" x14ac:dyDescent="0.25">
      <c r="A1730" s="1">
        <v>44377</v>
      </c>
      <c r="B1730" s="1">
        <v>44377</v>
      </c>
      <c r="C1730" t="s">
        <v>3739</v>
      </c>
      <c r="D1730" t="s">
        <v>952</v>
      </c>
      <c r="E1730">
        <v>8.31</v>
      </c>
      <c r="F1730" t="s">
        <v>3740</v>
      </c>
      <c r="G1730" t="s">
        <v>2369</v>
      </c>
      <c r="H1730" t="s">
        <v>39</v>
      </c>
      <c r="I1730" t="s">
        <v>18</v>
      </c>
      <c r="J1730" t="s">
        <v>19</v>
      </c>
      <c r="K1730" t="s">
        <v>20</v>
      </c>
      <c r="L1730" t="s">
        <v>20</v>
      </c>
      <c r="M1730" t="s">
        <v>21</v>
      </c>
      <c r="N1730" t="s">
        <v>135</v>
      </c>
      <c r="O1730" t="s">
        <v>3741</v>
      </c>
      <c r="P1730">
        <f t="shared" si="26"/>
        <v>3</v>
      </c>
    </row>
    <row r="1731" spans="1:16" x14ac:dyDescent="0.25">
      <c r="A1731" s="1">
        <v>44377</v>
      </c>
      <c r="B1731" s="1">
        <v>44377</v>
      </c>
      <c r="C1731" t="s">
        <v>3221</v>
      </c>
      <c r="D1731" t="s">
        <v>683</v>
      </c>
      <c r="E1731">
        <v>6.4</v>
      </c>
      <c r="F1731" t="s">
        <v>3633</v>
      </c>
      <c r="H1731" t="s">
        <v>44</v>
      </c>
      <c r="I1731" t="s">
        <v>18</v>
      </c>
      <c r="J1731" t="s">
        <v>19</v>
      </c>
      <c r="K1731" t="s">
        <v>20</v>
      </c>
      <c r="L1731" t="s">
        <v>20</v>
      </c>
      <c r="M1731" t="s">
        <v>21</v>
      </c>
      <c r="N1731" t="s">
        <v>22</v>
      </c>
      <c r="O1731" t="s">
        <v>3742</v>
      </c>
      <c r="P1731">
        <f t="shared" si="26"/>
        <v>5</v>
      </c>
    </row>
    <row r="1732" spans="1:16" x14ac:dyDescent="0.25">
      <c r="A1732" s="1">
        <v>44377</v>
      </c>
      <c r="B1732" s="1">
        <v>44377</v>
      </c>
      <c r="C1732" t="s">
        <v>682</v>
      </c>
      <c r="D1732" t="s">
        <v>683</v>
      </c>
      <c r="E1732">
        <v>4.6500000000000004</v>
      </c>
      <c r="F1732" t="s">
        <v>1781</v>
      </c>
      <c r="H1732" t="s">
        <v>44</v>
      </c>
      <c r="I1732" t="s">
        <v>18</v>
      </c>
      <c r="J1732" t="s">
        <v>19</v>
      </c>
      <c r="K1732" t="s">
        <v>20</v>
      </c>
      <c r="L1732" t="s">
        <v>20</v>
      </c>
      <c r="M1732" t="s">
        <v>21</v>
      </c>
      <c r="N1732" t="s">
        <v>22</v>
      </c>
      <c r="O1732" t="s">
        <v>3743</v>
      </c>
      <c r="P1732">
        <f t="shared" ref="P1732:P1795" si="27">LEN(D1732)</f>
        <v>5</v>
      </c>
    </row>
    <row r="1733" spans="1:16" x14ac:dyDescent="0.25">
      <c r="A1733" s="1">
        <v>44377</v>
      </c>
      <c r="B1733" s="1">
        <v>44377</v>
      </c>
      <c r="C1733" t="s">
        <v>625</v>
      </c>
      <c r="D1733" t="s">
        <v>626</v>
      </c>
      <c r="E1733">
        <v>6.65</v>
      </c>
      <c r="F1733" t="s">
        <v>2121</v>
      </c>
      <c r="H1733" t="s">
        <v>17</v>
      </c>
      <c r="I1733" t="s">
        <v>18</v>
      </c>
      <c r="J1733" t="s">
        <v>19</v>
      </c>
      <c r="K1733" t="s">
        <v>20</v>
      </c>
      <c r="L1733" t="s">
        <v>20</v>
      </c>
      <c r="M1733" t="s">
        <v>21</v>
      </c>
      <c r="N1733" t="s">
        <v>22</v>
      </c>
      <c r="O1733" t="s">
        <v>3744</v>
      </c>
      <c r="P1733">
        <f t="shared" si="27"/>
        <v>3</v>
      </c>
    </row>
    <row r="1734" spans="1:16" x14ac:dyDescent="0.25">
      <c r="A1734" s="1">
        <v>44377</v>
      </c>
      <c r="B1734" s="1">
        <v>44377</v>
      </c>
      <c r="C1734" t="s">
        <v>3084</v>
      </c>
      <c r="D1734" t="s">
        <v>3085</v>
      </c>
      <c r="E1734">
        <v>6.3</v>
      </c>
      <c r="F1734" t="s">
        <v>2727</v>
      </c>
      <c r="H1734" t="s">
        <v>52</v>
      </c>
      <c r="I1734" t="s">
        <v>18</v>
      </c>
      <c r="J1734" t="s">
        <v>19</v>
      </c>
      <c r="K1734" t="s">
        <v>20</v>
      </c>
      <c r="L1734" t="s">
        <v>20</v>
      </c>
      <c r="M1734" t="s">
        <v>21</v>
      </c>
      <c r="N1734" t="s">
        <v>22</v>
      </c>
      <c r="O1734" t="s">
        <v>3745</v>
      </c>
      <c r="P1734">
        <f t="shared" si="27"/>
        <v>5</v>
      </c>
    </row>
    <row r="1735" spans="1:16" x14ac:dyDescent="0.25">
      <c r="A1735" s="1">
        <v>44377</v>
      </c>
      <c r="B1735" s="1">
        <v>44377</v>
      </c>
      <c r="C1735" t="s">
        <v>109</v>
      </c>
      <c r="D1735" t="s">
        <v>110</v>
      </c>
      <c r="E1735">
        <v>5.25</v>
      </c>
      <c r="F1735" t="s">
        <v>657</v>
      </c>
      <c r="G1735" t="s">
        <v>2502</v>
      </c>
      <c r="H1735" t="s">
        <v>112</v>
      </c>
      <c r="I1735" t="s">
        <v>18</v>
      </c>
      <c r="J1735" t="s">
        <v>19</v>
      </c>
      <c r="K1735" t="s">
        <v>20</v>
      </c>
      <c r="L1735" t="s">
        <v>20</v>
      </c>
      <c r="M1735" t="s">
        <v>21</v>
      </c>
      <c r="N1735" t="s">
        <v>22</v>
      </c>
      <c r="O1735" t="s">
        <v>3746</v>
      </c>
      <c r="P1735">
        <f t="shared" si="27"/>
        <v>2</v>
      </c>
    </row>
    <row r="1736" spans="1:16" hidden="1" x14ac:dyDescent="0.25">
      <c r="A1736" s="1">
        <v>44377</v>
      </c>
      <c r="B1736" s="1">
        <v>44377</v>
      </c>
      <c r="C1736" t="s">
        <v>3747</v>
      </c>
      <c r="D1736" t="s">
        <v>3709</v>
      </c>
      <c r="E1736">
        <v>5.3</v>
      </c>
      <c r="F1736" t="s">
        <v>3748</v>
      </c>
      <c r="G1736" t="s">
        <v>51</v>
      </c>
      <c r="H1736" t="s">
        <v>52</v>
      </c>
      <c r="I1736" t="s">
        <v>18</v>
      </c>
      <c r="J1736" t="s">
        <v>19</v>
      </c>
      <c r="K1736" t="s">
        <v>20</v>
      </c>
      <c r="L1736" t="s">
        <v>20</v>
      </c>
      <c r="M1736" t="s">
        <v>21</v>
      </c>
      <c r="N1736" t="s">
        <v>59</v>
      </c>
      <c r="O1736" t="s">
        <v>3749</v>
      </c>
      <c r="P1736">
        <f t="shared" si="27"/>
        <v>6</v>
      </c>
    </row>
    <row r="1737" spans="1:16" x14ac:dyDescent="0.25">
      <c r="A1737" s="1">
        <v>44377</v>
      </c>
      <c r="B1737" s="1">
        <v>44377</v>
      </c>
      <c r="C1737" t="s">
        <v>151</v>
      </c>
      <c r="D1737" t="s">
        <v>152</v>
      </c>
      <c r="E1737">
        <v>0</v>
      </c>
      <c r="F1737" t="s">
        <v>3750</v>
      </c>
      <c r="G1737" t="s">
        <v>400</v>
      </c>
      <c r="H1737" t="s">
        <v>154</v>
      </c>
      <c r="I1737" t="s">
        <v>18</v>
      </c>
      <c r="J1737" t="s">
        <v>19</v>
      </c>
      <c r="K1737" t="s">
        <v>20</v>
      </c>
      <c r="L1737" t="s">
        <v>20</v>
      </c>
      <c r="M1737" t="s">
        <v>1103</v>
      </c>
      <c r="N1737" t="s">
        <v>155</v>
      </c>
      <c r="O1737" t="s">
        <v>3751</v>
      </c>
      <c r="P1737">
        <f t="shared" si="27"/>
        <v>4</v>
      </c>
    </row>
    <row r="1738" spans="1:16" x14ac:dyDescent="0.25">
      <c r="A1738" s="1">
        <v>44377</v>
      </c>
      <c r="B1738" s="1">
        <v>44377</v>
      </c>
      <c r="C1738" t="s">
        <v>2230</v>
      </c>
      <c r="D1738" t="s">
        <v>2231</v>
      </c>
      <c r="E1738">
        <v>4.375</v>
      </c>
      <c r="F1738" t="s">
        <v>246</v>
      </c>
      <c r="H1738" t="s">
        <v>112</v>
      </c>
      <c r="I1738" t="s">
        <v>18</v>
      </c>
      <c r="J1738" t="s">
        <v>19</v>
      </c>
      <c r="K1738" t="s">
        <v>20</v>
      </c>
      <c r="L1738" t="s">
        <v>20</v>
      </c>
      <c r="M1738" t="s">
        <v>21</v>
      </c>
      <c r="N1738" t="s">
        <v>22</v>
      </c>
      <c r="O1738" t="s">
        <v>3752</v>
      </c>
      <c r="P1738">
        <f t="shared" si="27"/>
        <v>3</v>
      </c>
    </row>
    <row r="1739" spans="1:16" x14ac:dyDescent="0.25">
      <c r="A1739" s="1">
        <v>44377</v>
      </c>
      <c r="B1739" s="1">
        <v>44377</v>
      </c>
      <c r="C1739" t="s">
        <v>878</v>
      </c>
      <c r="D1739" t="s">
        <v>879</v>
      </c>
      <c r="E1739">
        <v>3.875</v>
      </c>
      <c r="F1739" t="s">
        <v>487</v>
      </c>
      <c r="G1739" t="s">
        <v>69</v>
      </c>
      <c r="H1739" t="s">
        <v>52</v>
      </c>
      <c r="I1739" t="s">
        <v>18</v>
      </c>
      <c r="J1739" t="s">
        <v>19</v>
      </c>
      <c r="K1739" t="s">
        <v>20</v>
      </c>
      <c r="L1739" t="s">
        <v>20</v>
      </c>
      <c r="M1739" t="s">
        <v>21</v>
      </c>
      <c r="N1739" t="s">
        <v>22</v>
      </c>
      <c r="O1739" t="s">
        <v>3753</v>
      </c>
      <c r="P1739">
        <f t="shared" si="27"/>
        <v>5</v>
      </c>
    </row>
    <row r="1740" spans="1:16" x14ac:dyDescent="0.25">
      <c r="A1740" s="1">
        <v>44377</v>
      </c>
      <c r="B1740" s="1">
        <v>44377</v>
      </c>
      <c r="C1740" t="s">
        <v>1460</v>
      </c>
      <c r="D1740" t="s">
        <v>1321</v>
      </c>
      <c r="E1740">
        <v>6.625</v>
      </c>
      <c r="F1740" t="s">
        <v>3754</v>
      </c>
      <c r="G1740" t="s">
        <v>16</v>
      </c>
      <c r="H1740" t="s">
        <v>44</v>
      </c>
      <c r="I1740" t="s">
        <v>18</v>
      </c>
      <c r="J1740" t="s">
        <v>19</v>
      </c>
      <c r="K1740" t="s">
        <v>20</v>
      </c>
      <c r="L1740" t="s">
        <v>20</v>
      </c>
      <c r="M1740" t="s">
        <v>21</v>
      </c>
      <c r="N1740" t="s">
        <v>59</v>
      </c>
      <c r="O1740" t="s">
        <v>3755</v>
      </c>
      <c r="P1740">
        <f t="shared" si="27"/>
        <v>3</v>
      </c>
    </row>
    <row r="1741" spans="1:16" x14ac:dyDescent="0.25">
      <c r="A1741" s="1">
        <v>44377</v>
      </c>
      <c r="B1741" s="1">
        <v>44377</v>
      </c>
      <c r="C1741" t="s">
        <v>3756</v>
      </c>
      <c r="D1741" t="s">
        <v>3757</v>
      </c>
      <c r="E1741">
        <v>8.15</v>
      </c>
      <c r="F1741" t="s">
        <v>1008</v>
      </c>
      <c r="H1741" t="s">
        <v>112</v>
      </c>
      <c r="I1741" t="s">
        <v>18</v>
      </c>
      <c r="J1741" t="s">
        <v>19</v>
      </c>
      <c r="K1741" t="s">
        <v>20</v>
      </c>
      <c r="L1741" t="s">
        <v>20</v>
      </c>
      <c r="M1741" t="s">
        <v>21</v>
      </c>
      <c r="N1741" t="s">
        <v>59</v>
      </c>
      <c r="O1741" t="s">
        <v>3758</v>
      </c>
      <c r="P1741">
        <f t="shared" si="27"/>
        <v>3</v>
      </c>
    </row>
    <row r="1742" spans="1:16" x14ac:dyDescent="0.25">
      <c r="A1742" s="1">
        <v>44377</v>
      </c>
      <c r="B1742" s="1">
        <v>44377</v>
      </c>
      <c r="C1742" t="s">
        <v>3353</v>
      </c>
      <c r="D1742" t="s">
        <v>3354</v>
      </c>
      <c r="E1742">
        <v>6.75</v>
      </c>
      <c r="F1742" t="s">
        <v>3371</v>
      </c>
      <c r="H1742" t="s">
        <v>199</v>
      </c>
      <c r="I1742" t="s">
        <v>18</v>
      </c>
      <c r="J1742" t="s">
        <v>19</v>
      </c>
      <c r="K1742" t="s">
        <v>20</v>
      </c>
      <c r="L1742" t="s">
        <v>20</v>
      </c>
      <c r="M1742" t="s">
        <v>21</v>
      </c>
      <c r="N1742" t="s">
        <v>22</v>
      </c>
      <c r="O1742" t="s">
        <v>3759</v>
      </c>
      <c r="P1742">
        <f t="shared" si="27"/>
        <v>3</v>
      </c>
    </row>
    <row r="1743" spans="1:16" x14ac:dyDescent="0.25">
      <c r="A1743" s="1">
        <v>44377</v>
      </c>
      <c r="B1743" s="1">
        <v>44377</v>
      </c>
      <c r="C1743" t="s">
        <v>1044</v>
      </c>
      <c r="D1743" t="s">
        <v>318</v>
      </c>
      <c r="E1743">
        <v>5.875</v>
      </c>
      <c r="F1743" t="s">
        <v>3760</v>
      </c>
      <c r="H1743" t="s">
        <v>44</v>
      </c>
      <c r="I1743" t="s">
        <v>18</v>
      </c>
      <c r="J1743" t="s">
        <v>19</v>
      </c>
      <c r="K1743" t="s">
        <v>20</v>
      </c>
      <c r="L1743" t="s">
        <v>20</v>
      </c>
      <c r="M1743" t="s">
        <v>21</v>
      </c>
      <c r="N1743" t="s">
        <v>59</v>
      </c>
      <c r="O1743" t="s">
        <v>3761</v>
      </c>
      <c r="P1743">
        <f t="shared" si="27"/>
        <v>3</v>
      </c>
    </row>
    <row r="1744" spans="1:16" x14ac:dyDescent="0.25">
      <c r="A1744" s="1">
        <v>44377</v>
      </c>
      <c r="B1744" s="1">
        <v>44377</v>
      </c>
      <c r="C1744" t="s">
        <v>3762</v>
      </c>
      <c r="D1744" t="s">
        <v>3763</v>
      </c>
      <c r="E1744">
        <v>7.45</v>
      </c>
      <c r="F1744" t="s">
        <v>702</v>
      </c>
      <c r="G1744" t="s">
        <v>101</v>
      </c>
      <c r="H1744" t="s">
        <v>17</v>
      </c>
      <c r="I1744" t="s">
        <v>18</v>
      </c>
      <c r="J1744" t="s">
        <v>19</v>
      </c>
      <c r="K1744" t="s">
        <v>20</v>
      </c>
      <c r="L1744" t="s">
        <v>20</v>
      </c>
      <c r="M1744" t="s">
        <v>21</v>
      </c>
      <c r="N1744" t="s">
        <v>59</v>
      </c>
      <c r="O1744" t="s">
        <v>3764</v>
      </c>
      <c r="P1744">
        <f t="shared" si="27"/>
        <v>5</v>
      </c>
    </row>
    <row r="1745" spans="1:16" x14ac:dyDescent="0.25">
      <c r="A1745" s="1">
        <v>44377</v>
      </c>
      <c r="B1745" s="1">
        <v>44377</v>
      </c>
      <c r="C1745" t="s">
        <v>2530</v>
      </c>
      <c r="D1745" t="s">
        <v>615</v>
      </c>
      <c r="E1745">
        <v>5.625</v>
      </c>
      <c r="F1745" t="s">
        <v>2011</v>
      </c>
      <c r="H1745" t="s">
        <v>112</v>
      </c>
      <c r="I1745" t="s">
        <v>18</v>
      </c>
      <c r="J1745" t="s">
        <v>19</v>
      </c>
      <c r="K1745" t="s">
        <v>20</v>
      </c>
      <c r="L1745" t="s">
        <v>20</v>
      </c>
      <c r="M1745" t="s">
        <v>21</v>
      </c>
      <c r="N1745" t="s">
        <v>135</v>
      </c>
      <c r="O1745" t="s">
        <v>3765</v>
      </c>
      <c r="P1745">
        <f t="shared" si="27"/>
        <v>3</v>
      </c>
    </row>
    <row r="1746" spans="1:16" x14ac:dyDescent="0.25">
      <c r="A1746" s="1">
        <v>44377</v>
      </c>
      <c r="B1746" s="1">
        <v>44377</v>
      </c>
      <c r="C1746" t="s">
        <v>109</v>
      </c>
      <c r="D1746" t="s">
        <v>110</v>
      </c>
      <c r="E1746">
        <v>3.55</v>
      </c>
      <c r="F1746" t="s">
        <v>1483</v>
      </c>
      <c r="G1746" t="s">
        <v>3182</v>
      </c>
      <c r="H1746" t="s">
        <v>112</v>
      </c>
      <c r="I1746" t="s">
        <v>18</v>
      </c>
      <c r="J1746" t="s">
        <v>19</v>
      </c>
      <c r="K1746" t="s">
        <v>20</v>
      </c>
      <c r="L1746" t="s">
        <v>20</v>
      </c>
      <c r="M1746" t="s">
        <v>21</v>
      </c>
      <c r="N1746" t="s">
        <v>22</v>
      </c>
      <c r="O1746" t="s">
        <v>3766</v>
      </c>
      <c r="P1746">
        <f t="shared" si="27"/>
        <v>2</v>
      </c>
    </row>
    <row r="1747" spans="1:16" x14ac:dyDescent="0.25">
      <c r="A1747" s="1">
        <v>44377</v>
      </c>
      <c r="B1747" s="1">
        <v>44377</v>
      </c>
      <c r="C1747" t="s">
        <v>109</v>
      </c>
      <c r="D1747" t="s">
        <v>110</v>
      </c>
      <c r="E1747">
        <v>4.4000000000000004</v>
      </c>
      <c r="F1747" t="s">
        <v>269</v>
      </c>
      <c r="G1747" t="s">
        <v>3182</v>
      </c>
      <c r="H1747" t="s">
        <v>112</v>
      </c>
      <c r="I1747" t="s">
        <v>18</v>
      </c>
      <c r="J1747" t="s">
        <v>19</v>
      </c>
      <c r="K1747" t="s">
        <v>20</v>
      </c>
      <c r="L1747" t="s">
        <v>20</v>
      </c>
      <c r="M1747" t="s">
        <v>21</v>
      </c>
      <c r="N1747" t="s">
        <v>22</v>
      </c>
      <c r="O1747" t="s">
        <v>3767</v>
      </c>
      <c r="P1747">
        <f t="shared" si="27"/>
        <v>2</v>
      </c>
    </row>
    <row r="1748" spans="1:16" x14ac:dyDescent="0.25">
      <c r="A1748" s="1">
        <v>44377</v>
      </c>
      <c r="B1748" s="1">
        <v>44377</v>
      </c>
      <c r="C1748" t="s">
        <v>3768</v>
      </c>
      <c r="D1748" t="s">
        <v>3769</v>
      </c>
      <c r="E1748">
        <v>4.8680000000000003</v>
      </c>
      <c r="F1748" t="s">
        <v>2123</v>
      </c>
      <c r="H1748" t="s">
        <v>52</v>
      </c>
      <c r="I1748" t="s">
        <v>18</v>
      </c>
      <c r="J1748" t="s">
        <v>19</v>
      </c>
      <c r="K1748" t="s">
        <v>20</v>
      </c>
      <c r="L1748" t="s">
        <v>20</v>
      </c>
      <c r="M1748" t="s">
        <v>21</v>
      </c>
      <c r="N1748" t="s">
        <v>59</v>
      </c>
      <c r="O1748" t="s">
        <v>3770</v>
      </c>
      <c r="P1748">
        <f t="shared" si="27"/>
        <v>2</v>
      </c>
    </row>
    <row r="1749" spans="1:16" x14ac:dyDescent="0.25">
      <c r="A1749" s="1">
        <v>44377</v>
      </c>
      <c r="B1749" s="1">
        <v>44377</v>
      </c>
      <c r="C1749" t="s">
        <v>740</v>
      </c>
      <c r="D1749" t="s">
        <v>741</v>
      </c>
      <c r="E1749">
        <v>1</v>
      </c>
      <c r="F1749" t="s">
        <v>506</v>
      </c>
      <c r="G1749" t="s">
        <v>69</v>
      </c>
      <c r="H1749" t="s">
        <v>17</v>
      </c>
      <c r="I1749" t="s">
        <v>18</v>
      </c>
      <c r="J1749" t="s">
        <v>19</v>
      </c>
      <c r="K1749" t="s">
        <v>20</v>
      </c>
      <c r="L1749" t="s">
        <v>20</v>
      </c>
      <c r="M1749" t="s">
        <v>21</v>
      </c>
      <c r="N1749" t="s">
        <v>59</v>
      </c>
      <c r="O1749" t="s">
        <v>3771</v>
      </c>
      <c r="P1749">
        <f t="shared" si="27"/>
        <v>3</v>
      </c>
    </row>
    <row r="1750" spans="1:16" x14ac:dyDescent="0.25">
      <c r="A1750" s="1">
        <v>44377</v>
      </c>
      <c r="B1750" s="1">
        <v>44377</v>
      </c>
      <c r="C1750" t="s">
        <v>936</v>
      </c>
      <c r="D1750" t="s">
        <v>216</v>
      </c>
      <c r="E1750">
        <v>7.875</v>
      </c>
      <c r="F1750" t="s">
        <v>1228</v>
      </c>
      <c r="H1750" t="s">
        <v>112</v>
      </c>
      <c r="I1750" t="s">
        <v>18</v>
      </c>
      <c r="J1750" t="s">
        <v>19</v>
      </c>
      <c r="K1750" t="s">
        <v>20</v>
      </c>
      <c r="L1750" t="s">
        <v>20</v>
      </c>
      <c r="M1750" t="s">
        <v>21</v>
      </c>
      <c r="N1750" t="s">
        <v>22</v>
      </c>
      <c r="O1750" t="s">
        <v>3772</v>
      </c>
      <c r="P1750">
        <f t="shared" si="27"/>
        <v>1</v>
      </c>
    </row>
    <row r="1751" spans="1:16" hidden="1" x14ac:dyDescent="0.25">
      <c r="A1751" s="1">
        <v>44377</v>
      </c>
      <c r="B1751" s="1">
        <v>44377</v>
      </c>
      <c r="C1751" t="s">
        <v>3773</v>
      </c>
      <c r="D1751" t="s">
        <v>3774</v>
      </c>
      <c r="E1751">
        <v>8.15</v>
      </c>
      <c r="F1751" t="s">
        <v>1497</v>
      </c>
      <c r="H1751" t="s">
        <v>52</v>
      </c>
      <c r="I1751" t="s">
        <v>18</v>
      </c>
      <c r="J1751" t="s">
        <v>19</v>
      </c>
      <c r="K1751" t="s">
        <v>20</v>
      </c>
      <c r="L1751" t="s">
        <v>20</v>
      </c>
      <c r="M1751" t="s">
        <v>21</v>
      </c>
      <c r="N1751" t="s">
        <v>59</v>
      </c>
      <c r="O1751" t="s">
        <v>3775</v>
      </c>
      <c r="P1751">
        <f t="shared" si="27"/>
        <v>6</v>
      </c>
    </row>
    <row r="1752" spans="1:16" x14ac:dyDescent="0.25">
      <c r="A1752" s="1">
        <v>44377</v>
      </c>
      <c r="B1752" s="1">
        <v>44377</v>
      </c>
      <c r="C1752" t="s">
        <v>2117</v>
      </c>
      <c r="D1752" t="s">
        <v>952</v>
      </c>
      <c r="E1752">
        <v>5.3</v>
      </c>
      <c r="F1752" t="s">
        <v>1622</v>
      </c>
      <c r="H1752" t="s">
        <v>39</v>
      </c>
      <c r="I1752" t="s">
        <v>18</v>
      </c>
      <c r="J1752" t="s">
        <v>19</v>
      </c>
      <c r="K1752" t="s">
        <v>20</v>
      </c>
      <c r="L1752" t="s">
        <v>20</v>
      </c>
      <c r="M1752" t="s">
        <v>21</v>
      </c>
      <c r="N1752" t="s">
        <v>135</v>
      </c>
      <c r="O1752" t="s">
        <v>3776</v>
      </c>
      <c r="P1752">
        <f t="shared" si="27"/>
        <v>3</v>
      </c>
    </row>
    <row r="1753" spans="1:16" x14ac:dyDescent="0.25">
      <c r="A1753" s="1">
        <v>44377</v>
      </c>
      <c r="B1753" s="1">
        <v>44377</v>
      </c>
      <c r="C1753" t="s">
        <v>1460</v>
      </c>
      <c r="D1753" t="s">
        <v>1321</v>
      </c>
      <c r="E1753">
        <v>6.625</v>
      </c>
      <c r="F1753" t="s">
        <v>564</v>
      </c>
      <c r="G1753" t="s">
        <v>16</v>
      </c>
      <c r="H1753" t="s">
        <v>44</v>
      </c>
      <c r="I1753" t="s">
        <v>18</v>
      </c>
      <c r="J1753" t="s">
        <v>19</v>
      </c>
      <c r="K1753" t="s">
        <v>20</v>
      </c>
      <c r="L1753" t="s">
        <v>20</v>
      </c>
      <c r="M1753" t="s">
        <v>21</v>
      </c>
      <c r="N1753" t="s">
        <v>59</v>
      </c>
      <c r="O1753" t="s">
        <v>3777</v>
      </c>
      <c r="P1753">
        <f t="shared" si="27"/>
        <v>3</v>
      </c>
    </row>
    <row r="1754" spans="1:16" x14ac:dyDescent="0.25">
      <c r="A1754" s="1">
        <v>44377</v>
      </c>
      <c r="B1754" s="1">
        <v>44377</v>
      </c>
      <c r="C1754" t="s">
        <v>1738</v>
      </c>
      <c r="D1754" t="s">
        <v>1466</v>
      </c>
      <c r="E1754">
        <v>5.95</v>
      </c>
      <c r="F1754" t="s">
        <v>1306</v>
      </c>
      <c r="H1754" t="s">
        <v>44</v>
      </c>
      <c r="I1754" t="s">
        <v>18</v>
      </c>
      <c r="J1754" t="s">
        <v>19</v>
      </c>
      <c r="K1754" t="s">
        <v>20</v>
      </c>
      <c r="L1754" t="s">
        <v>20</v>
      </c>
      <c r="M1754" t="s">
        <v>21</v>
      </c>
      <c r="N1754" t="s">
        <v>22</v>
      </c>
      <c r="O1754" t="s">
        <v>3778</v>
      </c>
      <c r="P1754">
        <f t="shared" si="27"/>
        <v>3</v>
      </c>
    </row>
    <row r="1755" spans="1:16" x14ac:dyDescent="0.25">
      <c r="A1755" s="1">
        <v>44377</v>
      </c>
      <c r="B1755" s="1">
        <v>44377</v>
      </c>
      <c r="C1755" t="s">
        <v>1686</v>
      </c>
      <c r="D1755" t="s">
        <v>1687</v>
      </c>
      <c r="E1755">
        <v>4.875</v>
      </c>
      <c r="F1755" t="s">
        <v>698</v>
      </c>
      <c r="G1755" t="s">
        <v>16</v>
      </c>
      <c r="H1755" t="s">
        <v>52</v>
      </c>
      <c r="I1755" t="s">
        <v>18</v>
      </c>
      <c r="J1755" t="s">
        <v>19</v>
      </c>
      <c r="K1755" t="s">
        <v>20</v>
      </c>
      <c r="L1755" t="s">
        <v>20</v>
      </c>
      <c r="M1755" t="s">
        <v>21</v>
      </c>
      <c r="N1755" t="s">
        <v>22</v>
      </c>
      <c r="O1755" t="s">
        <v>3779</v>
      </c>
      <c r="P1755">
        <f t="shared" si="27"/>
        <v>3</v>
      </c>
    </row>
    <row r="1756" spans="1:16" x14ac:dyDescent="0.25">
      <c r="A1756" s="1">
        <v>44377</v>
      </c>
      <c r="B1756" s="1">
        <v>44377</v>
      </c>
      <c r="C1756" t="s">
        <v>3780</v>
      </c>
      <c r="D1756" t="s">
        <v>3781</v>
      </c>
      <c r="E1756">
        <v>4.55</v>
      </c>
      <c r="F1756" t="s">
        <v>392</v>
      </c>
      <c r="H1756" t="s">
        <v>97</v>
      </c>
      <c r="I1756" t="s">
        <v>18</v>
      </c>
      <c r="J1756" t="s">
        <v>19</v>
      </c>
      <c r="K1756" t="s">
        <v>20</v>
      </c>
      <c r="L1756" t="s">
        <v>20</v>
      </c>
      <c r="M1756" t="s">
        <v>21</v>
      </c>
      <c r="N1756" t="s">
        <v>22</v>
      </c>
      <c r="O1756" t="s">
        <v>3782</v>
      </c>
      <c r="P1756">
        <f t="shared" si="27"/>
        <v>3</v>
      </c>
    </row>
    <row r="1757" spans="1:16" x14ac:dyDescent="0.25">
      <c r="A1757" s="1">
        <v>44377</v>
      </c>
      <c r="B1757" s="1">
        <v>44377</v>
      </c>
      <c r="C1757" t="s">
        <v>3783</v>
      </c>
      <c r="D1757" t="s">
        <v>1665</v>
      </c>
      <c r="E1757">
        <v>3.2</v>
      </c>
      <c r="F1757" t="s">
        <v>3784</v>
      </c>
      <c r="G1757" t="s">
        <v>873</v>
      </c>
      <c r="H1757" t="s">
        <v>39</v>
      </c>
      <c r="I1757" t="s">
        <v>18</v>
      </c>
      <c r="J1757" t="s">
        <v>19</v>
      </c>
      <c r="K1757" t="s">
        <v>20</v>
      </c>
      <c r="L1757" t="s">
        <v>20</v>
      </c>
      <c r="M1757" t="s">
        <v>21</v>
      </c>
      <c r="N1757" t="s">
        <v>22</v>
      </c>
      <c r="O1757" t="s">
        <v>3785</v>
      </c>
      <c r="P1757">
        <f t="shared" si="27"/>
        <v>4</v>
      </c>
    </row>
    <row r="1758" spans="1:16" hidden="1" x14ac:dyDescent="0.25">
      <c r="A1758" s="1">
        <v>44377</v>
      </c>
      <c r="B1758" s="1">
        <v>44377</v>
      </c>
      <c r="C1758" t="s">
        <v>48</v>
      </c>
      <c r="D1758" t="s">
        <v>49</v>
      </c>
      <c r="E1758">
        <v>4.3</v>
      </c>
      <c r="F1758" t="s">
        <v>427</v>
      </c>
      <c r="G1758" t="s">
        <v>51</v>
      </c>
      <c r="H1758" t="s">
        <v>52</v>
      </c>
      <c r="I1758" t="s">
        <v>18</v>
      </c>
      <c r="J1758" t="s">
        <v>19</v>
      </c>
      <c r="K1758" t="s">
        <v>20</v>
      </c>
      <c r="L1758" t="s">
        <v>20</v>
      </c>
      <c r="M1758" t="s">
        <v>21</v>
      </c>
      <c r="N1758" t="s">
        <v>22</v>
      </c>
      <c r="O1758" t="s">
        <v>3786</v>
      </c>
      <c r="P1758">
        <f t="shared" si="27"/>
        <v>6</v>
      </c>
    </row>
    <row r="1759" spans="1:16" x14ac:dyDescent="0.25">
      <c r="A1759" s="1">
        <v>44377</v>
      </c>
      <c r="B1759" s="1">
        <v>44377</v>
      </c>
      <c r="C1759" t="s">
        <v>2481</v>
      </c>
      <c r="D1759" t="s">
        <v>2482</v>
      </c>
      <c r="E1759">
        <v>6.125</v>
      </c>
      <c r="F1759" t="s">
        <v>1545</v>
      </c>
      <c r="G1759" t="s">
        <v>788</v>
      </c>
      <c r="H1759" t="s">
        <v>52</v>
      </c>
      <c r="I1759" t="s">
        <v>18</v>
      </c>
      <c r="J1759" t="s">
        <v>19</v>
      </c>
      <c r="K1759" t="s">
        <v>20</v>
      </c>
      <c r="L1759" t="s">
        <v>20</v>
      </c>
      <c r="M1759" t="s">
        <v>21</v>
      </c>
      <c r="N1759" t="s">
        <v>22</v>
      </c>
      <c r="O1759" t="s">
        <v>3787</v>
      </c>
      <c r="P1759">
        <f t="shared" si="27"/>
        <v>2</v>
      </c>
    </row>
    <row r="1760" spans="1:16" x14ac:dyDescent="0.25">
      <c r="A1760" s="1">
        <v>44377</v>
      </c>
      <c r="B1760" s="1">
        <v>44377</v>
      </c>
      <c r="C1760" t="s">
        <v>3607</v>
      </c>
      <c r="D1760" t="s">
        <v>3608</v>
      </c>
      <c r="E1760">
        <v>6.5</v>
      </c>
      <c r="F1760" t="s">
        <v>3788</v>
      </c>
      <c r="H1760" t="s">
        <v>52</v>
      </c>
      <c r="I1760" t="s">
        <v>18</v>
      </c>
      <c r="J1760" t="s">
        <v>19</v>
      </c>
      <c r="K1760" t="s">
        <v>20</v>
      </c>
      <c r="L1760" t="s">
        <v>20</v>
      </c>
      <c r="M1760" t="s">
        <v>21</v>
      </c>
      <c r="N1760" t="s">
        <v>135</v>
      </c>
      <c r="O1760" t="s">
        <v>3789</v>
      </c>
      <c r="P1760">
        <f t="shared" si="27"/>
        <v>3</v>
      </c>
    </row>
    <row r="1761" spans="1:16" x14ac:dyDescent="0.25">
      <c r="A1761" s="1">
        <v>44377</v>
      </c>
      <c r="B1761" s="1">
        <v>44377</v>
      </c>
      <c r="C1761" t="s">
        <v>109</v>
      </c>
      <c r="D1761" t="s">
        <v>110</v>
      </c>
      <c r="E1761">
        <v>4.6500000000000004</v>
      </c>
      <c r="F1761" t="s">
        <v>519</v>
      </c>
      <c r="G1761" t="s">
        <v>722</v>
      </c>
      <c r="H1761" t="s">
        <v>112</v>
      </c>
      <c r="I1761" t="s">
        <v>18</v>
      </c>
      <c r="J1761" t="s">
        <v>19</v>
      </c>
      <c r="K1761" t="s">
        <v>20</v>
      </c>
      <c r="L1761" t="s">
        <v>20</v>
      </c>
      <c r="M1761" t="s">
        <v>21</v>
      </c>
      <c r="N1761" t="s">
        <v>22</v>
      </c>
      <c r="O1761" t="s">
        <v>3790</v>
      </c>
      <c r="P1761">
        <f t="shared" si="27"/>
        <v>2</v>
      </c>
    </row>
    <row r="1762" spans="1:16" x14ac:dyDescent="0.25">
      <c r="A1762" s="1">
        <v>44377</v>
      </c>
      <c r="B1762" s="1">
        <v>44377</v>
      </c>
      <c r="C1762" t="s">
        <v>1852</v>
      </c>
      <c r="D1762" t="s">
        <v>1853</v>
      </c>
      <c r="E1762">
        <v>5.7</v>
      </c>
      <c r="F1762" t="s">
        <v>3130</v>
      </c>
      <c r="H1762" t="s">
        <v>112</v>
      </c>
      <c r="I1762" t="s">
        <v>18</v>
      </c>
      <c r="J1762" t="s">
        <v>19</v>
      </c>
      <c r="K1762" t="s">
        <v>20</v>
      </c>
      <c r="L1762" t="s">
        <v>20</v>
      </c>
      <c r="M1762" t="s">
        <v>21</v>
      </c>
      <c r="N1762" t="s">
        <v>59</v>
      </c>
      <c r="O1762" t="s">
        <v>3791</v>
      </c>
      <c r="P1762">
        <f t="shared" si="27"/>
        <v>4</v>
      </c>
    </row>
    <row r="1763" spans="1:16" x14ac:dyDescent="0.25">
      <c r="A1763" s="1">
        <v>44377</v>
      </c>
      <c r="B1763" s="1">
        <v>44377</v>
      </c>
      <c r="C1763" t="s">
        <v>3792</v>
      </c>
      <c r="D1763" t="s">
        <v>1277</v>
      </c>
      <c r="E1763">
        <v>4.3499999999999996</v>
      </c>
      <c r="F1763" t="s">
        <v>3562</v>
      </c>
      <c r="H1763" t="s">
        <v>52</v>
      </c>
      <c r="I1763" t="s">
        <v>18</v>
      </c>
      <c r="J1763" t="s">
        <v>19</v>
      </c>
      <c r="K1763" t="s">
        <v>20</v>
      </c>
      <c r="L1763" t="s">
        <v>20</v>
      </c>
      <c r="M1763" t="s">
        <v>21</v>
      </c>
      <c r="N1763" t="s">
        <v>59</v>
      </c>
      <c r="O1763" t="s">
        <v>3793</v>
      </c>
      <c r="P1763">
        <f t="shared" si="27"/>
        <v>3</v>
      </c>
    </row>
    <row r="1764" spans="1:16" x14ac:dyDescent="0.25">
      <c r="A1764" s="1">
        <v>44377</v>
      </c>
      <c r="B1764" s="1">
        <v>44377</v>
      </c>
      <c r="C1764" t="s">
        <v>1863</v>
      </c>
      <c r="D1764" t="s">
        <v>1864</v>
      </c>
      <c r="E1764">
        <v>3.5</v>
      </c>
      <c r="F1764" t="s">
        <v>874</v>
      </c>
      <c r="G1764" t="s">
        <v>722</v>
      </c>
      <c r="H1764" t="s">
        <v>44</v>
      </c>
      <c r="I1764" t="s">
        <v>18</v>
      </c>
      <c r="J1764" t="s">
        <v>19</v>
      </c>
      <c r="K1764" t="s">
        <v>20</v>
      </c>
      <c r="L1764" t="s">
        <v>20</v>
      </c>
      <c r="M1764" t="s">
        <v>21</v>
      </c>
      <c r="N1764" t="s">
        <v>135</v>
      </c>
      <c r="O1764" t="s">
        <v>3794</v>
      </c>
      <c r="P1764">
        <f t="shared" si="27"/>
        <v>4</v>
      </c>
    </row>
    <row r="1765" spans="1:16" hidden="1" x14ac:dyDescent="0.25">
      <c r="A1765" s="1">
        <v>44377</v>
      </c>
      <c r="B1765" s="1">
        <v>44377</v>
      </c>
      <c r="C1765" t="s">
        <v>3795</v>
      </c>
      <c r="D1765" t="s">
        <v>1802</v>
      </c>
      <c r="E1765">
        <v>5.5</v>
      </c>
      <c r="F1765" t="s">
        <v>1876</v>
      </c>
      <c r="G1765" t="s">
        <v>69</v>
      </c>
      <c r="H1765" t="s">
        <v>112</v>
      </c>
      <c r="I1765" t="s">
        <v>18</v>
      </c>
      <c r="J1765" t="s">
        <v>19</v>
      </c>
      <c r="K1765" t="s">
        <v>20</v>
      </c>
      <c r="L1765" t="s">
        <v>20</v>
      </c>
      <c r="M1765" t="s">
        <v>21</v>
      </c>
      <c r="N1765" t="s">
        <v>22</v>
      </c>
      <c r="O1765" t="s">
        <v>3796</v>
      </c>
      <c r="P1765">
        <f t="shared" si="27"/>
        <v>6</v>
      </c>
    </row>
    <row r="1766" spans="1:16" x14ac:dyDescent="0.25">
      <c r="A1766" s="1">
        <v>44377</v>
      </c>
      <c r="B1766" s="1">
        <v>44377</v>
      </c>
      <c r="C1766" t="s">
        <v>81</v>
      </c>
      <c r="D1766" t="s">
        <v>82</v>
      </c>
      <c r="E1766">
        <v>1.55</v>
      </c>
      <c r="F1766" t="s">
        <v>174</v>
      </c>
      <c r="G1766" t="s">
        <v>69</v>
      </c>
      <c r="H1766" t="s">
        <v>17</v>
      </c>
      <c r="I1766" t="s">
        <v>18</v>
      </c>
      <c r="J1766" t="s">
        <v>19</v>
      </c>
      <c r="K1766" t="s">
        <v>20</v>
      </c>
      <c r="L1766" t="s">
        <v>20</v>
      </c>
      <c r="M1766" t="s">
        <v>21</v>
      </c>
      <c r="N1766" t="s">
        <v>59</v>
      </c>
      <c r="O1766" t="s">
        <v>3797</v>
      </c>
      <c r="P1766">
        <f t="shared" si="27"/>
        <v>3</v>
      </c>
    </row>
    <row r="1767" spans="1:16" x14ac:dyDescent="0.25">
      <c r="A1767" s="1">
        <v>44377</v>
      </c>
      <c r="B1767" s="1">
        <v>44377</v>
      </c>
      <c r="C1767" t="s">
        <v>2019</v>
      </c>
      <c r="D1767" t="s">
        <v>274</v>
      </c>
      <c r="E1767">
        <v>5.6</v>
      </c>
      <c r="F1767" t="s">
        <v>1469</v>
      </c>
      <c r="G1767" t="s">
        <v>3798</v>
      </c>
      <c r="H1767" t="s">
        <v>17</v>
      </c>
      <c r="I1767" t="s">
        <v>18</v>
      </c>
      <c r="J1767" t="s">
        <v>19</v>
      </c>
      <c r="K1767" t="s">
        <v>20</v>
      </c>
      <c r="L1767" t="s">
        <v>20</v>
      </c>
      <c r="M1767" t="s">
        <v>21</v>
      </c>
      <c r="N1767" t="s">
        <v>135</v>
      </c>
      <c r="O1767" t="s">
        <v>3799</v>
      </c>
      <c r="P1767">
        <f t="shared" si="27"/>
        <v>2</v>
      </c>
    </row>
    <row r="1768" spans="1:16" hidden="1" x14ac:dyDescent="0.25">
      <c r="A1768" s="1">
        <v>44377</v>
      </c>
      <c r="B1768" s="1">
        <v>44377</v>
      </c>
      <c r="C1768" t="s">
        <v>309</v>
      </c>
      <c r="D1768" t="s">
        <v>310</v>
      </c>
      <c r="E1768">
        <v>5.95</v>
      </c>
      <c r="F1768" t="s">
        <v>2145</v>
      </c>
      <c r="H1768" t="s">
        <v>52</v>
      </c>
      <c r="I1768" t="s">
        <v>18</v>
      </c>
      <c r="J1768" t="s">
        <v>19</v>
      </c>
      <c r="K1768" t="s">
        <v>20</v>
      </c>
      <c r="L1768" t="s">
        <v>20</v>
      </c>
      <c r="M1768" t="s">
        <v>21</v>
      </c>
      <c r="N1768" t="s">
        <v>135</v>
      </c>
      <c r="O1768" t="s">
        <v>3800</v>
      </c>
      <c r="P1768">
        <f t="shared" si="27"/>
        <v>6</v>
      </c>
    </row>
    <row r="1769" spans="1:16" x14ac:dyDescent="0.25">
      <c r="A1769" s="1">
        <v>44377</v>
      </c>
      <c r="B1769" s="1">
        <v>44377</v>
      </c>
      <c r="C1769" t="s">
        <v>180</v>
      </c>
      <c r="D1769" t="s">
        <v>128</v>
      </c>
      <c r="E1769">
        <v>7.125</v>
      </c>
      <c r="F1769" t="s">
        <v>3801</v>
      </c>
      <c r="H1769" t="s">
        <v>44</v>
      </c>
      <c r="I1769" t="s">
        <v>18</v>
      </c>
      <c r="J1769" t="s">
        <v>19</v>
      </c>
      <c r="K1769" t="s">
        <v>20</v>
      </c>
      <c r="L1769" t="s">
        <v>20</v>
      </c>
      <c r="M1769" t="s">
        <v>21</v>
      </c>
      <c r="N1769" t="s">
        <v>22</v>
      </c>
      <c r="O1769" t="s">
        <v>3802</v>
      </c>
      <c r="P1769">
        <f t="shared" si="27"/>
        <v>3</v>
      </c>
    </row>
    <row r="1770" spans="1:16" x14ac:dyDescent="0.25">
      <c r="A1770" s="1">
        <v>44377</v>
      </c>
      <c r="B1770" s="1">
        <v>44377</v>
      </c>
      <c r="C1770" t="s">
        <v>13</v>
      </c>
      <c r="D1770" t="s">
        <v>14</v>
      </c>
      <c r="E1770">
        <v>3.45</v>
      </c>
      <c r="F1770" t="s">
        <v>3803</v>
      </c>
      <c r="G1770" t="s">
        <v>16</v>
      </c>
      <c r="H1770" t="s">
        <v>17</v>
      </c>
      <c r="I1770" t="s">
        <v>18</v>
      </c>
      <c r="J1770" t="s">
        <v>19</v>
      </c>
      <c r="K1770" t="s">
        <v>20</v>
      </c>
      <c r="L1770" t="s">
        <v>20</v>
      </c>
      <c r="M1770" t="s">
        <v>21</v>
      </c>
      <c r="N1770" t="s">
        <v>22</v>
      </c>
      <c r="O1770" t="s">
        <v>3804</v>
      </c>
      <c r="P1770">
        <f t="shared" si="27"/>
        <v>2</v>
      </c>
    </row>
    <row r="1771" spans="1:16" x14ac:dyDescent="0.25">
      <c r="A1771" s="1">
        <v>44377</v>
      </c>
      <c r="B1771" s="1">
        <v>44377</v>
      </c>
      <c r="C1771" t="s">
        <v>2830</v>
      </c>
      <c r="D1771" t="s">
        <v>2831</v>
      </c>
      <c r="E1771">
        <v>5.2</v>
      </c>
      <c r="F1771" t="s">
        <v>3805</v>
      </c>
      <c r="H1771" t="s">
        <v>154</v>
      </c>
      <c r="I1771" t="s">
        <v>18</v>
      </c>
      <c r="J1771" t="s">
        <v>19</v>
      </c>
      <c r="K1771" t="s">
        <v>20</v>
      </c>
      <c r="L1771" t="s">
        <v>20</v>
      </c>
      <c r="M1771" t="s">
        <v>21</v>
      </c>
      <c r="N1771" t="s">
        <v>22</v>
      </c>
      <c r="O1771" t="s">
        <v>3806</v>
      </c>
      <c r="P1771">
        <f t="shared" si="27"/>
        <v>4</v>
      </c>
    </row>
    <row r="1772" spans="1:16" x14ac:dyDescent="0.25">
      <c r="A1772" s="1">
        <v>44377</v>
      </c>
      <c r="B1772" s="1">
        <v>44377</v>
      </c>
      <c r="C1772" t="s">
        <v>878</v>
      </c>
      <c r="D1772" t="s">
        <v>879</v>
      </c>
      <c r="E1772">
        <v>2.5499999999999998</v>
      </c>
      <c r="F1772" t="s">
        <v>421</v>
      </c>
      <c r="G1772" t="s">
        <v>69</v>
      </c>
      <c r="H1772" t="s">
        <v>52</v>
      </c>
      <c r="I1772" t="s">
        <v>18</v>
      </c>
      <c r="J1772" t="s">
        <v>19</v>
      </c>
      <c r="K1772" t="s">
        <v>20</v>
      </c>
      <c r="L1772" t="s">
        <v>20</v>
      </c>
      <c r="M1772" t="s">
        <v>21</v>
      </c>
      <c r="N1772" t="s">
        <v>22</v>
      </c>
      <c r="O1772" t="s">
        <v>3807</v>
      </c>
      <c r="P1772">
        <f t="shared" si="27"/>
        <v>5</v>
      </c>
    </row>
    <row r="1773" spans="1:16" x14ac:dyDescent="0.25">
      <c r="A1773" s="1">
        <v>44377</v>
      </c>
      <c r="B1773" s="1">
        <v>44377</v>
      </c>
      <c r="C1773" t="s">
        <v>3409</v>
      </c>
      <c r="D1773" t="s">
        <v>144</v>
      </c>
      <c r="E1773">
        <v>6.35</v>
      </c>
      <c r="F1773" t="s">
        <v>2856</v>
      </c>
      <c r="H1773" t="s">
        <v>39</v>
      </c>
      <c r="I1773" t="s">
        <v>18</v>
      </c>
      <c r="J1773" t="s">
        <v>19</v>
      </c>
      <c r="K1773" t="s">
        <v>20</v>
      </c>
      <c r="L1773" t="s">
        <v>20</v>
      </c>
      <c r="M1773" t="s">
        <v>21</v>
      </c>
      <c r="N1773" t="s">
        <v>135</v>
      </c>
      <c r="O1773" t="s">
        <v>3808</v>
      </c>
      <c r="P1773">
        <f t="shared" si="27"/>
        <v>3</v>
      </c>
    </row>
    <row r="1774" spans="1:16" x14ac:dyDescent="0.25">
      <c r="A1774" s="1">
        <v>44377</v>
      </c>
      <c r="B1774" s="1">
        <v>44377</v>
      </c>
      <c r="C1774" t="s">
        <v>2755</v>
      </c>
      <c r="D1774" t="s">
        <v>2756</v>
      </c>
      <c r="E1774">
        <v>7.625</v>
      </c>
      <c r="F1774" t="s">
        <v>54</v>
      </c>
      <c r="H1774" t="s">
        <v>112</v>
      </c>
      <c r="I1774" t="s">
        <v>18</v>
      </c>
      <c r="J1774" t="s">
        <v>19</v>
      </c>
      <c r="K1774" t="s">
        <v>20</v>
      </c>
      <c r="L1774" t="s">
        <v>20</v>
      </c>
      <c r="M1774" t="s">
        <v>21</v>
      </c>
      <c r="N1774" t="s">
        <v>22</v>
      </c>
      <c r="O1774" t="s">
        <v>3809</v>
      </c>
      <c r="P1774">
        <f t="shared" si="27"/>
        <v>3</v>
      </c>
    </row>
    <row r="1775" spans="1:16" x14ac:dyDescent="0.25">
      <c r="A1775" s="1">
        <v>44377</v>
      </c>
      <c r="B1775" s="1">
        <v>44377</v>
      </c>
      <c r="C1775" t="s">
        <v>1040</v>
      </c>
      <c r="D1775" t="s">
        <v>1041</v>
      </c>
      <c r="E1775">
        <v>4.25</v>
      </c>
      <c r="F1775" t="s">
        <v>3810</v>
      </c>
      <c r="G1775" t="s">
        <v>69</v>
      </c>
      <c r="H1775" t="s">
        <v>52</v>
      </c>
      <c r="I1775" t="s">
        <v>18</v>
      </c>
      <c r="J1775" t="s">
        <v>19</v>
      </c>
      <c r="K1775" t="s">
        <v>20</v>
      </c>
      <c r="L1775" t="s">
        <v>20</v>
      </c>
      <c r="M1775" t="s">
        <v>21</v>
      </c>
      <c r="N1775" t="s">
        <v>22</v>
      </c>
      <c r="O1775" t="s">
        <v>3811</v>
      </c>
      <c r="P1775">
        <f t="shared" si="27"/>
        <v>2</v>
      </c>
    </row>
    <row r="1776" spans="1:16" x14ac:dyDescent="0.25">
      <c r="A1776" s="1">
        <v>44377</v>
      </c>
      <c r="B1776" s="1">
        <v>44377</v>
      </c>
      <c r="C1776" t="s">
        <v>109</v>
      </c>
      <c r="D1776" t="s">
        <v>110</v>
      </c>
      <c r="E1776">
        <v>3.875</v>
      </c>
      <c r="F1776" t="s">
        <v>1469</v>
      </c>
      <c r="G1776" t="s">
        <v>722</v>
      </c>
      <c r="H1776" t="s">
        <v>112</v>
      </c>
      <c r="I1776" t="s">
        <v>18</v>
      </c>
      <c r="J1776" t="s">
        <v>19</v>
      </c>
      <c r="K1776" t="s">
        <v>20</v>
      </c>
      <c r="L1776" t="s">
        <v>20</v>
      </c>
      <c r="M1776" t="s">
        <v>21</v>
      </c>
      <c r="N1776" t="s">
        <v>22</v>
      </c>
      <c r="O1776" t="s">
        <v>3812</v>
      </c>
      <c r="P1776">
        <f t="shared" si="27"/>
        <v>2</v>
      </c>
    </row>
    <row r="1777" spans="1:16" x14ac:dyDescent="0.25">
      <c r="A1777" s="1">
        <v>44377</v>
      </c>
      <c r="B1777" s="1">
        <v>44377</v>
      </c>
      <c r="C1777" t="s">
        <v>109</v>
      </c>
      <c r="D1777" t="s">
        <v>110</v>
      </c>
      <c r="E1777">
        <v>4.5</v>
      </c>
      <c r="F1777" t="s">
        <v>2947</v>
      </c>
      <c r="G1777" t="s">
        <v>722</v>
      </c>
      <c r="H1777" t="s">
        <v>112</v>
      </c>
      <c r="I1777" t="s">
        <v>18</v>
      </c>
      <c r="J1777" t="s">
        <v>19</v>
      </c>
      <c r="K1777" t="s">
        <v>20</v>
      </c>
      <c r="L1777" t="s">
        <v>20</v>
      </c>
      <c r="M1777" t="s">
        <v>21</v>
      </c>
      <c r="N1777" t="s">
        <v>22</v>
      </c>
      <c r="O1777" t="s">
        <v>3813</v>
      </c>
      <c r="P1777">
        <f t="shared" si="27"/>
        <v>2</v>
      </c>
    </row>
    <row r="1778" spans="1:16" x14ac:dyDescent="0.25">
      <c r="A1778" s="1">
        <v>44377</v>
      </c>
      <c r="B1778" s="1">
        <v>44377</v>
      </c>
      <c r="C1778" t="s">
        <v>109</v>
      </c>
      <c r="D1778" t="s">
        <v>110</v>
      </c>
      <c r="E1778">
        <v>4.25</v>
      </c>
      <c r="F1778" t="s">
        <v>2213</v>
      </c>
      <c r="G1778" t="s">
        <v>722</v>
      </c>
      <c r="H1778" t="s">
        <v>112</v>
      </c>
      <c r="I1778" t="s">
        <v>18</v>
      </c>
      <c r="J1778" t="s">
        <v>19</v>
      </c>
      <c r="K1778" t="s">
        <v>20</v>
      </c>
      <c r="L1778" t="s">
        <v>20</v>
      </c>
      <c r="M1778" t="s">
        <v>21</v>
      </c>
      <c r="N1778" t="s">
        <v>22</v>
      </c>
      <c r="O1778" t="s">
        <v>3814</v>
      </c>
      <c r="P1778">
        <f t="shared" si="27"/>
        <v>2</v>
      </c>
    </row>
    <row r="1779" spans="1:16" x14ac:dyDescent="0.25">
      <c r="A1779" s="1">
        <v>44377</v>
      </c>
      <c r="B1779" s="1">
        <v>44377</v>
      </c>
      <c r="C1779" t="s">
        <v>1676</v>
      </c>
      <c r="D1779" t="s">
        <v>1677</v>
      </c>
      <c r="E1779">
        <v>6.25</v>
      </c>
      <c r="F1779" t="s">
        <v>1299</v>
      </c>
      <c r="G1779" t="s">
        <v>51</v>
      </c>
      <c r="H1779" t="s">
        <v>39</v>
      </c>
      <c r="I1779" t="s">
        <v>18</v>
      </c>
      <c r="J1779" t="s">
        <v>19</v>
      </c>
      <c r="K1779" t="s">
        <v>20</v>
      </c>
      <c r="L1779" t="s">
        <v>20</v>
      </c>
      <c r="M1779" t="s">
        <v>21</v>
      </c>
      <c r="N1779" t="s">
        <v>59</v>
      </c>
      <c r="O1779" t="s">
        <v>3815</v>
      </c>
      <c r="P1779">
        <f t="shared" si="27"/>
        <v>2</v>
      </c>
    </row>
    <row r="1780" spans="1:16" x14ac:dyDescent="0.25">
      <c r="A1780" s="1">
        <v>44377</v>
      </c>
      <c r="B1780" s="1">
        <v>44377</v>
      </c>
      <c r="C1780" t="s">
        <v>109</v>
      </c>
      <c r="D1780" t="s">
        <v>110</v>
      </c>
      <c r="E1780">
        <v>5.25</v>
      </c>
      <c r="F1780" t="s">
        <v>2560</v>
      </c>
      <c r="G1780" t="s">
        <v>722</v>
      </c>
      <c r="H1780" t="s">
        <v>112</v>
      </c>
      <c r="I1780" t="s">
        <v>18</v>
      </c>
      <c r="J1780" t="s">
        <v>19</v>
      </c>
      <c r="K1780" t="s">
        <v>20</v>
      </c>
      <c r="L1780" t="s">
        <v>20</v>
      </c>
      <c r="M1780" t="s">
        <v>21</v>
      </c>
      <c r="N1780" t="s">
        <v>22</v>
      </c>
      <c r="O1780" t="s">
        <v>3816</v>
      </c>
      <c r="P1780">
        <f t="shared" si="27"/>
        <v>2</v>
      </c>
    </row>
    <row r="1781" spans="1:16" x14ac:dyDescent="0.25">
      <c r="A1781" s="1">
        <v>44377</v>
      </c>
      <c r="B1781" s="1">
        <v>44377</v>
      </c>
      <c r="C1781" t="s">
        <v>374</v>
      </c>
      <c r="D1781" t="s">
        <v>375</v>
      </c>
      <c r="E1781">
        <v>4.875</v>
      </c>
      <c r="F1781" t="s">
        <v>3817</v>
      </c>
      <c r="H1781" t="s">
        <v>377</v>
      </c>
      <c r="I1781" t="s">
        <v>18</v>
      </c>
      <c r="J1781" t="s">
        <v>19</v>
      </c>
      <c r="K1781" t="s">
        <v>20</v>
      </c>
      <c r="L1781" t="s">
        <v>20</v>
      </c>
      <c r="M1781" t="s">
        <v>21</v>
      </c>
      <c r="N1781" t="s">
        <v>22</v>
      </c>
      <c r="O1781" t="s">
        <v>3818</v>
      </c>
      <c r="P1781">
        <f t="shared" si="27"/>
        <v>3</v>
      </c>
    </row>
    <row r="1782" spans="1:16" x14ac:dyDescent="0.25">
      <c r="A1782" s="1">
        <v>44377</v>
      </c>
      <c r="B1782" s="1">
        <v>44377</v>
      </c>
      <c r="C1782" t="s">
        <v>878</v>
      </c>
      <c r="D1782" t="s">
        <v>879</v>
      </c>
      <c r="E1782">
        <v>3.875</v>
      </c>
      <c r="F1782" t="s">
        <v>487</v>
      </c>
      <c r="G1782" t="s">
        <v>475</v>
      </c>
      <c r="H1782" t="s">
        <v>52</v>
      </c>
      <c r="I1782" t="s">
        <v>18</v>
      </c>
      <c r="J1782" t="s">
        <v>19</v>
      </c>
      <c r="K1782" t="s">
        <v>20</v>
      </c>
      <c r="L1782" t="s">
        <v>20</v>
      </c>
      <c r="M1782" t="s">
        <v>21</v>
      </c>
      <c r="N1782" t="s">
        <v>22</v>
      </c>
      <c r="O1782" t="s">
        <v>3819</v>
      </c>
      <c r="P1782">
        <f t="shared" si="27"/>
        <v>5</v>
      </c>
    </row>
    <row r="1783" spans="1:16" hidden="1" x14ac:dyDescent="0.25">
      <c r="A1783" s="1">
        <v>44377</v>
      </c>
      <c r="B1783" s="1">
        <v>44377</v>
      </c>
      <c r="C1783" t="s">
        <v>1126</v>
      </c>
      <c r="D1783" t="s">
        <v>1108</v>
      </c>
      <c r="E1783">
        <v>0.379334</v>
      </c>
      <c r="F1783" t="s">
        <v>515</v>
      </c>
      <c r="G1783" t="s">
        <v>51</v>
      </c>
      <c r="H1783" t="s">
        <v>377</v>
      </c>
      <c r="I1783" t="s">
        <v>18</v>
      </c>
      <c r="J1783" t="s">
        <v>19</v>
      </c>
      <c r="K1783" t="s">
        <v>20</v>
      </c>
      <c r="L1783" t="s">
        <v>20</v>
      </c>
      <c r="M1783" t="s">
        <v>137</v>
      </c>
      <c r="N1783" t="s">
        <v>59</v>
      </c>
      <c r="O1783" t="s">
        <v>3820</v>
      </c>
      <c r="P1783">
        <f t="shared" si="27"/>
        <v>6</v>
      </c>
    </row>
    <row r="1784" spans="1:16" hidden="1" x14ac:dyDescent="0.25">
      <c r="A1784" s="1">
        <v>44377</v>
      </c>
      <c r="B1784" s="1">
        <v>44377</v>
      </c>
      <c r="C1784" t="s">
        <v>3821</v>
      </c>
      <c r="D1784" t="s">
        <v>3822</v>
      </c>
      <c r="E1784">
        <v>8</v>
      </c>
      <c r="F1784" t="s">
        <v>129</v>
      </c>
      <c r="H1784" t="s">
        <v>112</v>
      </c>
      <c r="I1784" t="s">
        <v>18</v>
      </c>
      <c r="J1784" t="s">
        <v>19</v>
      </c>
      <c r="K1784" t="s">
        <v>20</v>
      </c>
      <c r="L1784" t="s">
        <v>20</v>
      </c>
      <c r="M1784" t="s">
        <v>21</v>
      </c>
      <c r="N1784" t="s">
        <v>22</v>
      </c>
      <c r="O1784" t="s">
        <v>3823</v>
      </c>
      <c r="P1784">
        <f t="shared" si="27"/>
        <v>6</v>
      </c>
    </row>
    <row r="1785" spans="1:16" x14ac:dyDescent="0.25">
      <c r="A1785" s="1">
        <v>44377</v>
      </c>
      <c r="B1785" s="1">
        <v>44377</v>
      </c>
      <c r="C1785" t="s">
        <v>109</v>
      </c>
      <c r="D1785" t="s">
        <v>110</v>
      </c>
      <c r="E1785">
        <v>5.65</v>
      </c>
      <c r="F1785" t="s">
        <v>313</v>
      </c>
      <c r="G1785" t="s">
        <v>722</v>
      </c>
      <c r="H1785" t="s">
        <v>112</v>
      </c>
      <c r="I1785" t="s">
        <v>18</v>
      </c>
      <c r="J1785" t="s">
        <v>19</v>
      </c>
      <c r="K1785" t="s">
        <v>20</v>
      </c>
      <c r="L1785" t="s">
        <v>20</v>
      </c>
      <c r="M1785" t="s">
        <v>21</v>
      </c>
      <c r="N1785" t="s">
        <v>22</v>
      </c>
      <c r="O1785" t="s">
        <v>3824</v>
      </c>
      <c r="P1785">
        <f t="shared" si="27"/>
        <v>2</v>
      </c>
    </row>
    <row r="1786" spans="1:16" hidden="1" x14ac:dyDescent="0.25">
      <c r="A1786" s="1">
        <v>44377</v>
      </c>
      <c r="B1786" s="1">
        <v>44377</v>
      </c>
      <c r="C1786" t="s">
        <v>3457</v>
      </c>
      <c r="D1786" t="s">
        <v>824</v>
      </c>
      <c r="E1786">
        <v>6.75</v>
      </c>
      <c r="F1786" t="s">
        <v>825</v>
      </c>
      <c r="G1786" t="s">
        <v>3825</v>
      </c>
      <c r="H1786" t="s">
        <v>17</v>
      </c>
      <c r="I1786" t="s">
        <v>18</v>
      </c>
      <c r="J1786" t="s">
        <v>19</v>
      </c>
      <c r="K1786" t="s">
        <v>20</v>
      </c>
      <c r="L1786" t="s">
        <v>20</v>
      </c>
      <c r="M1786" t="s">
        <v>21</v>
      </c>
      <c r="N1786" t="s">
        <v>135</v>
      </c>
      <c r="O1786" t="s">
        <v>3826</v>
      </c>
      <c r="P1786">
        <f t="shared" si="27"/>
        <v>6</v>
      </c>
    </row>
    <row r="1787" spans="1:16" x14ac:dyDescent="0.25">
      <c r="A1787" s="1">
        <v>44377</v>
      </c>
      <c r="B1787" s="1">
        <v>44377</v>
      </c>
      <c r="C1787" t="s">
        <v>109</v>
      </c>
      <c r="D1787" t="s">
        <v>110</v>
      </c>
      <c r="E1787">
        <v>4.6500000000000004</v>
      </c>
      <c r="F1787" t="s">
        <v>269</v>
      </c>
      <c r="G1787" t="s">
        <v>722</v>
      </c>
      <c r="H1787" t="s">
        <v>112</v>
      </c>
      <c r="I1787" t="s">
        <v>18</v>
      </c>
      <c r="J1787" t="s">
        <v>19</v>
      </c>
      <c r="K1787" t="s">
        <v>20</v>
      </c>
      <c r="L1787" t="s">
        <v>20</v>
      </c>
      <c r="M1787" t="s">
        <v>21</v>
      </c>
      <c r="N1787" t="s">
        <v>22</v>
      </c>
      <c r="O1787" t="s">
        <v>3827</v>
      </c>
      <c r="P1787">
        <f t="shared" si="27"/>
        <v>2</v>
      </c>
    </row>
    <row r="1788" spans="1:16" x14ac:dyDescent="0.25">
      <c r="A1788" s="1">
        <v>44377</v>
      </c>
      <c r="B1788" s="1">
        <v>44377</v>
      </c>
      <c r="C1788" t="s">
        <v>796</v>
      </c>
      <c r="D1788" t="s">
        <v>797</v>
      </c>
      <c r="E1788">
        <v>3.6</v>
      </c>
      <c r="F1788" t="s">
        <v>483</v>
      </c>
      <c r="H1788" t="s">
        <v>17</v>
      </c>
      <c r="I1788" t="s">
        <v>18</v>
      </c>
      <c r="J1788" t="s">
        <v>19</v>
      </c>
      <c r="K1788" t="s">
        <v>20</v>
      </c>
      <c r="L1788" t="s">
        <v>20</v>
      </c>
      <c r="M1788" t="s">
        <v>21</v>
      </c>
      <c r="N1788" t="s">
        <v>22</v>
      </c>
      <c r="O1788" t="s">
        <v>3828</v>
      </c>
      <c r="P1788">
        <f t="shared" si="27"/>
        <v>2</v>
      </c>
    </row>
    <row r="1789" spans="1:16" x14ac:dyDescent="0.25">
      <c r="A1789" s="1">
        <v>44377</v>
      </c>
      <c r="B1789" s="1">
        <v>44377</v>
      </c>
      <c r="C1789" t="s">
        <v>404</v>
      </c>
      <c r="D1789" t="s">
        <v>405</v>
      </c>
      <c r="E1789">
        <v>2.5499999999999998</v>
      </c>
      <c r="F1789" t="s">
        <v>487</v>
      </c>
      <c r="G1789" t="s">
        <v>722</v>
      </c>
      <c r="H1789" t="s">
        <v>44</v>
      </c>
      <c r="I1789" t="s">
        <v>18</v>
      </c>
      <c r="J1789" t="s">
        <v>19</v>
      </c>
      <c r="K1789" t="s">
        <v>20</v>
      </c>
      <c r="L1789" t="s">
        <v>20</v>
      </c>
      <c r="M1789" t="s">
        <v>21</v>
      </c>
      <c r="N1789" t="s">
        <v>22</v>
      </c>
      <c r="O1789" t="s">
        <v>3829</v>
      </c>
      <c r="P1789">
        <f t="shared" si="27"/>
        <v>3</v>
      </c>
    </row>
    <row r="1790" spans="1:16" x14ac:dyDescent="0.25">
      <c r="A1790" s="1">
        <v>44377</v>
      </c>
      <c r="B1790" s="1">
        <v>44377</v>
      </c>
      <c r="C1790" t="s">
        <v>2029</v>
      </c>
      <c r="D1790" t="s">
        <v>2030</v>
      </c>
      <c r="E1790">
        <v>0.53588000000000002</v>
      </c>
      <c r="F1790" t="s">
        <v>3830</v>
      </c>
      <c r="H1790" t="s">
        <v>44</v>
      </c>
      <c r="I1790" t="s">
        <v>18</v>
      </c>
      <c r="J1790" t="s">
        <v>19</v>
      </c>
      <c r="K1790" t="s">
        <v>20</v>
      </c>
      <c r="L1790" t="s">
        <v>20</v>
      </c>
      <c r="M1790" t="s">
        <v>137</v>
      </c>
      <c r="N1790" t="s">
        <v>22</v>
      </c>
      <c r="O1790" t="s">
        <v>3831</v>
      </c>
      <c r="P1790">
        <f t="shared" si="27"/>
        <v>3</v>
      </c>
    </row>
    <row r="1791" spans="1:16" x14ac:dyDescent="0.25">
      <c r="A1791" s="1">
        <v>44377</v>
      </c>
      <c r="B1791" s="1">
        <v>44377</v>
      </c>
      <c r="C1791" t="s">
        <v>2288</v>
      </c>
      <c r="D1791" t="s">
        <v>2289</v>
      </c>
      <c r="E1791">
        <v>6.625</v>
      </c>
      <c r="F1791" t="s">
        <v>1553</v>
      </c>
      <c r="H1791" t="s">
        <v>17</v>
      </c>
      <c r="I1791" t="s">
        <v>18</v>
      </c>
      <c r="J1791" t="s">
        <v>19</v>
      </c>
      <c r="K1791" t="s">
        <v>20</v>
      </c>
      <c r="L1791" t="s">
        <v>20</v>
      </c>
      <c r="M1791" t="s">
        <v>21</v>
      </c>
      <c r="N1791" t="s">
        <v>59</v>
      </c>
      <c r="O1791" t="s">
        <v>3832</v>
      </c>
      <c r="P1791">
        <f t="shared" si="27"/>
        <v>3</v>
      </c>
    </row>
    <row r="1792" spans="1:16" x14ac:dyDescent="0.25">
      <c r="A1792" s="1">
        <v>44377</v>
      </c>
      <c r="B1792" s="1">
        <v>44377</v>
      </c>
      <c r="C1792" t="s">
        <v>386</v>
      </c>
      <c r="D1792" t="s">
        <v>387</v>
      </c>
      <c r="E1792">
        <v>5.5</v>
      </c>
      <c r="F1792" t="s">
        <v>1692</v>
      </c>
      <c r="H1792" t="s">
        <v>199</v>
      </c>
      <c r="I1792" t="s">
        <v>18</v>
      </c>
      <c r="J1792" t="s">
        <v>19</v>
      </c>
      <c r="K1792" t="s">
        <v>20</v>
      </c>
      <c r="L1792" t="s">
        <v>20</v>
      </c>
      <c r="M1792" t="s">
        <v>21</v>
      </c>
      <c r="N1792" t="s">
        <v>22</v>
      </c>
      <c r="O1792" t="s">
        <v>3833</v>
      </c>
      <c r="P1792">
        <f t="shared" si="27"/>
        <v>2</v>
      </c>
    </row>
    <row r="1793" spans="1:16" x14ac:dyDescent="0.25">
      <c r="A1793" s="1">
        <v>44377</v>
      </c>
      <c r="B1793" s="1">
        <v>44377</v>
      </c>
      <c r="C1793" t="s">
        <v>109</v>
      </c>
      <c r="D1793" t="s">
        <v>110</v>
      </c>
      <c r="E1793">
        <v>5.55</v>
      </c>
      <c r="F1793" t="s">
        <v>661</v>
      </c>
      <c r="G1793" t="s">
        <v>722</v>
      </c>
      <c r="H1793" t="s">
        <v>112</v>
      </c>
      <c r="I1793" t="s">
        <v>18</v>
      </c>
      <c r="J1793" t="s">
        <v>19</v>
      </c>
      <c r="K1793" t="s">
        <v>20</v>
      </c>
      <c r="L1793" t="s">
        <v>20</v>
      </c>
      <c r="M1793" t="s">
        <v>21</v>
      </c>
      <c r="N1793" t="s">
        <v>22</v>
      </c>
      <c r="O1793" t="s">
        <v>3834</v>
      </c>
      <c r="P1793">
        <f t="shared" si="27"/>
        <v>2</v>
      </c>
    </row>
    <row r="1794" spans="1:16" hidden="1" x14ac:dyDescent="0.25">
      <c r="A1794" s="1">
        <v>44377</v>
      </c>
      <c r="B1794" s="1">
        <v>44377</v>
      </c>
      <c r="C1794" t="s">
        <v>1032</v>
      </c>
      <c r="D1794" t="s">
        <v>1033</v>
      </c>
      <c r="E1794">
        <v>4.2830000000000004</v>
      </c>
      <c r="F1794" t="s">
        <v>3835</v>
      </c>
      <c r="H1794" t="s">
        <v>199</v>
      </c>
      <c r="I1794" t="s">
        <v>18</v>
      </c>
      <c r="J1794" t="s">
        <v>19</v>
      </c>
      <c r="K1794" t="s">
        <v>20</v>
      </c>
      <c r="L1794" t="s">
        <v>20</v>
      </c>
      <c r="M1794" t="s">
        <v>21</v>
      </c>
      <c r="N1794" t="s">
        <v>22</v>
      </c>
      <c r="O1794" t="s">
        <v>3836</v>
      </c>
      <c r="P1794">
        <f t="shared" si="27"/>
        <v>6</v>
      </c>
    </row>
    <row r="1795" spans="1:16" x14ac:dyDescent="0.25">
      <c r="A1795" s="1">
        <v>44377</v>
      </c>
      <c r="B1795" s="1">
        <v>44377</v>
      </c>
      <c r="C1795" t="s">
        <v>2288</v>
      </c>
      <c r="D1795" t="s">
        <v>2289</v>
      </c>
      <c r="E1795">
        <v>6.25</v>
      </c>
      <c r="F1795" t="s">
        <v>3837</v>
      </c>
      <c r="H1795" t="s">
        <v>17</v>
      </c>
      <c r="I1795" t="s">
        <v>18</v>
      </c>
      <c r="J1795" t="s">
        <v>19</v>
      </c>
      <c r="K1795" t="s">
        <v>20</v>
      </c>
      <c r="L1795" t="s">
        <v>20</v>
      </c>
      <c r="M1795" t="s">
        <v>21</v>
      </c>
      <c r="N1795" t="s">
        <v>59</v>
      </c>
      <c r="O1795" t="s">
        <v>3838</v>
      </c>
      <c r="P1795">
        <f t="shared" si="27"/>
        <v>3</v>
      </c>
    </row>
    <row r="1796" spans="1:16" x14ac:dyDescent="0.25">
      <c r="A1796" s="1">
        <v>44377</v>
      </c>
      <c r="B1796" s="1">
        <v>44377</v>
      </c>
      <c r="C1796" t="s">
        <v>3033</v>
      </c>
      <c r="D1796" t="s">
        <v>3034</v>
      </c>
      <c r="E1796">
        <v>7</v>
      </c>
      <c r="F1796" t="s">
        <v>718</v>
      </c>
      <c r="H1796" t="s">
        <v>17</v>
      </c>
      <c r="I1796" t="s">
        <v>18</v>
      </c>
      <c r="J1796" t="s">
        <v>19</v>
      </c>
      <c r="K1796" t="s">
        <v>20</v>
      </c>
      <c r="L1796" t="s">
        <v>20</v>
      </c>
      <c r="M1796" t="s">
        <v>21</v>
      </c>
      <c r="N1796" t="s">
        <v>22</v>
      </c>
      <c r="O1796" t="s">
        <v>3839</v>
      </c>
      <c r="P1796">
        <f t="shared" ref="P1796:P1859" si="28">LEN(D1796)</f>
        <v>3</v>
      </c>
    </row>
    <row r="1797" spans="1:16" hidden="1" x14ac:dyDescent="0.25">
      <c r="A1797" s="1">
        <v>44377</v>
      </c>
      <c r="B1797" s="1">
        <v>44377</v>
      </c>
      <c r="C1797" t="s">
        <v>3417</v>
      </c>
      <c r="D1797" t="s">
        <v>1013</v>
      </c>
      <c r="E1797">
        <v>5.125</v>
      </c>
      <c r="F1797" t="s">
        <v>3840</v>
      </c>
      <c r="G1797" t="s">
        <v>51</v>
      </c>
      <c r="H1797" t="s">
        <v>52</v>
      </c>
      <c r="I1797" t="s">
        <v>18</v>
      </c>
      <c r="J1797" t="s">
        <v>19</v>
      </c>
      <c r="K1797" t="s">
        <v>20</v>
      </c>
      <c r="L1797" t="s">
        <v>20</v>
      </c>
      <c r="M1797" t="s">
        <v>21</v>
      </c>
      <c r="N1797" t="s">
        <v>59</v>
      </c>
      <c r="O1797" t="s">
        <v>3841</v>
      </c>
      <c r="P1797">
        <f t="shared" si="28"/>
        <v>6</v>
      </c>
    </row>
    <row r="1798" spans="1:16" x14ac:dyDescent="0.25">
      <c r="A1798" s="1">
        <v>44377</v>
      </c>
      <c r="B1798" s="1">
        <v>44377</v>
      </c>
      <c r="C1798" t="s">
        <v>3842</v>
      </c>
      <c r="D1798" t="s">
        <v>3843</v>
      </c>
      <c r="E1798">
        <v>7</v>
      </c>
      <c r="F1798" t="s">
        <v>2767</v>
      </c>
      <c r="H1798" t="s">
        <v>97</v>
      </c>
      <c r="I1798" t="s">
        <v>18</v>
      </c>
      <c r="J1798" t="s">
        <v>19</v>
      </c>
      <c r="K1798" t="s">
        <v>20</v>
      </c>
      <c r="L1798" t="s">
        <v>20</v>
      </c>
      <c r="M1798" t="s">
        <v>21</v>
      </c>
      <c r="N1798" t="s">
        <v>22</v>
      </c>
      <c r="O1798" t="s">
        <v>3844</v>
      </c>
      <c r="P1798">
        <f t="shared" si="28"/>
        <v>2</v>
      </c>
    </row>
    <row r="1799" spans="1:16" x14ac:dyDescent="0.25">
      <c r="A1799" s="1">
        <v>44377</v>
      </c>
      <c r="B1799" s="1">
        <v>44377</v>
      </c>
      <c r="C1799" t="s">
        <v>109</v>
      </c>
      <c r="D1799" t="s">
        <v>110</v>
      </c>
      <c r="E1799">
        <v>5</v>
      </c>
      <c r="F1799" t="s">
        <v>2201</v>
      </c>
      <c r="G1799" t="s">
        <v>722</v>
      </c>
      <c r="H1799" t="s">
        <v>112</v>
      </c>
      <c r="I1799" t="s">
        <v>18</v>
      </c>
      <c r="J1799" t="s">
        <v>19</v>
      </c>
      <c r="K1799" t="s">
        <v>20</v>
      </c>
      <c r="L1799" t="s">
        <v>20</v>
      </c>
      <c r="M1799" t="s">
        <v>21</v>
      </c>
      <c r="N1799" t="s">
        <v>22</v>
      </c>
      <c r="O1799" t="s">
        <v>3845</v>
      </c>
      <c r="P1799">
        <f t="shared" si="28"/>
        <v>2</v>
      </c>
    </row>
    <row r="1800" spans="1:16" hidden="1" x14ac:dyDescent="0.25">
      <c r="A1800" s="1">
        <v>44377</v>
      </c>
      <c r="B1800" s="1">
        <v>44377</v>
      </c>
      <c r="C1800" t="s">
        <v>3795</v>
      </c>
      <c r="D1800" t="s">
        <v>1802</v>
      </c>
      <c r="E1800">
        <v>5.5</v>
      </c>
      <c r="F1800" t="s">
        <v>3846</v>
      </c>
      <c r="G1800" t="s">
        <v>51</v>
      </c>
      <c r="H1800" t="s">
        <v>112</v>
      </c>
      <c r="I1800" t="s">
        <v>18</v>
      </c>
      <c r="J1800" t="s">
        <v>19</v>
      </c>
      <c r="K1800" t="s">
        <v>20</v>
      </c>
      <c r="L1800" t="s">
        <v>20</v>
      </c>
      <c r="M1800" t="s">
        <v>21</v>
      </c>
      <c r="N1800" t="s">
        <v>22</v>
      </c>
      <c r="O1800" t="s">
        <v>3847</v>
      </c>
      <c r="P1800">
        <f t="shared" si="28"/>
        <v>6</v>
      </c>
    </row>
    <row r="1801" spans="1:16" x14ac:dyDescent="0.25">
      <c r="A1801" s="1">
        <v>44377</v>
      </c>
      <c r="B1801" s="1">
        <v>44377</v>
      </c>
      <c r="C1801" t="s">
        <v>3512</v>
      </c>
      <c r="D1801" t="s">
        <v>2681</v>
      </c>
      <c r="E1801">
        <v>9</v>
      </c>
      <c r="F1801" t="s">
        <v>54</v>
      </c>
      <c r="H1801" t="s">
        <v>112</v>
      </c>
      <c r="I1801" t="s">
        <v>18</v>
      </c>
      <c r="J1801" t="s">
        <v>19</v>
      </c>
      <c r="K1801" t="s">
        <v>20</v>
      </c>
      <c r="L1801" t="s">
        <v>20</v>
      </c>
      <c r="M1801" t="s">
        <v>21</v>
      </c>
      <c r="N1801" t="s">
        <v>22</v>
      </c>
      <c r="O1801" t="s">
        <v>3848</v>
      </c>
      <c r="P1801">
        <f t="shared" si="28"/>
        <v>4</v>
      </c>
    </row>
    <row r="1802" spans="1:16" x14ac:dyDescent="0.25">
      <c r="A1802" s="1">
        <v>44377</v>
      </c>
      <c r="B1802" s="1">
        <v>44377</v>
      </c>
      <c r="C1802" t="s">
        <v>109</v>
      </c>
      <c r="D1802" t="s">
        <v>110</v>
      </c>
      <c r="E1802">
        <v>5.25</v>
      </c>
      <c r="F1802" t="s">
        <v>296</v>
      </c>
      <c r="G1802" t="s">
        <v>722</v>
      </c>
      <c r="H1802" t="s">
        <v>112</v>
      </c>
      <c r="I1802" t="s">
        <v>18</v>
      </c>
      <c r="J1802" t="s">
        <v>19</v>
      </c>
      <c r="K1802" t="s">
        <v>20</v>
      </c>
      <c r="L1802" t="s">
        <v>20</v>
      </c>
      <c r="M1802" t="s">
        <v>21</v>
      </c>
      <c r="N1802" t="s">
        <v>22</v>
      </c>
      <c r="O1802" t="s">
        <v>3849</v>
      </c>
      <c r="P1802">
        <f t="shared" si="28"/>
        <v>2</v>
      </c>
    </row>
    <row r="1803" spans="1:16" x14ac:dyDescent="0.25">
      <c r="A1803" s="1">
        <v>44377</v>
      </c>
      <c r="B1803" s="1">
        <v>44377</v>
      </c>
      <c r="C1803" t="s">
        <v>2139</v>
      </c>
      <c r="D1803" t="s">
        <v>2140</v>
      </c>
      <c r="E1803">
        <v>3.1</v>
      </c>
      <c r="F1803" t="s">
        <v>3850</v>
      </c>
      <c r="H1803" t="s">
        <v>39</v>
      </c>
      <c r="I1803" t="s">
        <v>18</v>
      </c>
      <c r="J1803" t="s">
        <v>19</v>
      </c>
      <c r="K1803" t="s">
        <v>20</v>
      </c>
      <c r="L1803" t="s">
        <v>20</v>
      </c>
      <c r="M1803" t="s">
        <v>21</v>
      </c>
      <c r="N1803" t="s">
        <v>22</v>
      </c>
      <c r="O1803" t="s">
        <v>3851</v>
      </c>
      <c r="P1803">
        <f t="shared" si="28"/>
        <v>5</v>
      </c>
    </row>
    <row r="1804" spans="1:16" x14ac:dyDescent="0.25">
      <c r="A1804" s="1">
        <v>44377</v>
      </c>
      <c r="B1804" s="1">
        <v>44377</v>
      </c>
      <c r="C1804" t="s">
        <v>1724</v>
      </c>
      <c r="D1804" t="s">
        <v>1725</v>
      </c>
      <c r="E1804">
        <v>7.125</v>
      </c>
      <c r="F1804" t="s">
        <v>1102</v>
      </c>
      <c r="H1804" t="s">
        <v>17</v>
      </c>
      <c r="I1804" t="s">
        <v>18</v>
      </c>
      <c r="J1804" t="s">
        <v>19</v>
      </c>
      <c r="K1804" t="s">
        <v>20</v>
      </c>
      <c r="L1804" t="s">
        <v>20</v>
      </c>
      <c r="M1804" t="s">
        <v>21</v>
      </c>
      <c r="N1804" t="s">
        <v>22</v>
      </c>
      <c r="O1804" t="s">
        <v>3852</v>
      </c>
      <c r="P1804">
        <f t="shared" si="28"/>
        <v>3</v>
      </c>
    </row>
    <row r="1805" spans="1:16" x14ac:dyDescent="0.25">
      <c r="A1805" s="1">
        <v>44377</v>
      </c>
      <c r="B1805" s="1">
        <v>44377</v>
      </c>
      <c r="C1805" t="s">
        <v>1410</v>
      </c>
      <c r="D1805" t="s">
        <v>1411</v>
      </c>
      <c r="E1805">
        <v>6.65</v>
      </c>
      <c r="F1805" t="s">
        <v>3853</v>
      </c>
      <c r="G1805" t="s">
        <v>3854</v>
      </c>
      <c r="H1805" t="s">
        <v>52</v>
      </c>
      <c r="I1805" t="s">
        <v>18</v>
      </c>
      <c r="J1805" t="s">
        <v>19</v>
      </c>
      <c r="K1805" t="s">
        <v>20</v>
      </c>
      <c r="L1805" t="s">
        <v>20</v>
      </c>
      <c r="M1805" t="s">
        <v>21</v>
      </c>
      <c r="N1805" t="s">
        <v>22</v>
      </c>
      <c r="O1805" t="s">
        <v>3855</v>
      </c>
      <c r="P1805">
        <f t="shared" si="28"/>
        <v>3</v>
      </c>
    </row>
    <row r="1806" spans="1:16" x14ac:dyDescent="0.25">
      <c r="A1806" s="1">
        <v>44377</v>
      </c>
      <c r="B1806" s="1">
        <v>44377</v>
      </c>
      <c r="C1806" t="s">
        <v>109</v>
      </c>
      <c r="D1806" t="s">
        <v>110</v>
      </c>
      <c r="E1806">
        <v>5</v>
      </c>
      <c r="F1806" t="s">
        <v>2302</v>
      </c>
      <c r="G1806" t="s">
        <v>3182</v>
      </c>
      <c r="H1806" t="s">
        <v>112</v>
      </c>
      <c r="I1806" t="s">
        <v>18</v>
      </c>
      <c r="J1806" t="s">
        <v>19</v>
      </c>
      <c r="K1806" t="s">
        <v>20</v>
      </c>
      <c r="L1806" t="s">
        <v>20</v>
      </c>
      <c r="M1806" t="s">
        <v>21</v>
      </c>
      <c r="N1806" t="s">
        <v>22</v>
      </c>
      <c r="O1806" t="s">
        <v>3856</v>
      </c>
      <c r="P1806">
        <f t="shared" si="28"/>
        <v>2</v>
      </c>
    </row>
    <row r="1807" spans="1:16" x14ac:dyDescent="0.25">
      <c r="A1807" s="1">
        <v>44377</v>
      </c>
      <c r="B1807" s="1">
        <v>44377</v>
      </c>
      <c r="C1807" t="s">
        <v>109</v>
      </c>
      <c r="D1807" t="s">
        <v>110</v>
      </c>
      <c r="E1807">
        <v>5</v>
      </c>
      <c r="F1807" t="s">
        <v>608</v>
      </c>
      <c r="G1807" t="s">
        <v>722</v>
      </c>
      <c r="H1807" t="s">
        <v>112</v>
      </c>
      <c r="I1807" t="s">
        <v>18</v>
      </c>
      <c r="J1807" t="s">
        <v>19</v>
      </c>
      <c r="K1807" t="s">
        <v>20</v>
      </c>
      <c r="L1807" t="s">
        <v>20</v>
      </c>
      <c r="M1807" t="s">
        <v>21</v>
      </c>
      <c r="N1807" t="s">
        <v>22</v>
      </c>
      <c r="O1807" t="s">
        <v>3857</v>
      </c>
      <c r="P1807">
        <f t="shared" si="28"/>
        <v>2</v>
      </c>
    </row>
    <row r="1808" spans="1:16" x14ac:dyDescent="0.25">
      <c r="A1808" s="1">
        <v>44377</v>
      </c>
      <c r="B1808" s="1">
        <v>44377</v>
      </c>
      <c r="C1808" t="s">
        <v>109</v>
      </c>
      <c r="D1808" t="s">
        <v>110</v>
      </c>
      <c r="E1808">
        <v>4.1500000000000004</v>
      </c>
      <c r="F1808" t="s">
        <v>1865</v>
      </c>
      <c r="G1808" t="s">
        <v>722</v>
      </c>
      <c r="H1808" t="s">
        <v>112</v>
      </c>
      <c r="I1808" t="s">
        <v>18</v>
      </c>
      <c r="J1808" t="s">
        <v>19</v>
      </c>
      <c r="K1808" t="s">
        <v>20</v>
      </c>
      <c r="L1808" t="s">
        <v>20</v>
      </c>
      <c r="M1808" t="s">
        <v>21</v>
      </c>
      <c r="N1808" t="s">
        <v>22</v>
      </c>
      <c r="O1808" t="s">
        <v>3858</v>
      </c>
      <c r="P1808">
        <f t="shared" si="28"/>
        <v>2</v>
      </c>
    </row>
    <row r="1809" spans="1:16" x14ac:dyDescent="0.25">
      <c r="A1809" s="1">
        <v>44377</v>
      </c>
      <c r="B1809" s="1">
        <v>44377</v>
      </c>
      <c r="C1809" t="s">
        <v>3792</v>
      </c>
      <c r="D1809" t="s">
        <v>1277</v>
      </c>
      <c r="E1809">
        <v>4.625</v>
      </c>
      <c r="F1809" t="s">
        <v>2792</v>
      </c>
      <c r="H1809" t="s">
        <v>52</v>
      </c>
      <c r="I1809" t="s">
        <v>18</v>
      </c>
      <c r="J1809" t="s">
        <v>19</v>
      </c>
      <c r="K1809" t="s">
        <v>20</v>
      </c>
      <c r="L1809" t="s">
        <v>20</v>
      </c>
      <c r="M1809" t="s">
        <v>21</v>
      </c>
      <c r="N1809" t="s">
        <v>59</v>
      </c>
      <c r="O1809" t="s">
        <v>3859</v>
      </c>
      <c r="P1809">
        <f t="shared" si="28"/>
        <v>3</v>
      </c>
    </row>
    <row r="1810" spans="1:16" x14ac:dyDescent="0.25">
      <c r="A1810" s="1">
        <v>44377</v>
      </c>
      <c r="B1810" s="1">
        <v>44377</v>
      </c>
      <c r="C1810" t="s">
        <v>215</v>
      </c>
      <c r="D1810" t="s">
        <v>216</v>
      </c>
      <c r="E1810">
        <v>7.57</v>
      </c>
      <c r="F1810" t="s">
        <v>427</v>
      </c>
      <c r="H1810" t="s">
        <v>112</v>
      </c>
      <c r="I1810" t="s">
        <v>18</v>
      </c>
      <c r="J1810" t="s">
        <v>19</v>
      </c>
      <c r="K1810" t="s">
        <v>20</v>
      </c>
      <c r="L1810" t="s">
        <v>20</v>
      </c>
      <c r="M1810" t="s">
        <v>21</v>
      </c>
      <c r="N1810" t="s">
        <v>22</v>
      </c>
      <c r="O1810" t="s">
        <v>3860</v>
      </c>
      <c r="P1810">
        <f t="shared" si="28"/>
        <v>1</v>
      </c>
    </row>
    <row r="1811" spans="1:16" x14ac:dyDescent="0.25">
      <c r="A1811" s="1">
        <v>44377</v>
      </c>
      <c r="B1811" s="1">
        <v>44377</v>
      </c>
      <c r="C1811" t="s">
        <v>700</v>
      </c>
      <c r="D1811" t="s">
        <v>701</v>
      </c>
      <c r="E1811">
        <v>4.125</v>
      </c>
      <c r="F1811" t="s">
        <v>3861</v>
      </c>
      <c r="H1811" t="s">
        <v>17</v>
      </c>
      <c r="I1811" t="s">
        <v>18</v>
      </c>
      <c r="J1811" t="s">
        <v>19</v>
      </c>
      <c r="K1811" t="s">
        <v>20</v>
      </c>
      <c r="L1811" t="s">
        <v>20</v>
      </c>
      <c r="M1811" t="s">
        <v>21</v>
      </c>
      <c r="N1811" t="s">
        <v>22</v>
      </c>
      <c r="O1811" t="s">
        <v>3862</v>
      </c>
      <c r="P1811">
        <f t="shared" si="28"/>
        <v>3</v>
      </c>
    </row>
    <row r="1812" spans="1:16" x14ac:dyDescent="0.25">
      <c r="A1812" s="1">
        <v>44377</v>
      </c>
      <c r="B1812" s="1">
        <v>44377</v>
      </c>
      <c r="C1812" t="s">
        <v>568</v>
      </c>
      <c r="D1812" t="s">
        <v>569</v>
      </c>
      <c r="E1812">
        <v>3.55</v>
      </c>
      <c r="F1812" t="s">
        <v>1047</v>
      </c>
      <c r="G1812" t="s">
        <v>259</v>
      </c>
      <c r="H1812" t="s">
        <v>44</v>
      </c>
      <c r="I1812" t="s">
        <v>18</v>
      </c>
      <c r="J1812" t="s">
        <v>19</v>
      </c>
      <c r="K1812" t="s">
        <v>20</v>
      </c>
      <c r="L1812" t="s">
        <v>20</v>
      </c>
      <c r="M1812" t="s">
        <v>21</v>
      </c>
      <c r="N1812" t="s">
        <v>22</v>
      </c>
      <c r="O1812" t="s">
        <v>3863</v>
      </c>
      <c r="P1812">
        <f t="shared" si="28"/>
        <v>4</v>
      </c>
    </row>
    <row r="1813" spans="1:16" x14ac:dyDescent="0.25">
      <c r="A1813" s="1">
        <v>44377</v>
      </c>
      <c r="B1813" s="1">
        <v>44377</v>
      </c>
      <c r="C1813" t="s">
        <v>3864</v>
      </c>
      <c r="D1813" t="s">
        <v>3865</v>
      </c>
      <c r="E1813">
        <v>5.75</v>
      </c>
      <c r="F1813" t="s">
        <v>1088</v>
      </c>
      <c r="G1813" t="s">
        <v>51</v>
      </c>
      <c r="H1813" t="s">
        <v>17</v>
      </c>
      <c r="I1813" t="s">
        <v>18</v>
      </c>
      <c r="J1813" t="s">
        <v>19</v>
      </c>
      <c r="K1813" t="s">
        <v>20</v>
      </c>
      <c r="L1813" t="s">
        <v>20</v>
      </c>
      <c r="M1813" t="s">
        <v>21</v>
      </c>
      <c r="N1813" t="s">
        <v>59</v>
      </c>
      <c r="O1813" t="s">
        <v>3866</v>
      </c>
      <c r="P1813">
        <f t="shared" si="28"/>
        <v>5</v>
      </c>
    </row>
    <row r="1814" spans="1:16" x14ac:dyDescent="0.25">
      <c r="A1814" s="1">
        <v>44377</v>
      </c>
      <c r="B1814" s="1">
        <v>44377</v>
      </c>
      <c r="C1814" t="s">
        <v>397</v>
      </c>
      <c r="D1814" t="s">
        <v>398</v>
      </c>
      <c r="E1814">
        <v>4</v>
      </c>
      <c r="F1814" t="s">
        <v>3867</v>
      </c>
      <c r="G1814" t="s">
        <v>16</v>
      </c>
      <c r="H1814" t="s">
        <v>199</v>
      </c>
      <c r="I1814" t="s">
        <v>18</v>
      </c>
      <c r="J1814" t="s">
        <v>19</v>
      </c>
      <c r="K1814" t="s">
        <v>20</v>
      </c>
      <c r="L1814" t="s">
        <v>20</v>
      </c>
      <c r="M1814" t="s">
        <v>21</v>
      </c>
      <c r="N1814" t="s">
        <v>22</v>
      </c>
      <c r="O1814" t="s">
        <v>3868</v>
      </c>
      <c r="P1814">
        <f t="shared" si="28"/>
        <v>2</v>
      </c>
    </row>
    <row r="1815" spans="1:16" x14ac:dyDescent="0.25">
      <c r="A1815" s="1">
        <v>44377</v>
      </c>
      <c r="B1815" s="1">
        <v>44377</v>
      </c>
      <c r="C1815" t="s">
        <v>3869</v>
      </c>
      <c r="D1815" t="s">
        <v>3870</v>
      </c>
      <c r="E1815">
        <v>6</v>
      </c>
      <c r="F1815" t="s">
        <v>1273</v>
      </c>
      <c r="H1815" t="s">
        <v>17</v>
      </c>
      <c r="I1815" t="s">
        <v>18</v>
      </c>
      <c r="J1815" t="s">
        <v>19</v>
      </c>
      <c r="K1815" t="s">
        <v>20</v>
      </c>
      <c r="L1815" t="s">
        <v>20</v>
      </c>
      <c r="M1815" t="s">
        <v>21</v>
      </c>
      <c r="N1815" t="s">
        <v>22</v>
      </c>
      <c r="O1815" t="s">
        <v>3871</v>
      </c>
      <c r="P1815">
        <f t="shared" si="28"/>
        <v>3</v>
      </c>
    </row>
    <row r="1816" spans="1:16" x14ac:dyDescent="0.25">
      <c r="A1816" s="1">
        <v>44377</v>
      </c>
      <c r="B1816" s="1">
        <v>44377</v>
      </c>
      <c r="C1816" t="s">
        <v>1149</v>
      </c>
      <c r="D1816" t="s">
        <v>1150</v>
      </c>
      <c r="E1816">
        <v>5.625</v>
      </c>
      <c r="F1816" t="s">
        <v>149</v>
      </c>
      <c r="H1816" t="s">
        <v>52</v>
      </c>
      <c r="I1816" t="s">
        <v>18</v>
      </c>
      <c r="J1816" t="s">
        <v>19</v>
      </c>
      <c r="K1816" t="s">
        <v>20</v>
      </c>
      <c r="L1816" t="s">
        <v>20</v>
      </c>
      <c r="M1816" t="s">
        <v>21</v>
      </c>
      <c r="N1816" t="s">
        <v>135</v>
      </c>
      <c r="O1816" t="s">
        <v>3872</v>
      </c>
      <c r="P1816">
        <f t="shared" si="28"/>
        <v>3</v>
      </c>
    </row>
    <row r="1817" spans="1:16" x14ac:dyDescent="0.25">
      <c r="A1817" s="1">
        <v>44377</v>
      </c>
      <c r="B1817" s="1">
        <v>44377</v>
      </c>
      <c r="C1817" t="s">
        <v>3697</v>
      </c>
      <c r="D1817" t="s">
        <v>2017</v>
      </c>
      <c r="E1817">
        <v>6.5</v>
      </c>
      <c r="F1817" t="s">
        <v>1988</v>
      </c>
      <c r="G1817">
        <v>1</v>
      </c>
      <c r="H1817" t="s">
        <v>44</v>
      </c>
      <c r="I1817" t="s">
        <v>18</v>
      </c>
      <c r="J1817" t="s">
        <v>19</v>
      </c>
      <c r="K1817" t="s">
        <v>20</v>
      </c>
      <c r="L1817" t="s">
        <v>20</v>
      </c>
      <c r="M1817" t="s">
        <v>21</v>
      </c>
      <c r="N1817" t="s">
        <v>59</v>
      </c>
      <c r="O1817" t="s">
        <v>3873</v>
      </c>
      <c r="P1817">
        <f t="shared" si="28"/>
        <v>2</v>
      </c>
    </row>
    <row r="1818" spans="1:16" x14ac:dyDescent="0.25">
      <c r="A1818" s="1">
        <v>44377</v>
      </c>
      <c r="B1818" s="1">
        <v>44377</v>
      </c>
      <c r="C1818" t="s">
        <v>404</v>
      </c>
      <c r="D1818" t="s">
        <v>405</v>
      </c>
      <c r="E1818">
        <v>3.55</v>
      </c>
      <c r="F1818" t="s">
        <v>2275</v>
      </c>
      <c r="G1818" t="s">
        <v>722</v>
      </c>
      <c r="H1818" t="s">
        <v>17</v>
      </c>
      <c r="I1818" t="s">
        <v>18</v>
      </c>
      <c r="J1818" t="s">
        <v>19</v>
      </c>
      <c r="K1818" t="s">
        <v>20</v>
      </c>
      <c r="L1818" t="s">
        <v>20</v>
      </c>
      <c r="M1818" t="s">
        <v>21</v>
      </c>
      <c r="N1818" t="s">
        <v>22</v>
      </c>
      <c r="O1818" t="s">
        <v>3874</v>
      </c>
      <c r="P1818">
        <f t="shared" si="28"/>
        <v>3</v>
      </c>
    </row>
    <row r="1819" spans="1:16" x14ac:dyDescent="0.25">
      <c r="A1819" s="1">
        <v>44377</v>
      </c>
      <c r="B1819" s="1">
        <v>44377</v>
      </c>
      <c r="C1819" t="s">
        <v>109</v>
      </c>
      <c r="D1819" t="s">
        <v>110</v>
      </c>
      <c r="E1819">
        <v>3.55</v>
      </c>
      <c r="F1819" t="s">
        <v>379</v>
      </c>
      <c r="G1819" t="s">
        <v>722</v>
      </c>
      <c r="H1819" t="s">
        <v>112</v>
      </c>
      <c r="I1819" t="s">
        <v>18</v>
      </c>
      <c r="J1819" t="s">
        <v>19</v>
      </c>
      <c r="K1819" t="s">
        <v>20</v>
      </c>
      <c r="L1819" t="s">
        <v>20</v>
      </c>
      <c r="M1819" t="s">
        <v>21</v>
      </c>
      <c r="N1819" t="s">
        <v>22</v>
      </c>
      <c r="O1819" t="s">
        <v>3875</v>
      </c>
      <c r="P1819">
        <f t="shared" si="28"/>
        <v>2</v>
      </c>
    </row>
    <row r="1820" spans="1:16" x14ac:dyDescent="0.25">
      <c r="A1820" s="1">
        <v>44377</v>
      </c>
      <c r="B1820" s="1">
        <v>44377</v>
      </c>
      <c r="C1820" t="s">
        <v>878</v>
      </c>
      <c r="D1820" t="s">
        <v>879</v>
      </c>
      <c r="E1820">
        <v>3.25</v>
      </c>
      <c r="F1820" t="s">
        <v>3876</v>
      </c>
      <c r="G1820" t="s">
        <v>69</v>
      </c>
      <c r="H1820" t="s">
        <v>52</v>
      </c>
      <c r="I1820" t="s">
        <v>18</v>
      </c>
      <c r="J1820" t="s">
        <v>19</v>
      </c>
      <c r="K1820" t="s">
        <v>20</v>
      </c>
      <c r="L1820" t="s">
        <v>20</v>
      </c>
      <c r="M1820" t="s">
        <v>21</v>
      </c>
      <c r="N1820" t="s">
        <v>22</v>
      </c>
      <c r="O1820" t="s">
        <v>3877</v>
      </c>
      <c r="P1820">
        <f t="shared" si="28"/>
        <v>5</v>
      </c>
    </row>
    <row r="1821" spans="1:16" x14ac:dyDescent="0.25">
      <c r="A1821" s="1">
        <v>44377</v>
      </c>
      <c r="B1821" s="1">
        <v>44377</v>
      </c>
      <c r="C1821" t="s">
        <v>2653</v>
      </c>
      <c r="D1821" t="s">
        <v>2654</v>
      </c>
      <c r="E1821">
        <v>4.75</v>
      </c>
      <c r="F1821" t="s">
        <v>706</v>
      </c>
      <c r="H1821" t="s">
        <v>97</v>
      </c>
      <c r="I1821" t="s">
        <v>18</v>
      </c>
      <c r="J1821" t="s">
        <v>19</v>
      </c>
      <c r="K1821" t="s">
        <v>20</v>
      </c>
      <c r="L1821" t="s">
        <v>20</v>
      </c>
      <c r="M1821" t="s">
        <v>21</v>
      </c>
      <c r="N1821" t="s">
        <v>22</v>
      </c>
      <c r="O1821" t="s">
        <v>3878</v>
      </c>
      <c r="P1821">
        <f t="shared" si="28"/>
        <v>3</v>
      </c>
    </row>
    <row r="1822" spans="1:16" x14ac:dyDescent="0.25">
      <c r="A1822" s="1">
        <v>44377</v>
      </c>
      <c r="B1822" s="1">
        <v>44377</v>
      </c>
      <c r="C1822" t="s">
        <v>568</v>
      </c>
      <c r="D1822" t="s">
        <v>569</v>
      </c>
      <c r="E1822">
        <v>2.9</v>
      </c>
      <c r="F1822" t="s">
        <v>3879</v>
      </c>
      <c r="G1822" t="s">
        <v>16</v>
      </c>
      <c r="H1822" t="s">
        <v>44</v>
      </c>
      <c r="I1822" t="s">
        <v>18</v>
      </c>
      <c r="J1822" t="s">
        <v>19</v>
      </c>
      <c r="K1822" t="s">
        <v>20</v>
      </c>
      <c r="L1822" t="s">
        <v>20</v>
      </c>
      <c r="M1822" t="s">
        <v>21</v>
      </c>
      <c r="N1822" t="s">
        <v>22</v>
      </c>
      <c r="O1822" t="s">
        <v>3880</v>
      </c>
      <c r="P1822">
        <f t="shared" si="28"/>
        <v>4</v>
      </c>
    </row>
    <row r="1823" spans="1:16" x14ac:dyDescent="0.25">
      <c r="A1823" s="1">
        <v>44377</v>
      </c>
      <c r="B1823" s="1">
        <v>44377</v>
      </c>
      <c r="C1823" t="s">
        <v>3589</v>
      </c>
      <c r="D1823" t="s">
        <v>3590</v>
      </c>
      <c r="E1823">
        <v>6.25</v>
      </c>
      <c r="F1823" t="s">
        <v>3236</v>
      </c>
      <c r="H1823" t="s">
        <v>52</v>
      </c>
      <c r="I1823" t="s">
        <v>18</v>
      </c>
      <c r="J1823" t="s">
        <v>19</v>
      </c>
      <c r="K1823" t="s">
        <v>20</v>
      </c>
      <c r="L1823" t="s">
        <v>20</v>
      </c>
      <c r="M1823" t="s">
        <v>21</v>
      </c>
      <c r="N1823" t="s">
        <v>22</v>
      </c>
      <c r="O1823" t="s">
        <v>3881</v>
      </c>
      <c r="P1823">
        <f t="shared" si="28"/>
        <v>3</v>
      </c>
    </row>
    <row r="1824" spans="1:16" x14ac:dyDescent="0.25">
      <c r="A1824" s="1">
        <v>44377</v>
      </c>
      <c r="B1824" s="1">
        <v>44377</v>
      </c>
      <c r="C1824" t="s">
        <v>151</v>
      </c>
      <c r="D1824" t="s">
        <v>152</v>
      </c>
      <c r="E1824">
        <v>0</v>
      </c>
      <c r="F1824" t="s">
        <v>3882</v>
      </c>
      <c r="G1824" t="s">
        <v>400</v>
      </c>
      <c r="H1824" t="s">
        <v>154</v>
      </c>
      <c r="I1824" t="s">
        <v>18</v>
      </c>
      <c r="J1824" t="s">
        <v>19</v>
      </c>
      <c r="K1824" t="s">
        <v>20</v>
      </c>
      <c r="L1824" t="s">
        <v>20</v>
      </c>
      <c r="M1824" t="s">
        <v>1103</v>
      </c>
      <c r="N1824" t="s">
        <v>155</v>
      </c>
      <c r="O1824" t="s">
        <v>3883</v>
      </c>
      <c r="P1824">
        <f t="shared" si="28"/>
        <v>4</v>
      </c>
    </row>
    <row r="1825" spans="1:16" hidden="1" x14ac:dyDescent="0.25">
      <c r="A1825" s="1">
        <v>44377</v>
      </c>
      <c r="B1825" s="1">
        <v>44377</v>
      </c>
      <c r="C1825" t="s">
        <v>1313</v>
      </c>
      <c r="D1825" t="s">
        <v>824</v>
      </c>
      <c r="E1825">
        <v>6.125</v>
      </c>
      <c r="F1825" t="s">
        <v>1314</v>
      </c>
      <c r="G1825" t="s">
        <v>51</v>
      </c>
      <c r="H1825" t="s">
        <v>44</v>
      </c>
      <c r="I1825" t="s">
        <v>18</v>
      </c>
      <c r="J1825" t="s">
        <v>19</v>
      </c>
      <c r="K1825" t="s">
        <v>20</v>
      </c>
      <c r="L1825" t="s">
        <v>20</v>
      </c>
      <c r="M1825" t="s">
        <v>21</v>
      </c>
      <c r="N1825" t="s">
        <v>135</v>
      </c>
      <c r="O1825" t="s">
        <v>3884</v>
      </c>
      <c r="P1825">
        <f t="shared" si="28"/>
        <v>6</v>
      </c>
    </row>
    <row r="1826" spans="1:16" x14ac:dyDescent="0.25">
      <c r="A1826" s="1">
        <v>44377</v>
      </c>
      <c r="B1826" s="1">
        <v>44377</v>
      </c>
      <c r="C1826" t="s">
        <v>1460</v>
      </c>
      <c r="D1826" t="s">
        <v>1321</v>
      </c>
      <c r="E1826">
        <v>6.2</v>
      </c>
      <c r="F1826" t="s">
        <v>2689</v>
      </c>
      <c r="G1826" t="s">
        <v>16</v>
      </c>
      <c r="H1826" t="s">
        <v>44</v>
      </c>
      <c r="I1826" t="s">
        <v>18</v>
      </c>
      <c r="J1826" t="s">
        <v>19</v>
      </c>
      <c r="K1826" t="s">
        <v>20</v>
      </c>
      <c r="L1826" t="s">
        <v>20</v>
      </c>
      <c r="M1826" t="s">
        <v>21</v>
      </c>
      <c r="N1826" t="s">
        <v>59</v>
      </c>
      <c r="O1826" t="s">
        <v>3885</v>
      </c>
      <c r="P1826">
        <f t="shared" si="28"/>
        <v>3</v>
      </c>
    </row>
    <row r="1827" spans="1:16" x14ac:dyDescent="0.25">
      <c r="A1827" s="1">
        <v>44377</v>
      </c>
      <c r="B1827" s="1">
        <v>44377</v>
      </c>
      <c r="C1827" t="s">
        <v>3886</v>
      </c>
      <c r="D1827" t="s">
        <v>3887</v>
      </c>
      <c r="E1827">
        <v>5.75</v>
      </c>
      <c r="F1827" t="s">
        <v>2344</v>
      </c>
      <c r="H1827" t="s">
        <v>97</v>
      </c>
      <c r="I1827" t="s">
        <v>18</v>
      </c>
      <c r="J1827" t="s">
        <v>19</v>
      </c>
      <c r="K1827" t="s">
        <v>20</v>
      </c>
      <c r="L1827" t="s">
        <v>20</v>
      </c>
      <c r="M1827" t="s">
        <v>21</v>
      </c>
      <c r="N1827" t="s">
        <v>22</v>
      </c>
      <c r="O1827" t="s">
        <v>3888</v>
      </c>
      <c r="P1827">
        <f t="shared" si="28"/>
        <v>3</v>
      </c>
    </row>
    <row r="1828" spans="1:16" hidden="1" x14ac:dyDescent="0.25">
      <c r="A1828" s="1">
        <v>44377</v>
      </c>
      <c r="B1828" s="1">
        <v>44377</v>
      </c>
      <c r="C1828" t="s">
        <v>361</v>
      </c>
      <c r="D1828" t="s">
        <v>362</v>
      </c>
      <c r="E1828">
        <v>1.7</v>
      </c>
      <c r="F1828" t="s">
        <v>3889</v>
      </c>
      <c r="G1828" t="s">
        <v>51</v>
      </c>
      <c r="H1828" t="s">
        <v>343</v>
      </c>
      <c r="I1828" t="s">
        <v>18</v>
      </c>
      <c r="J1828" t="s">
        <v>19</v>
      </c>
      <c r="K1828" t="s">
        <v>20</v>
      </c>
      <c r="L1828" t="s">
        <v>20</v>
      </c>
      <c r="M1828" t="s">
        <v>21</v>
      </c>
      <c r="N1828" t="s">
        <v>59</v>
      </c>
      <c r="O1828" t="s">
        <v>3890</v>
      </c>
      <c r="P1828">
        <f t="shared" si="28"/>
        <v>6</v>
      </c>
    </row>
    <row r="1829" spans="1:16" x14ac:dyDescent="0.25">
      <c r="A1829" s="1">
        <v>44377</v>
      </c>
      <c r="B1829" s="1">
        <v>44377</v>
      </c>
      <c r="C1829" t="s">
        <v>317</v>
      </c>
      <c r="D1829" t="s">
        <v>318</v>
      </c>
      <c r="E1829">
        <v>2.95</v>
      </c>
      <c r="F1829" t="s">
        <v>1681</v>
      </c>
      <c r="G1829" t="s">
        <v>69</v>
      </c>
      <c r="H1829" t="s">
        <v>199</v>
      </c>
      <c r="I1829" t="s">
        <v>18</v>
      </c>
      <c r="J1829" t="s">
        <v>19</v>
      </c>
      <c r="K1829" t="s">
        <v>20</v>
      </c>
      <c r="L1829" t="s">
        <v>20</v>
      </c>
      <c r="M1829" t="s">
        <v>21</v>
      </c>
      <c r="N1829" t="s">
        <v>59</v>
      </c>
      <c r="O1829" t="s">
        <v>3891</v>
      </c>
      <c r="P1829">
        <f t="shared" si="28"/>
        <v>3</v>
      </c>
    </row>
    <row r="1830" spans="1:16" hidden="1" x14ac:dyDescent="0.25">
      <c r="A1830" s="1">
        <v>44377</v>
      </c>
      <c r="B1830" s="1">
        <v>44377</v>
      </c>
      <c r="C1830" t="s">
        <v>3892</v>
      </c>
      <c r="D1830" t="s">
        <v>3893</v>
      </c>
      <c r="E1830">
        <v>6.125</v>
      </c>
      <c r="F1830" t="s">
        <v>3894</v>
      </c>
      <c r="G1830" t="s">
        <v>51</v>
      </c>
      <c r="H1830" t="s">
        <v>52</v>
      </c>
      <c r="I1830" t="s">
        <v>18</v>
      </c>
      <c r="J1830" t="s">
        <v>19</v>
      </c>
      <c r="K1830" t="s">
        <v>20</v>
      </c>
      <c r="L1830" t="s">
        <v>20</v>
      </c>
      <c r="M1830" t="s">
        <v>21</v>
      </c>
      <c r="N1830" t="s">
        <v>59</v>
      </c>
      <c r="O1830" t="s">
        <v>3895</v>
      </c>
      <c r="P1830">
        <f t="shared" si="28"/>
        <v>6</v>
      </c>
    </row>
    <row r="1831" spans="1:16" x14ac:dyDescent="0.25">
      <c r="A1831" s="1">
        <v>44377</v>
      </c>
      <c r="B1831" s="1">
        <v>44377</v>
      </c>
      <c r="C1831" t="s">
        <v>386</v>
      </c>
      <c r="D1831" t="s">
        <v>387</v>
      </c>
      <c r="E1831">
        <v>6.45</v>
      </c>
      <c r="F1831" t="s">
        <v>192</v>
      </c>
      <c r="H1831" t="s">
        <v>199</v>
      </c>
      <c r="I1831" t="s">
        <v>18</v>
      </c>
      <c r="J1831" t="s">
        <v>19</v>
      </c>
      <c r="K1831" t="s">
        <v>20</v>
      </c>
      <c r="L1831" t="s">
        <v>20</v>
      </c>
      <c r="M1831" t="s">
        <v>21</v>
      </c>
      <c r="N1831" t="s">
        <v>22</v>
      </c>
      <c r="O1831" t="s">
        <v>3896</v>
      </c>
      <c r="P1831">
        <f t="shared" si="28"/>
        <v>2</v>
      </c>
    </row>
    <row r="1832" spans="1:16" x14ac:dyDescent="0.25">
      <c r="A1832" s="1">
        <v>44377</v>
      </c>
      <c r="B1832" s="1">
        <v>44377</v>
      </c>
      <c r="C1832" t="s">
        <v>1049</v>
      </c>
      <c r="D1832" t="s">
        <v>1050</v>
      </c>
      <c r="E1832">
        <v>5.85</v>
      </c>
      <c r="F1832" t="s">
        <v>3232</v>
      </c>
      <c r="H1832" t="s">
        <v>199</v>
      </c>
      <c r="I1832" t="s">
        <v>18</v>
      </c>
      <c r="J1832" t="s">
        <v>19</v>
      </c>
      <c r="K1832" t="s">
        <v>20</v>
      </c>
      <c r="L1832" t="s">
        <v>20</v>
      </c>
      <c r="M1832" t="s">
        <v>21</v>
      </c>
      <c r="N1832" t="s">
        <v>135</v>
      </c>
      <c r="O1832" t="s">
        <v>3897</v>
      </c>
      <c r="P1832">
        <f t="shared" si="28"/>
        <v>3</v>
      </c>
    </row>
    <row r="1833" spans="1:16" x14ac:dyDescent="0.25">
      <c r="A1833" s="1">
        <v>44377</v>
      </c>
      <c r="B1833" s="1">
        <v>44377</v>
      </c>
      <c r="C1833" t="s">
        <v>2367</v>
      </c>
      <c r="D1833" t="s">
        <v>2368</v>
      </c>
      <c r="E1833">
        <v>5.4829999999999997</v>
      </c>
      <c r="F1833" t="s">
        <v>2885</v>
      </c>
      <c r="H1833" t="s">
        <v>44</v>
      </c>
      <c r="I1833" t="s">
        <v>18</v>
      </c>
      <c r="J1833" t="s">
        <v>19</v>
      </c>
      <c r="K1833" t="s">
        <v>20</v>
      </c>
      <c r="L1833" t="s">
        <v>20</v>
      </c>
      <c r="M1833" t="s">
        <v>21</v>
      </c>
      <c r="N1833" t="s">
        <v>135</v>
      </c>
      <c r="O1833" t="s">
        <v>3898</v>
      </c>
      <c r="P1833">
        <f t="shared" si="28"/>
        <v>3</v>
      </c>
    </row>
    <row r="1834" spans="1:16" x14ac:dyDescent="0.25">
      <c r="A1834" s="1">
        <v>44377</v>
      </c>
      <c r="B1834" s="1">
        <v>44377</v>
      </c>
      <c r="C1834" t="s">
        <v>1779</v>
      </c>
      <c r="D1834" t="s">
        <v>1780</v>
      </c>
      <c r="E1834">
        <v>5.875</v>
      </c>
      <c r="F1834" t="s">
        <v>2011</v>
      </c>
      <c r="H1834" t="s">
        <v>52</v>
      </c>
      <c r="I1834" t="s">
        <v>18</v>
      </c>
      <c r="J1834" t="s">
        <v>19</v>
      </c>
      <c r="K1834" t="s">
        <v>20</v>
      </c>
      <c r="L1834" t="s">
        <v>20</v>
      </c>
      <c r="M1834" t="s">
        <v>21</v>
      </c>
      <c r="N1834" t="s">
        <v>22</v>
      </c>
      <c r="O1834" t="s">
        <v>3899</v>
      </c>
      <c r="P1834">
        <f t="shared" si="28"/>
        <v>5</v>
      </c>
    </row>
    <row r="1835" spans="1:16" x14ac:dyDescent="0.25">
      <c r="A1835" s="1">
        <v>44377</v>
      </c>
      <c r="B1835" s="1">
        <v>44377</v>
      </c>
      <c r="C1835" t="s">
        <v>139</v>
      </c>
      <c r="D1835" t="s">
        <v>140</v>
      </c>
      <c r="E1835">
        <v>0.95</v>
      </c>
      <c r="F1835" t="s">
        <v>322</v>
      </c>
      <c r="G1835" t="s">
        <v>69</v>
      </c>
      <c r="H1835" t="s">
        <v>17</v>
      </c>
      <c r="I1835" t="s">
        <v>18</v>
      </c>
      <c r="J1835" t="s">
        <v>19</v>
      </c>
      <c r="K1835" t="s">
        <v>20</v>
      </c>
      <c r="L1835" t="s">
        <v>20</v>
      </c>
      <c r="M1835" t="s">
        <v>21</v>
      </c>
      <c r="N1835" t="s">
        <v>59</v>
      </c>
      <c r="O1835" t="s">
        <v>3900</v>
      </c>
      <c r="P1835">
        <f t="shared" si="28"/>
        <v>3</v>
      </c>
    </row>
    <row r="1836" spans="1:16" hidden="1" x14ac:dyDescent="0.25">
      <c r="A1836" s="1">
        <v>44377</v>
      </c>
      <c r="B1836" s="1">
        <v>44377</v>
      </c>
      <c r="C1836" t="s">
        <v>2805</v>
      </c>
      <c r="D1836" t="s">
        <v>824</v>
      </c>
      <c r="E1836">
        <v>7.7</v>
      </c>
      <c r="F1836" t="s">
        <v>979</v>
      </c>
      <c r="H1836" t="s">
        <v>39</v>
      </c>
      <c r="I1836" t="s">
        <v>18</v>
      </c>
      <c r="J1836" t="s">
        <v>19</v>
      </c>
      <c r="K1836" t="s">
        <v>20</v>
      </c>
      <c r="L1836" t="s">
        <v>20</v>
      </c>
      <c r="M1836" t="s">
        <v>21</v>
      </c>
      <c r="N1836" t="s">
        <v>135</v>
      </c>
      <c r="O1836" t="s">
        <v>3901</v>
      </c>
      <c r="P1836">
        <f t="shared" si="28"/>
        <v>6</v>
      </c>
    </row>
    <row r="1837" spans="1:16" x14ac:dyDescent="0.25">
      <c r="A1837" s="1">
        <v>44377</v>
      </c>
      <c r="B1837" s="1">
        <v>44377</v>
      </c>
      <c r="C1837" t="s">
        <v>2686</v>
      </c>
      <c r="D1837" t="s">
        <v>978</v>
      </c>
      <c r="E1837">
        <v>6.4</v>
      </c>
      <c r="F1837" t="s">
        <v>892</v>
      </c>
      <c r="H1837" t="s">
        <v>112</v>
      </c>
      <c r="I1837" t="s">
        <v>18</v>
      </c>
      <c r="J1837" t="s">
        <v>19</v>
      </c>
      <c r="K1837" t="s">
        <v>20</v>
      </c>
      <c r="L1837" t="s">
        <v>20</v>
      </c>
      <c r="M1837" t="s">
        <v>21</v>
      </c>
      <c r="N1837" t="s">
        <v>135</v>
      </c>
      <c r="O1837" t="s">
        <v>3902</v>
      </c>
      <c r="P1837">
        <f t="shared" si="28"/>
        <v>2</v>
      </c>
    </row>
    <row r="1838" spans="1:16" x14ac:dyDescent="0.25">
      <c r="A1838" s="1">
        <v>44377</v>
      </c>
      <c r="B1838" s="1">
        <v>44377</v>
      </c>
      <c r="C1838" t="s">
        <v>1049</v>
      </c>
      <c r="D1838" t="s">
        <v>1050</v>
      </c>
      <c r="E1838">
        <v>5.96</v>
      </c>
      <c r="F1838" t="s">
        <v>3054</v>
      </c>
      <c r="H1838" t="s">
        <v>199</v>
      </c>
      <c r="I1838" t="s">
        <v>18</v>
      </c>
      <c r="J1838" t="s">
        <v>19</v>
      </c>
      <c r="K1838" t="s">
        <v>20</v>
      </c>
      <c r="L1838" t="s">
        <v>20</v>
      </c>
      <c r="M1838" t="s">
        <v>21</v>
      </c>
      <c r="N1838" t="s">
        <v>135</v>
      </c>
      <c r="O1838" t="s">
        <v>3903</v>
      </c>
      <c r="P1838">
        <f t="shared" si="28"/>
        <v>3</v>
      </c>
    </row>
    <row r="1839" spans="1:16" x14ac:dyDescent="0.25">
      <c r="A1839" s="1">
        <v>44377</v>
      </c>
      <c r="B1839" s="1">
        <v>44377</v>
      </c>
      <c r="C1839" t="s">
        <v>3904</v>
      </c>
      <c r="D1839" t="s">
        <v>3905</v>
      </c>
      <c r="E1839">
        <v>5.2</v>
      </c>
      <c r="F1839" t="s">
        <v>1485</v>
      </c>
      <c r="H1839" t="s">
        <v>44</v>
      </c>
      <c r="I1839" t="s">
        <v>18</v>
      </c>
      <c r="J1839" t="s">
        <v>19</v>
      </c>
      <c r="K1839" t="s">
        <v>20</v>
      </c>
      <c r="L1839" t="s">
        <v>20</v>
      </c>
      <c r="M1839" t="s">
        <v>21</v>
      </c>
      <c r="N1839" t="s">
        <v>135</v>
      </c>
      <c r="O1839" t="s">
        <v>3906</v>
      </c>
      <c r="P1839">
        <f t="shared" si="28"/>
        <v>3</v>
      </c>
    </row>
    <row r="1840" spans="1:16" x14ac:dyDescent="0.25">
      <c r="A1840" s="1">
        <v>44377</v>
      </c>
      <c r="B1840" s="1">
        <v>44377</v>
      </c>
      <c r="C1840" t="s">
        <v>2110</v>
      </c>
      <c r="D1840" t="s">
        <v>2111</v>
      </c>
      <c r="E1840" t="s">
        <v>20</v>
      </c>
      <c r="F1840" t="s">
        <v>3907</v>
      </c>
      <c r="G1840" t="s">
        <v>16</v>
      </c>
      <c r="H1840" t="s">
        <v>44</v>
      </c>
      <c r="I1840" t="s">
        <v>18</v>
      </c>
      <c r="J1840" t="s">
        <v>19</v>
      </c>
      <c r="K1840" t="s">
        <v>20</v>
      </c>
      <c r="L1840" t="s">
        <v>20</v>
      </c>
      <c r="M1840" t="s">
        <v>543</v>
      </c>
      <c r="N1840" t="s">
        <v>59</v>
      </c>
      <c r="O1840" t="s">
        <v>3908</v>
      </c>
      <c r="P1840">
        <f t="shared" si="28"/>
        <v>2</v>
      </c>
    </row>
    <row r="1841" spans="1:16" hidden="1" x14ac:dyDescent="0.25">
      <c r="A1841" s="1">
        <v>44377</v>
      </c>
      <c r="B1841" s="1">
        <v>44377</v>
      </c>
      <c r="C1841" t="s">
        <v>361</v>
      </c>
      <c r="D1841" t="s">
        <v>362</v>
      </c>
      <c r="E1841">
        <v>2.35</v>
      </c>
      <c r="F1841" t="s">
        <v>3909</v>
      </c>
      <c r="G1841" t="s">
        <v>51</v>
      </c>
      <c r="H1841" t="s">
        <v>343</v>
      </c>
      <c r="I1841" t="s">
        <v>18</v>
      </c>
      <c r="J1841" t="s">
        <v>19</v>
      </c>
      <c r="K1841" t="s">
        <v>20</v>
      </c>
      <c r="L1841" t="s">
        <v>20</v>
      </c>
      <c r="M1841" t="s">
        <v>21</v>
      </c>
      <c r="N1841" t="s">
        <v>59</v>
      </c>
      <c r="O1841" t="s">
        <v>3910</v>
      </c>
      <c r="P1841">
        <f t="shared" si="28"/>
        <v>6</v>
      </c>
    </row>
    <row r="1842" spans="1:16" x14ac:dyDescent="0.25">
      <c r="A1842" s="1">
        <v>44377</v>
      </c>
      <c r="B1842" s="1">
        <v>44377</v>
      </c>
      <c r="C1842" t="s">
        <v>244</v>
      </c>
      <c r="D1842" t="s">
        <v>245</v>
      </c>
      <c r="E1842">
        <v>8.75</v>
      </c>
      <c r="F1842" t="s">
        <v>2636</v>
      </c>
      <c r="H1842" t="s">
        <v>112</v>
      </c>
      <c r="I1842" t="s">
        <v>18</v>
      </c>
      <c r="J1842" t="s">
        <v>19</v>
      </c>
      <c r="K1842" t="s">
        <v>20</v>
      </c>
      <c r="L1842" t="s">
        <v>20</v>
      </c>
      <c r="M1842" t="s">
        <v>21</v>
      </c>
      <c r="N1842" t="s">
        <v>22</v>
      </c>
      <c r="O1842" t="s">
        <v>3911</v>
      </c>
      <c r="P1842">
        <f t="shared" si="28"/>
        <v>3</v>
      </c>
    </row>
    <row r="1843" spans="1:16" x14ac:dyDescent="0.25">
      <c r="A1843" s="1">
        <v>44377</v>
      </c>
      <c r="B1843" s="1">
        <v>44377</v>
      </c>
      <c r="C1843" t="s">
        <v>2819</v>
      </c>
      <c r="D1843" t="s">
        <v>2820</v>
      </c>
      <c r="E1843">
        <v>3.25</v>
      </c>
      <c r="F1843" t="s">
        <v>3912</v>
      </c>
      <c r="H1843" t="s">
        <v>17</v>
      </c>
      <c r="I1843" t="s">
        <v>18</v>
      </c>
      <c r="J1843" t="s">
        <v>19</v>
      </c>
      <c r="K1843" t="s">
        <v>20</v>
      </c>
      <c r="L1843" t="s">
        <v>20</v>
      </c>
      <c r="M1843" t="s">
        <v>21</v>
      </c>
      <c r="N1843" t="s">
        <v>22</v>
      </c>
      <c r="O1843" t="s">
        <v>3913</v>
      </c>
      <c r="P1843">
        <f t="shared" si="28"/>
        <v>3</v>
      </c>
    </row>
    <row r="1844" spans="1:16" hidden="1" x14ac:dyDescent="0.25">
      <c r="A1844" s="1">
        <v>44377</v>
      </c>
      <c r="B1844" s="1">
        <v>44377</v>
      </c>
      <c r="C1844" t="s">
        <v>3914</v>
      </c>
      <c r="D1844" t="s">
        <v>3915</v>
      </c>
      <c r="E1844">
        <v>1.0189999999999999</v>
      </c>
      <c r="F1844" t="s">
        <v>2711</v>
      </c>
      <c r="G1844">
        <v>2020</v>
      </c>
      <c r="H1844" t="s">
        <v>199</v>
      </c>
      <c r="I1844" t="s">
        <v>18</v>
      </c>
      <c r="J1844" t="s">
        <v>19</v>
      </c>
      <c r="K1844" t="s">
        <v>20</v>
      </c>
      <c r="L1844" t="s">
        <v>20</v>
      </c>
      <c r="M1844" t="s">
        <v>21</v>
      </c>
      <c r="N1844" t="s">
        <v>22</v>
      </c>
      <c r="O1844" t="s">
        <v>3916</v>
      </c>
      <c r="P1844">
        <f t="shared" si="28"/>
        <v>6</v>
      </c>
    </row>
    <row r="1845" spans="1:16" x14ac:dyDescent="0.25">
      <c r="A1845" s="1">
        <v>44377</v>
      </c>
      <c r="B1845" s="1">
        <v>44377</v>
      </c>
      <c r="C1845" t="s">
        <v>2693</v>
      </c>
      <c r="D1845" t="s">
        <v>1780</v>
      </c>
      <c r="E1845">
        <v>6.45</v>
      </c>
      <c r="F1845" t="s">
        <v>2721</v>
      </c>
      <c r="H1845" t="s">
        <v>52</v>
      </c>
      <c r="I1845" t="s">
        <v>18</v>
      </c>
      <c r="J1845" t="s">
        <v>19</v>
      </c>
      <c r="K1845" t="s">
        <v>20</v>
      </c>
      <c r="L1845" t="s">
        <v>20</v>
      </c>
      <c r="M1845" t="s">
        <v>21</v>
      </c>
      <c r="N1845" t="s">
        <v>22</v>
      </c>
      <c r="O1845" t="s">
        <v>3917</v>
      </c>
      <c r="P1845">
        <f t="shared" si="28"/>
        <v>5</v>
      </c>
    </row>
    <row r="1846" spans="1:16" x14ac:dyDescent="0.25">
      <c r="A1846" s="1">
        <v>44377</v>
      </c>
      <c r="B1846" s="1">
        <v>44377</v>
      </c>
      <c r="C1846" t="s">
        <v>3324</v>
      </c>
      <c r="D1846" t="s">
        <v>3325</v>
      </c>
      <c r="E1846">
        <v>3.8</v>
      </c>
      <c r="F1846" t="s">
        <v>2574</v>
      </c>
      <c r="G1846" t="s">
        <v>51</v>
      </c>
      <c r="H1846" t="s">
        <v>112</v>
      </c>
      <c r="I1846" t="s">
        <v>18</v>
      </c>
      <c r="J1846" t="s">
        <v>19</v>
      </c>
      <c r="K1846" t="s">
        <v>20</v>
      </c>
      <c r="L1846" t="s">
        <v>20</v>
      </c>
      <c r="M1846" t="s">
        <v>21</v>
      </c>
      <c r="N1846" t="s">
        <v>22</v>
      </c>
      <c r="O1846" t="s">
        <v>3918</v>
      </c>
      <c r="P1846">
        <f t="shared" si="28"/>
        <v>4</v>
      </c>
    </row>
    <row r="1847" spans="1:16" x14ac:dyDescent="0.25">
      <c r="A1847" s="1">
        <v>44377</v>
      </c>
      <c r="B1847" s="1">
        <v>44377</v>
      </c>
      <c r="C1847" t="s">
        <v>386</v>
      </c>
      <c r="D1847" t="s">
        <v>387</v>
      </c>
      <c r="E1847">
        <v>2.7</v>
      </c>
      <c r="F1847" t="s">
        <v>3919</v>
      </c>
      <c r="H1847" t="s">
        <v>199</v>
      </c>
      <c r="I1847" t="s">
        <v>18</v>
      </c>
      <c r="J1847" t="s">
        <v>19</v>
      </c>
      <c r="K1847" t="s">
        <v>20</v>
      </c>
      <c r="L1847" t="s">
        <v>20</v>
      </c>
      <c r="M1847" t="s">
        <v>21</v>
      </c>
      <c r="N1847" t="s">
        <v>22</v>
      </c>
      <c r="O1847" t="s">
        <v>3920</v>
      </c>
      <c r="P1847">
        <f t="shared" si="28"/>
        <v>2</v>
      </c>
    </row>
    <row r="1848" spans="1:16" x14ac:dyDescent="0.25">
      <c r="A1848" s="1">
        <v>44377</v>
      </c>
      <c r="B1848" s="1">
        <v>44377</v>
      </c>
      <c r="C1848" t="s">
        <v>540</v>
      </c>
      <c r="D1848" t="s">
        <v>541</v>
      </c>
      <c r="E1848">
        <v>6</v>
      </c>
      <c r="F1848" t="s">
        <v>3921</v>
      </c>
      <c r="H1848" t="s">
        <v>97</v>
      </c>
      <c r="I1848" t="s">
        <v>18</v>
      </c>
      <c r="J1848" t="s">
        <v>19</v>
      </c>
      <c r="K1848" t="s">
        <v>20</v>
      </c>
      <c r="L1848" t="s">
        <v>20</v>
      </c>
      <c r="M1848" t="s">
        <v>543</v>
      </c>
      <c r="N1848" t="s">
        <v>59</v>
      </c>
      <c r="O1848" t="s">
        <v>3922</v>
      </c>
      <c r="P1848">
        <f t="shared" si="28"/>
        <v>3</v>
      </c>
    </row>
    <row r="1849" spans="1:16" x14ac:dyDescent="0.25">
      <c r="A1849" s="1">
        <v>44377</v>
      </c>
      <c r="B1849" s="1">
        <v>44377</v>
      </c>
      <c r="C1849" t="s">
        <v>109</v>
      </c>
      <c r="D1849" t="s">
        <v>110</v>
      </c>
      <c r="E1849">
        <v>5</v>
      </c>
      <c r="F1849" t="s">
        <v>496</v>
      </c>
      <c r="G1849" t="s">
        <v>722</v>
      </c>
      <c r="H1849" t="s">
        <v>112</v>
      </c>
      <c r="I1849" t="s">
        <v>18</v>
      </c>
      <c r="J1849" t="s">
        <v>19</v>
      </c>
      <c r="K1849" t="s">
        <v>20</v>
      </c>
      <c r="L1849" t="s">
        <v>20</v>
      </c>
      <c r="M1849" t="s">
        <v>21</v>
      </c>
      <c r="N1849" t="s">
        <v>22</v>
      </c>
      <c r="O1849" t="s">
        <v>3923</v>
      </c>
      <c r="P1849">
        <f t="shared" si="28"/>
        <v>2</v>
      </c>
    </row>
    <row r="1850" spans="1:16" x14ac:dyDescent="0.25">
      <c r="A1850" s="1">
        <v>44377</v>
      </c>
      <c r="B1850" s="1">
        <v>44377</v>
      </c>
      <c r="C1850" t="s">
        <v>3639</v>
      </c>
      <c r="D1850" t="s">
        <v>3640</v>
      </c>
      <c r="E1850">
        <v>6.65</v>
      </c>
      <c r="F1850" t="s">
        <v>996</v>
      </c>
      <c r="H1850" t="s">
        <v>52</v>
      </c>
      <c r="I1850" t="s">
        <v>18</v>
      </c>
      <c r="J1850" t="s">
        <v>19</v>
      </c>
      <c r="K1850" t="s">
        <v>20</v>
      </c>
      <c r="L1850" t="s">
        <v>20</v>
      </c>
      <c r="M1850" t="s">
        <v>21</v>
      </c>
      <c r="N1850" t="s">
        <v>22</v>
      </c>
      <c r="O1850" t="s">
        <v>3924</v>
      </c>
      <c r="P1850">
        <f t="shared" si="28"/>
        <v>3</v>
      </c>
    </row>
    <row r="1851" spans="1:16" x14ac:dyDescent="0.25">
      <c r="A1851" s="1">
        <v>44377</v>
      </c>
      <c r="B1851" s="1">
        <v>44377</v>
      </c>
      <c r="C1851" t="s">
        <v>3925</v>
      </c>
      <c r="D1851" t="s">
        <v>96</v>
      </c>
      <c r="E1851">
        <v>3.4039999999999999</v>
      </c>
      <c r="F1851" t="s">
        <v>692</v>
      </c>
      <c r="G1851" t="s">
        <v>17</v>
      </c>
      <c r="H1851" t="s">
        <v>52</v>
      </c>
      <c r="I1851" t="s">
        <v>18</v>
      </c>
      <c r="J1851" t="s">
        <v>19</v>
      </c>
      <c r="K1851" t="s">
        <v>20</v>
      </c>
      <c r="L1851" t="s">
        <v>20</v>
      </c>
      <c r="M1851" t="s">
        <v>21</v>
      </c>
      <c r="N1851" t="s">
        <v>22</v>
      </c>
      <c r="O1851" t="s">
        <v>3926</v>
      </c>
      <c r="P1851">
        <f t="shared" si="28"/>
        <v>3</v>
      </c>
    </row>
    <row r="1852" spans="1:16" x14ac:dyDescent="0.25">
      <c r="A1852" s="1">
        <v>44377</v>
      </c>
      <c r="B1852" s="1">
        <v>44377</v>
      </c>
      <c r="C1852" t="s">
        <v>3927</v>
      </c>
      <c r="D1852" t="s">
        <v>3928</v>
      </c>
      <c r="E1852">
        <v>6.75</v>
      </c>
      <c r="F1852" t="s">
        <v>504</v>
      </c>
      <c r="H1852" t="s">
        <v>17</v>
      </c>
      <c r="I1852" t="s">
        <v>18</v>
      </c>
      <c r="J1852" t="s">
        <v>19</v>
      </c>
      <c r="K1852" t="s">
        <v>20</v>
      </c>
      <c r="L1852" t="s">
        <v>20</v>
      </c>
      <c r="M1852" t="s">
        <v>21</v>
      </c>
      <c r="N1852" t="s">
        <v>135</v>
      </c>
      <c r="O1852" t="s">
        <v>3929</v>
      </c>
      <c r="P1852">
        <f t="shared" si="28"/>
        <v>3</v>
      </c>
    </row>
    <row r="1853" spans="1:16" x14ac:dyDescent="0.25">
      <c r="A1853" s="1">
        <v>44377</v>
      </c>
      <c r="B1853" s="1">
        <v>44377</v>
      </c>
      <c r="C1853" t="s">
        <v>3589</v>
      </c>
      <c r="D1853" t="s">
        <v>3590</v>
      </c>
      <c r="E1853">
        <v>5.375</v>
      </c>
      <c r="F1853" t="s">
        <v>2209</v>
      </c>
      <c r="H1853" t="s">
        <v>52</v>
      </c>
      <c r="I1853" t="s">
        <v>18</v>
      </c>
      <c r="J1853" t="s">
        <v>19</v>
      </c>
      <c r="K1853" t="s">
        <v>20</v>
      </c>
      <c r="L1853" t="s">
        <v>20</v>
      </c>
      <c r="M1853" t="s">
        <v>21</v>
      </c>
      <c r="N1853" t="s">
        <v>22</v>
      </c>
      <c r="O1853" t="s">
        <v>3930</v>
      </c>
      <c r="P1853">
        <f t="shared" si="28"/>
        <v>3</v>
      </c>
    </row>
    <row r="1854" spans="1:16" x14ac:dyDescent="0.25">
      <c r="A1854" s="1">
        <v>44377</v>
      </c>
      <c r="B1854" s="1">
        <v>44377</v>
      </c>
      <c r="C1854" t="s">
        <v>2319</v>
      </c>
      <c r="D1854" t="s">
        <v>2320</v>
      </c>
      <c r="E1854">
        <v>6.25</v>
      </c>
      <c r="F1854" t="s">
        <v>213</v>
      </c>
      <c r="H1854" t="s">
        <v>52</v>
      </c>
      <c r="I1854" t="s">
        <v>18</v>
      </c>
      <c r="J1854" t="s">
        <v>19</v>
      </c>
      <c r="K1854" t="s">
        <v>20</v>
      </c>
      <c r="L1854" t="s">
        <v>20</v>
      </c>
      <c r="M1854" t="s">
        <v>21</v>
      </c>
      <c r="N1854" t="s">
        <v>135</v>
      </c>
      <c r="O1854" t="s">
        <v>3931</v>
      </c>
      <c r="P1854">
        <f t="shared" si="28"/>
        <v>3</v>
      </c>
    </row>
    <row r="1855" spans="1:16" x14ac:dyDescent="0.25">
      <c r="A1855" s="1">
        <v>44377</v>
      </c>
      <c r="B1855" s="1">
        <v>44377</v>
      </c>
      <c r="C1855" t="s">
        <v>2167</v>
      </c>
      <c r="D1855" t="s">
        <v>2168</v>
      </c>
      <c r="E1855">
        <v>8.4499999999999993</v>
      </c>
      <c r="F1855" t="s">
        <v>689</v>
      </c>
      <c r="H1855" t="s">
        <v>17</v>
      </c>
      <c r="I1855" t="s">
        <v>18</v>
      </c>
      <c r="J1855" t="s">
        <v>19</v>
      </c>
      <c r="K1855" t="s">
        <v>20</v>
      </c>
      <c r="L1855" t="s">
        <v>20</v>
      </c>
      <c r="M1855" t="s">
        <v>21</v>
      </c>
      <c r="N1855" t="s">
        <v>135</v>
      </c>
      <c r="O1855" t="s">
        <v>3932</v>
      </c>
      <c r="P1855">
        <f t="shared" si="28"/>
        <v>3</v>
      </c>
    </row>
    <row r="1856" spans="1:16" x14ac:dyDescent="0.25">
      <c r="A1856" s="1">
        <v>44377</v>
      </c>
      <c r="B1856" s="1">
        <v>44377</v>
      </c>
      <c r="C1856" t="s">
        <v>127</v>
      </c>
      <c r="D1856" t="s">
        <v>128</v>
      </c>
      <c r="E1856">
        <v>4.125</v>
      </c>
      <c r="F1856" t="s">
        <v>3933</v>
      </c>
      <c r="G1856" t="s">
        <v>3934</v>
      </c>
      <c r="H1856" t="s">
        <v>44</v>
      </c>
      <c r="I1856" t="s">
        <v>18</v>
      </c>
      <c r="J1856" t="s">
        <v>19</v>
      </c>
      <c r="K1856" t="s">
        <v>20</v>
      </c>
      <c r="L1856" t="s">
        <v>20</v>
      </c>
      <c r="M1856" t="s">
        <v>21</v>
      </c>
      <c r="N1856" t="s">
        <v>22</v>
      </c>
      <c r="O1856" t="s">
        <v>3935</v>
      </c>
      <c r="P1856">
        <f t="shared" si="28"/>
        <v>3</v>
      </c>
    </row>
    <row r="1857" spans="1:16" x14ac:dyDescent="0.25">
      <c r="A1857" s="1">
        <v>44377</v>
      </c>
      <c r="B1857" s="1">
        <v>44377</v>
      </c>
      <c r="C1857" t="s">
        <v>3936</v>
      </c>
      <c r="D1857" t="s">
        <v>3937</v>
      </c>
      <c r="E1857">
        <v>4.25</v>
      </c>
      <c r="F1857" t="s">
        <v>2201</v>
      </c>
      <c r="H1857" t="s">
        <v>112</v>
      </c>
      <c r="I1857" t="s">
        <v>18</v>
      </c>
      <c r="J1857" t="s">
        <v>19</v>
      </c>
      <c r="K1857" t="s">
        <v>20</v>
      </c>
      <c r="L1857" t="s">
        <v>20</v>
      </c>
      <c r="M1857" t="s">
        <v>21</v>
      </c>
      <c r="N1857" t="s">
        <v>59</v>
      </c>
      <c r="O1857" t="s">
        <v>3938</v>
      </c>
      <c r="P1857">
        <f t="shared" si="28"/>
        <v>3</v>
      </c>
    </row>
    <row r="1858" spans="1:16" hidden="1" x14ac:dyDescent="0.25">
      <c r="A1858" s="1">
        <v>44377</v>
      </c>
      <c r="B1858" s="1">
        <v>44377</v>
      </c>
      <c r="C1858" t="s">
        <v>3708</v>
      </c>
      <c r="D1858" t="s">
        <v>3709</v>
      </c>
      <c r="E1858">
        <v>9.375</v>
      </c>
      <c r="F1858" t="s">
        <v>3635</v>
      </c>
      <c r="G1858" t="s">
        <v>51</v>
      </c>
      <c r="H1858" t="s">
        <v>44</v>
      </c>
      <c r="I1858" t="s">
        <v>18</v>
      </c>
      <c r="J1858" t="s">
        <v>19</v>
      </c>
      <c r="K1858" t="s">
        <v>20</v>
      </c>
      <c r="L1858" t="s">
        <v>20</v>
      </c>
      <c r="M1858" t="s">
        <v>21</v>
      </c>
      <c r="N1858" t="s">
        <v>59</v>
      </c>
      <c r="O1858" t="s">
        <v>3939</v>
      </c>
      <c r="P1858">
        <f t="shared" si="28"/>
        <v>6</v>
      </c>
    </row>
    <row r="1859" spans="1:16" x14ac:dyDescent="0.25">
      <c r="A1859" s="1">
        <v>44377</v>
      </c>
      <c r="B1859" s="1">
        <v>44377</v>
      </c>
      <c r="C1859" t="s">
        <v>1640</v>
      </c>
      <c r="D1859" t="s">
        <v>1641</v>
      </c>
      <c r="E1859">
        <v>5.35</v>
      </c>
      <c r="F1859" t="s">
        <v>2145</v>
      </c>
      <c r="H1859" t="s">
        <v>39</v>
      </c>
      <c r="I1859" t="s">
        <v>18</v>
      </c>
      <c r="J1859" t="s">
        <v>19</v>
      </c>
      <c r="K1859" t="s">
        <v>20</v>
      </c>
      <c r="L1859" t="s">
        <v>20</v>
      </c>
      <c r="M1859" t="s">
        <v>21</v>
      </c>
      <c r="N1859" t="s">
        <v>135</v>
      </c>
      <c r="O1859" t="s">
        <v>3940</v>
      </c>
      <c r="P1859">
        <f t="shared" si="28"/>
        <v>3</v>
      </c>
    </row>
    <row r="1860" spans="1:16" x14ac:dyDescent="0.25">
      <c r="A1860" s="1">
        <v>44377</v>
      </c>
      <c r="B1860" s="1">
        <v>44377</v>
      </c>
      <c r="C1860" t="s">
        <v>139</v>
      </c>
      <c r="D1860" t="s">
        <v>140</v>
      </c>
      <c r="E1860">
        <v>2.95</v>
      </c>
      <c r="F1860" t="s">
        <v>1740</v>
      </c>
      <c r="G1860" t="s">
        <v>69</v>
      </c>
      <c r="H1860" t="s">
        <v>17</v>
      </c>
      <c r="I1860" t="s">
        <v>18</v>
      </c>
      <c r="J1860" t="s">
        <v>19</v>
      </c>
      <c r="K1860" t="s">
        <v>20</v>
      </c>
      <c r="L1860" t="s">
        <v>20</v>
      </c>
      <c r="M1860" t="s">
        <v>21</v>
      </c>
      <c r="N1860" t="s">
        <v>59</v>
      </c>
      <c r="O1860" t="s">
        <v>3941</v>
      </c>
      <c r="P1860">
        <f t="shared" ref="P1860:P1923" si="29">LEN(D1860)</f>
        <v>3</v>
      </c>
    </row>
    <row r="1861" spans="1:16" x14ac:dyDescent="0.25">
      <c r="A1861" s="1">
        <v>44377</v>
      </c>
      <c r="B1861" s="1">
        <v>44377</v>
      </c>
      <c r="C1861" t="s">
        <v>682</v>
      </c>
      <c r="D1861" t="s">
        <v>683</v>
      </c>
      <c r="E1861">
        <v>6.95</v>
      </c>
      <c r="F1861" t="s">
        <v>1536</v>
      </c>
      <c r="H1861" t="s">
        <v>44</v>
      </c>
      <c r="I1861" t="s">
        <v>18</v>
      </c>
      <c r="J1861" t="s">
        <v>19</v>
      </c>
      <c r="K1861" t="s">
        <v>20</v>
      </c>
      <c r="L1861" t="s">
        <v>20</v>
      </c>
      <c r="M1861" t="s">
        <v>21</v>
      </c>
      <c r="N1861" t="s">
        <v>22</v>
      </c>
      <c r="O1861" t="s">
        <v>3942</v>
      </c>
      <c r="P1861">
        <f t="shared" si="29"/>
        <v>5</v>
      </c>
    </row>
    <row r="1862" spans="1:16" x14ac:dyDescent="0.25">
      <c r="A1862" s="1">
        <v>44377</v>
      </c>
      <c r="B1862" s="1">
        <v>44377</v>
      </c>
      <c r="C1862" t="s">
        <v>3069</v>
      </c>
      <c r="D1862" t="s">
        <v>3070</v>
      </c>
      <c r="E1862">
        <v>3.7</v>
      </c>
      <c r="F1862" t="s">
        <v>2841</v>
      </c>
      <c r="H1862" t="s">
        <v>44</v>
      </c>
      <c r="I1862" t="s">
        <v>18</v>
      </c>
      <c r="J1862" t="s">
        <v>19</v>
      </c>
      <c r="K1862" t="s">
        <v>20</v>
      </c>
      <c r="L1862" t="s">
        <v>20</v>
      </c>
      <c r="M1862" t="s">
        <v>21</v>
      </c>
      <c r="N1862" t="s">
        <v>59</v>
      </c>
      <c r="O1862" t="s">
        <v>3943</v>
      </c>
      <c r="P1862">
        <f t="shared" si="29"/>
        <v>3</v>
      </c>
    </row>
    <row r="1863" spans="1:16" x14ac:dyDescent="0.25">
      <c r="A1863" s="1">
        <v>44377</v>
      </c>
      <c r="B1863" s="1">
        <v>44377</v>
      </c>
      <c r="C1863" t="s">
        <v>867</v>
      </c>
      <c r="D1863" t="s">
        <v>868</v>
      </c>
      <c r="E1863">
        <v>7.75</v>
      </c>
      <c r="F1863" t="s">
        <v>3944</v>
      </c>
      <c r="H1863" t="s">
        <v>44</v>
      </c>
      <c r="I1863" t="s">
        <v>18</v>
      </c>
      <c r="J1863" t="s">
        <v>19</v>
      </c>
      <c r="K1863" t="s">
        <v>20</v>
      </c>
      <c r="L1863" t="s">
        <v>20</v>
      </c>
      <c r="M1863" t="s">
        <v>21</v>
      </c>
      <c r="N1863" t="s">
        <v>22</v>
      </c>
      <c r="O1863" t="s">
        <v>3945</v>
      </c>
      <c r="P1863">
        <f t="shared" si="29"/>
        <v>3</v>
      </c>
    </row>
    <row r="1864" spans="1:16" x14ac:dyDescent="0.25">
      <c r="A1864" s="1">
        <v>44377</v>
      </c>
      <c r="B1864" s="1">
        <v>44377</v>
      </c>
      <c r="C1864" t="s">
        <v>2315</v>
      </c>
      <c r="D1864" t="s">
        <v>2316</v>
      </c>
      <c r="E1864">
        <v>5.64</v>
      </c>
      <c r="F1864" t="s">
        <v>3946</v>
      </c>
      <c r="H1864" t="s">
        <v>52</v>
      </c>
      <c r="I1864" t="s">
        <v>18</v>
      </c>
      <c r="J1864" t="s">
        <v>19</v>
      </c>
      <c r="K1864" t="s">
        <v>20</v>
      </c>
      <c r="L1864" t="s">
        <v>20</v>
      </c>
      <c r="M1864" t="s">
        <v>21</v>
      </c>
      <c r="N1864" t="s">
        <v>22</v>
      </c>
      <c r="O1864" t="s">
        <v>3947</v>
      </c>
      <c r="P1864">
        <f t="shared" si="29"/>
        <v>3</v>
      </c>
    </row>
    <row r="1865" spans="1:16" x14ac:dyDescent="0.25">
      <c r="A1865" s="1">
        <v>44377</v>
      </c>
      <c r="B1865" s="1">
        <v>44377</v>
      </c>
      <c r="C1865" t="s">
        <v>1222</v>
      </c>
      <c r="D1865" t="s">
        <v>1223</v>
      </c>
      <c r="E1865">
        <v>4.5</v>
      </c>
      <c r="F1865" t="s">
        <v>1565</v>
      </c>
      <c r="H1865" t="s">
        <v>17</v>
      </c>
      <c r="I1865" t="s">
        <v>18</v>
      </c>
      <c r="J1865" t="s">
        <v>19</v>
      </c>
      <c r="K1865" t="s">
        <v>20</v>
      </c>
      <c r="L1865" t="s">
        <v>20</v>
      </c>
      <c r="M1865" t="s">
        <v>21</v>
      </c>
      <c r="N1865" t="s">
        <v>135</v>
      </c>
      <c r="O1865" t="s">
        <v>3948</v>
      </c>
      <c r="P1865">
        <f t="shared" si="29"/>
        <v>3</v>
      </c>
    </row>
    <row r="1866" spans="1:16" hidden="1" x14ac:dyDescent="0.25">
      <c r="A1866" s="1">
        <v>44377</v>
      </c>
      <c r="B1866" s="1">
        <v>44377</v>
      </c>
      <c r="C1866" t="s">
        <v>3949</v>
      </c>
      <c r="D1866" t="s">
        <v>3950</v>
      </c>
      <c r="E1866">
        <v>10.5</v>
      </c>
      <c r="F1866" t="s">
        <v>240</v>
      </c>
      <c r="G1866" t="s">
        <v>51</v>
      </c>
      <c r="H1866" t="s">
        <v>44</v>
      </c>
      <c r="I1866" t="s">
        <v>18</v>
      </c>
      <c r="J1866" t="s">
        <v>19</v>
      </c>
      <c r="K1866" t="s">
        <v>20</v>
      </c>
      <c r="L1866" t="s">
        <v>20</v>
      </c>
      <c r="M1866" t="s">
        <v>21</v>
      </c>
      <c r="N1866" t="s">
        <v>59</v>
      </c>
      <c r="O1866" t="s">
        <v>3951</v>
      </c>
      <c r="P1866">
        <f t="shared" si="29"/>
        <v>6</v>
      </c>
    </row>
    <row r="1867" spans="1:16" x14ac:dyDescent="0.25">
      <c r="A1867" s="1">
        <v>44377</v>
      </c>
      <c r="B1867" s="1">
        <v>44377</v>
      </c>
      <c r="C1867" t="s">
        <v>3260</v>
      </c>
      <c r="D1867" t="s">
        <v>952</v>
      </c>
      <c r="E1867">
        <v>3.05</v>
      </c>
      <c r="F1867" t="s">
        <v>1865</v>
      </c>
      <c r="G1867" t="s">
        <v>722</v>
      </c>
      <c r="H1867" t="s">
        <v>112</v>
      </c>
      <c r="I1867" t="s">
        <v>18</v>
      </c>
      <c r="J1867" t="s">
        <v>19</v>
      </c>
      <c r="K1867" t="s">
        <v>20</v>
      </c>
      <c r="L1867" t="s">
        <v>20</v>
      </c>
      <c r="M1867" t="s">
        <v>21</v>
      </c>
      <c r="N1867" t="s">
        <v>135</v>
      </c>
      <c r="O1867" t="s">
        <v>3952</v>
      </c>
      <c r="P1867">
        <f t="shared" si="29"/>
        <v>3</v>
      </c>
    </row>
    <row r="1868" spans="1:16" x14ac:dyDescent="0.25">
      <c r="A1868" s="1">
        <v>44377</v>
      </c>
      <c r="B1868" s="1">
        <v>44377</v>
      </c>
      <c r="C1868" t="s">
        <v>1715</v>
      </c>
      <c r="D1868" t="s">
        <v>1716</v>
      </c>
      <c r="E1868">
        <v>3.35</v>
      </c>
      <c r="F1868" t="s">
        <v>3953</v>
      </c>
      <c r="H1868" t="s">
        <v>52</v>
      </c>
      <c r="I1868" t="s">
        <v>18</v>
      </c>
      <c r="J1868" t="s">
        <v>19</v>
      </c>
      <c r="K1868" t="s">
        <v>20</v>
      </c>
      <c r="L1868" t="s">
        <v>20</v>
      </c>
      <c r="M1868" t="s">
        <v>21</v>
      </c>
      <c r="N1868" t="s">
        <v>59</v>
      </c>
      <c r="O1868" t="s">
        <v>3954</v>
      </c>
      <c r="P1868">
        <f t="shared" si="29"/>
        <v>3</v>
      </c>
    </row>
    <row r="1869" spans="1:16" x14ac:dyDescent="0.25">
      <c r="A1869" s="1">
        <v>44377</v>
      </c>
      <c r="B1869" s="1">
        <v>44377</v>
      </c>
      <c r="C1869" t="s">
        <v>180</v>
      </c>
      <c r="D1869" t="s">
        <v>128</v>
      </c>
      <c r="E1869">
        <v>8.5</v>
      </c>
      <c r="F1869" t="s">
        <v>3955</v>
      </c>
      <c r="H1869" t="s">
        <v>44</v>
      </c>
      <c r="I1869" t="s">
        <v>18</v>
      </c>
      <c r="J1869" t="s">
        <v>19</v>
      </c>
      <c r="K1869" t="s">
        <v>20</v>
      </c>
      <c r="L1869" t="s">
        <v>20</v>
      </c>
      <c r="M1869" t="s">
        <v>21</v>
      </c>
      <c r="N1869" t="s">
        <v>22</v>
      </c>
      <c r="O1869" t="s">
        <v>3956</v>
      </c>
      <c r="P1869">
        <f t="shared" si="29"/>
        <v>3</v>
      </c>
    </row>
    <row r="1870" spans="1:16" hidden="1" x14ac:dyDescent="0.25">
      <c r="A1870" s="1">
        <v>44377</v>
      </c>
      <c r="B1870" s="1">
        <v>44377</v>
      </c>
      <c r="C1870" t="s">
        <v>3957</v>
      </c>
      <c r="D1870" t="s">
        <v>3958</v>
      </c>
      <c r="E1870">
        <v>4.8</v>
      </c>
      <c r="F1870" t="s">
        <v>3959</v>
      </c>
      <c r="G1870" t="s">
        <v>51</v>
      </c>
      <c r="H1870" t="s">
        <v>44</v>
      </c>
      <c r="I1870" t="s">
        <v>18</v>
      </c>
      <c r="J1870" t="s">
        <v>19</v>
      </c>
      <c r="K1870" t="s">
        <v>20</v>
      </c>
      <c r="L1870" t="s">
        <v>20</v>
      </c>
      <c r="M1870" t="s">
        <v>21</v>
      </c>
      <c r="N1870" t="s">
        <v>59</v>
      </c>
      <c r="O1870" t="s">
        <v>3960</v>
      </c>
      <c r="P1870">
        <f t="shared" si="29"/>
        <v>6</v>
      </c>
    </row>
    <row r="1871" spans="1:16" x14ac:dyDescent="0.25">
      <c r="A1871" s="1">
        <v>44377</v>
      </c>
      <c r="B1871" s="1">
        <v>44377</v>
      </c>
      <c r="C1871" t="s">
        <v>118</v>
      </c>
      <c r="D1871" t="s">
        <v>119</v>
      </c>
      <c r="E1871">
        <v>6.694</v>
      </c>
      <c r="F1871" t="s">
        <v>642</v>
      </c>
      <c r="G1871" t="s">
        <v>51</v>
      </c>
      <c r="H1871" t="s">
        <v>121</v>
      </c>
      <c r="I1871" t="s">
        <v>18</v>
      </c>
      <c r="J1871" t="s">
        <v>19</v>
      </c>
      <c r="K1871" t="s">
        <v>20</v>
      </c>
      <c r="L1871" t="s">
        <v>20</v>
      </c>
      <c r="M1871" t="s">
        <v>21</v>
      </c>
      <c r="N1871" t="s">
        <v>22</v>
      </c>
      <c r="O1871" t="s">
        <v>3961</v>
      </c>
      <c r="P1871">
        <f t="shared" si="29"/>
        <v>2</v>
      </c>
    </row>
    <row r="1872" spans="1:16" hidden="1" x14ac:dyDescent="0.25">
      <c r="A1872" s="1">
        <v>44377</v>
      </c>
      <c r="B1872" s="1">
        <v>44377</v>
      </c>
      <c r="C1872" t="s">
        <v>966</v>
      </c>
      <c r="D1872" t="s">
        <v>967</v>
      </c>
      <c r="E1872">
        <v>5.75</v>
      </c>
      <c r="F1872" t="s">
        <v>392</v>
      </c>
      <c r="G1872" t="s">
        <v>69</v>
      </c>
      <c r="H1872" t="s">
        <v>121</v>
      </c>
      <c r="I1872" t="s">
        <v>18</v>
      </c>
      <c r="J1872" t="s">
        <v>19</v>
      </c>
      <c r="K1872" t="s">
        <v>20</v>
      </c>
      <c r="L1872" t="s">
        <v>20</v>
      </c>
      <c r="M1872" t="s">
        <v>21</v>
      </c>
      <c r="N1872" t="s">
        <v>22</v>
      </c>
      <c r="O1872" t="s">
        <v>3962</v>
      </c>
      <c r="P1872">
        <f t="shared" si="29"/>
        <v>6</v>
      </c>
    </row>
    <row r="1873" spans="1:16" x14ac:dyDescent="0.25">
      <c r="A1873" s="1">
        <v>44377</v>
      </c>
      <c r="B1873" s="1">
        <v>44377</v>
      </c>
      <c r="C1873" t="s">
        <v>1810</v>
      </c>
      <c r="D1873" t="s">
        <v>1073</v>
      </c>
      <c r="E1873">
        <v>7</v>
      </c>
      <c r="F1873" t="s">
        <v>3963</v>
      </c>
      <c r="H1873" t="s">
        <v>112</v>
      </c>
      <c r="I1873" t="s">
        <v>18</v>
      </c>
      <c r="J1873" t="s">
        <v>19</v>
      </c>
      <c r="K1873" t="s">
        <v>20</v>
      </c>
      <c r="L1873" t="s">
        <v>20</v>
      </c>
      <c r="M1873" t="s">
        <v>21</v>
      </c>
      <c r="N1873" t="s">
        <v>22</v>
      </c>
      <c r="O1873" t="s">
        <v>3964</v>
      </c>
      <c r="P1873">
        <f t="shared" si="29"/>
        <v>3</v>
      </c>
    </row>
    <row r="1874" spans="1:16" x14ac:dyDescent="0.25">
      <c r="A1874" s="1">
        <v>44377</v>
      </c>
      <c r="B1874" s="1">
        <v>44377</v>
      </c>
      <c r="C1874" t="s">
        <v>872</v>
      </c>
      <c r="D1874" t="s">
        <v>873</v>
      </c>
      <c r="E1874">
        <v>6.9</v>
      </c>
      <c r="F1874" t="s">
        <v>1077</v>
      </c>
      <c r="H1874" t="s">
        <v>242</v>
      </c>
      <c r="I1874" t="s">
        <v>18</v>
      </c>
      <c r="J1874" t="s">
        <v>19</v>
      </c>
      <c r="K1874" t="s">
        <v>20</v>
      </c>
      <c r="L1874" t="s">
        <v>20</v>
      </c>
      <c r="M1874" t="s">
        <v>21</v>
      </c>
      <c r="N1874" t="s">
        <v>22</v>
      </c>
      <c r="O1874" t="s">
        <v>3965</v>
      </c>
      <c r="P1874">
        <f t="shared" si="29"/>
        <v>1</v>
      </c>
    </row>
    <row r="1875" spans="1:16" x14ac:dyDescent="0.25">
      <c r="A1875" s="1">
        <v>44377</v>
      </c>
      <c r="B1875" s="1">
        <v>44377</v>
      </c>
      <c r="C1875" t="s">
        <v>3966</v>
      </c>
      <c r="D1875" t="s">
        <v>3967</v>
      </c>
      <c r="E1875">
        <v>6.4</v>
      </c>
      <c r="F1875" t="s">
        <v>1147</v>
      </c>
      <c r="H1875" t="s">
        <v>52</v>
      </c>
      <c r="I1875" t="s">
        <v>18</v>
      </c>
      <c r="J1875" t="s">
        <v>19</v>
      </c>
      <c r="K1875" t="s">
        <v>20</v>
      </c>
      <c r="L1875" t="s">
        <v>20</v>
      </c>
      <c r="M1875" t="s">
        <v>21</v>
      </c>
      <c r="N1875" t="s">
        <v>22</v>
      </c>
      <c r="O1875" t="s">
        <v>3968</v>
      </c>
      <c r="P1875">
        <f t="shared" si="29"/>
        <v>3</v>
      </c>
    </row>
    <row r="1876" spans="1:16" hidden="1" x14ac:dyDescent="0.25">
      <c r="A1876" s="1">
        <v>44377</v>
      </c>
      <c r="B1876" s="1">
        <v>44377</v>
      </c>
      <c r="C1876" t="s">
        <v>309</v>
      </c>
      <c r="D1876" t="s">
        <v>310</v>
      </c>
      <c r="E1876">
        <v>5.375</v>
      </c>
      <c r="F1876" t="s">
        <v>3279</v>
      </c>
      <c r="H1876" t="s">
        <v>52</v>
      </c>
      <c r="I1876" t="s">
        <v>18</v>
      </c>
      <c r="J1876" t="s">
        <v>19</v>
      </c>
      <c r="K1876" t="s">
        <v>20</v>
      </c>
      <c r="L1876" t="s">
        <v>20</v>
      </c>
      <c r="M1876" t="s">
        <v>21</v>
      </c>
      <c r="N1876" t="s">
        <v>135</v>
      </c>
      <c r="O1876" t="s">
        <v>3969</v>
      </c>
      <c r="P1876">
        <f t="shared" si="29"/>
        <v>6</v>
      </c>
    </row>
    <row r="1877" spans="1:16" x14ac:dyDescent="0.25">
      <c r="A1877" s="1">
        <v>44377</v>
      </c>
      <c r="B1877" s="1">
        <v>44377</v>
      </c>
      <c r="C1877" t="s">
        <v>114</v>
      </c>
      <c r="D1877" t="s">
        <v>115</v>
      </c>
      <c r="E1877">
        <v>0.9</v>
      </c>
      <c r="F1877" t="s">
        <v>1096</v>
      </c>
      <c r="G1877" t="s">
        <v>69</v>
      </c>
      <c r="H1877" t="s">
        <v>17</v>
      </c>
      <c r="I1877" t="s">
        <v>18</v>
      </c>
      <c r="J1877" t="s">
        <v>19</v>
      </c>
      <c r="K1877" t="s">
        <v>20</v>
      </c>
      <c r="L1877" t="s">
        <v>20</v>
      </c>
      <c r="M1877" t="s">
        <v>21</v>
      </c>
      <c r="N1877" t="s">
        <v>59</v>
      </c>
      <c r="O1877" t="s">
        <v>3970</v>
      </c>
      <c r="P1877">
        <f t="shared" si="29"/>
        <v>3</v>
      </c>
    </row>
    <row r="1878" spans="1:16" x14ac:dyDescent="0.25">
      <c r="A1878" s="1">
        <v>44377</v>
      </c>
      <c r="B1878" s="1">
        <v>44377</v>
      </c>
      <c r="C1878" t="s">
        <v>180</v>
      </c>
      <c r="D1878" t="s">
        <v>128</v>
      </c>
      <c r="E1878">
        <v>7.75</v>
      </c>
      <c r="F1878" t="s">
        <v>1889</v>
      </c>
      <c r="H1878" t="s">
        <v>44</v>
      </c>
      <c r="I1878" t="s">
        <v>18</v>
      </c>
      <c r="J1878" t="s">
        <v>19</v>
      </c>
      <c r="K1878" t="s">
        <v>20</v>
      </c>
      <c r="L1878" t="s">
        <v>20</v>
      </c>
      <c r="M1878" t="s">
        <v>21</v>
      </c>
      <c r="N1878" t="s">
        <v>22</v>
      </c>
      <c r="O1878" t="s">
        <v>3971</v>
      </c>
      <c r="P1878">
        <f t="shared" si="29"/>
        <v>3</v>
      </c>
    </row>
    <row r="1879" spans="1:16" x14ac:dyDescent="0.25">
      <c r="A1879" s="1">
        <v>44377</v>
      </c>
      <c r="B1879" s="1">
        <v>44377</v>
      </c>
      <c r="C1879" t="s">
        <v>1276</v>
      </c>
      <c r="D1879" t="s">
        <v>1277</v>
      </c>
      <c r="E1879">
        <v>1.25</v>
      </c>
      <c r="F1879" t="s">
        <v>2327</v>
      </c>
      <c r="G1879" t="s">
        <v>69</v>
      </c>
      <c r="H1879" t="s">
        <v>39</v>
      </c>
      <c r="I1879" t="s">
        <v>18</v>
      </c>
      <c r="J1879" t="s">
        <v>19</v>
      </c>
      <c r="K1879" t="s">
        <v>20</v>
      </c>
      <c r="L1879" t="s">
        <v>20</v>
      </c>
      <c r="M1879" t="s">
        <v>21</v>
      </c>
      <c r="N1879" t="s">
        <v>59</v>
      </c>
      <c r="O1879" t="s">
        <v>3972</v>
      </c>
      <c r="P1879">
        <f t="shared" si="29"/>
        <v>3</v>
      </c>
    </row>
    <row r="1880" spans="1:16" x14ac:dyDescent="0.25">
      <c r="A1880" s="1">
        <v>44377</v>
      </c>
      <c r="B1880" s="1">
        <v>44377</v>
      </c>
      <c r="C1880" t="s">
        <v>3209</v>
      </c>
      <c r="D1880" t="s">
        <v>3210</v>
      </c>
      <c r="E1880">
        <v>9.0649999999999995</v>
      </c>
      <c r="F1880" t="s">
        <v>2209</v>
      </c>
      <c r="H1880" t="s">
        <v>17</v>
      </c>
      <c r="I1880" t="s">
        <v>18</v>
      </c>
      <c r="J1880" t="s">
        <v>19</v>
      </c>
      <c r="K1880" t="s">
        <v>20</v>
      </c>
      <c r="L1880" t="s">
        <v>20</v>
      </c>
      <c r="M1880" t="s">
        <v>21</v>
      </c>
      <c r="N1880" t="s">
        <v>22</v>
      </c>
      <c r="O1880" t="s">
        <v>3973</v>
      </c>
      <c r="P1880">
        <f t="shared" si="29"/>
        <v>3</v>
      </c>
    </row>
    <row r="1881" spans="1:16" x14ac:dyDescent="0.25">
      <c r="A1881" s="1">
        <v>44377</v>
      </c>
      <c r="B1881" s="1">
        <v>44377</v>
      </c>
      <c r="C1881" t="s">
        <v>3307</v>
      </c>
      <c r="D1881" t="s">
        <v>2538</v>
      </c>
      <c r="E1881">
        <v>7</v>
      </c>
      <c r="F1881" t="s">
        <v>3974</v>
      </c>
      <c r="H1881" t="s">
        <v>52</v>
      </c>
      <c r="I1881" t="s">
        <v>18</v>
      </c>
      <c r="J1881" t="s">
        <v>19</v>
      </c>
      <c r="K1881" t="s">
        <v>20</v>
      </c>
      <c r="L1881" t="s">
        <v>20</v>
      </c>
      <c r="M1881" t="s">
        <v>21</v>
      </c>
      <c r="N1881" t="s">
        <v>135</v>
      </c>
      <c r="O1881" t="s">
        <v>3975</v>
      </c>
      <c r="P1881">
        <f t="shared" si="29"/>
        <v>3</v>
      </c>
    </row>
    <row r="1882" spans="1:16" hidden="1" x14ac:dyDescent="0.25">
      <c r="A1882" s="1">
        <v>44377</v>
      </c>
      <c r="B1882" s="1">
        <v>44377</v>
      </c>
      <c r="C1882" t="s">
        <v>2223</v>
      </c>
      <c r="D1882" t="s">
        <v>2224</v>
      </c>
      <c r="E1882">
        <v>6.95</v>
      </c>
      <c r="F1882" t="s">
        <v>3976</v>
      </c>
      <c r="G1882" t="s">
        <v>51</v>
      </c>
      <c r="H1882" t="s">
        <v>112</v>
      </c>
      <c r="I1882" t="s">
        <v>18</v>
      </c>
      <c r="J1882" t="s">
        <v>19</v>
      </c>
      <c r="K1882" t="s">
        <v>20</v>
      </c>
      <c r="L1882" t="s">
        <v>20</v>
      </c>
      <c r="M1882" t="s">
        <v>21</v>
      </c>
      <c r="N1882" t="s">
        <v>22</v>
      </c>
      <c r="O1882" t="s">
        <v>3977</v>
      </c>
      <c r="P1882">
        <f t="shared" si="29"/>
        <v>6</v>
      </c>
    </row>
    <row r="1883" spans="1:16" x14ac:dyDescent="0.25">
      <c r="A1883" s="1">
        <v>44377</v>
      </c>
      <c r="B1883" s="1">
        <v>44377</v>
      </c>
      <c r="C1883" t="s">
        <v>3978</v>
      </c>
      <c r="D1883" t="s">
        <v>1391</v>
      </c>
      <c r="E1883">
        <v>5.9</v>
      </c>
      <c r="F1883" t="s">
        <v>2041</v>
      </c>
      <c r="G1883" t="s">
        <v>51</v>
      </c>
      <c r="H1883" t="s">
        <v>52</v>
      </c>
      <c r="I1883" t="s">
        <v>18</v>
      </c>
      <c r="J1883" t="s">
        <v>19</v>
      </c>
      <c r="K1883" t="s">
        <v>20</v>
      </c>
      <c r="L1883" t="s">
        <v>20</v>
      </c>
      <c r="M1883" t="s">
        <v>21</v>
      </c>
      <c r="N1883" t="s">
        <v>135</v>
      </c>
      <c r="O1883" t="s">
        <v>3979</v>
      </c>
      <c r="P1883">
        <f t="shared" si="29"/>
        <v>5</v>
      </c>
    </row>
    <row r="1884" spans="1:16" x14ac:dyDescent="0.25">
      <c r="A1884" s="1">
        <v>44377</v>
      </c>
      <c r="B1884" s="1">
        <v>44377</v>
      </c>
      <c r="C1884" t="s">
        <v>1738</v>
      </c>
      <c r="D1884" t="s">
        <v>1466</v>
      </c>
      <c r="E1884">
        <v>9.125</v>
      </c>
      <c r="F1884" t="s">
        <v>646</v>
      </c>
      <c r="H1884" t="s">
        <v>44</v>
      </c>
      <c r="I1884" t="s">
        <v>18</v>
      </c>
      <c r="J1884" t="s">
        <v>19</v>
      </c>
      <c r="K1884" t="s">
        <v>20</v>
      </c>
      <c r="L1884" t="s">
        <v>20</v>
      </c>
      <c r="M1884" t="s">
        <v>21</v>
      </c>
      <c r="N1884" t="s">
        <v>22</v>
      </c>
      <c r="O1884" t="s">
        <v>3980</v>
      </c>
      <c r="P1884">
        <f t="shared" si="29"/>
        <v>3</v>
      </c>
    </row>
    <row r="1885" spans="1:16" x14ac:dyDescent="0.25">
      <c r="A1885" s="1">
        <v>44377</v>
      </c>
      <c r="B1885" s="1">
        <v>44377</v>
      </c>
      <c r="C1885" t="s">
        <v>3319</v>
      </c>
      <c r="D1885" t="s">
        <v>3320</v>
      </c>
      <c r="E1885">
        <v>7.375</v>
      </c>
      <c r="F1885" t="s">
        <v>901</v>
      </c>
      <c r="H1885" t="s">
        <v>52</v>
      </c>
      <c r="I1885" t="s">
        <v>18</v>
      </c>
      <c r="J1885" t="s">
        <v>19</v>
      </c>
      <c r="K1885" t="s">
        <v>20</v>
      </c>
      <c r="L1885" t="s">
        <v>20</v>
      </c>
      <c r="M1885" t="s">
        <v>21</v>
      </c>
      <c r="N1885" t="s">
        <v>22</v>
      </c>
      <c r="O1885" t="s">
        <v>3981</v>
      </c>
      <c r="P1885">
        <f t="shared" si="29"/>
        <v>2</v>
      </c>
    </row>
    <row r="1886" spans="1:16" x14ac:dyDescent="0.25">
      <c r="A1886" s="1">
        <v>44377</v>
      </c>
      <c r="B1886" s="1">
        <v>44377</v>
      </c>
      <c r="C1886" t="s">
        <v>2693</v>
      </c>
      <c r="D1886" t="s">
        <v>1780</v>
      </c>
      <c r="E1886">
        <v>6.8</v>
      </c>
      <c r="F1886" t="s">
        <v>3982</v>
      </c>
      <c r="H1886" t="s">
        <v>52</v>
      </c>
      <c r="I1886" t="s">
        <v>18</v>
      </c>
      <c r="J1886" t="s">
        <v>19</v>
      </c>
      <c r="K1886" t="s">
        <v>20</v>
      </c>
      <c r="L1886" t="s">
        <v>20</v>
      </c>
      <c r="M1886" t="s">
        <v>21</v>
      </c>
      <c r="N1886" t="s">
        <v>22</v>
      </c>
      <c r="O1886" t="s">
        <v>3983</v>
      </c>
      <c r="P1886">
        <f t="shared" si="29"/>
        <v>5</v>
      </c>
    </row>
    <row r="1887" spans="1:16" x14ac:dyDescent="0.25">
      <c r="A1887" s="1">
        <v>44377</v>
      </c>
      <c r="B1887" s="1">
        <v>44377</v>
      </c>
      <c r="C1887" t="s">
        <v>3984</v>
      </c>
      <c r="D1887" t="s">
        <v>3985</v>
      </c>
      <c r="E1887">
        <v>6.25</v>
      </c>
      <c r="F1887" t="s">
        <v>1252</v>
      </c>
      <c r="H1887" t="s">
        <v>17</v>
      </c>
      <c r="I1887" t="s">
        <v>18</v>
      </c>
      <c r="J1887" t="s">
        <v>19</v>
      </c>
      <c r="K1887" t="s">
        <v>20</v>
      </c>
      <c r="L1887" t="s">
        <v>20</v>
      </c>
      <c r="M1887" t="s">
        <v>21</v>
      </c>
      <c r="N1887" t="s">
        <v>135</v>
      </c>
      <c r="O1887" t="s">
        <v>3986</v>
      </c>
      <c r="P1887">
        <f t="shared" si="29"/>
        <v>3</v>
      </c>
    </row>
    <row r="1888" spans="1:16" x14ac:dyDescent="0.25">
      <c r="A1888" s="1">
        <v>44377</v>
      </c>
      <c r="B1888" s="1">
        <v>44377</v>
      </c>
      <c r="C1888" t="s">
        <v>317</v>
      </c>
      <c r="D1888" t="s">
        <v>318</v>
      </c>
      <c r="E1888">
        <v>0.95</v>
      </c>
      <c r="F1888" t="s">
        <v>1657</v>
      </c>
      <c r="G1888" t="s">
        <v>69</v>
      </c>
      <c r="H1888" t="s">
        <v>199</v>
      </c>
      <c r="I1888" t="s">
        <v>18</v>
      </c>
      <c r="J1888" t="s">
        <v>19</v>
      </c>
      <c r="K1888" t="s">
        <v>20</v>
      </c>
      <c r="L1888" t="s">
        <v>20</v>
      </c>
      <c r="M1888" t="s">
        <v>21</v>
      </c>
      <c r="N1888" t="s">
        <v>59</v>
      </c>
      <c r="O1888" t="s">
        <v>3987</v>
      </c>
      <c r="P1888">
        <f t="shared" si="29"/>
        <v>3</v>
      </c>
    </row>
    <row r="1889" spans="1:16" x14ac:dyDescent="0.25">
      <c r="A1889" s="1">
        <v>44377</v>
      </c>
      <c r="B1889" s="1">
        <v>44377</v>
      </c>
      <c r="C1889" t="s">
        <v>3522</v>
      </c>
      <c r="D1889" t="s">
        <v>3523</v>
      </c>
      <c r="E1889">
        <v>8.15</v>
      </c>
      <c r="F1889" t="s">
        <v>3627</v>
      </c>
      <c r="H1889" t="s">
        <v>52</v>
      </c>
      <c r="I1889" t="s">
        <v>18</v>
      </c>
      <c r="J1889" t="s">
        <v>19</v>
      </c>
      <c r="K1889" t="s">
        <v>20</v>
      </c>
      <c r="L1889" t="s">
        <v>20</v>
      </c>
      <c r="M1889" t="s">
        <v>21</v>
      </c>
      <c r="N1889" t="s">
        <v>22</v>
      </c>
      <c r="O1889" t="s">
        <v>3988</v>
      </c>
      <c r="P1889">
        <f t="shared" si="29"/>
        <v>5</v>
      </c>
    </row>
    <row r="1890" spans="1:16" x14ac:dyDescent="0.25">
      <c r="A1890" s="1">
        <v>44377</v>
      </c>
      <c r="B1890" s="1">
        <v>44377</v>
      </c>
      <c r="C1890" t="s">
        <v>3989</v>
      </c>
      <c r="D1890" t="s">
        <v>3210</v>
      </c>
      <c r="E1890">
        <v>6.625</v>
      </c>
      <c r="F1890" t="s">
        <v>1819</v>
      </c>
      <c r="H1890" t="s">
        <v>17</v>
      </c>
      <c r="I1890" t="s">
        <v>18</v>
      </c>
      <c r="J1890" t="s">
        <v>19</v>
      </c>
      <c r="K1890" t="s">
        <v>20</v>
      </c>
      <c r="L1890" t="s">
        <v>20</v>
      </c>
      <c r="M1890" t="s">
        <v>21</v>
      </c>
      <c r="N1890" t="s">
        <v>22</v>
      </c>
      <c r="O1890" t="s">
        <v>3990</v>
      </c>
      <c r="P1890">
        <f t="shared" si="29"/>
        <v>3</v>
      </c>
    </row>
    <row r="1891" spans="1:16" hidden="1" x14ac:dyDescent="0.25">
      <c r="A1891" s="1">
        <v>44377</v>
      </c>
      <c r="B1891" s="1">
        <v>44377</v>
      </c>
      <c r="C1891" t="s">
        <v>1305</v>
      </c>
      <c r="D1891" t="s">
        <v>824</v>
      </c>
      <c r="E1891">
        <v>6.75</v>
      </c>
      <c r="F1891" t="s">
        <v>3991</v>
      </c>
      <c r="H1891" t="s">
        <v>199</v>
      </c>
      <c r="I1891" t="s">
        <v>18</v>
      </c>
      <c r="J1891" t="s">
        <v>19</v>
      </c>
      <c r="K1891" t="s">
        <v>20</v>
      </c>
      <c r="L1891" t="s">
        <v>20</v>
      </c>
      <c r="M1891" t="s">
        <v>21</v>
      </c>
      <c r="N1891" t="s">
        <v>135</v>
      </c>
      <c r="O1891" t="s">
        <v>3992</v>
      </c>
      <c r="P1891">
        <f t="shared" si="29"/>
        <v>6</v>
      </c>
    </row>
    <row r="1892" spans="1:16" x14ac:dyDescent="0.25">
      <c r="A1892" s="1">
        <v>44377</v>
      </c>
      <c r="B1892" s="1">
        <v>44377</v>
      </c>
      <c r="C1892" t="s">
        <v>1943</v>
      </c>
      <c r="D1892" t="s">
        <v>1944</v>
      </c>
      <c r="E1892">
        <v>7</v>
      </c>
      <c r="F1892" t="s">
        <v>749</v>
      </c>
      <c r="G1892" t="s">
        <v>69</v>
      </c>
      <c r="H1892" t="s">
        <v>199</v>
      </c>
      <c r="I1892" t="s">
        <v>18</v>
      </c>
      <c r="J1892" t="s">
        <v>19</v>
      </c>
      <c r="K1892" t="s">
        <v>20</v>
      </c>
      <c r="L1892" t="s">
        <v>20</v>
      </c>
      <c r="M1892" t="s">
        <v>21</v>
      </c>
      <c r="N1892" t="s">
        <v>22</v>
      </c>
      <c r="O1892" t="s">
        <v>3993</v>
      </c>
      <c r="P1892">
        <f t="shared" si="29"/>
        <v>4</v>
      </c>
    </row>
    <row r="1893" spans="1:16" x14ac:dyDescent="0.25">
      <c r="A1893" s="1">
        <v>44377</v>
      </c>
      <c r="B1893" s="1">
        <v>44377</v>
      </c>
      <c r="C1893" t="s">
        <v>3489</v>
      </c>
      <c r="D1893" t="s">
        <v>3490</v>
      </c>
      <c r="E1893">
        <v>4.875</v>
      </c>
      <c r="F1893" t="s">
        <v>3491</v>
      </c>
      <c r="G1893" t="s">
        <v>51</v>
      </c>
      <c r="H1893" t="s">
        <v>97</v>
      </c>
      <c r="I1893" t="s">
        <v>18</v>
      </c>
      <c r="J1893" t="s">
        <v>19</v>
      </c>
      <c r="K1893" t="s">
        <v>20</v>
      </c>
      <c r="L1893" t="s">
        <v>20</v>
      </c>
      <c r="M1893" t="s">
        <v>21</v>
      </c>
      <c r="N1893" t="s">
        <v>59</v>
      </c>
      <c r="O1893" t="s">
        <v>3994</v>
      </c>
      <c r="P1893">
        <f t="shared" si="29"/>
        <v>5</v>
      </c>
    </row>
    <row r="1894" spans="1:16" x14ac:dyDescent="0.25">
      <c r="A1894" s="1">
        <v>44377</v>
      </c>
      <c r="B1894" s="1">
        <v>44377</v>
      </c>
      <c r="C1894" t="s">
        <v>740</v>
      </c>
      <c r="D1894" t="s">
        <v>741</v>
      </c>
      <c r="E1894">
        <v>1.75</v>
      </c>
      <c r="F1894" t="s">
        <v>1365</v>
      </c>
      <c r="G1894" t="s">
        <v>69</v>
      </c>
      <c r="H1894" t="s">
        <v>17</v>
      </c>
      <c r="I1894" t="s">
        <v>18</v>
      </c>
      <c r="J1894" t="s">
        <v>19</v>
      </c>
      <c r="K1894" t="s">
        <v>20</v>
      </c>
      <c r="L1894" t="s">
        <v>20</v>
      </c>
      <c r="M1894" t="s">
        <v>21</v>
      </c>
      <c r="N1894" t="s">
        <v>59</v>
      </c>
      <c r="O1894" t="s">
        <v>3995</v>
      </c>
      <c r="P1894">
        <f t="shared" si="29"/>
        <v>3</v>
      </c>
    </row>
    <row r="1895" spans="1:16" x14ac:dyDescent="0.25">
      <c r="A1895" s="1">
        <v>44377</v>
      </c>
      <c r="B1895" s="1">
        <v>44377</v>
      </c>
      <c r="C1895" t="s">
        <v>2478</v>
      </c>
      <c r="D1895" t="s">
        <v>952</v>
      </c>
      <c r="E1895">
        <v>6.125</v>
      </c>
      <c r="F1895" t="s">
        <v>2739</v>
      </c>
      <c r="H1895" t="s">
        <v>39</v>
      </c>
      <c r="I1895" t="s">
        <v>18</v>
      </c>
      <c r="J1895" t="s">
        <v>19</v>
      </c>
      <c r="K1895" t="s">
        <v>20</v>
      </c>
      <c r="L1895" t="s">
        <v>20</v>
      </c>
      <c r="M1895" t="s">
        <v>21</v>
      </c>
      <c r="N1895" t="s">
        <v>135</v>
      </c>
      <c r="O1895" t="s">
        <v>3996</v>
      </c>
      <c r="P1895">
        <f t="shared" si="29"/>
        <v>3</v>
      </c>
    </row>
    <row r="1896" spans="1:16" hidden="1" x14ac:dyDescent="0.25">
      <c r="A1896" s="1">
        <v>44377</v>
      </c>
      <c r="B1896" s="1">
        <v>44377</v>
      </c>
      <c r="C1896" t="s">
        <v>2805</v>
      </c>
      <c r="D1896" t="s">
        <v>824</v>
      </c>
      <c r="E1896">
        <v>5.25</v>
      </c>
      <c r="F1896" t="s">
        <v>2011</v>
      </c>
      <c r="H1896" t="s">
        <v>39</v>
      </c>
      <c r="I1896" t="s">
        <v>18</v>
      </c>
      <c r="J1896" t="s">
        <v>19</v>
      </c>
      <c r="K1896" t="s">
        <v>20</v>
      </c>
      <c r="L1896" t="s">
        <v>20</v>
      </c>
      <c r="M1896" t="s">
        <v>21</v>
      </c>
      <c r="N1896" t="s">
        <v>135</v>
      </c>
      <c r="O1896" t="s">
        <v>3997</v>
      </c>
      <c r="P1896">
        <f t="shared" si="29"/>
        <v>6</v>
      </c>
    </row>
    <row r="1897" spans="1:16" x14ac:dyDescent="0.25">
      <c r="A1897" s="1">
        <v>44377</v>
      </c>
      <c r="B1897" s="1">
        <v>44377</v>
      </c>
      <c r="C1897" t="s">
        <v>1410</v>
      </c>
      <c r="D1897" t="s">
        <v>1411</v>
      </c>
      <c r="E1897">
        <v>5.95</v>
      </c>
      <c r="F1897" t="s">
        <v>3998</v>
      </c>
      <c r="H1897" t="s">
        <v>52</v>
      </c>
      <c r="I1897" t="s">
        <v>18</v>
      </c>
      <c r="J1897" t="s">
        <v>19</v>
      </c>
      <c r="K1897" t="s">
        <v>20</v>
      </c>
      <c r="L1897" t="s">
        <v>20</v>
      </c>
      <c r="M1897" t="s">
        <v>21</v>
      </c>
      <c r="N1897" t="s">
        <v>22</v>
      </c>
      <c r="O1897" t="s">
        <v>3999</v>
      </c>
      <c r="P1897">
        <f t="shared" si="29"/>
        <v>3</v>
      </c>
    </row>
    <row r="1898" spans="1:16" hidden="1" x14ac:dyDescent="0.25">
      <c r="A1898" s="1">
        <v>44377</v>
      </c>
      <c r="B1898" s="1">
        <v>44377</v>
      </c>
      <c r="C1898" t="s">
        <v>361</v>
      </c>
      <c r="D1898" t="s">
        <v>362</v>
      </c>
      <c r="E1898">
        <v>0.95</v>
      </c>
      <c r="F1898" t="s">
        <v>1775</v>
      </c>
      <c r="G1898" t="s">
        <v>69</v>
      </c>
      <c r="H1898" t="s">
        <v>343</v>
      </c>
      <c r="I1898" t="s">
        <v>18</v>
      </c>
      <c r="J1898" t="s">
        <v>19</v>
      </c>
      <c r="K1898" t="s">
        <v>20</v>
      </c>
      <c r="L1898" t="s">
        <v>20</v>
      </c>
      <c r="M1898" t="s">
        <v>21</v>
      </c>
      <c r="N1898" t="s">
        <v>59</v>
      </c>
      <c r="O1898" t="s">
        <v>4000</v>
      </c>
      <c r="P1898">
        <f t="shared" si="29"/>
        <v>6</v>
      </c>
    </row>
    <row r="1899" spans="1:16" x14ac:dyDescent="0.25">
      <c r="A1899" s="1">
        <v>44377</v>
      </c>
      <c r="B1899" s="1">
        <v>44377</v>
      </c>
      <c r="C1899" t="s">
        <v>2819</v>
      </c>
      <c r="D1899" t="s">
        <v>2820</v>
      </c>
      <c r="E1899">
        <v>6.875</v>
      </c>
      <c r="F1899" t="s">
        <v>3483</v>
      </c>
      <c r="H1899" t="s">
        <v>17</v>
      </c>
      <c r="I1899" t="s">
        <v>18</v>
      </c>
      <c r="J1899" t="s">
        <v>19</v>
      </c>
      <c r="K1899" t="s">
        <v>20</v>
      </c>
      <c r="L1899" t="s">
        <v>20</v>
      </c>
      <c r="M1899" t="s">
        <v>21</v>
      </c>
      <c r="N1899" t="s">
        <v>22</v>
      </c>
      <c r="O1899" t="s">
        <v>4001</v>
      </c>
      <c r="P1899">
        <f t="shared" si="29"/>
        <v>3</v>
      </c>
    </row>
    <row r="1900" spans="1:16" hidden="1" x14ac:dyDescent="0.25">
      <c r="A1900" s="1">
        <v>44377</v>
      </c>
      <c r="B1900" s="1">
        <v>44377</v>
      </c>
      <c r="C1900" t="s">
        <v>2805</v>
      </c>
      <c r="D1900" t="s">
        <v>824</v>
      </c>
      <c r="E1900">
        <v>5.9</v>
      </c>
      <c r="F1900" t="s">
        <v>1186</v>
      </c>
      <c r="H1900" t="s">
        <v>39</v>
      </c>
      <c r="I1900" t="s">
        <v>18</v>
      </c>
      <c r="J1900" t="s">
        <v>19</v>
      </c>
      <c r="K1900" t="s">
        <v>20</v>
      </c>
      <c r="L1900" t="s">
        <v>20</v>
      </c>
      <c r="M1900" t="s">
        <v>21</v>
      </c>
      <c r="N1900" t="s">
        <v>135</v>
      </c>
      <c r="O1900" t="s">
        <v>4002</v>
      </c>
      <c r="P1900">
        <f t="shared" si="29"/>
        <v>6</v>
      </c>
    </row>
    <row r="1901" spans="1:16" x14ac:dyDescent="0.25">
      <c r="A1901" s="1">
        <v>44377</v>
      </c>
      <c r="B1901" s="1">
        <v>44377</v>
      </c>
      <c r="C1901" t="s">
        <v>3904</v>
      </c>
      <c r="D1901" t="s">
        <v>3905</v>
      </c>
      <c r="E1901">
        <v>5.8</v>
      </c>
      <c r="F1901" t="s">
        <v>4003</v>
      </c>
      <c r="H1901" t="s">
        <v>112</v>
      </c>
      <c r="I1901" t="s">
        <v>18</v>
      </c>
      <c r="J1901" t="s">
        <v>19</v>
      </c>
      <c r="K1901" t="s">
        <v>20</v>
      </c>
      <c r="L1901" t="s">
        <v>20</v>
      </c>
      <c r="M1901" t="s">
        <v>21</v>
      </c>
      <c r="N1901" t="s">
        <v>135</v>
      </c>
      <c r="O1901" t="s">
        <v>4004</v>
      </c>
      <c r="P1901">
        <f t="shared" si="29"/>
        <v>3</v>
      </c>
    </row>
    <row r="1902" spans="1:16" hidden="1" x14ac:dyDescent="0.25">
      <c r="A1902" s="1">
        <v>44377</v>
      </c>
      <c r="B1902" s="1">
        <v>44377</v>
      </c>
      <c r="C1902" t="s">
        <v>2805</v>
      </c>
      <c r="D1902" t="s">
        <v>824</v>
      </c>
      <c r="E1902">
        <v>6.25</v>
      </c>
      <c r="F1902" t="s">
        <v>2221</v>
      </c>
      <c r="H1902" t="s">
        <v>39</v>
      </c>
      <c r="I1902" t="s">
        <v>18</v>
      </c>
      <c r="J1902" t="s">
        <v>19</v>
      </c>
      <c r="K1902" t="s">
        <v>20</v>
      </c>
      <c r="L1902" t="s">
        <v>20</v>
      </c>
      <c r="M1902" t="s">
        <v>21</v>
      </c>
      <c r="N1902" t="s">
        <v>135</v>
      </c>
      <c r="O1902" t="s">
        <v>4005</v>
      </c>
      <c r="P1902">
        <f t="shared" si="29"/>
        <v>6</v>
      </c>
    </row>
    <row r="1903" spans="1:16" hidden="1" x14ac:dyDescent="0.25">
      <c r="A1903" s="1">
        <v>44377</v>
      </c>
      <c r="B1903" s="1">
        <v>44377</v>
      </c>
      <c r="C1903" t="s">
        <v>2376</v>
      </c>
      <c r="D1903" t="s">
        <v>2377</v>
      </c>
      <c r="E1903">
        <v>3.5630000000000002</v>
      </c>
      <c r="F1903" t="s">
        <v>2123</v>
      </c>
      <c r="H1903" t="s">
        <v>154</v>
      </c>
      <c r="I1903" t="s">
        <v>18</v>
      </c>
      <c r="J1903" t="s">
        <v>19</v>
      </c>
      <c r="K1903" t="s">
        <v>20</v>
      </c>
      <c r="L1903" t="s">
        <v>20</v>
      </c>
      <c r="M1903" t="s">
        <v>21</v>
      </c>
      <c r="N1903" t="s">
        <v>22</v>
      </c>
      <c r="O1903" t="s">
        <v>4006</v>
      </c>
      <c r="P1903">
        <f t="shared" si="29"/>
        <v>6</v>
      </c>
    </row>
    <row r="1904" spans="1:16" x14ac:dyDescent="0.25">
      <c r="A1904" s="1">
        <v>44377</v>
      </c>
      <c r="B1904" s="1">
        <v>44377</v>
      </c>
      <c r="C1904" t="s">
        <v>2869</v>
      </c>
      <c r="D1904" t="s">
        <v>2870</v>
      </c>
      <c r="E1904">
        <v>5.875</v>
      </c>
      <c r="F1904" t="s">
        <v>1020</v>
      </c>
      <c r="G1904" t="s">
        <v>788</v>
      </c>
      <c r="H1904" t="s">
        <v>112</v>
      </c>
      <c r="I1904" t="s">
        <v>18</v>
      </c>
      <c r="J1904" t="s">
        <v>19</v>
      </c>
      <c r="K1904" t="s">
        <v>20</v>
      </c>
      <c r="L1904" t="s">
        <v>20</v>
      </c>
      <c r="M1904" t="s">
        <v>21</v>
      </c>
      <c r="N1904" t="s">
        <v>22</v>
      </c>
      <c r="O1904" t="s">
        <v>4007</v>
      </c>
      <c r="P1904">
        <f t="shared" si="29"/>
        <v>3</v>
      </c>
    </row>
    <row r="1905" spans="1:16" x14ac:dyDescent="0.25">
      <c r="A1905" s="1">
        <v>44377</v>
      </c>
      <c r="B1905" s="1">
        <v>44377</v>
      </c>
      <c r="C1905" t="s">
        <v>1838</v>
      </c>
      <c r="D1905" t="s">
        <v>1839</v>
      </c>
      <c r="E1905">
        <v>6.25</v>
      </c>
      <c r="F1905" t="s">
        <v>3568</v>
      </c>
      <c r="H1905" t="s">
        <v>97</v>
      </c>
      <c r="I1905" t="s">
        <v>18</v>
      </c>
      <c r="J1905" t="s">
        <v>19</v>
      </c>
      <c r="K1905" t="s">
        <v>20</v>
      </c>
      <c r="L1905" t="s">
        <v>20</v>
      </c>
      <c r="M1905" t="s">
        <v>21</v>
      </c>
      <c r="N1905" t="s">
        <v>135</v>
      </c>
      <c r="O1905" t="s">
        <v>4008</v>
      </c>
      <c r="P1905">
        <f t="shared" si="29"/>
        <v>3</v>
      </c>
    </row>
    <row r="1906" spans="1:16" x14ac:dyDescent="0.25">
      <c r="A1906" s="1">
        <v>44377</v>
      </c>
      <c r="B1906" s="1">
        <v>44377</v>
      </c>
      <c r="C1906" t="s">
        <v>3033</v>
      </c>
      <c r="D1906" t="s">
        <v>3034</v>
      </c>
      <c r="E1906">
        <v>4.5350000000000001</v>
      </c>
      <c r="F1906" t="s">
        <v>4009</v>
      </c>
      <c r="H1906" t="s">
        <v>17</v>
      </c>
      <c r="I1906" t="s">
        <v>18</v>
      </c>
      <c r="J1906" t="s">
        <v>19</v>
      </c>
      <c r="K1906" t="s">
        <v>20</v>
      </c>
      <c r="L1906" t="s">
        <v>20</v>
      </c>
      <c r="M1906" t="s">
        <v>21</v>
      </c>
      <c r="N1906" t="s">
        <v>22</v>
      </c>
      <c r="O1906" t="s">
        <v>4010</v>
      </c>
      <c r="P1906">
        <f t="shared" si="29"/>
        <v>3</v>
      </c>
    </row>
    <row r="1907" spans="1:16" x14ac:dyDescent="0.25">
      <c r="A1907" s="1">
        <v>44377</v>
      </c>
      <c r="B1907" s="1">
        <v>44377</v>
      </c>
      <c r="C1907" t="s">
        <v>109</v>
      </c>
      <c r="D1907" t="s">
        <v>110</v>
      </c>
      <c r="E1907">
        <v>3.5</v>
      </c>
      <c r="F1907" t="s">
        <v>1823</v>
      </c>
      <c r="G1907" t="s">
        <v>722</v>
      </c>
      <c r="H1907" t="s">
        <v>112</v>
      </c>
      <c r="I1907" t="s">
        <v>18</v>
      </c>
      <c r="J1907" t="s">
        <v>19</v>
      </c>
      <c r="K1907" t="s">
        <v>20</v>
      </c>
      <c r="L1907" t="s">
        <v>20</v>
      </c>
      <c r="M1907" t="s">
        <v>21</v>
      </c>
      <c r="N1907" t="s">
        <v>22</v>
      </c>
      <c r="O1907" t="s">
        <v>4011</v>
      </c>
      <c r="P1907">
        <f t="shared" si="29"/>
        <v>2</v>
      </c>
    </row>
    <row r="1908" spans="1:16" hidden="1" x14ac:dyDescent="0.25">
      <c r="A1908" s="1">
        <v>44377</v>
      </c>
      <c r="B1908" s="1">
        <v>44377</v>
      </c>
      <c r="C1908" t="s">
        <v>3795</v>
      </c>
      <c r="D1908" t="s">
        <v>1802</v>
      </c>
      <c r="E1908">
        <v>2.75</v>
      </c>
      <c r="F1908" t="s">
        <v>1893</v>
      </c>
      <c r="G1908" t="s">
        <v>69</v>
      </c>
      <c r="H1908" t="s">
        <v>52</v>
      </c>
      <c r="I1908" t="s">
        <v>18</v>
      </c>
      <c r="J1908" t="s">
        <v>19</v>
      </c>
      <c r="K1908" t="s">
        <v>20</v>
      </c>
      <c r="L1908" t="s">
        <v>20</v>
      </c>
      <c r="M1908" t="s">
        <v>21</v>
      </c>
      <c r="N1908" t="s">
        <v>22</v>
      </c>
      <c r="O1908" t="s">
        <v>4012</v>
      </c>
      <c r="P1908">
        <f t="shared" si="29"/>
        <v>6</v>
      </c>
    </row>
    <row r="1909" spans="1:16" hidden="1" x14ac:dyDescent="0.25">
      <c r="A1909" s="1">
        <v>44377</v>
      </c>
      <c r="B1909" s="1">
        <v>44377</v>
      </c>
      <c r="C1909" t="s">
        <v>2376</v>
      </c>
      <c r="D1909" t="s">
        <v>2377</v>
      </c>
      <c r="E1909">
        <v>6.875</v>
      </c>
      <c r="F1909" t="s">
        <v>427</v>
      </c>
      <c r="H1909" t="s">
        <v>154</v>
      </c>
      <c r="I1909" t="s">
        <v>18</v>
      </c>
      <c r="J1909" t="s">
        <v>19</v>
      </c>
      <c r="K1909" t="s">
        <v>20</v>
      </c>
      <c r="L1909" t="s">
        <v>20</v>
      </c>
      <c r="M1909" t="s">
        <v>21</v>
      </c>
      <c r="N1909" t="s">
        <v>22</v>
      </c>
      <c r="O1909" t="s">
        <v>4013</v>
      </c>
      <c r="P1909">
        <f t="shared" si="29"/>
        <v>6</v>
      </c>
    </row>
    <row r="1910" spans="1:16" x14ac:dyDescent="0.25">
      <c r="A1910" s="1">
        <v>44377</v>
      </c>
      <c r="B1910" s="1">
        <v>44377</v>
      </c>
      <c r="C1910" t="s">
        <v>1410</v>
      </c>
      <c r="D1910" t="s">
        <v>1411</v>
      </c>
      <c r="E1910">
        <v>6.875</v>
      </c>
      <c r="F1910" t="s">
        <v>201</v>
      </c>
      <c r="G1910" t="s">
        <v>707</v>
      </c>
      <c r="H1910" t="s">
        <v>52</v>
      </c>
      <c r="I1910" t="s">
        <v>18</v>
      </c>
      <c r="J1910" t="s">
        <v>19</v>
      </c>
      <c r="K1910" t="s">
        <v>20</v>
      </c>
      <c r="L1910" t="s">
        <v>20</v>
      </c>
      <c r="M1910" t="s">
        <v>21</v>
      </c>
      <c r="N1910" t="s">
        <v>22</v>
      </c>
      <c r="O1910" t="s">
        <v>4014</v>
      </c>
      <c r="P1910">
        <f t="shared" si="29"/>
        <v>3</v>
      </c>
    </row>
    <row r="1911" spans="1:16" x14ac:dyDescent="0.25">
      <c r="A1911" s="1">
        <v>44377</v>
      </c>
      <c r="B1911" s="1">
        <v>44377</v>
      </c>
      <c r="C1911" t="s">
        <v>3025</v>
      </c>
      <c r="D1911" t="s">
        <v>615</v>
      </c>
      <c r="E1911">
        <v>6.35</v>
      </c>
      <c r="F1911" t="s">
        <v>2188</v>
      </c>
      <c r="G1911">
        <v>0</v>
      </c>
      <c r="H1911" t="s">
        <v>44</v>
      </c>
      <c r="I1911" t="s">
        <v>18</v>
      </c>
      <c r="J1911" t="s">
        <v>19</v>
      </c>
      <c r="K1911" t="s">
        <v>20</v>
      </c>
      <c r="L1911" t="s">
        <v>20</v>
      </c>
      <c r="M1911" t="s">
        <v>21</v>
      </c>
      <c r="N1911" t="s">
        <v>135</v>
      </c>
      <c r="O1911" t="s">
        <v>4015</v>
      </c>
      <c r="P1911">
        <f t="shared" si="29"/>
        <v>3</v>
      </c>
    </row>
    <row r="1912" spans="1:16" x14ac:dyDescent="0.25">
      <c r="A1912" s="1">
        <v>44377</v>
      </c>
      <c r="B1912" s="1">
        <v>44377</v>
      </c>
      <c r="C1912" t="s">
        <v>3739</v>
      </c>
      <c r="D1912" t="s">
        <v>952</v>
      </c>
      <c r="E1912">
        <v>6.12</v>
      </c>
      <c r="F1912" t="s">
        <v>3407</v>
      </c>
      <c r="H1912" t="s">
        <v>44</v>
      </c>
      <c r="I1912" t="s">
        <v>18</v>
      </c>
      <c r="J1912" t="s">
        <v>19</v>
      </c>
      <c r="K1912" t="s">
        <v>20</v>
      </c>
      <c r="L1912" t="s">
        <v>20</v>
      </c>
      <c r="M1912" t="s">
        <v>21</v>
      </c>
      <c r="N1912" t="s">
        <v>135</v>
      </c>
      <c r="O1912" t="s">
        <v>4016</v>
      </c>
      <c r="P1912">
        <f t="shared" si="29"/>
        <v>3</v>
      </c>
    </row>
    <row r="1913" spans="1:16" x14ac:dyDescent="0.25">
      <c r="A1913" s="1">
        <v>44377</v>
      </c>
      <c r="B1913" s="1">
        <v>44377</v>
      </c>
      <c r="C1913" t="s">
        <v>285</v>
      </c>
      <c r="D1913" t="s">
        <v>286</v>
      </c>
      <c r="E1913">
        <v>0.82</v>
      </c>
      <c r="F1913" t="s">
        <v>4017</v>
      </c>
      <c r="G1913" t="s">
        <v>16</v>
      </c>
      <c r="H1913" t="s">
        <v>154</v>
      </c>
      <c r="I1913" t="s">
        <v>18</v>
      </c>
      <c r="J1913" t="s">
        <v>19</v>
      </c>
      <c r="K1913" t="s">
        <v>20</v>
      </c>
      <c r="L1913" t="s">
        <v>20</v>
      </c>
      <c r="M1913" t="s">
        <v>21</v>
      </c>
      <c r="N1913" t="s">
        <v>155</v>
      </c>
      <c r="O1913" t="s">
        <v>4018</v>
      </c>
      <c r="P1913">
        <f t="shared" si="29"/>
        <v>4</v>
      </c>
    </row>
    <row r="1914" spans="1:16" x14ac:dyDescent="0.25">
      <c r="A1914" s="1">
        <v>44377</v>
      </c>
      <c r="B1914" s="1">
        <v>44377</v>
      </c>
      <c r="C1914" t="s">
        <v>4019</v>
      </c>
      <c r="D1914" t="s">
        <v>2001</v>
      </c>
      <c r="E1914">
        <v>7.5</v>
      </c>
      <c r="F1914" t="s">
        <v>1283</v>
      </c>
      <c r="H1914" t="s">
        <v>97</v>
      </c>
      <c r="I1914" t="s">
        <v>18</v>
      </c>
      <c r="J1914" t="s">
        <v>19</v>
      </c>
      <c r="K1914" t="s">
        <v>20</v>
      </c>
      <c r="L1914" t="s">
        <v>20</v>
      </c>
      <c r="M1914" t="s">
        <v>21</v>
      </c>
      <c r="N1914" t="s">
        <v>22</v>
      </c>
      <c r="O1914" t="s">
        <v>4020</v>
      </c>
      <c r="P1914">
        <f t="shared" si="29"/>
        <v>3</v>
      </c>
    </row>
    <row r="1915" spans="1:16" x14ac:dyDescent="0.25">
      <c r="A1915" s="1">
        <v>44377</v>
      </c>
      <c r="B1915" s="1">
        <v>44377</v>
      </c>
      <c r="C1915" t="s">
        <v>3177</v>
      </c>
      <c r="D1915" t="s">
        <v>3178</v>
      </c>
      <c r="E1915">
        <v>7.625</v>
      </c>
      <c r="F1915" t="s">
        <v>2947</v>
      </c>
      <c r="H1915" t="s">
        <v>112</v>
      </c>
      <c r="I1915" t="s">
        <v>18</v>
      </c>
      <c r="J1915" t="s">
        <v>19</v>
      </c>
      <c r="K1915" t="s">
        <v>20</v>
      </c>
      <c r="L1915" t="s">
        <v>20</v>
      </c>
      <c r="M1915" t="s">
        <v>21</v>
      </c>
      <c r="N1915" t="s">
        <v>59</v>
      </c>
      <c r="O1915" t="s">
        <v>4021</v>
      </c>
      <c r="P1915">
        <f t="shared" si="29"/>
        <v>3</v>
      </c>
    </row>
    <row r="1916" spans="1:16" x14ac:dyDescent="0.25">
      <c r="A1916" s="1">
        <v>44377</v>
      </c>
      <c r="B1916" s="1">
        <v>44377</v>
      </c>
      <c r="C1916" t="s">
        <v>3472</v>
      </c>
      <c r="D1916" t="s">
        <v>2140</v>
      </c>
      <c r="E1916">
        <v>5.6</v>
      </c>
      <c r="F1916" t="s">
        <v>732</v>
      </c>
      <c r="G1916" t="s">
        <v>3473</v>
      </c>
      <c r="H1916" t="s">
        <v>39</v>
      </c>
      <c r="I1916" t="s">
        <v>18</v>
      </c>
      <c r="J1916" t="s">
        <v>19</v>
      </c>
      <c r="K1916" t="s">
        <v>20</v>
      </c>
      <c r="L1916" t="s">
        <v>20</v>
      </c>
      <c r="M1916" t="s">
        <v>21</v>
      </c>
      <c r="N1916" t="s">
        <v>22</v>
      </c>
      <c r="O1916" t="s">
        <v>4022</v>
      </c>
      <c r="P1916">
        <f t="shared" si="29"/>
        <v>5</v>
      </c>
    </row>
    <row r="1917" spans="1:16" x14ac:dyDescent="0.25">
      <c r="A1917" s="1">
        <v>44377</v>
      </c>
      <c r="B1917" s="1">
        <v>44377</v>
      </c>
      <c r="C1917" t="s">
        <v>419</v>
      </c>
      <c r="D1917" t="s">
        <v>420</v>
      </c>
      <c r="E1917">
        <v>7.5</v>
      </c>
      <c r="F1917" t="s">
        <v>421</v>
      </c>
      <c r="G1917" t="s">
        <v>51</v>
      </c>
      <c r="H1917" t="s">
        <v>97</v>
      </c>
      <c r="I1917" t="s">
        <v>18</v>
      </c>
      <c r="J1917" t="s">
        <v>19</v>
      </c>
      <c r="K1917" t="s">
        <v>20</v>
      </c>
      <c r="L1917" t="s">
        <v>20</v>
      </c>
      <c r="M1917" t="s">
        <v>21</v>
      </c>
      <c r="N1917" t="s">
        <v>22</v>
      </c>
      <c r="O1917" t="s">
        <v>4023</v>
      </c>
      <c r="P1917">
        <f t="shared" si="29"/>
        <v>3</v>
      </c>
    </row>
    <row r="1918" spans="1:16" x14ac:dyDescent="0.25">
      <c r="A1918" s="1">
        <v>44377</v>
      </c>
      <c r="B1918" s="1">
        <v>44377</v>
      </c>
      <c r="C1918" t="s">
        <v>4024</v>
      </c>
      <c r="D1918" t="s">
        <v>4025</v>
      </c>
      <c r="E1918">
        <v>4.117</v>
      </c>
      <c r="F1918" t="s">
        <v>3395</v>
      </c>
      <c r="G1918">
        <v>2015</v>
      </c>
      <c r="H1918" t="s">
        <v>199</v>
      </c>
      <c r="I1918" t="s">
        <v>18</v>
      </c>
      <c r="J1918" t="s">
        <v>19</v>
      </c>
      <c r="K1918" t="s">
        <v>20</v>
      </c>
      <c r="L1918" t="s">
        <v>20</v>
      </c>
      <c r="M1918" t="s">
        <v>21</v>
      </c>
      <c r="N1918" t="s">
        <v>22</v>
      </c>
      <c r="O1918" t="s">
        <v>4026</v>
      </c>
      <c r="P1918">
        <f t="shared" si="29"/>
        <v>5</v>
      </c>
    </row>
    <row r="1919" spans="1:16" hidden="1" x14ac:dyDescent="0.25">
      <c r="A1919" s="1">
        <v>44377</v>
      </c>
      <c r="B1919" s="1">
        <v>44377</v>
      </c>
      <c r="C1919" t="s">
        <v>190</v>
      </c>
      <c r="D1919" t="s">
        <v>191</v>
      </c>
      <c r="E1919">
        <v>1</v>
      </c>
      <c r="F1919" t="s">
        <v>812</v>
      </c>
      <c r="G1919" t="s">
        <v>69</v>
      </c>
      <c r="H1919" t="s">
        <v>44</v>
      </c>
      <c r="I1919" t="s">
        <v>18</v>
      </c>
      <c r="J1919" t="s">
        <v>19</v>
      </c>
      <c r="K1919" t="s">
        <v>20</v>
      </c>
      <c r="L1919" t="s">
        <v>20</v>
      </c>
      <c r="M1919" t="s">
        <v>21</v>
      </c>
      <c r="N1919" t="s">
        <v>59</v>
      </c>
      <c r="O1919" t="s">
        <v>4027</v>
      </c>
      <c r="P1919">
        <f t="shared" si="29"/>
        <v>6</v>
      </c>
    </row>
    <row r="1920" spans="1:16" x14ac:dyDescent="0.25">
      <c r="A1920" s="1">
        <v>44377</v>
      </c>
      <c r="B1920" s="1">
        <v>44377</v>
      </c>
      <c r="C1920" t="s">
        <v>4028</v>
      </c>
      <c r="D1920" t="s">
        <v>1321</v>
      </c>
      <c r="E1920">
        <v>8.3000000000000007</v>
      </c>
      <c r="F1920" t="s">
        <v>474</v>
      </c>
      <c r="G1920" t="s">
        <v>51</v>
      </c>
      <c r="H1920" t="s">
        <v>17</v>
      </c>
      <c r="I1920" t="s">
        <v>18</v>
      </c>
      <c r="J1920" t="s">
        <v>19</v>
      </c>
      <c r="K1920" t="s">
        <v>20</v>
      </c>
      <c r="L1920" t="s">
        <v>20</v>
      </c>
      <c r="M1920" t="s">
        <v>21</v>
      </c>
      <c r="N1920" t="s">
        <v>59</v>
      </c>
      <c r="O1920" t="s">
        <v>4029</v>
      </c>
      <c r="P1920">
        <f t="shared" si="29"/>
        <v>3</v>
      </c>
    </row>
    <row r="1921" spans="1:16" x14ac:dyDescent="0.25">
      <c r="A1921" s="1">
        <v>44377</v>
      </c>
      <c r="B1921" s="1">
        <v>44377</v>
      </c>
      <c r="C1921" t="s">
        <v>1903</v>
      </c>
      <c r="D1921" t="s">
        <v>1904</v>
      </c>
      <c r="E1921">
        <v>6.75</v>
      </c>
      <c r="F1921" t="s">
        <v>4030</v>
      </c>
      <c r="H1921" t="s">
        <v>17</v>
      </c>
      <c r="I1921" t="s">
        <v>18</v>
      </c>
      <c r="J1921" t="s">
        <v>19</v>
      </c>
      <c r="K1921" t="s">
        <v>20</v>
      </c>
      <c r="L1921" t="s">
        <v>20</v>
      </c>
      <c r="M1921" t="s">
        <v>21</v>
      </c>
      <c r="N1921" t="s">
        <v>59</v>
      </c>
      <c r="O1921" t="s">
        <v>4031</v>
      </c>
      <c r="P1921">
        <f t="shared" si="29"/>
        <v>3</v>
      </c>
    </row>
    <row r="1922" spans="1:16" x14ac:dyDescent="0.25">
      <c r="A1922" s="1">
        <v>44377</v>
      </c>
      <c r="B1922" s="1">
        <v>44377</v>
      </c>
      <c r="C1922" t="s">
        <v>4032</v>
      </c>
      <c r="D1922" t="s">
        <v>128</v>
      </c>
      <c r="E1922">
        <v>8.75</v>
      </c>
      <c r="F1922" t="s">
        <v>2184</v>
      </c>
      <c r="H1922" t="s">
        <v>52</v>
      </c>
      <c r="I1922" t="s">
        <v>18</v>
      </c>
      <c r="J1922" t="s">
        <v>19</v>
      </c>
      <c r="K1922" t="s">
        <v>20</v>
      </c>
      <c r="L1922" t="s">
        <v>20</v>
      </c>
      <c r="M1922" t="s">
        <v>21</v>
      </c>
      <c r="N1922" t="s">
        <v>22</v>
      </c>
      <c r="O1922" t="s">
        <v>4033</v>
      </c>
      <c r="P1922">
        <f t="shared" si="29"/>
        <v>3</v>
      </c>
    </row>
    <row r="1923" spans="1:16" x14ac:dyDescent="0.25">
      <c r="A1923" s="1">
        <v>44377</v>
      </c>
      <c r="B1923" s="1">
        <v>44377</v>
      </c>
      <c r="C1923" t="s">
        <v>1006</v>
      </c>
      <c r="D1923" t="s">
        <v>1007</v>
      </c>
      <c r="E1923">
        <v>6.875</v>
      </c>
      <c r="F1923" t="s">
        <v>1059</v>
      </c>
      <c r="H1923" t="s">
        <v>112</v>
      </c>
      <c r="I1923" t="s">
        <v>18</v>
      </c>
      <c r="J1923" t="s">
        <v>19</v>
      </c>
      <c r="K1923" t="s">
        <v>20</v>
      </c>
      <c r="L1923" t="s">
        <v>20</v>
      </c>
      <c r="M1923" t="s">
        <v>21</v>
      </c>
      <c r="N1923" t="s">
        <v>22</v>
      </c>
      <c r="O1923" t="s">
        <v>4034</v>
      </c>
      <c r="P1923">
        <f t="shared" si="29"/>
        <v>2</v>
      </c>
    </row>
    <row r="1924" spans="1:16" x14ac:dyDescent="0.25">
      <c r="A1924" s="1">
        <v>44377</v>
      </c>
      <c r="B1924" s="1">
        <v>44377</v>
      </c>
      <c r="C1924" t="s">
        <v>1072</v>
      </c>
      <c r="D1924" t="s">
        <v>1073</v>
      </c>
      <c r="E1924">
        <v>7.5</v>
      </c>
      <c r="F1924" t="s">
        <v>379</v>
      </c>
      <c r="H1924" t="s">
        <v>112</v>
      </c>
      <c r="I1924" t="s">
        <v>18</v>
      </c>
      <c r="J1924" t="s">
        <v>19</v>
      </c>
      <c r="K1924" t="s">
        <v>20</v>
      </c>
      <c r="L1924" t="s">
        <v>20</v>
      </c>
      <c r="M1924" t="s">
        <v>21</v>
      </c>
      <c r="N1924" t="s">
        <v>22</v>
      </c>
      <c r="O1924" t="s">
        <v>4035</v>
      </c>
      <c r="P1924">
        <f t="shared" ref="P1924:P1987" si="30">LEN(D1924)</f>
        <v>3</v>
      </c>
    </row>
    <row r="1925" spans="1:16" hidden="1" x14ac:dyDescent="0.25">
      <c r="A1925" s="1">
        <v>44377</v>
      </c>
      <c r="B1925" s="1">
        <v>44377</v>
      </c>
      <c r="C1925" t="s">
        <v>4036</v>
      </c>
      <c r="D1925" t="s">
        <v>639</v>
      </c>
      <c r="E1925">
        <v>6.0629999999999997</v>
      </c>
      <c r="F1925" t="s">
        <v>4037</v>
      </c>
      <c r="G1925" t="s">
        <v>51</v>
      </c>
      <c r="H1925" t="s">
        <v>199</v>
      </c>
      <c r="I1925" t="s">
        <v>18</v>
      </c>
      <c r="J1925" t="s">
        <v>19</v>
      </c>
      <c r="K1925" t="s">
        <v>20</v>
      </c>
      <c r="L1925" t="s">
        <v>20</v>
      </c>
      <c r="M1925" t="s">
        <v>21</v>
      </c>
      <c r="N1925" t="s">
        <v>59</v>
      </c>
      <c r="O1925" t="s">
        <v>4038</v>
      </c>
      <c r="P1925">
        <f t="shared" si="30"/>
        <v>6</v>
      </c>
    </row>
    <row r="1926" spans="1:16" x14ac:dyDescent="0.25">
      <c r="A1926" s="1">
        <v>44377</v>
      </c>
      <c r="B1926" s="1">
        <v>44377</v>
      </c>
      <c r="C1926" t="s">
        <v>1863</v>
      </c>
      <c r="D1926" t="s">
        <v>1864</v>
      </c>
      <c r="E1926">
        <v>3.5</v>
      </c>
      <c r="F1926" t="s">
        <v>1823</v>
      </c>
      <c r="G1926" t="s">
        <v>3182</v>
      </c>
      <c r="H1926" t="s">
        <v>44</v>
      </c>
      <c r="I1926" t="s">
        <v>18</v>
      </c>
      <c r="J1926" t="s">
        <v>19</v>
      </c>
      <c r="K1926" t="s">
        <v>20</v>
      </c>
      <c r="L1926" t="s">
        <v>20</v>
      </c>
      <c r="M1926" t="s">
        <v>21</v>
      </c>
      <c r="N1926" t="s">
        <v>135</v>
      </c>
      <c r="O1926" t="s">
        <v>4039</v>
      </c>
      <c r="P1926">
        <f t="shared" si="30"/>
        <v>4</v>
      </c>
    </row>
    <row r="1927" spans="1:16" x14ac:dyDescent="0.25">
      <c r="A1927" s="1">
        <v>44377</v>
      </c>
      <c r="B1927" s="1">
        <v>44377</v>
      </c>
      <c r="C1927" t="s">
        <v>540</v>
      </c>
      <c r="D1927" t="s">
        <v>541</v>
      </c>
      <c r="E1927">
        <v>9</v>
      </c>
      <c r="F1927" t="s">
        <v>4040</v>
      </c>
      <c r="H1927" t="s">
        <v>97</v>
      </c>
      <c r="I1927" t="s">
        <v>18</v>
      </c>
      <c r="J1927" t="s">
        <v>19</v>
      </c>
      <c r="K1927" t="s">
        <v>20</v>
      </c>
      <c r="L1927" t="s">
        <v>20</v>
      </c>
      <c r="M1927" t="s">
        <v>543</v>
      </c>
      <c r="N1927" t="s">
        <v>59</v>
      </c>
      <c r="O1927" t="s">
        <v>4041</v>
      </c>
      <c r="P1927">
        <f t="shared" si="30"/>
        <v>3</v>
      </c>
    </row>
    <row r="1928" spans="1:16" x14ac:dyDescent="0.25">
      <c r="A1928" s="1">
        <v>44377</v>
      </c>
      <c r="B1928" s="1">
        <v>44377</v>
      </c>
      <c r="C1928" t="s">
        <v>215</v>
      </c>
      <c r="D1928" t="s">
        <v>216</v>
      </c>
      <c r="E1928">
        <v>8.75</v>
      </c>
      <c r="F1928" t="s">
        <v>953</v>
      </c>
      <c r="G1928" t="s">
        <v>788</v>
      </c>
      <c r="H1928" t="s">
        <v>112</v>
      </c>
      <c r="I1928" t="s">
        <v>18</v>
      </c>
      <c r="J1928" t="s">
        <v>19</v>
      </c>
      <c r="K1928" t="s">
        <v>20</v>
      </c>
      <c r="L1928" t="s">
        <v>20</v>
      </c>
      <c r="M1928" t="s">
        <v>21</v>
      </c>
      <c r="N1928" t="s">
        <v>22</v>
      </c>
      <c r="O1928" t="s">
        <v>4042</v>
      </c>
      <c r="P1928">
        <f t="shared" si="30"/>
        <v>1</v>
      </c>
    </row>
    <row r="1929" spans="1:16" hidden="1" x14ac:dyDescent="0.25">
      <c r="A1929" s="1">
        <v>44377</v>
      </c>
      <c r="B1929" s="1">
        <v>44377</v>
      </c>
      <c r="C1929" t="s">
        <v>190</v>
      </c>
      <c r="D1929" t="s">
        <v>191</v>
      </c>
      <c r="E1929">
        <v>1.625</v>
      </c>
      <c r="F1929" t="s">
        <v>192</v>
      </c>
      <c r="G1929" t="s">
        <v>69</v>
      </c>
      <c r="H1929" t="s">
        <v>44</v>
      </c>
      <c r="I1929" t="s">
        <v>18</v>
      </c>
      <c r="J1929" t="s">
        <v>19</v>
      </c>
      <c r="K1929" t="s">
        <v>20</v>
      </c>
      <c r="L1929" t="s">
        <v>20</v>
      </c>
      <c r="M1929" t="s">
        <v>21</v>
      </c>
      <c r="N1929" t="s">
        <v>59</v>
      </c>
      <c r="O1929" t="s">
        <v>4043</v>
      </c>
      <c r="P1929">
        <f t="shared" si="30"/>
        <v>6</v>
      </c>
    </row>
    <row r="1930" spans="1:16" x14ac:dyDescent="0.25">
      <c r="A1930" s="1">
        <v>44377</v>
      </c>
      <c r="B1930" s="1">
        <v>44377</v>
      </c>
      <c r="C1930" t="s">
        <v>769</v>
      </c>
      <c r="D1930" t="s">
        <v>770</v>
      </c>
      <c r="E1930">
        <v>7.125</v>
      </c>
      <c r="F1930" t="s">
        <v>2852</v>
      </c>
      <c r="H1930" t="s">
        <v>112</v>
      </c>
      <c r="I1930" t="s">
        <v>18</v>
      </c>
      <c r="J1930" t="s">
        <v>19</v>
      </c>
      <c r="K1930" t="s">
        <v>20</v>
      </c>
      <c r="L1930" t="s">
        <v>20</v>
      </c>
      <c r="M1930" t="s">
        <v>21</v>
      </c>
      <c r="N1930" t="s">
        <v>22</v>
      </c>
      <c r="O1930" t="s">
        <v>4044</v>
      </c>
      <c r="P1930">
        <f t="shared" si="30"/>
        <v>3</v>
      </c>
    </row>
    <row r="1931" spans="1:16" x14ac:dyDescent="0.25">
      <c r="A1931" s="1">
        <v>44377</v>
      </c>
      <c r="B1931" s="1">
        <v>44377</v>
      </c>
      <c r="C1931" t="s">
        <v>2819</v>
      </c>
      <c r="D1931" t="s">
        <v>2820</v>
      </c>
      <c r="E1931">
        <v>5.875</v>
      </c>
      <c r="F1931" t="s">
        <v>2228</v>
      </c>
      <c r="H1931" t="s">
        <v>17</v>
      </c>
      <c r="I1931" t="s">
        <v>18</v>
      </c>
      <c r="J1931" t="s">
        <v>19</v>
      </c>
      <c r="K1931" t="s">
        <v>20</v>
      </c>
      <c r="L1931" t="s">
        <v>20</v>
      </c>
      <c r="M1931" t="s">
        <v>21</v>
      </c>
      <c r="N1931" t="s">
        <v>22</v>
      </c>
      <c r="O1931" t="s">
        <v>4045</v>
      </c>
      <c r="P1931">
        <f t="shared" si="30"/>
        <v>3</v>
      </c>
    </row>
    <row r="1932" spans="1:16" x14ac:dyDescent="0.25">
      <c r="A1932" s="1">
        <v>44377</v>
      </c>
      <c r="B1932" s="1">
        <v>44377</v>
      </c>
      <c r="C1932" t="s">
        <v>4046</v>
      </c>
      <c r="D1932" t="s">
        <v>4047</v>
      </c>
      <c r="E1932">
        <v>5.2</v>
      </c>
      <c r="F1932" t="s">
        <v>1485</v>
      </c>
      <c r="H1932" t="s">
        <v>44</v>
      </c>
      <c r="I1932" t="s">
        <v>18</v>
      </c>
      <c r="J1932" t="s">
        <v>19</v>
      </c>
      <c r="K1932" t="s">
        <v>20</v>
      </c>
      <c r="L1932" t="s">
        <v>20</v>
      </c>
      <c r="M1932" t="s">
        <v>21</v>
      </c>
      <c r="N1932" t="s">
        <v>22</v>
      </c>
      <c r="O1932" t="s">
        <v>4048</v>
      </c>
      <c r="P1932">
        <f t="shared" si="30"/>
        <v>3</v>
      </c>
    </row>
    <row r="1933" spans="1:16" x14ac:dyDescent="0.25">
      <c r="A1933" s="1">
        <v>44377</v>
      </c>
      <c r="B1933" s="1">
        <v>44377</v>
      </c>
      <c r="C1933" t="s">
        <v>4049</v>
      </c>
      <c r="D1933" t="s">
        <v>4050</v>
      </c>
      <c r="E1933">
        <v>3.5</v>
      </c>
      <c r="F1933" t="s">
        <v>837</v>
      </c>
      <c r="G1933" t="s">
        <v>16</v>
      </c>
      <c r="H1933" t="s">
        <v>52</v>
      </c>
      <c r="I1933" t="s">
        <v>18</v>
      </c>
      <c r="J1933" t="s">
        <v>19</v>
      </c>
      <c r="K1933" t="s">
        <v>20</v>
      </c>
      <c r="L1933" t="s">
        <v>20</v>
      </c>
      <c r="M1933" t="s">
        <v>21</v>
      </c>
      <c r="N1933" t="s">
        <v>22</v>
      </c>
      <c r="O1933" t="s">
        <v>4051</v>
      </c>
      <c r="P1933">
        <f t="shared" si="30"/>
        <v>2</v>
      </c>
    </row>
    <row r="1934" spans="1:16" x14ac:dyDescent="0.25">
      <c r="A1934" s="1">
        <v>44377</v>
      </c>
      <c r="B1934" s="1">
        <v>44377</v>
      </c>
      <c r="C1934" t="s">
        <v>109</v>
      </c>
      <c r="D1934" t="s">
        <v>110</v>
      </c>
      <c r="E1934">
        <v>3.3</v>
      </c>
      <c r="F1934" t="s">
        <v>1555</v>
      </c>
      <c r="G1934" t="s">
        <v>722</v>
      </c>
      <c r="H1934" t="s">
        <v>112</v>
      </c>
      <c r="I1934" t="s">
        <v>18</v>
      </c>
      <c r="J1934" t="s">
        <v>19</v>
      </c>
      <c r="K1934" t="s">
        <v>20</v>
      </c>
      <c r="L1934" t="s">
        <v>20</v>
      </c>
      <c r="M1934" t="s">
        <v>21</v>
      </c>
      <c r="N1934" t="s">
        <v>22</v>
      </c>
      <c r="O1934" t="s">
        <v>4052</v>
      </c>
      <c r="P1934">
        <f t="shared" si="30"/>
        <v>2</v>
      </c>
    </row>
    <row r="1935" spans="1:16" x14ac:dyDescent="0.25">
      <c r="A1935" s="1">
        <v>44377</v>
      </c>
      <c r="B1935" s="1">
        <v>44377</v>
      </c>
      <c r="C1935" t="s">
        <v>2588</v>
      </c>
      <c r="D1935" t="s">
        <v>2589</v>
      </c>
      <c r="E1935">
        <v>5.0999999999999996</v>
      </c>
      <c r="F1935" t="s">
        <v>1915</v>
      </c>
      <c r="H1935" t="s">
        <v>52</v>
      </c>
      <c r="I1935" t="s">
        <v>18</v>
      </c>
      <c r="J1935" t="s">
        <v>19</v>
      </c>
      <c r="K1935" t="s">
        <v>20</v>
      </c>
      <c r="L1935" t="s">
        <v>20</v>
      </c>
      <c r="M1935" t="s">
        <v>21</v>
      </c>
      <c r="N1935" t="s">
        <v>59</v>
      </c>
      <c r="O1935" t="s">
        <v>4053</v>
      </c>
      <c r="P1935">
        <f t="shared" si="30"/>
        <v>4</v>
      </c>
    </row>
    <row r="1936" spans="1:16" x14ac:dyDescent="0.25">
      <c r="A1936" s="1">
        <v>44377</v>
      </c>
      <c r="B1936" s="1">
        <v>44377</v>
      </c>
      <c r="C1936" t="s">
        <v>4054</v>
      </c>
      <c r="D1936" t="s">
        <v>4055</v>
      </c>
      <c r="E1936">
        <v>2.4</v>
      </c>
      <c r="F1936" t="s">
        <v>421</v>
      </c>
      <c r="H1936" t="s">
        <v>52</v>
      </c>
      <c r="I1936" t="s">
        <v>18</v>
      </c>
      <c r="J1936" t="s">
        <v>19</v>
      </c>
      <c r="K1936" t="s">
        <v>20</v>
      </c>
      <c r="L1936" t="s">
        <v>20</v>
      </c>
      <c r="M1936" t="s">
        <v>21</v>
      </c>
      <c r="N1936" t="s">
        <v>22</v>
      </c>
      <c r="O1936" t="s">
        <v>4056</v>
      </c>
      <c r="P1936">
        <f t="shared" si="30"/>
        <v>3</v>
      </c>
    </row>
    <row r="1937" spans="1:16" x14ac:dyDescent="0.25">
      <c r="A1937" s="1">
        <v>44377</v>
      </c>
      <c r="B1937" s="1">
        <v>44377</v>
      </c>
      <c r="C1937" t="s">
        <v>1201</v>
      </c>
      <c r="D1937" t="s">
        <v>1202</v>
      </c>
      <c r="E1937">
        <v>2.5880000000000001</v>
      </c>
      <c r="F1937" t="s">
        <v>4057</v>
      </c>
      <c r="G1937" t="s">
        <v>51</v>
      </c>
      <c r="H1937" t="s">
        <v>17</v>
      </c>
      <c r="I1937" t="s">
        <v>18</v>
      </c>
      <c r="J1937" t="s">
        <v>19</v>
      </c>
      <c r="K1937" t="s">
        <v>20</v>
      </c>
      <c r="L1937" t="s">
        <v>20</v>
      </c>
      <c r="M1937" t="s">
        <v>21</v>
      </c>
      <c r="N1937" t="s">
        <v>59</v>
      </c>
      <c r="O1937" t="s">
        <v>4058</v>
      </c>
      <c r="P1937">
        <f t="shared" si="30"/>
        <v>3</v>
      </c>
    </row>
    <row r="1938" spans="1:16" hidden="1" x14ac:dyDescent="0.25">
      <c r="A1938" s="1">
        <v>44377</v>
      </c>
      <c r="B1938" s="1">
        <v>44377</v>
      </c>
      <c r="C1938" t="s">
        <v>1638</v>
      </c>
      <c r="D1938" t="s">
        <v>731</v>
      </c>
      <c r="E1938">
        <v>4.569</v>
      </c>
      <c r="F1938" t="s">
        <v>538</v>
      </c>
      <c r="G1938" t="s">
        <v>69</v>
      </c>
      <c r="H1938" t="s">
        <v>112</v>
      </c>
      <c r="I1938" t="s">
        <v>18</v>
      </c>
      <c r="J1938" t="s">
        <v>19</v>
      </c>
      <c r="K1938" t="s">
        <v>20</v>
      </c>
      <c r="L1938" t="s">
        <v>20</v>
      </c>
      <c r="M1938" t="s">
        <v>21</v>
      </c>
      <c r="N1938" t="s">
        <v>59</v>
      </c>
      <c r="O1938" t="s">
        <v>4059</v>
      </c>
      <c r="P1938">
        <f t="shared" si="30"/>
        <v>6</v>
      </c>
    </row>
    <row r="1939" spans="1:16" x14ac:dyDescent="0.25">
      <c r="A1939" s="1">
        <v>44377</v>
      </c>
      <c r="B1939" s="1">
        <v>44377</v>
      </c>
      <c r="C1939" t="s">
        <v>2359</v>
      </c>
      <c r="D1939" t="s">
        <v>1073</v>
      </c>
      <c r="E1939">
        <v>5.625</v>
      </c>
      <c r="F1939" t="s">
        <v>4060</v>
      </c>
      <c r="H1939" t="s">
        <v>112</v>
      </c>
      <c r="I1939" t="s">
        <v>18</v>
      </c>
      <c r="J1939" t="s">
        <v>19</v>
      </c>
      <c r="K1939" t="s">
        <v>20</v>
      </c>
      <c r="L1939" t="s">
        <v>20</v>
      </c>
      <c r="M1939" t="s">
        <v>21</v>
      </c>
      <c r="N1939" t="s">
        <v>22</v>
      </c>
      <c r="O1939" t="s">
        <v>4061</v>
      </c>
      <c r="P1939">
        <f t="shared" si="30"/>
        <v>3</v>
      </c>
    </row>
    <row r="1940" spans="1:16" x14ac:dyDescent="0.25">
      <c r="A1940" s="1">
        <v>44377</v>
      </c>
      <c r="B1940" s="1">
        <v>44377</v>
      </c>
      <c r="C1940" t="s">
        <v>2149</v>
      </c>
      <c r="D1940" t="s">
        <v>2150</v>
      </c>
      <c r="E1940">
        <v>3.45</v>
      </c>
      <c r="F1940" t="s">
        <v>661</v>
      </c>
      <c r="G1940" t="s">
        <v>51</v>
      </c>
      <c r="H1940" t="s">
        <v>97</v>
      </c>
      <c r="I1940" t="s">
        <v>18</v>
      </c>
      <c r="J1940" t="s">
        <v>19</v>
      </c>
      <c r="K1940" t="s">
        <v>20</v>
      </c>
      <c r="L1940" t="s">
        <v>20</v>
      </c>
      <c r="M1940" t="s">
        <v>21</v>
      </c>
      <c r="N1940" t="s">
        <v>22</v>
      </c>
      <c r="O1940" t="s">
        <v>4062</v>
      </c>
      <c r="P1940">
        <f t="shared" si="30"/>
        <v>5</v>
      </c>
    </row>
    <row r="1941" spans="1:16" x14ac:dyDescent="0.25">
      <c r="A1941" s="1">
        <v>44377</v>
      </c>
      <c r="B1941" s="1">
        <v>44377</v>
      </c>
      <c r="C1941" t="s">
        <v>682</v>
      </c>
      <c r="D1941" t="s">
        <v>683</v>
      </c>
      <c r="E1941">
        <v>4.5</v>
      </c>
      <c r="F1941" t="s">
        <v>31</v>
      </c>
      <c r="H1941" t="s">
        <v>44</v>
      </c>
      <c r="I1941" t="s">
        <v>18</v>
      </c>
      <c r="J1941" t="s">
        <v>19</v>
      </c>
      <c r="K1941" t="s">
        <v>20</v>
      </c>
      <c r="L1941" t="s">
        <v>20</v>
      </c>
      <c r="M1941" t="s">
        <v>21</v>
      </c>
      <c r="N1941" t="s">
        <v>22</v>
      </c>
      <c r="O1941" t="s">
        <v>4063</v>
      </c>
      <c r="P1941">
        <f t="shared" si="30"/>
        <v>5</v>
      </c>
    </row>
    <row r="1942" spans="1:16" x14ac:dyDescent="0.25">
      <c r="A1942" s="1">
        <v>44377</v>
      </c>
      <c r="B1942" s="1">
        <v>44377</v>
      </c>
      <c r="C1942" t="s">
        <v>1863</v>
      </c>
      <c r="D1942" t="s">
        <v>1864</v>
      </c>
      <c r="E1942">
        <v>3.5</v>
      </c>
      <c r="F1942" t="s">
        <v>3393</v>
      </c>
      <c r="G1942" t="s">
        <v>722</v>
      </c>
      <c r="H1942" t="s">
        <v>44</v>
      </c>
      <c r="I1942" t="s">
        <v>18</v>
      </c>
      <c r="J1942" t="s">
        <v>19</v>
      </c>
      <c r="K1942" t="s">
        <v>20</v>
      </c>
      <c r="L1942" t="s">
        <v>20</v>
      </c>
      <c r="M1942" t="s">
        <v>21</v>
      </c>
      <c r="N1942" t="s">
        <v>135</v>
      </c>
      <c r="O1942" t="s">
        <v>4064</v>
      </c>
      <c r="P1942">
        <f t="shared" si="30"/>
        <v>4</v>
      </c>
    </row>
    <row r="1943" spans="1:16" x14ac:dyDescent="0.25">
      <c r="A1943" s="1">
        <v>44377</v>
      </c>
      <c r="B1943" s="1">
        <v>44377</v>
      </c>
      <c r="C1943" t="s">
        <v>180</v>
      </c>
      <c r="D1943" t="s">
        <v>128</v>
      </c>
      <c r="E1943">
        <v>7.75</v>
      </c>
      <c r="F1943" t="s">
        <v>427</v>
      </c>
      <c r="H1943" t="s">
        <v>44</v>
      </c>
      <c r="I1943" t="s">
        <v>18</v>
      </c>
      <c r="J1943" t="s">
        <v>19</v>
      </c>
      <c r="K1943" t="s">
        <v>20</v>
      </c>
      <c r="L1943" t="s">
        <v>20</v>
      </c>
      <c r="M1943" t="s">
        <v>21</v>
      </c>
      <c r="N1943" t="s">
        <v>22</v>
      </c>
      <c r="O1943" t="s">
        <v>4065</v>
      </c>
      <c r="P1943">
        <f t="shared" si="30"/>
        <v>3</v>
      </c>
    </row>
    <row r="1944" spans="1:16" hidden="1" x14ac:dyDescent="0.25">
      <c r="A1944" s="1">
        <v>44377</v>
      </c>
      <c r="B1944" s="1">
        <v>44377</v>
      </c>
      <c r="C1944" t="s">
        <v>1610</v>
      </c>
      <c r="D1944" t="s">
        <v>1611</v>
      </c>
      <c r="E1944">
        <v>7.375</v>
      </c>
      <c r="F1944" t="s">
        <v>953</v>
      </c>
      <c r="H1944" t="s">
        <v>121</v>
      </c>
      <c r="I1944" t="s">
        <v>18</v>
      </c>
      <c r="J1944" t="s">
        <v>19</v>
      </c>
      <c r="K1944" t="s">
        <v>20</v>
      </c>
      <c r="L1944" t="s">
        <v>20</v>
      </c>
      <c r="M1944" t="s">
        <v>21</v>
      </c>
      <c r="N1944" t="s">
        <v>59</v>
      </c>
      <c r="O1944" t="s">
        <v>4066</v>
      </c>
      <c r="P1944">
        <f t="shared" si="30"/>
        <v>6</v>
      </c>
    </row>
    <row r="1945" spans="1:16" x14ac:dyDescent="0.25">
      <c r="A1945" s="1">
        <v>44377</v>
      </c>
      <c r="B1945" s="1">
        <v>44377</v>
      </c>
      <c r="C1945" t="s">
        <v>2117</v>
      </c>
      <c r="D1945" t="s">
        <v>952</v>
      </c>
      <c r="E1945">
        <v>6.1</v>
      </c>
      <c r="F1945" t="s">
        <v>87</v>
      </c>
      <c r="H1945" t="s">
        <v>44</v>
      </c>
      <c r="I1945" t="s">
        <v>18</v>
      </c>
      <c r="J1945" t="s">
        <v>19</v>
      </c>
      <c r="K1945" t="s">
        <v>20</v>
      </c>
      <c r="L1945" t="s">
        <v>20</v>
      </c>
      <c r="M1945" t="s">
        <v>21</v>
      </c>
      <c r="N1945" t="s">
        <v>135</v>
      </c>
      <c r="O1945" t="s">
        <v>4067</v>
      </c>
      <c r="P1945">
        <f t="shared" si="30"/>
        <v>3</v>
      </c>
    </row>
    <row r="1946" spans="1:16" hidden="1" x14ac:dyDescent="0.25">
      <c r="A1946" s="1">
        <v>44377</v>
      </c>
      <c r="B1946" s="1">
        <v>44377</v>
      </c>
      <c r="C1946" t="s">
        <v>4068</v>
      </c>
      <c r="D1946" t="s">
        <v>4069</v>
      </c>
      <c r="E1946">
        <v>6</v>
      </c>
      <c r="F1946" t="s">
        <v>1748</v>
      </c>
      <c r="H1946" t="s">
        <v>52</v>
      </c>
      <c r="I1946" t="s">
        <v>18</v>
      </c>
      <c r="J1946" t="s">
        <v>19</v>
      </c>
      <c r="K1946" t="s">
        <v>20</v>
      </c>
      <c r="L1946" t="s">
        <v>20</v>
      </c>
      <c r="M1946" t="s">
        <v>21</v>
      </c>
      <c r="N1946" t="s">
        <v>135</v>
      </c>
      <c r="O1946" t="s">
        <v>4070</v>
      </c>
      <c r="P1946">
        <f t="shared" si="30"/>
        <v>6</v>
      </c>
    </row>
    <row r="1947" spans="1:16" x14ac:dyDescent="0.25">
      <c r="A1947" s="1">
        <v>44377</v>
      </c>
      <c r="B1947" s="1">
        <v>44377</v>
      </c>
      <c r="C1947" t="s">
        <v>109</v>
      </c>
      <c r="D1947" t="s">
        <v>110</v>
      </c>
      <c r="E1947">
        <v>3.5</v>
      </c>
      <c r="F1947" t="s">
        <v>2795</v>
      </c>
      <c r="G1947" t="s">
        <v>722</v>
      </c>
      <c r="H1947" t="s">
        <v>112</v>
      </c>
      <c r="I1947" t="s">
        <v>18</v>
      </c>
      <c r="J1947" t="s">
        <v>19</v>
      </c>
      <c r="K1947" t="s">
        <v>20</v>
      </c>
      <c r="L1947" t="s">
        <v>20</v>
      </c>
      <c r="M1947" t="s">
        <v>21</v>
      </c>
      <c r="N1947" t="s">
        <v>22</v>
      </c>
      <c r="O1947" t="s">
        <v>4071</v>
      </c>
      <c r="P1947">
        <f t="shared" si="30"/>
        <v>2</v>
      </c>
    </row>
    <row r="1948" spans="1:16" x14ac:dyDescent="0.25">
      <c r="A1948" s="1">
        <v>44377</v>
      </c>
      <c r="B1948" s="1">
        <v>44377</v>
      </c>
      <c r="C1948" t="s">
        <v>1863</v>
      </c>
      <c r="D1948" t="s">
        <v>1864</v>
      </c>
      <c r="E1948">
        <v>3.5</v>
      </c>
      <c r="F1948" t="s">
        <v>3172</v>
      </c>
      <c r="G1948" t="s">
        <v>722</v>
      </c>
      <c r="H1948" t="s">
        <v>44</v>
      </c>
      <c r="I1948" t="s">
        <v>18</v>
      </c>
      <c r="J1948" t="s">
        <v>19</v>
      </c>
      <c r="K1948" t="s">
        <v>20</v>
      </c>
      <c r="L1948" t="s">
        <v>20</v>
      </c>
      <c r="M1948" t="s">
        <v>21</v>
      </c>
      <c r="N1948" t="s">
        <v>135</v>
      </c>
      <c r="O1948" t="s">
        <v>4072</v>
      </c>
      <c r="P1948">
        <f t="shared" si="30"/>
        <v>4</v>
      </c>
    </row>
    <row r="1949" spans="1:16" x14ac:dyDescent="0.25">
      <c r="A1949" s="1">
        <v>44377</v>
      </c>
      <c r="B1949" s="1">
        <v>44377</v>
      </c>
      <c r="C1949" t="s">
        <v>872</v>
      </c>
      <c r="D1949" t="s">
        <v>873</v>
      </c>
      <c r="E1949">
        <v>6.7</v>
      </c>
      <c r="F1949" t="s">
        <v>1082</v>
      </c>
      <c r="G1949" t="s">
        <v>3730</v>
      </c>
      <c r="H1949" t="s">
        <v>121</v>
      </c>
      <c r="I1949" t="s">
        <v>18</v>
      </c>
      <c r="J1949" t="s">
        <v>19</v>
      </c>
      <c r="K1949" t="s">
        <v>20</v>
      </c>
      <c r="L1949" t="s">
        <v>20</v>
      </c>
      <c r="M1949" t="s">
        <v>21</v>
      </c>
      <c r="N1949" t="s">
        <v>22</v>
      </c>
      <c r="O1949" t="s">
        <v>4073</v>
      </c>
      <c r="P1949">
        <f t="shared" si="30"/>
        <v>1</v>
      </c>
    </row>
    <row r="1950" spans="1:16" x14ac:dyDescent="0.25">
      <c r="A1950" s="1">
        <v>44377</v>
      </c>
      <c r="B1950" s="1">
        <v>44377</v>
      </c>
      <c r="C1950" t="s">
        <v>853</v>
      </c>
      <c r="D1950" t="s">
        <v>854</v>
      </c>
      <c r="E1950">
        <v>4.875</v>
      </c>
      <c r="F1950" t="s">
        <v>1534</v>
      </c>
      <c r="H1950" t="s">
        <v>52</v>
      </c>
      <c r="I1950" t="s">
        <v>18</v>
      </c>
      <c r="J1950" t="s">
        <v>19</v>
      </c>
      <c r="K1950" t="s">
        <v>20</v>
      </c>
      <c r="L1950" t="s">
        <v>20</v>
      </c>
      <c r="M1950" t="s">
        <v>21</v>
      </c>
      <c r="N1950" t="s">
        <v>22</v>
      </c>
      <c r="O1950" t="s">
        <v>4074</v>
      </c>
      <c r="P1950">
        <f t="shared" si="30"/>
        <v>3</v>
      </c>
    </row>
    <row r="1951" spans="1:16" hidden="1" x14ac:dyDescent="0.25">
      <c r="A1951" s="1">
        <v>44377</v>
      </c>
      <c r="B1951" s="1">
        <v>44377</v>
      </c>
      <c r="C1951" t="s">
        <v>2805</v>
      </c>
      <c r="D1951" t="s">
        <v>824</v>
      </c>
      <c r="E1951">
        <v>6.1</v>
      </c>
      <c r="F1951" t="s">
        <v>2199</v>
      </c>
      <c r="H1951" t="s">
        <v>39</v>
      </c>
      <c r="I1951" t="s">
        <v>18</v>
      </c>
      <c r="J1951" t="s">
        <v>19</v>
      </c>
      <c r="K1951" t="s">
        <v>20</v>
      </c>
      <c r="L1951" t="s">
        <v>20</v>
      </c>
      <c r="M1951" t="s">
        <v>21</v>
      </c>
      <c r="N1951" t="s">
        <v>135</v>
      </c>
      <c r="O1951" t="s">
        <v>4075</v>
      </c>
      <c r="P1951">
        <f t="shared" si="30"/>
        <v>6</v>
      </c>
    </row>
    <row r="1952" spans="1:16" x14ac:dyDescent="0.25">
      <c r="A1952" s="1">
        <v>44377</v>
      </c>
      <c r="B1952" s="1">
        <v>44377</v>
      </c>
      <c r="C1952" t="s">
        <v>2207</v>
      </c>
      <c r="D1952" t="s">
        <v>2208</v>
      </c>
      <c r="E1952">
        <v>5.55</v>
      </c>
      <c r="F1952" t="s">
        <v>4076</v>
      </c>
      <c r="H1952" t="s">
        <v>44</v>
      </c>
      <c r="I1952" t="s">
        <v>18</v>
      </c>
      <c r="J1952" t="s">
        <v>19</v>
      </c>
      <c r="K1952" t="s">
        <v>20</v>
      </c>
      <c r="L1952" t="s">
        <v>20</v>
      </c>
      <c r="M1952" t="s">
        <v>21</v>
      </c>
      <c r="N1952" t="s">
        <v>59</v>
      </c>
      <c r="O1952" t="s">
        <v>4077</v>
      </c>
      <c r="P1952">
        <f t="shared" si="30"/>
        <v>3</v>
      </c>
    </row>
    <row r="1953" spans="1:16" x14ac:dyDescent="0.25">
      <c r="A1953" s="1">
        <v>44377</v>
      </c>
      <c r="B1953" s="1">
        <v>44377</v>
      </c>
      <c r="C1953" t="s">
        <v>1149</v>
      </c>
      <c r="D1953" t="s">
        <v>1150</v>
      </c>
      <c r="E1953">
        <v>5.55</v>
      </c>
      <c r="F1953" t="s">
        <v>959</v>
      </c>
      <c r="G1953" t="s">
        <v>2768</v>
      </c>
      <c r="H1953" t="s">
        <v>52</v>
      </c>
      <c r="I1953" t="s">
        <v>18</v>
      </c>
      <c r="J1953" t="s">
        <v>19</v>
      </c>
      <c r="K1953" t="s">
        <v>20</v>
      </c>
      <c r="L1953" t="s">
        <v>20</v>
      </c>
      <c r="M1953" t="s">
        <v>21</v>
      </c>
      <c r="N1953" t="s">
        <v>135</v>
      </c>
      <c r="O1953" t="s">
        <v>4078</v>
      </c>
      <c r="P1953">
        <f t="shared" si="30"/>
        <v>3</v>
      </c>
    </row>
    <row r="1954" spans="1:16" x14ac:dyDescent="0.25">
      <c r="A1954" s="1">
        <v>44377</v>
      </c>
      <c r="B1954" s="1">
        <v>44377</v>
      </c>
      <c r="C1954" t="s">
        <v>1646</v>
      </c>
      <c r="D1954" t="s">
        <v>468</v>
      </c>
      <c r="E1954">
        <v>3.875</v>
      </c>
      <c r="F1954" t="s">
        <v>3912</v>
      </c>
      <c r="H1954" t="s">
        <v>112</v>
      </c>
      <c r="I1954" t="s">
        <v>18</v>
      </c>
      <c r="J1954" t="s">
        <v>19</v>
      </c>
      <c r="K1954" t="s">
        <v>20</v>
      </c>
      <c r="L1954" t="s">
        <v>20</v>
      </c>
      <c r="M1954" t="s">
        <v>21</v>
      </c>
      <c r="N1954" t="s">
        <v>22</v>
      </c>
      <c r="O1954" t="s">
        <v>4079</v>
      </c>
      <c r="P1954">
        <f t="shared" si="30"/>
        <v>3</v>
      </c>
    </row>
    <row r="1955" spans="1:16" x14ac:dyDescent="0.25">
      <c r="A1955" s="1">
        <v>44377</v>
      </c>
      <c r="B1955" s="1">
        <v>44377</v>
      </c>
      <c r="C1955" t="s">
        <v>4080</v>
      </c>
      <c r="D1955" t="s">
        <v>4081</v>
      </c>
      <c r="E1955">
        <v>5.5</v>
      </c>
      <c r="F1955" t="s">
        <v>2689</v>
      </c>
      <c r="H1955" t="s">
        <v>52</v>
      </c>
      <c r="I1955" t="s">
        <v>18</v>
      </c>
      <c r="J1955" t="s">
        <v>19</v>
      </c>
      <c r="K1955" t="s">
        <v>20</v>
      </c>
      <c r="L1955" t="s">
        <v>20</v>
      </c>
      <c r="M1955" t="s">
        <v>21</v>
      </c>
      <c r="N1955" t="s">
        <v>22</v>
      </c>
      <c r="O1955" t="s">
        <v>4082</v>
      </c>
      <c r="P1955">
        <f t="shared" si="30"/>
        <v>3</v>
      </c>
    </row>
    <row r="1956" spans="1:16" hidden="1" x14ac:dyDescent="0.25">
      <c r="A1956" s="1">
        <v>44377</v>
      </c>
      <c r="B1956" s="1">
        <v>44377</v>
      </c>
      <c r="C1956" t="s">
        <v>361</v>
      </c>
      <c r="D1956" t="s">
        <v>362</v>
      </c>
      <c r="E1956">
        <v>1.2</v>
      </c>
      <c r="F1956" t="s">
        <v>934</v>
      </c>
      <c r="G1956" t="s">
        <v>69</v>
      </c>
      <c r="H1956" t="s">
        <v>343</v>
      </c>
      <c r="I1956" t="s">
        <v>18</v>
      </c>
      <c r="J1956" t="s">
        <v>19</v>
      </c>
      <c r="K1956" t="s">
        <v>20</v>
      </c>
      <c r="L1956" t="s">
        <v>20</v>
      </c>
      <c r="M1956" t="s">
        <v>21</v>
      </c>
      <c r="N1956" t="s">
        <v>59</v>
      </c>
      <c r="O1956" t="s">
        <v>4083</v>
      </c>
      <c r="P1956">
        <f t="shared" si="30"/>
        <v>6</v>
      </c>
    </row>
    <row r="1957" spans="1:16" x14ac:dyDescent="0.25">
      <c r="A1957" s="1">
        <v>44377</v>
      </c>
      <c r="B1957" s="1">
        <v>44377</v>
      </c>
      <c r="C1957" t="s">
        <v>1276</v>
      </c>
      <c r="D1957" t="s">
        <v>1277</v>
      </c>
      <c r="E1957">
        <v>1.125</v>
      </c>
      <c r="F1957" t="s">
        <v>2036</v>
      </c>
      <c r="G1957" t="s">
        <v>51</v>
      </c>
      <c r="H1957" t="s">
        <v>39</v>
      </c>
      <c r="I1957" t="s">
        <v>18</v>
      </c>
      <c r="J1957" t="s">
        <v>19</v>
      </c>
      <c r="K1957" t="s">
        <v>20</v>
      </c>
      <c r="L1957" t="s">
        <v>20</v>
      </c>
      <c r="M1957" t="s">
        <v>21</v>
      </c>
      <c r="N1957" t="s">
        <v>59</v>
      </c>
      <c r="O1957" t="s">
        <v>4084</v>
      </c>
      <c r="P1957">
        <f t="shared" si="30"/>
        <v>3</v>
      </c>
    </row>
    <row r="1958" spans="1:16" x14ac:dyDescent="0.25">
      <c r="A1958" s="1">
        <v>44377</v>
      </c>
      <c r="B1958" s="1">
        <v>44377</v>
      </c>
      <c r="C1958" t="s">
        <v>3052</v>
      </c>
      <c r="D1958" t="s">
        <v>707</v>
      </c>
      <c r="E1958">
        <v>6.05</v>
      </c>
      <c r="F1958" t="s">
        <v>1339</v>
      </c>
      <c r="H1958" t="s">
        <v>44</v>
      </c>
      <c r="I1958" t="s">
        <v>18</v>
      </c>
      <c r="J1958" t="s">
        <v>19</v>
      </c>
      <c r="K1958" t="s">
        <v>20</v>
      </c>
      <c r="L1958" t="s">
        <v>20</v>
      </c>
      <c r="M1958" t="s">
        <v>21</v>
      </c>
      <c r="N1958" t="s">
        <v>135</v>
      </c>
      <c r="O1958" t="s">
        <v>4085</v>
      </c>
      <c r="P1958">
        <f t="shared" si="30"/>
        <v>1</v>
      </c>
    </row>
    <row r="1959" spans="1:16" x14ac:dyDescent="0.25">
      <c r="A1959" s="1">
        <v>44377</v>
      </c>
      <c r="B1959" s="1">
        <v>44377</v>
      </c>
      <c r="C1959" t="s">
        <v>109</v>
      </c>
      <c r="D1959" t="s">
        <v>110</v>
      </c>
      <c r="E1959">
        <v>4</v>
      </c>
      <c r="F1959" t="s">
        <v>107</v>
      </c>
      <c r="G1959" t="s">
        <v>2611</v>
      </c>
      <c r="H1959" t="s">
        <v>112</v>
      </c>
      <c r="I1959" t="s">
        <v>18</v>
      </c>
      <c r="J1959" t="s">
        <v>19</v>
      </c>
      <c r="K1959" t="s">
        <v>20</v>
      </c>
      <c r="L1959" t="s">
        <v>20</v>
      </c>
      <c r="M1959" t="s">
        <v>21</v>
      </c>
      <c r="N1959" t="s">
        <v>22</v>
      </c>
      <c r="O1959" t="s">
        <v>4086</v>
      </c>
      <c r="P1959">
        <f t="shared" si="30"/>
        <v>2</v>
      </c>
    </row>
    <row r="1960" spans="1:16" x14ac:dyDescent="0.25">
      <c r="A1960" s="1">
        <v>44377</v>
      </c>
      <c r="B1960" s="1">
        <v>44377</v>
      </c>
      <c r="C1960" t="s">
        <v>109</v>
      </c>
      <c r="D1960" t="s">
        <v>110</v>
      </c>
      <c r="E1960">
        <v>5.15</v>
      </c>
      <c r="F1960" t="s">
        <v>500</v>
      </c>
      <c r="G1960" t="s">
        <v>722</v>
      </c>
      <c r="H1960" t="s">
        <v>112</v>
      </c>
      <c r="I1960" t="s">
        <v>18</v>
      </c>
      <c r="J1960" t="s">
        <v>19</v>
      </c>
      <c r="K1960" t="s">
        <v>20</v>
      </c>
      <c r="L1960" t="s">
        <v>20</v>
      </c>
      <c r="M1960" t="s">
        <v>21</v>
      </c>
      <c r="N1960" t="s">
        <v>22</v>
      </c>
      <c r="O1960" t="s">
        <v>4087</v>
      </c>
      <c r="P1960">
        <f t="shared" si="30"/>
        <v>2</v>
      </c>
    </row>
    <row r="1961" spans="1:16" x14ac:dyDescent="0.25">
      <c r="A1961" s="1">
        <v>44377</v>
      </c>
      <c r="B1961" s="1">
        <v>44377</v>
      </c>
      <c r="C1961" t="s">
        <v>180</v>
      </c>
      <c r="D1961" t="s">
        <v>128</v>
      </c>
      <c r="E1961">
        <v>6.15</v>
      </c>
      <c r="F1961" t="s">
        <v>652</v>
      </c>
      <c r="H1961" t="s">
        <v>44</v>
      </c>
      <c r="I1961" t="s">
        <v>18</v>
      </c>
      <c r="J1961" t="s">
        <v>19</v>
      </c>
      <c r="K1961" t="s">
        <v>20</v>
      </c>
      <c r="L1961" t="s">
        <v>20</v>
      </c>
      <c r="M1961" t="s">
        <v>21</v>
      </c>
      <c r="N1961" t="s">
        <v>22</v>
      </c>
      <c r="O1961" t="s">
        <v>4088</v>
      </c>
      <c r="P1961">
        <f t="shared" si="30"/>
        <v>3</v>
      </c>
    </row>
    <row r="1962" spans="1:16" x14ac:dyDescent="0.25">
      <c r="A1962" s="1">
        <v>44377</v>
      </c>
      <c r="B1962" s="1">
        <v>44377</v>
      </c>
      <c r="C1962" t="s">
        <v>3317</v>
      </c>
      <c r="D1962" t="s">
        <v>2756</v>
      </c>
      <c r="E1962">
        <v>7.57</v>
      </c>
      <c r="F1962" t="s">
        <v>427</v>
      </c>
      <c r="H1962" t="s">
        <v>112</v>
      </c>
      <c r="I1962" t="s">
        <v>18</v>
      </c>
      <c r="J1962" t="s">
        <v>19</v>
      </c>
      <c r="K1962" t="s">
        <v>20</v>
      </c>
      <c r="L1962" t="s">
        <v>20</v>
      </c>
      <c r="M1962" t="s">
        <v>21</v>
      </c>
      <c r="N1962" t="s">
        <v>22</v>
      </c>
      <c r="O1962" t="s">
        <v>4089</v>
      </c>
      <c r="P1962">
        <f t="shared" si="30"/>
        <v>3</v>
      </c>
    </row>
    <row r="1963" spans="1:16" x14ac:dyDescent="0.25">
      <c r="A1963" s="1">
        <v>44377</v>
      </c>
      <c r="B1963" s="1">
        <v>44377</v>
      </c>
      <c r="C1963" t="s">
        <v>3033</v>
      </c>
      <c r="D1963" t="s">
        <v>3034</v>
      </c>
      <c r="E1963">
        <v>6.95</v>
      </c>
      <c r="F1963" t="s">
        <v>4090</v>
      </c>
      <c r="H1963" t="s">
        <v>17</v>
      </c>
      <c r="I1963" t="s">
        <v>18</v>
      </c>
      <c r="J1963" t="s">
        <v>19</v>
      </c>
      <c r="K1963" t="s">
        <v>20</v>
      </c>
      <c r="L1963" t="s">
        <v>20</v>
      </c>
      <c r="M1963" t="s">
        <v>21</v>
      </c>
      <c r="N1963" t="s">
        <v>22</v>
      </c>
      <c r="O1963" t="s">
        <v>4091</v>
      </c>
      <c r="P1963">
        <f t="shared" si="30"/>
        <v>3</v>
      </c>
    </row>
    <row r="1964" spans="1:16" hidden="1" x14ac:dyDescent="0.25">
      <c r="A1964" s="1">
        <v>44377</v>
      </c>
      <c r="B1964" s="1">
        <v>44377</v>
      </c>
      <c r="C1964" t="s">
        <v>1160</v>
      </c>
      <c r="D1964" t="s">
        <v>1161</v>
      </c>
      <c r="E1964">
        <v>3.76</v>
      </c>
      <c r="F1964" t="s">
        <v>1644</v>
      </c>
      <c r="G1964" t="s">
        <v>101</v>
      </c>
      <c r="H1964" t="s">
        <v>343</v>
      </c>
      <c r="I1964" t="s">
        <v>18</v>
      </c>
      <c r="J1964" t="s">
        <v>19</v>
      </c>
      <c r="K1964" t="s">
        <v>20</v>
      </c>
      <c r="L1964" t="s">
        <v>20</v>
      </c>
      <c r="M1964" t="s">
        <v>21</v>
      </c>
      <c r="N1964" t="s">
        <v>22</v>
      </c>
      <c r="O1964" t="s">
        <v>4092</v>
      </c>
      <c r="P1964">
        <f t="shared" si="30"/>
        <v>6</v>
      </c>
    </row>
    <row r="1965" spans="1:16" x14ac:dyDescent="0.25">
      <c r="A1965" s="1">
        <v>44377</v>
      </c>
      <c r="B1965" s="1">
        <v>44377</v>
      </c>
      <c r="C1965" t="s">
        <v>71</v>
      </c>
      <c r="D1965" t="s">
        <v>72</v>
      </c>
      <c r="E1965">
        <v>5</v>
      </c>
      <c r="F1965" t="s">
        <v>73</v>
      </c>
      <c r="G1965" t="s">
        <v>69</v>
      </c>
      <c r="H1965" t="s">
        <v>74</v>
      </c>
      <c r="I1965" t="s">
        <v>18</v>
      </c>
      <c r="J1965" t="s">
        <v>19</v>
      </c>
      <c r="K1965" t="s">
        <v>20</v>
      </c>
      <c r="L1965" t="s">
        <v>20</v>
      </c>
      <c r="M1965" t="s">
        <v>21</v>
      </c>
      <c r="N1965" t="s">
        <v>22</v>
      </c>
      <c r="O1965" t="s">
        <v>4093</v>
      </c>
      <c r="P1965">
        <f t="shared" si="30"/>
        <v>3</v>
      </c>
    </row>
    <row r="1966" spans="1:16" x14ac:dyDescent="0.25">
      <c r="A1966" s="1">
        <v>44377</v>
      </c>
      <c r="B1966" s="1">
        <v>44377</v>
      </c>
      <c r="C1966" t="s">
        <v>1377</v>
      </c>
      <c r="D1966" t="s">
        <v>1378</v>
      </c>
      <c r="E1966">
        <v>6.625</v>
      </c>
      <c r="F1966" t="s">
        <v>4037</v>
      </c>
      <c r="H1966" t="s">
        <v>52</v>
      </c>
      <c r="I1966" t="s">
        <v>18</v>
      </c>
      <c r="J1966" t="s">
        <v>19</v>
      </c>
      <c r="K1966" t="s">
        <v>20</v>
      </c>
      <c r="L1966" t="s">
        <v>20</v>
      </c>
      <c r="M1966" t="s">
        <v>21</v>
      </c>
      <c r="N1966" t="s">
        <v>59</v>
      </c>
      <c r="O1966" t="s">
        <v>4094</v>
      </c>
      <c r="P1966">
        <f t="shared" si="30"/>
        <v>3</v>
      </c>
    </row>
    <row r="1967" spans="1:16" x14ac:dyDescent="0.25">
      <c r="A1967" s="1">
        <v>44377</v>
      </c>
      <c r="B1967" s="1">
        <v>44377</v>
      </c>
      <c r="C1967" t="s">
        <v>2207</v>
      </c>
      <c r="D1967" t="s">
        <v>2208</v>
      </c>
      <c r="E1967">
        <v>4.5</v>
      </c>
      <c r="F1967" t="s">
        <v>1813</v>
      </c>
      <c r="H1967" t="s">
        <v>44</v>
      </c>
      <c r="I1967" t="s">
        <v>18</v>
      </c>
      <c r="J1967" t="s">
        <v>19</v>
      </c>
      <c r="K1967" t="s">
        <v>20</v>
      </c>
      <c r="L1967" t="s">
        <v>20</v>
      </c>
      <c r="M1967" t="s">
        <v>21</v>
      </c>
      <c r="N1967" t="s">
        <v>59</v>
      </c>
      <c r="O1967" t="s">
        <v>4095</v>
      </c>
      <c r="P1967">
        <f t="shared" si="30"/>
        <v>3</v>
      </c>
    </row>
    <row r="1968" spans="1:16" x14ac:dyDescent="0.25">
      <c r="A1968" s="1">
        <v>44377</v>
      </c>
      <c r="B1968" s="1">
        <v>44377</v>
      </c>
      <c r="C1968" t="s">
        <v>2888</v>
      </c>
      <c r="D1968" t="s">
        <v>208</v>
      </c>
      <c r="E1968">
        <v>6.8</v>
      </c>
      <c r="F1968" t="s">
        <v>526</v>
      </c>
      <c r="H1968" t="s">
        <v>52</v>
      </c>
      <c r="I1968" t="s">
        <v>18</v>
      </c>
      <c r="J1968" t="s">
        <v>19</v>
      </c>
      <c r="K1968" t="s">
        <v>20</v>
      </c>
      <c r="L1968" t="s">
        <v>20</v>
      </c>
      <c r="M1968" t="s">
        <v>21</v>
      </c>
      <c r="N1968" t="s">
        <v>22</v>
      </c>
      <c r="O1968" t="s">
        <v>4096</v>
      </c>
      <c r="P1968">
        <f t="shared" si="30"/>
        <v>2</v>
      </c>
    </row>
    <row r="1969" spans="1:16" hidden="1" x14ac:dyDescent="0.25">
      <c r="A1969" s="1">
        <v>44377</v>
      </c>
      <c r="B1969" s="1">
        <v>44377</v>
      </c>
      <c r="C1969" t="s">
        <v>4097</v>
      </c>
      <c r="D1969" t="s">
        <v>2090</v>
      </c>
      <c r="E1969">
        <v>8.625</v>
      </c>
      <c r="F1969" t="s">
        <v>1513</v>
      </c>
      <c r="H1969" t="s">
        <v>112</v>
      </c>
      <c r="I1969" t="s">
        <v>18</v>
      </c>
      <c r="J1969" t="s">
        <v>19</v>
      </c>
      <c r="K1969" t="s">
        <v>20</v>
      </c>
      <c r="L1969" t="s">
        <v>20</v>
      </c>
      <c r="M1969" t="s">
        <v>21</v>
      </c>
      <c r="N1969" t="s">
        <v>59</v>
      </c>
      <c r="O1969" t="s">
        <v>4098</v>
      </c>
      <c r="P1969">
        <f t="shared" si="30"/>
        <v>6</v>
      </c>
    </row>
    <row r="1970" spans="1:16" x14ac:dyDescent="0.25">
      <c r="A1970" s="1">
        <v>44377</v>
      </c>
      <c r="B1970" s="1">
        <v>44377</v>
      </c>
      <c r="C1970" t="s">
        <v>1706</v>
      </c>
      <c r="D1970" t="s">
        <v>707</v>
      </c>
      <c r="E1970">
        <v>6</v>
      </c>
      <c r="F1970" t="s">
        <v>1796</v>
      </c>
      <c r="G1970" t="s">
        <v>17</v>
      </c>
      <c r="H1970" t="s">
        <v>44</v>
      </c>
      <c r="I1970" t="s">
        <v>18</v>
      </c>
      <c r="J1970" t="s">
        <v>19</v>
      </c>
      <c r="K1970" t="s">
        <v>20</v>
      </c>
      <c r="L1970" t="s">
        <v>20</v>
      </c>
      <c r="M1970" t="s">
        <v>21</v>
      </c>
      <c r="N1970" t="s">
        <v>135</v>
      </c>
      <c r="O1970" t="s">
        <v>4099</v>
      </c>
      <c r="P1970">
        <f t="shared" si="30"/>
        <v>1</v>
      </c>
    </row>
    <row r="1971" spans="1:16" x14ac:dyDescent="0.25">
      <c r="A1971" s="1">
        <v>44377</v>
      </c>
      <c r="B1971" s="1">
        <v>44377</v>
      </c>
      <c r="C1971" t="s">
        <v>4100</v>
      </c>
      <c r="D1971" t="s">
        <v>4101</v>
      </c>
      <c r="E1971">
        <v>6.15</v>
      </c>
      <c r="F1971" t="s">
        <v>973</v>
      </c>
      <c r="H1971" t="s">
        <v>44</v>
      </c>
      <c r="I1971" t="s">
        <v>18</v>
      </c>
      <c r="J1971" t="s">
        <v>19</v>
      </c>
      <c r="K1971" t="s">
        <v>20</v>
      </c>
      <c r="L1971" t="s">
        <v>20</v>
      </c>
      <c r="M1971" t="s">
        <v>21</v>
      </c>
      <c r="N1971" t="s">
        <v>22</v>
      </c>
      <c r="O1971" t="s">
        <v>4102</v>
      </c>
      <c r="P1971">
        <f t="shared" si="30"/>
        <v>4</v>
      </c>
    </row>
    <row r="1972" spans="1:16" x14ac:dyDescent="0.25">
      <c r="A1972" s="1">
        <v>44377</v>
      </c>
      <c r="B1972" s="1">
        <v>44377</v>
      </c>
      <c r="C1972" t="s">
        <v>317</v>
      </c>
      <c r="D1972" t="s">
        <v>318</v>
      </c>
      <c r="E1972">
        <v>3.85</v>
      </c>
      <c r="F1972" t="s">
        <v>256</v>
      </c>
      <c r="G1972" t="s">
        <v>51</v>
      </c>
      <c r="H1972" t="s">
        <v>199</v>
      </c>
      <c r="I1972" t="s">
        <v>18</v>
      </c>
      <c r="J1972" t="s">
        <v>19</v>
      </c>
      <c r="K1972" t="s">
        <v>20</v>
      </c>
      <c r="L1972" t="s">
        <v>20</v>
      </c>
      <c r="M1972" t="s">
        <v>21</v>
      </c>
      <c r="N1972" t="s">
        <v>59</v>
      </c>
      <c r="O1972" t="s">
        <v>4103</v>
      </c>
      <c r="P1972">
        <f t="shared" si="30"/>
        <v>3</v>
      </c>
    </row>
    <row r="1973" spans="1:16" x14ac:dyDescent="0.25">
      <c r="A1973" s="1">
        <v>44377</v>
      </c>
      <c r="B1973" s="1">
        <v>44377</v>
      </c>
      <c r="C1973" t="s">
        <v>4104</v>
      </c>
      <c r="D1973" t="s">
        <v>2538</v>
      </c>
      <c r="E1973">
        <v>6.65</v>
      </c>
      <c r="F1973" t="s">
        <v>1777</v>
      </c>
      <c r="G1973" t="s">
        <v>3934</v>
      </c>
      <c r="H1973" t="s">
        <v>52</v>
      </c>
      <c r="I1973" t="s">
        <v>18</v>
      </c>
      <c r="J1973" t="s">
        <v>19</v>
      </c>
      <c r="K1973" t="s">
        <v>20</v>
      </c>
      <c r="L1973" t="s">
        <v>20</v>
      </c>
      <c r="M1973" t="s">
        <v>21</v>
      </c>
      <c r="N1973" t="s">
        <v>135</v>
      </c>
      <c r="O1973" t="s">
        <v>4105</v>
      </c>
      <c r="P1973">
        <f t="shared" si="30"/>
        <v>3</v>
      </c>
    </row>
    <row r="1974" spans="1:16" x14ac:dyDescent="0.25">
      <c r="A1974" s="1">
        <v>44377</v>
      </c>
      <c r="B1974" s="1">
        <v>44377</v>
      </c>
      <c r="C1974" t="s">
        <v>4106</v>
      </c>
      <c r="D1974" t="s">
        <v>274</v>
      </c>
      <c r="E1974">
        <v>6</v>
      </c>
      <c r="F1974" t="s">
        <v>3690</v>
      </c>
      <c r="H1974" t="s">
        <v>52</v>
      </c>
      <c r="I1974" t="s">
        <v>18</v>
      </c>
      <c r="J1974" t="s">
        <v>19</v>
      </c>
      <c r="K1974" t="s">
        <v>20</v>
      </c>
      <c r="L1974" t="s">
        <v>20</v>
      </c>
      <c r="M1974" t="s">
        <v>21</v>
      </c>
      <c r="N1974" t="s">
        <v>135</v>
      </c>
      <c r="O1974" t="s">
        <v>4107</v>
      </c>
      <c r="P1974">
        <f t="shared" si="30"/>
        <v>2</v>
      </c>
    </row>
    <row r="1975" spans="1:16" x14ac:dyDescent="0.25">
      <c r="A1975" s="1">
        <v>44377</v>
      </c>
      <c r="B1975" s="1">
        <v>44377</v>
      </c>
      <c r="C1975" t="s">
        <v>1640</v>
      </c>
      <c r="D1975" t="s">
        <v>1641</v>
      </c>
      <c r="E1975">
        <v>6.25</v>
      </c>
      <c r="F1975" t="s">
        <v>67</v>
      </c>
      <c r="H1975" t="s">
        <v>39</v>
      </c>
      <c r="I1975" t="s">
        <v>18</v>
      </c>
      <c r="J1975" t="s">
        <v>19</v>
      </c>
      <c r="K1975" t="s">
        <v>20</v>
      </c>
      <c r="L1975" t="s">
        <v>20</v>
      </c>
      <c r="M1975" t="s">
        <v>21</v>
      </c>
      <c r="N1975" t="s">
        <v>135</v>
      </c>
      <c r="O1975" t="s">
        <v>4108</v>
      </c>
      <c r="P1975">
        <f t="shared" si="30"/>
        <v>3</v>
      </c>
    </row>
    <row r="1976" spans="1:16" x14ac:dyDescent="0.25">
      <c r="A1976" s="1">
        <v>44377</v>
      </c>
      <c r="B1976" s="1">
        <v>44377</v>
      </c>
      <c r="C1976" t="s">
        <v>4109</v>
      </c>
      <c r="D1976" t="s">
        <v>978</v>
      </c>
      <c r="E1976">
        <v>5.5</v>
      </c>
      <c r="F1976" t="s">
        <v>1329</v>
      </c>
      <c r="H1976" t="s">
        <v>52</v>
      </c>
      <c r="I1976" t="s">
        <v>18</v>
      </c>
      <c r="J1976" t="s">
        <v>19</v>
      </c>
      <c r="K1976" t="s">
        <v>20</v>
      </c>
      <c r="L1976" t="s">
        <v>20</v>
      </c>
      <c r="M1976" t="s">
        <v>21</v>
      </c>
      <c r="N1976" t="s">
        <v>135</v>
      </c>
      <c r="O1976" t="s">
        <v>4110</v>
      </c>
      <c r="P1976">
        <f t="shared" si="30"/>
        <v>2</v>
      </c>
    </row>
    <row r="1977" spans="1:16" x14ac:dyDescent="0.25">
      <c r="A1977" s="1">
        <v>44377</v>
      </c>
      <c r="B1977" s="1">
        <v>44377</v>
      </c>
      <c r="C1977" t="s">
        <v>2921</v>
      </c>
      <c r="D1977" t="s">
        <v>2922</v>
      </c>
      <c r="E1977">
        <v>6.875</v>
      </c>
      <c r="F1977" t="s">
        <v>2267</v>
      </c>
      <c r="H1977" t="s">
        <v>17</v>
      </c>
      <c r="I1977" t="s">
        <v>18</v>
      </c>
      <c r="J1977" t="s">
        <v>19</v>
      </c>
      <c r="K1977" t="s">
        <v>20</v>
      </c>
      <c r="L1977" t="s">
        <v>20</v>
      </c>
      <c r="M1977" t="s">
        <v>21</v>
      </c>
      <c r="N1977" t="s">
        <v>135</v>
      </c>
      <c r="O1977" t="s">
        <v>4111</v>
      </c>
      <c r="P1977">
        <f t="shared" si="30"/>
        <v>3</v>
      </c>
    </row>
    <row r="1978" spans="1:16" x14ac:dyDescent="0.25">
      <c r="A1978" s="1">
        <v>44377</v>
      </c>
      <c r="B1978" s="1">
        <v>44377</v>
      </c>
      <c r="C1978" t="s">
        <v>180</v>
      </c>
      <c r="D1978" t="s">
        <v>128</v>
      </c>
      <c r="E1978">
        <v>6.9</v>
      </c>
      <c r="F1978" t="s">
        <v>3635</v>
      </c>
      <c r="H1978" t="s">
        <v>44</v>
      </c>
      <c r="I1978" t="s">
        <v>18</v>
      </c>
      <c r="J1978" t="s">
        <v>19</v>
      </c>
      <c r="K1978" t="s">
        <v>20</v>
      </c>
      <c r="L1978" t="s">
        <v>20</v>
      </c>
      <c r="M1978" t="s">
        <v>21</v>
      </c>
      <c r="N1978" t="s">
        <v>22</v>
      </c>
      <c r="O1978" t="s">
        <v>4112</v>
      </c>
      <c r="P1978">
        <f t="shared" si="30"/>
        <v>3</v>
      </c>
    </row>
    <row r="1979" spans="1:16" x14ac:dyDescent="0.25">
      <c r="A1979" s="1">
        <v>44377</v>
      </c>
      <c r="B1979" s="1">
        <v>44377</v>
      </c>
      <c r="C1979" t="s">
        <v>1201</v>
      </c>
      <c r="D1979" t="s">
        <v>1202</v>
      </c>
      <c r="E1979">
        <v>3.25</v>
      </c>
      <c r="F1979" t="s">
        <v>4113</v>
      </c>
      <c r="G1979" t="s">
        <v>51</v>
      </c>
      <c r="H1979" t="s">
        <v>17</v>
      </c>
      <c r="I1979" t="s">
        <v>18</v>
      </c>
      <c r="J1979" t="s">
        <v>19</v>
      </c>
      <c r="K1979" t="s">
        <v>20</v>
      </c>
      <c r="L1979" t="s">
        <v>20</v>
      </c>
      <c r="M1979" t="s">
        <v>21</v>
      </c>
      <c r="N1979" t="s">
        <v>59</v>
      </c>
      <c r="O1979" t="s">
        <v>4114</v>
      </c>
      <c r="P1979">
        <f t="shared" si="30"/>
        <v>3</v>
      </c>
    </row>
    <row r="1980" spans="1:16" hidden="1" x14ac:dyDescent="0.25">
      <c r="A1980" s="1">
        <v>44377</v>
      </c>
      <c r="B1980" s="1">
        <v>44377</v>
      </c>
      <c r="C1980" t="s">
        <v>4115</v>
      </c>
      <c r="D1980" t="s">
        <v>3709</v>
      </c>
      <c r="E1980">
        <v>7.899</v>
      </c>
      <c r="F1980" t="s">
        <v>3315</v>
      </c>
      <c r="H1980" t="s">
        <v>97</v>
      </c>
      <c r="I1980" t="s">
        <v>18</v>
      </c>
      <c r="J1980" t="s">
        <v>19</v>
      </c>
      <c r="K1980" t="s">
        <v>20</v>
      </c>
      <c r="L1980" t="s">
        <v>20</v>
      </c>
      <c r="M1980" t="s">
        <v>21</v>
      </c>
      <c r="N1980" t="s">
        <v>59</v>
      </c>
      <c r="O1980" t="s">
        <v>4116</v>
      </c>
      <c r="P1980">
        <f t="shared" si="30"/>
        <v>6</v>
      </c>
    </row>
    <row r="1981" spans="1:16" x14ac:dyDescent="0.25">
      <c r="A1981" s="1">
        <v>44377</v>
      </c>
      <c r="B1981" s="1">
        <v>44377</v>
      </c>
      <c r="C1981" t="s">
        <v>1331</v>
      </c>
      <c r="D1981" t="s">
        <v>1332</v>
      </c>
      <c r="E1981">
        <v>4.875</v>
      </c>
      <c r="F1981" t="s">
        <v>3279</v>
      </c>
      <c r="H1981" t="s">
        <v>39</v>
      </c>
      <c r="I1981" t="s">
        <v>18</v>
      </c>
      <c r="J1981" t="s">
        <v>19</v>
      </c>
      <c r="K1981" t="s">
        <v>20</v>
      </c>
      <c r="L1981" t="s">
        <v>20</v>
      </c>
      <c r="M1981" t="s">
        <v>21</v>
      </c>
      <c r="N1981" t="s">
        <v>22</v>
      </c>
      <c r="O1981" t="s">
        <v>4117</v>
      </c>
      <c r="P1981">
        <f t="shared" si="30"/>
        <v>3</v>
      </c>
    </row>
    <row r="1982" spans="1:16" x14ac:dyDescent="0.25">
      <c r="A1982" s="1">
        <v>44377</v>
      </c>
      <c r="B1982" s="1">
        <v>44377</v>
      </c>
      <c r="C1982" t="s">
        <v>109</v>
      </c>
      <c r="D1982" t="s">
        <v>110</v>
      </c>
      <c r="E1982">
        <v>4</v>
      </c>
      <c r="F1982" t="s">
        <v>332</v>
      </c>
      <c r="G1982" t="s">
        <v>722</v>
      </c>
      <c r="H1982" t="s">
        <v>112</v>
      </c>
      <c r="I1982" t="s">
        <v>18</v>
      </c>
      <c r="J1982" t="s">
        <v>19</v>
      </c>
      <c r="K1982" t="s">
        <v>20</v>
      </c>
      <c r="L1982" t="s">
        <v>20</v>
      </c>
      <c r="M1982" t="s">
        <v>21</v>
      </c>
      <c r="N1982" t="s">
        <v>22</v>
      </c>
      <c r="O1982" t="s">
        <v>4118</v>
      </c>
      <c r="P1982">
        <f t="shared" si="30"/>
        <v>2</v>
      </c>
    </row>
    <row r="1983" spans="1:16" x14ac:dyDescent="0.25">
      <c r="A1983" s="1">
        <v>44377</v>
      </c>
      <c r="B1983" s="1">
        <v>44377</v>
      </c>
      <c r="C1983" t="s">
        <v>109</v>
      </c>
      <c r="D1983" t="s">
        <v>110</v>
      </c>
      <c r="E1983">
        <v>3</v>
      </c>
      <c r="F1983" t="s">
        <v>1329</v>
      </c>
      <c r="G1983" t="s">
        <v>722</v>
      </c>
      <c r="H1983" t="s">
        <v>112</v>
      </c>
      <c r="I1983" t="s">
        <v>18</v>
      </c>
      <c r="J1983" t="s">
        <v>19</v>
      </c>
      <c r="K1983" t="s">
        <v>20</v>
      </c>
      <c r="L1983" t="s">
        <v>20</v>
      </c>
      <c r="M1983" t="s">
        <v>21</v>
      </c>
      <c r="N1983" t="s">
        <v>22</v>
      </c>
      <c r="O1983" t="s">
        <v>4119</v>
      </c>
      <c r="P1983">
        <f t="shared" si="30"/>
        <v>2</v>
      </c>
    </row>
    <row r="1984" spans="1:16" x14ac:dyDescent="0.25">
      <c r="A1984" s="1">
        <v>44377</v>
      </c>
      <c r="B1984" s="1">
        <v>44377</v>
      </c>
      <c r="C1984" t="s">
        <v>109</v>
      </c>
      <c r="D1984" t="s">
        <v>110</v>
      </c>
      <c r="E1984">
        <v>4</v>
      </c>
      <c r="F1984" t="s">
        <v>392</v>
      </c>
      <c r="G1984" t="s">
        <v>722</v>
      </c>
      <c r="H1984" t="s">
        <v>112</v>
      </c>
      <c r="I1984" t="s">
        <v>18</v>
      </c>
      <c r="J1984" t="s">
        <v>19</v>
      </c>
      <c r="K1984" t="s">
        <v>20</v>
      </c>
      <c r="L1984" t="s">
        <v>20</v>
      </c>
      <c r="M1984" t="s">
        <v>21</v>
      </c>
      <c r="N1984" t="s">
        <v>22</v>
      </c>
      <c r="O1984" t="s">
        <v>4120</v>
      </c>
      <c r="P1984">
        <f t="shared" si="30"/>
        <v>2</v>
      </c>
    </row>
    <row r="1985" spans="1:16" x14ac:dyDescent="0.25">
      <c r="A1985" s="1">
        <v>44377</v>
      </c>
      <c r="B1985" s="1">
        <v>44377</v>
      </c>
      <c r="C1985" t="s">
        <v>1017</v>
      </c>
      <c r="D1985" t="s">
        <v>1018</v>
      </c>
      <c r="E1985">
        <v>7.25</v>
      </c>
      <c r="F1985" t="s">
        <v>996</v>
      </c>
      <c r="H1985" t="s">
        <v>17</v>
      </c>
      <c r="I1985" t="s">
        <v>18</v>
      </c>
      <c r="J1985" t="s">
        <v>19</v>
      </c>
      <c r="K1985" t="s">
        <v>20</v>
      </c>
      <c r="L1985" t="s">
        <v>20</v>
      </c>
      <c r="M1985" t="s">
        <v>21</v>
      </c>
      <c r="N1985" t="s">
        <v>22</v>
      </c>
      <c r="O1985" t="s">
        <v>4121</v>
      </c>
      <c r="P1985">
        <f t="shared" si="30"/>
        <v>2</v>
      </c>
    </row>
    <row r="1986" spans="1:16" x14ac:dyDescent="0.25">
      <c r="A1986" s="1">
        <v>44377</v>
      </c>
      <c r="B1986" s="1">
        <v>44377</v>
      </c>
      <c r="C1986" t="s">
        <v>2678</v>
      </c>
      <c r="D1986" t="s">
        <v>1433</v>
      </c>
      <c r="E1986">
        <v>5.85</v>
      </c>
      <c r="F1986" t="s">
        <v>4122</v>
      </c>
      <c r="H1986" t="s">
        <v>39</v>
      </c>
      <c r="I1986" t="s">
        <v>18</v>
      </c>
      <c r="J1986" t="s">
        <v>19</v>
      </c>
      <c r="K1986" t="s">
        <v>20</v>
      </c>
      <c r="L1986" t="s">
        <v>20</v>
      </c>
      <c r="M1986" t="s">
        <v>21</v>
      </c>
      <c r="N1986" t="s">
        <v>22</v>
      </c>
      <c r="O1986" t="s">
        <v>4123</v>
      </c>
      <c r="P1986">
        <f t="shared" si="30"/>
        <v>3</v>
      </c>
    </row>
    <row r="1987" spans="1:16" x14ac:dyDescent="0.25">
      <c r="A1987" s="1">
        <v>44377</v>
      </c>
      <c r="B1987" s="1">
        <v>44377</v>
      </c>
      <c r="C1987" t="s">
        <v>1242</v>
      </c>
      <c r="D1987" t="s">
        <v>1243</v>
      </c>
      <c r="E1987">
        <v>3.875</v>
      </c>
      <c r="F1987" t="s">
        <v>1678</v>
      </c>
      <c r="G1987" t="s">
        <v>16</v>
      </c>
      <c r="H1987" t="s">
        <v>39</v>
      </c>
      <c r="I1987" t="s">
        <v>18</v>
      </c>
      <c r="J1987" t="s">
        <v>19</v>
      </c>
      <c r="K1987" t="s">
        <v>20</v>
      </c>
      <c r="L1987" t="s">
        <v>20</v>
      </c>
      <c r="M1987" t="s">
        <v>21</v>
      </c>
      <c r="N1987" t="s">
        <v>22</v>
      </c>
      <c r="O1987" t="s">
        <v>4124</v>
      </c>
      <c r="P1987">
        <f t="shared" si="30"/>
        <v>3</v>
      </c>
    </row>
    <row r="1988" spans="1:16" x14ac:dyDescent="0.25">
      <c r="A1988" s="1">
        <v>44377</v>
      </c>
      <c r="B1988" s="1">
        <v>44377</v>
      </c>
      <c r="C1988" t="s">
        <v>4054</v>
      </c>
      <c r="D1988" t="s">
        <v>4055</v>
      </c>
      <c r="E1988">
        <v>6.25</v>
      </c>
      <c r="F1988" t="s">
        <v>3754</v>
      </c>
      <c r="H1988" t="s">
        <v>52</v>
      </c>
      <c r="I1988" t="s">
        <v>18</v>
      </c>
      <c r="J1988" t="s">
        <v>19</v>
      </c>
      <c r="K1988" t="s">
        <v>20</v>
      </c>
      <c r="L1988" t="s">
        <v>20</v>
      </c>
      <c r="M1988" t="s">
        <v>21</v>
      </c>
      <c r="N1988" t="s">
        <v>22</v>
      </c>
      <c r="O1988" t="s">
        <v>4125</v>
      </c>
      <c r="P1988">
        <f t="shared" ref="P1988:P2051" si="31">LEN(D1988)</f>
        <v>3</v>
      </c>
    </row>
    <row r="1989" spans="1:16" hidden="1" x14ac:dyDescent="0.25">
      <c r="A1989" s="1">
        <v>44377</v>
      </c>
      <c r="B1989" s="1">
        <v>44377</v>
      </c>
      <c r="C1989" t="s">
        <v>1107</v>
      </c>
      <c r="D1989" t="s">
        <v>1108</v>
      </c>
      <c r="E1989">
        <v>3.7290000000000001</v>
      </c>
      <c r="F1989" t="s">
        <v>3082</v>
      </c>
      <c r="G1989" t="s">
        <v>69</v>
      </c>
      <c r="H1989" t="s">
        <v>39</v>
      </c>
      <c r="I1989" t="s">
        <v>18</v>
      </c>
      <c r="J1989" t="s">
        <v>19</v>
      </c>
      <c r="K1989" t="s">
        <v>20</v>
      </c>
      <c r="L1989" t="s">
        <v>20</v>
      </c>
      <c r="M1989" t="s">
        <v>21</v>
      </c>
      <c r="N1989" t="s">
        <v>59</v>
      </c>
      <c r="O1989" t="s">
        <v>4126</v>
      </c>
      <c r="P1989">
        <f t="shared" si="31"/>
        <v>6</v>
      </c>
    </row>
    <row r="1990" spans="1:16" x14ac:dyDescent="0.25">
      <c r="A1990" s="1">
        <v>44377</v>
      </c>
      <c r="B1990" s="1">
        <v>44377</v>
      </c>
      <c r="C1990" t="s">
        <v>872</v>
      </c>
      <c r="D1990" t="s">
        <v>873</v>
      </c>
      <c r="E1990">
        <v>6.65</v>
      </c>
      <c r="F1990" t="s">
        <v>2201</v>
      </c>
      <c r="G1990" t="s">
        <v>3730</v>
      </c>
      <c r="H1990" t="s">
        <v>121</v>
      </c>
      <c r="I1990" t="s">
        <v>18</v>
      </c>
      <c r="J1990" t="s">
        <v>19</v>
      </c>
      <c r="K1990" t="s">
        <v>20</v>
      </c>
      <c r="L1990" t="s">
        <v>20</v>
      </c>
      <c r="M1990" t="s">
        <v>21</v>
      </c>
      <c r="N1990" t="s">
        <v>22</v>
      </c>
      <c r="O1990" t="s">
        <v>4127</v>
      </c>
      <c r="P1990">
        <f t="shared" si="31"/>
        <v>1</v>
      </c>
    </row>
    <row r="1991" spans="1:16" x14ac:dyDescent="0.25">
      <c r="A1991" s="1">
        <v>44377</v>
      </c>
      <c r="B1991" s="1">
        <v>44377</v>
      </c>
      <c r="C1991" t="s">
        <v>1943</v>
      </c>
      <c r="D1991" t="s">
        <v>1944</v>
      </c>
      <c r="E1991">
        <v>0.28348099999999998</v>
      </c>
      <c r="F1991" t="s">
        <v>1945</v>
      </c>
      <c r="G1991" t="s">
        <v>69</v>
      </c>
      <c r="H1991" t="s">
        <v>199</v>
      </c>
      <c r="I1991" t="s">
        <v>18</v>
      </c>
      <c r="J1991" t="s">
        <v>19</v>
      </c>
      <c r="K1991" t="s">
        <v>20</v>
      </c>
      <c r="L1991" t="s">
        <v>20</v>
      </c>
      <c r="M1991" t="s">
        <v>137</v>
      </c>
      <c r="N1991" t="s">
        <v>22</v>
      </c>
      <c r="O1991" t="s">
        <v>4128</v>
      </c>
      <c r="P1991">
        <f t="shared" si="31"/>
        <v>4</v>
      </c>
    </row>
    <row r="1992" spans="1:16" x14ac:dyDescent="0.25">
      <c r="A1992" s="1">
        <v>44377</v>
      </c>
      <c r="B1992" s="1">
        <v>44377</v>
      </c>
      <c r="C1992" t="s">
        <v>606</v>
      </c>
      <c r="D1992" t="s">
        <v>607</v>
      </c>
      <c r="E1992">
        <v>6.5</v>
      </c>
      <c r="F1992" t="s">
        <v>429</v>
      </c>
      <c r="H1992" t="s">
        <v>17</v>
      </c>
      <c r="I1992" t="s">
        <v>18</v>
      </c>
      <c r="J1992" t="s">
        <v>19</v>
      </c>
      <c r="K1992" t="s">
        <v>20</v>
      </c>
      <c r="L1992" t="s">
        <v>20</v>
      </c>
      <c r="M1992" t="s">
        <v>21</v>
      </c>
      <c r="N1992" t="s">
        <v>59</v>
      </c>
      <c r="O1992" t="s">
        <v>4129</v>
      </c>
      <c r="P1992">
        <f t="shared" si="31"/>
        <v>3</v>
      </c>
    </row>
    <row r="1993" spans="1:16" x14ac:dyDescent="0.25">
      <c r="A1993" s="1">
        <v>44377</v>
      </c>
      <c r="B1993" s="1">
        <v>44377</v>
      </c>
      <c r="C1993" t="s">
        <v>215</v>
      </c>
      <c r="D1993" t="s">
        <v>216</v>
      </c>
      <c r="E1993">
        <v>7</v>
      </c>
      <c r="F1993" t="s">
        <v>771</v>
      </c>
      <c r="G1993" t="s">
        <v>788</v>
      </c>
      <c r="H1993" t="s">
        <v>112</v>
      </c>
      <c r="I1993" t="s">
        <v>18</v>
      </c>
      <c r="J1993" t="s">
        <v>19</v>
      </c>
      <c r="K1993" t="s">
        <v>20</v>
      </c>
      <c r="L1993" t="s">
        <v>20</v>
      </c>
      <c r="M1993" t="s">
        <v>21</v>
      </c>
      <c r="N1993" t="s">
        <v>22</v>
      </c>
      <c r="O1993" t="s">
        <v>4130</v>
      </c>
      <c r="P1993">
        <f t="shared" si="31"/>
        <v>1</v>
      </c>
    </row>
    <row r="1994" spans="1:16" x14ac:dyDescent="0.25">
      <c r="A1994" s="1">
        <v>44377</v>
      </c>
      <c r="B1994" s="1">
        <v>44377</v>
      </c>
      <c r="C1994" t="s">
        <v>3792</v>
      </c>
      <c r="D1994" t="s">
        <v>1277</v>
      </c>
      <c r="E1994">
        <v>6.05</v>
      </c>
      <c r="F1994" t="s">
        <v>1306</v>
      </c>
      <c r="H1994" t="s">
        <v>52</v>
      </c>
      <c r="I1994" t="s">
        <v>18</v>
      </c>
      <c r="J1994" t="s">
        <v>19</v>
      </c>
      <c r="K1994" t="s">
        <v>20</v>
      </c>
      <c r="L1994" t="s">
        <v>20</v>
      </c>
      <c r="M1994" t="s">
        <v>21</v>
      </c>
      <c r="N1994" t="s">
        <v>59</v>
      </c>
      <c r="O1994" t="s">
        <v>4131</v>
      </c>
      <c r="P1994">
        <f t="shared" si="31"/>
        <v>3</v>
      </c>
    </row>
    <row r="1995" spans="1:16" x14ac:dyDescent="0.25">
      <c r="A1995" s="1">
        <v>44377</v>
      </c>
      <c r="B1995" s="1">
        <v>44377</v>
      </c>
      <c r="C1995" t="s">
        <v>1971</v>
      </c>
      <c r="D1995" t="s">
        <v>1972</v>
      </c>
      <c r="E1995">
        <v>6.95</v>
      </c>
      <c r="F1995" t="s">
        <v>825</v>
      </c>
      <c r="H1995" t="s">
        <v>112</v>
      </c>
      <c r="I1995" t="s">
        <v>18</v>
      </c>
      <c r="J1995" t="s">
        <v>19</v>
      </c>
      <c r="K1995" t="s">
        <v>20</v>
      </c>
      <c r="L1995" t="s">
        <v>20</v>
      </c>
      <c r="M1995" t="s">
        <v>21</v>
      </c>
      <c r="N1995" t="s">
        <v>22</v>
      </c>
      <c r="O1995" t="s">
        <v>4132</v>
      </c>
      <c r="P1995">
        <f t="shared" si="31"/>
        <v>3</v>
      </c>
    </row>
    <row r="1996" spans="1:16" x14ac:dyDescent="0.25">
      <c r="A1996" s="1">
        <v>44377</v>
      </c>
      <c r="B1996" s="1">
        <v>44377</v>
      </c>
      <c r="C1996" t="s">
        <v>4133</v>
      </c>
      <c r="D1996" t="s">
        <v>4134</v>
      </c>
      <c r="E1996">
        <v>4.1500000000000004</v>
      </c>
      <c r="F1996" t="s">
        <v>2401</v>
      </c>
      <c r="G1996" t="s">
        <v>51</v>
      </c>
      <c r="H1996" t="s">
        <v>17</v>
      </c>
      <c r="I1996" t="s">
        <v>18</v>
      </c>
      <c r="J1996" t="s">
        <v>19</v>
      </c>
      <c r="K1996" t="s">
        <v>20</v>
      </c>
      <c r="L1996" t="s">
        <v>20</v>
      </c>
      <c r="M1996" t="s">
        <v>21</v>
      </c>
      <c r="N1996" t="s">
        <v>22</v>
      </c>
      <c r="O1996" t="s">
        <v>4135</v>
      </c>
      <c r="P1996">
        <f t="shared" si="31"/>
        <v>5</v>
      </c>
    </row>
    <row r="1997" spans="1:16" x14ac:dyDescent="0.25">
      <c r="A1997" s="1">
        <v>44377</v>
      </c>
      <c r="B1997" s="1">
        <v>44377</v>
      </c>
      <c r="C1997" t="s">
        <v>878</v>
      </c>
      <c r="D1997" t="s">
        <v>879</v>
      </c>
      <c r="E1997">
        <v>1.03013</v>
      </c>
      <c r="F1997" t="s">
        <v>2233</v>
      </c>
      <c r="G1997" t="s">
        <v>51</v>
      </c>
      <c r="H1997" t="s">
        <v>52</v>
      </c>
      <c r="I1997" t="s">
        <v>18</v>
      </c>
      <c r="J1997" t="s">
        <v>19</v>
      </c>
      <c r="K1997" t="s">
        <v>20</v>
      </c>
      <c r="L1997" t="s">
        <v>20</v>
      </c>
      <c r="M1997" t="s">
        <v>137</v>
      </c>
      <c r="N1997" t="s">
        <v>22</v>
      </c>
      <c r="O1997" t="s">
        <v>4136</v>
      </c>
      <c r="P1997">
        <f t="shared" si="31"/>
        <v>5</v>
      </c>
    </row>
    <row r="1998" spans="1:16" x14ac:dyDescent="0.25">
      <c r="A1998" s="1">
        <v>44377</v>
      </c>
      <c r="B1998" s="1">
        <v>44377</v>
      </c>
      <c r="C1998" t="s">
        <v>2367</v>
      </c>
      <c r="D1998" t="s">
        <v>2368</v>
      </c>
      <c r="E1998">
        <v>7.02</v>
      </c>
      <c r="F1998" t="s">
        <v>1720</v>
      </c>
      <c r="G1998" t="s">
        <v>16</v>
      </c>
      <c r="H1998" t="s">
        <v>44</v>
      </c>
      <c r="I1998" t="s">
        <v>18</v>
      </c>
      <c r="J1998" t="s">
        <v>19</v>
      </c>
      <c r="K1998" t="s">
        <v>20</v>
      </c>
      <c r="L1998" t="s">
        <v>20</v>
      </c>
      <c r="M1998" t="s">
        <v>21</v>
      </c>
      <c r="N1998" t="s">
        <v>135</v>
      </c>
      <c r="O1998" t="s">
        <v>4137</v>
      </c>
      <c r="P1998">
        <f t="shared" si="31"/>
        <v>3</v>
      </c>
    </row>
    <row r="1999" spans="1:16" x14ac:dyDescent="0.25">
      <c r="A1999" s="1">
        <v>44377</v>
      </c>
      <c r="B1999" s="1">
        <v>44377</v>
      </c>
      <c r="C1999" t="s">
        <v>1895</v>
      </c>
      <c r="D1999" t="s">
        <v>220</v>
      </c>
      <c r="E1999">
        <v>7</v>
      </c>
      <c r="F1999" t="s">
        <v>4138</v>
      </c>
      <c r="H1999" t="s">
        <v>17</v>
      </c>
      <c r="I1999" t="s">
        <v>18</v>
      </c>
      <c r="J1999" t="s">
        <v>19</v>
      </c>
      <c r="K1999" t="s">
        <v>20</v>
      </c>
      <c r="L1999" t="s">
        <v>20</v>
      </c>
      <c r="M1999" t="s">
        <v>21</v>
      </c>
      <c r="N1999" t="s">
        <v>22</v>
      </c>
      <c r="O1999" t="s">
        <v>4139</v>
      </c>
      <c r="P1999">
        <f t="shared" si="31"/>
        <v>2</v>
      </c>
    </row>
    <row r="2000" spans="1:16" x14ac:dyDescent="0.25">
      <c r="A2000" s="1">
        <v>44377</v>
      </c>
      <c r="B2000" s="1">
        <v>44377</v>
      </c>
      <c r="C2000" t="s">
        <v>4140</v>
      </c>
      <c r="D2000" t="s">
        <v>615</v>
      </c>
      <c r="E2000">
        <v>5.8</v>
      </c>
      <c r="F2000" t="s">
        <v>2896</v>
      </c>
      <c r="H2000" t="s">
        <v>44</v>
      </c>
      <c r="I2000" t="s">
        <v>18</v>
      </c>
      <c r="J2000" t="s">
        <v>19</v>
      </c>
      <c r="K2000" t="s">
        <v>20</v>
      </c>
      <c r="L2000" t="s">
        <v>20</v>
      </c>
      <c r="M2000" t="s">
        <v>21</v>
      </c>
      <c r="N2000" t="s">
        <v>135</v>
      </c>
      <c r="O2000" t="s">
        <v>4141</v>
      </c>
      <c r="P2000">
        <f t="shared" si="31"/>
        <v>3</v>
      </c>
    </row>
    <row r="2001" spans="1:16" x14ac:dyDescent="0.25">
      <c r="A2001" s="1">
        <v>44377</v>
      </c>
      <c r="B2001" s="1">
        <v>44377</v>
      </c>
      <c r="C2001" t="s">
        <v>3307</v>
      </c>
      <c r="D2001" t="s">
        <v>2538</v>
      </c>
      <c r="E2001">
        <v>6.375</v>
      </c>
      <c r="F2001" t="s">
        <v>1314</v>
      </c>
      <c r="H2001" t="s">
        <v>52</v>
      </c>
      <c r="I2001" t="s">
        <v>18</v>
      </c>
      <c r="J2001" t="s">
        <v>19</v>
      </c>
      <c r="K2001" t="s">
        <v>20</v>
      </c>
      <c r="L2001" t="s">
        <v>20</v>
      </c>
      <c r="M2001" t="s">
        <v>21</v>
      </c>
      <c r="N2001" t="s">
        <v>135</v>
      </c>
      <c r="O2001" t="s">
        <v>4142</v>
      </c>
      <c r="P2001">
        <f t="shared" si="31"/>
        <v>3</v>
      </c>
    </row>
    <row r="2002" spans="1:16" hidden="1" x14ac:dyDescent="0.25">
      <c r="A2002" s="1">
        <v>44377</v>
      </c>
      <c r="B2002" s="1">
        <v>44377</v>
      </c>
      <c r="C2002" t="s">
        <v>4143</v>
      </c>
      <c r="D2002" t="s">
        <v>4144</v>
      </c>
      <c r="E2002">
        <v>5.7460000000000004</v>
      </c>
      <c r="F2002" t="s">
        <v>4145</v>
      </c>
      <c r="H2002" t="s">
        <v>17</v>
      </c>
      <c r="I2002" t="s">
        <v>18</v>
      </c>
      <c r="J2002" t="s">
        <v>19</v>
      </c>
      <c r="K2002" t="s">
        <v>20</v>
      </c>
      <c r="L2002" t="s">
        <v>20</v>
      </c>
      <c r="M2002" t="s">
        <v>21</v>
      </c>
      <c r="N2002" t="s">
        <v>22</v>
      </c>
      <c r="O2002" t="s">
        <v>4146</v>
      </c>
      <c r="P2002">
        <f t="shared" si="31"/>
        <v>6</v>
      </c>
    </row>
    <row r="2003" spans="1:16" x14ac:dyDescent="0.25">
      <c r="A2003" s="1">
        <v>44377</v>
      </c>
      <c r="B2003" s="1">
        <v>44377</v>
      </c>
      <c r="C2003" t="s">
        <v>215</v>
      </c>
      <c r="D2003" t="s">
        <v>216</v>
      </c>
      <c r="E2003">
        <v>7.7</v>
      </c>
      <c r="F2003" t="s">
        <v>3345</v>
      </c>
      <c r="H2003" t="s">
        <v>112</v>
      </c>
      <c r="I2003" t="s">
        <v>18</v>
      </c>
      <c r="J2003" t="s">
        <v>19</v>
      </c>
      <c r="K2003" t="s">
        <v>20</v>
      </c>
      <c r="L2003" t="s">
        <v>20</v>
      </c>
      <c r="M2003" t="s">
        <v>21</v>
      </c>
      <c r="N2003" t="s">
        <v>22</v>
      </c>
      <c r="O2003" t="s">
        <v>4147</v>
      </c>
      <c r="P2003">
        <f t="shared" si="31"/>
        <v>1</v>
      </c>
    </row>
    <row r="2004" spans="1:16" x14ac:dyDescent="0.25">
      <c r="A2004" s="1">
        <v>44377</v>
      </c>
      <c r="B2004" s="1">
        <v>44377</v>
      </c>
      <c r="C2004" t="s">
        <v>109</v>
      </c>
      <c r="D2004" t="s">
        <v>110</v>
      </c>
      <c r="E2004">
        <v>4.1500000000000004</v>
      </c>
      <c r="F2004" t="s">
        <v>1151</v>
      </c>
      <c r="G2004" t="s">
        <v>722</v>
      </c>
      <c r="H2004" t="s">
        <v>112</v>
      </c>
      <c r="I2004" t="s">
        <v>18</v>
      </c>
      <c r="J2004" t="s">
        <v>19</v>
      </c>
      <c r="K2004" t="s">
        <v>20</v>
      </c>
      <c r="L2004" t="s">
        <v>20</v>
      </c>
      <c r="M2004" t="s">
        <v>21</v>
      </c>
      <c r="N2004" t="s">
        <v>22</v>
      </c>
      <c r="O2004" t="s">
        <v>4148</v>
      </c>
      <c r="P2004">
        <f t="shared" si="31"/>
        <v>2</v>
      </c>
    </row>
    <row r="2005" spans="1:16" x14ac:dyDescent="0.25">
      <c r="A2005" s="1">
        <v>44377</v>
      </c>
      <c r="B2005" s="1">
        <v>44377</v>
      </c>
      <c r="C2005" t="s">
        <v>2772</v>
      </c>
      <c r="D2005" t="s">
        <v>115</v>
      </c>
      <c r="E2005">
        <v>8.5</v>
      </c>
      <c r="F2005" t="s">
        <v>4149</v>
      </c>
      <c r="H2005" t="s">
        <v>97</v>
      </c>
      <c r="I2005" t="s">
        <v>18</v>
      </c>
      <c r="J2005" t="s">
        <v>19</v>
      </c>
      <c r="K2005" t="s">
        <v>20</v>
      </c>
      <c r="L2005" t="s">
        <v>20</v>
      </c>
      <c r="M2005" t="s">
        <v>21</v>
      </c>
      <c r="N2005" t="s">
        <v>59</v>
      </c>
      <c r="O2005" t="s">
        <v>4150</v>
      </c>
      <c r="P2005">
        <f t="shared" si="31"/>
        <v>3</v>
      </c>
    </row>
    <row r="2006" spans="1:16" x14ac:dyDescent="0.25">
      <c r="A2006" s="1">
        <v>44377</v>
      </c>
      <c r="B2006" s="1">
        <v>44377</v>
      </c>
      <c r="C2006" t="s">
        <v>207</v>
      </c>
      <c r="D2006" t="s">
        <v>208</v>
      </c>
      <c r="E2006">
        <v>3.3759999999999999</v>
      </c>
      <c r="F2006" t="s">
        <v>808</v>
      </c>
      <c r="G2006" t="s">
        <v>69</v>
      </c>
      <c r="H2006" t="s">
        <v>52</v>
      </c>
      <c r="I2006" t="s">
        <v>18</v>
      </c>
      <c r="J2006" t="s">
        <v>19</v>
      </c>
      <c r="K2006" t="s">
        <v>20</v>
      </c>
      <c r="L2006" t="s">
        <v>20</v>
      </c>
      <c r="M2006" t="s">
        <v>21</v>
      </c>
      <c r="N2006" t="s">
        <v>22</v>
      </c>
      <c r="O2006" t="s">
        <v>4151</v>
      </c>
      <c r="P2006">
        <f t="shared" si="31"/>
        <v>2</v>
      </c>
    </row>
    <row r="2007" spans="1:16" x14ac:dyDescent="0.25">
      <c r="A2007" s="1">
        <v>44377</v>
      </c>
      <c r="B2007" s="1">
        <v>44377</v>
      </c>
      <c r="C2007" t="s">
        <v>1493</v>
      </c>
      <c r="D2007" t="s">
        <v>274</v>
      </c>
      <c r="E2007">
        <v>4.3</v>
      </c>
      <c r="F2007" t="s">
        <v>172</v>
      </c>
      <c r="H2007" t="s">
        <v>52</v>
      </c>
      <c r="I2007" t="s">
        <v>18</v>
      </c>
      <c r="J2007" t="s">
        <v>19</v>
      </c>
      <c r="K2007" t="s">
        <v>20</v>
      </c>
      <c r="L2007" t="s">
        <v>20</v>
      </c>
      <c r="M2007" t="s">
        <v>21</v>
      </c>
      <c r="N2007" t="s">
        <v>135</v>
      </c>
      <c r="O2007" t="s">
        <v>4152</v>
      </c>
      <c r="P2007">
        <f t="shared" si="31"/>
        <v>2</v>
      </c>
    </row>
    <row r="2008" spans="1:16" hidden="1" x14ac:dyDescent="0.25">
      <c r="A2008" s="1">
        <v>44377</v>
      </c>
      <c r="B2008" s="1">
        <v>44377</v>
      </c>
      <c r="C2008" t="s">
        <v>3441</v>
      </c>
      <c r="D2008" t="s">
        <v>3442</v>
      </c>
      <c r="E2008">
        <v>5.875</v>
      </c>
      <c r="F2008" t="s">
        <v>670</v>
      </c>
      <c r="H2008" t="s">
        <v>112</v>
      </c>
      <c r="I2008" t="s">
        <v>18</v>
      </c>
      <c r="J2008" t="s">
        <v>19</v>
      </c>
      <c r="K2008" t="s">
        <v>20</v>
      </c>
      <c r="L2008" t="s">
        <v>20</v>
      </c>
      <c r="M2008" t="s">
        <v>21</v>
      </c>
      <c r="N2008" t="s">
        <v>22</v>
      </c>
      <c r="O2008" t="s">
        <v>4153</v>
      </c>
      <c r="P2008">
        <f t="shared" si="31"/>
        <v>6</v>
      </c>
    </row>
    <row r="2009" spans="1:16" x14ac:dyDescent="0.25">
      <c r="A2009" s="1">
        <v>44377</v>
      </c>
      <c r="B2009" s="1">
        <v>44377</v>
      </c>
      <c r="C2009" t="s">
        <v>3319</v>
      </c>
      <c r="D2009" t="s">
        <v>3320</v>
      </c>
      <c r="E2009">
        <v>6.125</v>
      </c>
      <c r="F2009" t="s">
        <v>2344</v>
      </c>
      <c r="H2009" t="s">
        <v>52</v>
      </c>
      <c r="I2009" t="s">
        <v>18</v>
      </c>
      <c r="J2009" t="s">
        <v>19</v>
      </c>
      <c r="K2009" t="s">
        <v>20</v>
      </c>
      <c r="L2009" t="s">
        <v>20</v>
      </c>
      <c r="M2009" t="s">
        <v>21</v>
      </c>
      <c r="N2009" t="s">
        <v>22</v>
      </c>
      <c r="O2009" t="s">
        <v>4154</v>
      </c>
      <c r="P2009">
        <f t="shared" si="31"/>
        <v>2</v>
      </c>
    </row>
    <row r="2010" spans="1:16" x14ac:dyDescent="0.25">
      <c r="A2010" s="1">
        <v>44377</v>
      </c>
      <c r="B2010" s="1">
        <v>44377</v>
      </c>
      <c r="C2010" t="s">
        <v>109</v>
      </c>
      <c r="D2010" t="s">
        <v>110</v>
      </c>
      <c r="E2010">
        <v>4.2</v>
      </c>
      <c r="F2010" t="s">
        <v>1288</v>
      </c>
      <c r="G2010" t="s">
        <v>722</v>
      </c>
      <c r="H2010" t="s">
        <v>112</v>
      </c>
      <c r="I2010" t="s">
        <v>18</v>
      </c>
      <c r="J2010" t="s">
        <v>19</v>
      </c>
      <c r="K2010" t="s">
        <v>20</v>
      </c>
      <c r="L2010" t="s">
        <v>20</v>
      </c>
      <c r="M2010" t="s">
        <v>21</v>
      </c>
      <c r="N2010" t="s">
        <v>22</v>
      </c>
      <c r="O2010" t="s">
        <v>4155</v>
      </c>
      <c r="P2010">
        <f t="shared" si="31"/>
        <v>2</v>
      </c>
    </row>
    <row r="2011" spans="1:16" x14ac:dyDescent="0.25">
      <c r="A2011" s="1">
        <v>44377</v>
      </c>
      <c r="B2011" s="1">
        <v>44377</v>
      </c>
      <c r="C2011" t="s">
        <v>872</v>
      </c>
      <c r="D2011" t="s">
        <v>873</v>
      </c>
      <c r="E2011">
        <v>6.7</v>
      </c>
      <c r="F2011" t="s">
        <v>1082</v>
      </c>
      <c r="G2011" t="s">
        <v>4156</v>
      </c>
      <c r="H2011" t="s">
        <v>121</v>
      </c>
      <c r="I2011" t="s">
        <v>18</v>
      </c>
      <c r="J2011" t="s">
        <v>19</v>
      </c>
      <c r="K2011" t="s">
        <v>20</v>
      </c>
      <c r="L2011" t="s">
        <v>20</v>
      </c>
      <c r="M2011" t="s">
        <v>21</v>
      </c>
      <c r="N2011" t="s">
        <v>22</v>
      </c>
      <c r="O2011" t="s">
        <v>4157</v>
      </c>
      <c r="P2011">
        <f t="shared" si="31"/>
        <v>1</v>
      </c>
    </row>
    <row r="2012" spans="1:16" x14ac:dyDescent="0.25">
      <c r="A2012" s="1">
        <v>44377</v>
      </c>
      <c r="B2012" s="1">
        <v>44377</v>
      </c>
      <c r="C2012" t="s">
        <v>1672</v>
      </c>
      <c r="D2012" t="s">
        <v>1673</v>
      </c>
      <c r="E2012">
        <v>7.65</v>
      </c>
      <c r="F2012" t="s">
        <v>704</v>
      </c>
      <c r="H2012" t="s">
        <v>52</v>
      </c>
      <c r="I2012" t="s">
        <v>18</v>
      </c>
      <c r="J2012" t="s">
        <v>19</v>
      </c>
      <c r="K2012" t="s">
        <v>20</v>
      </c>
      <c r="L2012" t="s">
        <v>20</v>
      </c>
      <c r="M2012" t="s">
        <v>21</v>
      </c>
      <c r="N2012" t="s">
        <v>22</v>
      </c>
      <c r="O2012" t="s">
        <v>4158</v>
      </c>
      <c r="P2012">
        <f t="shared" si="31"/>
        <v>3</v>
      </c>
    </row>
    <row r="2013" spans="1:16" x14ac:dyDescent="0.25">
      <c r="A2013" s="1">
        <v>44377</v>
      </c>
      <c r="B2013" s="1">
        <v>44377</v>
      </c>
      <c r="C2013" t="s">
        <v>4159</v>
      </c>
      <c r="D2013" t="s">
        <v>318</v>
      </c>
      <c r="E2013">
        <v>7.625</v>
      </c>
      <c r="F2013" t="s">
        <v>2401</v>
      </c>
      <c r="G2013" t="s">
        <v>51</v>
      </c>
      <c r="H2013" t="s">
        <v>17</v>
      </c>
      <c r="I2013" t="s">
        <v>18</v>
      </c>
      <c r="J2013" t="s">
        <v>19</v>
      </c>
      <c r="K2013" t="s">
        <v>20</v>
      </c>
      <c r="L2013" t="s">
        <v>20</v>
      </c>
      <c r="M2013" t="s">
        <v>21</v>
      </c>
      <c r="N2013" t="s">
        <v>59</v>
      </c>
      <c r="O2013" t="s">
        <v>4160</v>
      </c>
      <c r="P2013">
        <f t="shared" si="31"/>
        <v>3</v>
      </c>
    </row>
    <row r="2014" spans="1:16" hidden="1" x14ac:dyDescent="0.25">
      <c r="A2014" s="1">
        <v>44377</v>
      </c>
      <c r="B2014" s="1">
        <v>44377</v>
      </c>
      <c r="C2014" t="s">
        <v>2089</v>
      </c>
      <c r="D2014" t="s">
        <v>2090</v>
      </c>
      <c r="E2014">
        <v>7.05</v>
      </c>
      <c r="F2014" t="s">
        <v>504</v>
      </c>
      <c r="H2014" t="s">
        <v>112</v>
      </c>
      <c r="I2014" t="s">
        <v>18</v>
      </c>
      <c r="J2014" t="s">
        <v>19</v>
      </c>
      <c r="K2014" t="s">
        <v>20</v>
      </c>
      <c r="L2014" t="s">
        <v>20</v>
      </c>
      <c r="M2014" t="s">
        <v>21</v>
      </c>
      <c r="N2014" t="s">
        <v>59</v>
      </c>
      <c r="O2014" t="s">
        <v>4161</v>
      </c>
      <c r="P2014">
        <f t="shared" si="31"/>
        <v>6</v>
      </c>
    </row>
    <row r="2015" spans="1:16" x14ac:dyDescent="0.25">
      <c r="A2015" s="1">
        <v>44377</v>
      </c>
      <c r="B2015" s="1">
        <v>44377</v>
      </c>
      <c r="C2015" t="s">
        <v>3307</v>
      </c>
      <c r="D2015" t="s">
        <v>2538</v>
      </c>
      <c r="E2015">
        <v>6.7</v>
      </c>
      <c r="F2015" t="s">
        <v>1536</v>
      </c>
      <c r="G2015" t="s">
        <v>241</v>
      </c>
      <c r="H2015" t="s">
        <v>52</v>
      </c>
      <c r="I2015" t="s">
        <v>18</v>
      </c>
      <c r="J2015" t="s">
        <v>19</v>
      </c>
      <c r="K2015" t="s">
        <v>20</v>
      </c>
      <c r="L2015" t="s">
        <v>20</v>
      </c>
      <c r="M2015" t="s">
        <v>21</v>
      </c>
      <c r="N2015" t="s">
        <v>135</v>
      </c>
      <c r="O2015" t="s">
        <v>4162</v>
      </c>
      <c r="P2015">
        <f t="shared" si="31"/>
        <v>3</v>
      </c>
    </row>
    <row r="2016" spans="1:16" x14ac:dyDescent="0.25">
      <c r="A2016" s="1">
        <v>44377</v>
      </c>
      <c r="B2016" s="1">
        <v>44377</v>
      </c>
      <c r="C2016" t="s">
        <v>109</v>
      </c>
      <c r="D2016" t="s">
        <v>110</v>
      </c>
      <c r="E2016">
        <v>4.3499999999999996</v>
      </c>
      <c r="F2016" t="s">
        <v>1283</v>
      </c>
      <c r="G2016" t="s">
        <v>722</v>
      </c>
      <c r="H2016" t="s">
        <v>112</v>
      </c>
      <c r="I2016" t="s">
        <v>18</v>
      </c>
      <c r="J2016" t="s">
        <v>19</v>
      </c>
      <c r="K2016" t="s">
        <v>20</v>
      </c>
      <c r="L2016" t="s">
        <v>20</v>
      </c>
      <c r="M2016" t="s">
        <v>21</v>
      </c>
      <c r="N2016" t="s">
        <v>22</v>
      </c>
      <c r="O2016" t="s">
        <v>4163</v>
      </c>
      <c r="P2016">
        <f t="shared" si="31"/>
        <v>2</v>
      </c>
    </row>
    <row r="2017" spans="1:16" hidden="1" x14ac:dyDescent="0.25">
      <c r="A2017" s="1">
        <v>44377</v>
      </c>
      <c r="B2017" s="1">
        <v>44377</v>
      </c>
      <c r="C2017" t="s">
        <v>4164</v>
      </c>
      <c r="D2017" t="s">
        <v>4165</v>
      </c>
      <c r="E2017">
        <v>5.6230000000000002</v>
      </c>
      <c r="F2017" t="s">
        <v>3564</v>
      </c>
      <c r="G2017">
        <v>2013</v>
      </c>
      <c r="H2017" t="s">
        <v>39</v>
      </c>
      <c r="I2017" t="s">
        <v>18</v>
      </c>
      <c r="J2017" t="s">
        <v>19</v>
      </c>
      <c r="K2017" t="s">
        <v>20</v>
      </c>
      <c r="L2017" t="s">
        <v>20</v>
      </c>
      <c r="M2017" t="s">
        <v>21</v>
      </c>
      <c r="N2017" t="s">
        <v>22</v>
      </c>
      <c r="O2017" t="s">
        <v>4166</v>
      </c>
      <c r="P2017">
        <f t="shared" si="31"/>
        <v>6</v>
      </c>
    </row>
    <row r="2018" spans="1:16" x14ac:dyDescent="0.25">
      <c r="A2018" s="1">
        <v>44377</v>
      </c>
      <c r="B2018" s="1">
        <v>44377</v>
      </c>
      <c r="C2018" t="s">
        <v>4167</v>
      </c>
      <c r="D2018" t="s">
        <v>4168</v>
      </c>
      <c r="E2018">
        <v>4.25</v>
      </c>
      <c r="F2018" t="s">
        <v>4169</v>
      </c>
      <c r="H2018" t="s">
        <v>97</v>
      </c>
      <c r="I2018" t="s">
        <v>18</v>
      </c>
      <c r="J2018" t="s">
        <v>19</v>
      </c>
      <c r="K2018" t="s">
        <v>20</v>
      </c>
      <c r="L2018" t="s">
        <v>20</v>
      </c>
      <c r="M2018" t="s">
        <v>21</v>
      </c>
      <c r="N2018" t="s">
        <v>59</v>
      </c>
      <c r="O2018" t="s">
        <v>4170</v>
      </c>
      <c r="P2018">
        <f t="shared" si="31"/>
        <v>2</v>
      </c>
    </row>
    <row r="2019" spans="1:16" x14ac:dyDescent="0.25">
      <c r="A2019" s="1">
        <v>44377</v>
      </c>
      <c r="B2019" s="1">
        <v>44377</v>
      </c>
      <c r="C2019" t="s">
        <v>4171</v>
      </c>
      <c r="D2019" t="s">
        <v>4172</v>
      </c>
      <c r="E2019">
        <v>8.75</v>
      </c>
      <c r="F2019" t="s">
        <v>129</v>
      </c>
      <c r="H2019" t="s">
        <v>44</v>
      </c>
      <c r="I2019" t="s">
        <v>18</v>
      </c>
      <c r="J2019" t="s">
        <v>19</v>
      </c>
      <c r="K2019" t="s">
        <v>20</v>
      </c>
      <c r="L2019" t="s">
        <v>20</v>
      </c>
      <c r="M2019" t="s">
        <v>21</v>
      </c>
      <c r="N2019" t="s">
        <v>22</v>
      </c>
      <c r="O2019" t="s">
        <v>4173</v>
      </c>
      <c r="P2019">
        <f t="shared" si="31"/>
        <v>4</v>
      </c>
    </row>
    <row r="2020" spans="1:16" hidden="1" x14ac:dyDescent="0.25">
      <c r="A2020" s="1">
        <v>44377</v>
      </c>
      <c r="B2020" s="1">
        <v>44377</v>
      </c>
      <c r="C2020" t="s">
        <v>3685</v>
      </c>
      <c r="D2020" t="s">
        <v>3686</v>
      </c>
      <c r="E2020">
        <v>0.85550000000000004</v>
      </c>
      <c r="F2020" t="s">
        <v>3687</v>
      </c>
      <c r="G2020" t="s">
        <v>69</v>
      </c>
      <c r="H2020" t="s">
        <v>97</v>
      </c>
      <c r="I2020" t="s">
        <v>18</v>
      </c>
      <c r="J2020" t="s">
        <v>19</v>
      </c>
      <c r="K2020" t="s">
        <v>20</v>
      </c>
      <c r="L2020" t="s">
        <v>20</v>
      </c>
      <c r="M2020" t="s">
        <v>137</v>
      </c>
      <c r="N2020" t="s">
        <v>59</v>
      </c>
      <c r="O2020" t="s">
        <v>4174</v>
      </c>
      <c r="P2020">
        <f t="shared" si="31"/>
        <v>6</v>
      </c>
    </row>
    <row r="2021" spans="1:16" x14ac:dyDescent="0.25">
      <c r="A2021" s="1">
        <v>44377</v>
      </c>
      <c r="B2021" s="1">
        <v>44377</v>
      </c>
      <c r="C2021" t="s">
        <v>1581</v>
      </c>
      <c r="D2021" t="s">
        <v>1582</v>
      </c>
      <c r="E2021">
        <v>3.5</v>
      </c>
      <c r="F2021" t="s">
        <v>291</v>
      </c>
      <c r="G2021" t="s">
        <v>69</v>
      </c>
      <c r="H2021" t="s">
        <v>32</v>
      </c>
      <c r="I2021" t="s">
        <v>18</v>
      </c>
      <c r="J2021" t="s">
        <v>19</v>
      </c>
      <c r="K2021" t="s">
        <v>20</v>
      </c>
      <c r="L2021" t="s">
        <v>20</v>
      </c>
      <c r="M2021" t="s">
        <v>21</v>
      </c>
      <c r="N2021" t="s">
        <v>22</v>
      </c>
      <c r="O2021" t="s">
        <v>4175</v>
      </c>
      <c r="P2021">
        <f t="shared" si="31"/>
        <v>3</v>
      </c>
    </row>
    <row r="2022" spans="1:16" x14ac:dyDescent="0.25">
      <c r="A2022" s="1">
        <v>44377</v>
      </c>
      <c r="B2022" s="1">
        <v>44377</v>
      </c>
      <c r="C2022" t="s">
        <v>3460</v>
      </c>
      <c r="D2022" t="s">
        <v>3461</v>
      </c>
      <c r="E2022">
        <v>6.875</v>
      </c>
      <c r="F2022" t="s">
        <v>3393</v>
      </c>
      <c r="H2022" t="s">
        <v>44</v>
      </c>
      <c r="I2022" t="s">
        <v>18</v>
      </c>
      <c r="J2022" t="s">
        <v>19</v>
      </c>
      <c r="K2022" t="s">
        <v>20</v>
      </c>
      <c r="L2022" t="s">
        <v>20</v>
      </c>
      <c r="M2022" t="s">
        <v>21</v>
      </c>
      <c r="N2022" t="s">
        <v>22</v>
      </c>
      <c r="O2022" t="s">
        <v>4176</v>
      </c>
      <c r="P2022">
        <f t="shared" si="31"/>
        <v>3</v>
      </c>
    </row>
    <row r="2023" spans="1:16" x14ac:dyDescent="0.25">
      <c r="A2023" s="1">
        <v>44377</v>
      </c>
      <c r="B2023" s="1">
        <v>44377</v>
      </c>
      <c r="C2023" t="s">
        <v>1575</v>
      </c>
      <c r="D2023" t="s">
        <v>1576</v>
      </c>
      <c r="E2023">
        <v>5</v>
      </c>
      <c r="F2023" t="s">
        <v>4177</v>
      </c>
      <c r="H2023" t="s">
        <v>97</v>
      </c>
      <c r="I2023" t="s">
        <v>18</v>
      </c>
      <c r="J2023" t="s">
        <v>19</v>
      </c>
      <c r="K2023" t="s">
        <v>20</v>
      </c>
      <c r="L2023" t="s">
        <v>20</v>
      </c>
      <c r="M2023" t="s">
        <v>21</v>
      </c>
      <c r="N2023" t="s">
        <v>22</v>
      </c>
      <c r="O2023" t="s">
        <v>4178</v>
      </c>
      <c r="P2023">
        <f t="shared" si="31"/>
        <v>3</v>
      </c>
    </row>
    <row r="2024" spans="1:16" x14ac:dyDescent="0.25">
      <c r="A2024" s="1">
        <v>44377</v>
      </c>
      <c r="B2024" s="1">
        <v>44377</v>
      </c>
      <c r="C2024" t="s">
        <v>109</v>
      </c>
      <c r="D2024" t="s">
        <v>110</v>
      </c>
      <c r="E2024">
        <v>5.0999999999999996</v>
      </c>
      <c r="F2024" t="s">
        <v>532</v>
      </c>
      <c r="G2024" t="s">
        <v>722</v>
      </c>
      <c r="H2024" t="s">
        <v>112</v>
      </c>
      <c r="I2024" t="s">
        <v>18</v>
      </c>
      <c r="J2024" t="s">
        <v>19</v>
      </c>
      <c r="K2024" t="s">
        <v>20</v>
      </c>
      <c r="L2024" t="s">
        <v>20</v>
      </c>
      <c r="M2024" t="s">
        <v>21</v>
      </c>
      <c r="N2024" t="s">
        <v>22</v>
      </c>
      <c r="O2024" t="s">
        <v>4179</v>
      </c>
      <c r="P2024">
        <f t="shared" si="31"/>
        <v>2</v>
      </c>
    </row>
    <row r="2025" spans="1:16" x14ac:dyDescent="0.25">
      <c r="A2025" s="1">
        <v>44377</v>
      </c>
      <c r="B2025" s="1">
        <v>44377</v>
      </c>
      <c r="C2025" t="s">
        <v>540</v>
      </c>
      <c r="D2025" t="s">
        <v>541</v>
      </c>
      <c r="E2025">
        <v>2.5009999999999999</v>
      </c>
      <c r="F2025" t="s">
        <v>4180</v>
      </c>
      <c r="G2025" t="s">
        <v>16</v>
      </c>
      <c r="H2025" t="s">
        <v>97</v>
      </c>
      <c r="I2025" t="s">
        <v>18</v>
      </c>
      <c r="J2025" t="s">
        <v>19</v>
      </c>
      <c r="K2025" t="s">
        <v>20</v>
      </c>
      <c r="L2025" t="s">
        <v>20</v>
      </c>
      <c r="M2025" t="s">
        <v>543</v>
      </c>
      <c r="N2025" t="s">
        <v>59</v>
      </c>
      <c r="O2025" t="s">
        <v>4181</v>
      </c>
      <c r="P2025">
        <f t="shared" si="31"/>
        <v>3</v>
      </c>
    </row>
    <row r="2026" spans="1:16" x14ac:dyDescent="0.25">
      <c r="A2026" s="1">
        <v>44377</v>
      </c>
      <c r="B2026" s="1">
        <v>44377</v>
      </c>
      <c r="C2026" t="s">
        <v>4182</v>
      </c>
      <c r="D2026" t="s">
        <v>216</v>
      </c>
      <c r="E2026">
        <v>7.125</v>
      </c>
      <c r="F2026" t="s">
        <v>4183</v>
      </c>
      <c r="H2026" t="s">
        <v>112</v>
      </c>
      <c r="I2026" t="s">
        <v>18</v>
      </c>
      <c r="J2026" t="s">
        <v>19</v>
      </c>
      <c r="K2026" t="s">
        <v>20</v>
      </c>
      <c r="L2026" t="s">
        <v>20</v>
      </c>
      <c r="M2026" t="s">
        <v>21</v>
      </c>
      <c r="N2026" t="s">
        <v>22</v>
      </c>
      <c r="O2026" t="s">
        <v>4184</v>
      </c>
      <c r="P2026">
        <f t="shared" si="31"/>
        <v>1</v>
      </c>
    </row>
    <row r="2027" spans="1:16" x14ac:dyDescent="0.25">
      <c r="A2027" s="1">
        <v>44377</v>
      </c>
      <c r="B2027" s="1">
        <v>44377</v>
      </c>
      <c r="C2027" t="s">
        <v>1664</v>
      </c>
      <c r="D2027" t="s">
        <v>1665</v>
      </c>
      <c r="E2027">
        <v>6.2</v>
      </c>
      <c r="F2027" t="s">
        <v>973</v>
      </c>
      <c r="H2027" t="s">
        <v>17</v>
      </c>
      <c r="I2027" t="s">
        <v>18</v>
      </c>
      <c r="J2027" t="s">
        <v>19</v>
      </c>
      <c r="K2027" t="s">
        <v>20</v>
      </c>
      <c r="L2027" t="s">
        <v>20</v>
      </c>
      <c r="M2027" t="s">
        <v>21</v>
      </c>
      <c r="N2027" t="s">
        <v>22</v>
      </c>
      <c r="O2027" t="s">
        <v>4185</v>
      </c>
      <c r="P2027">
        <f t="shared" si="31"/>
        <v>4</v>
      </c>
    </row>
    <row r="2028" spans="1:16" x14ac:dyDescent="0.25">
      <c r="A2028" s="1">
        <v>44377</v>
      </c>
      <c r="B2028" s="1">
        <v>44377</v>
      </c>
      <c r="C2028" t="s">
        <v>3074</v>
      </c>
      <c r="D2028" t="s">
        <v>3075</v>
      </c>
      <c r="E2028">
        <v>3.7</v>
      </c>
      <c r="F2028" t="s">
        <v>1299</v>
      </c>
      <c r="H2028" t="s">
        <v>39</v>
      </c>
      <c r="I2028" t="s">
        <v>18</v>
      </c>
      <c r="J2028" t="s">
        <v>19</v>
      </c>
      <c r="K2028" t="s">
        <v>20</v>
      </c>
      <c r="L2028" t="s">
        <v>20</v>
      </c>
      <c r="M2028" t="s">
        <v>21</v>
      </c>
      <c r="N2028" t="s">
        <v>22</v>
      </c>
      <c r="O2028" t="s">
        <v>4186</v>
      </c>
      <c r="P2028">
        <f t="shared" si="31"/>
        <v>2</v>
      </c>
    </row>
    <row r="2029" spans="1:16" x14ac:dyDescent="0.25">
      <c r="A2029" s="1">
        <v>44377</v>
      </c>
      <c r="B2029" s="1">
        <v>44377</v>
      </c>
      <c r="C2029" t="s">
        <v>109</v>
      </c>
      <c r="D2029" t="s">
        <v>110</v>
      </c>
      <c r="E2029">
        <v>4.25</v>
      </c>
      <c r="F2029" t="s">
        <v>837</v>
      </c>
      <c r="G2029" t="s">
        <v>722</v>
      </c>
      <c r="H2029" t="s">
        <v>112</v>
      </c>
      <c r="I2029" t="s">
        <v>18</v>
      </c>
      <c r="J2029" t="s">
        <v>19</v>
      </c>
      <c r="K2029" t="s">
        <v>20</v>
      </c>
      <c r="L2029" t="s">
        <v>20</v>
      </c>
      <c r="M2029" t="s">
        <v>21</v>
      </c>
      <c r="N2029" t="s">
        <v>22</v>
      </c>
      <c r="O2029" t="s">
        <v>4187</v>
      </c>
      <c r="P2029">
        <f t="shared" si="31"/>
        <v>2</v>
      </c>
    </row>
    <row r="2030" spans="1:16" x14ac:dyDescent="0.25">
      <c r="A2030" s="1">
        <v>44377</v>
      </c>
      <c r="B2030" s="1">
        <v>44377</v>
      </c>
      <c r="C2030" t="s">
        <v>109</v>
      </c>
      <c r="D2030" t="s">
        <v>110</v>
      </c>
      <c r="E2030">
        <v>4.3499999999999996</v>
      </c>
      <c r="F2030" t="s">
        <v>2282</v>
      </c>
      <c r="G2030" t="s">
        <v>722</v>
      </c>
      <c r="H2030" t="s">
        <v>112</v>
      </c>
      <c r="I2030" t="s">
        <v>18</v>
      </c>
      <c r="J2030" t="s">
        <v>19</v>
      </c>
      <c r="K2030" t="s">
        <v>20</v>
      </c>
      <c r="L2030" t="s">
        <v>20</v>
      </c>
      <c r="M2030" t="s">
        <v>21</v>
      </c>
      <c r="N2030" t="s">
        <v>22</v>
      </c>
      <c r="O2030" t="s">
        <v>4188</v>
      </c>
      <c r="P2030">
        <f t="shared" si="31"/>
        <v>2</v>
      </c>
    </row>
    <row r="2031" spans="1:16" x14ac:dyDescent="0.25">
      <c r="A2031" s="1">
        <v>44377</v>
      </c>
      <c r="B2031" s="1">
        <v>44377</v>
      </c>
      <c r="C2031" t="s">
        <v>109</v>
      </c>
      <c r="D2031" t="s">
        <v>110</v>
      </c>
      <c r="E2031">
        <v>3.5</v>
      </c>
      <c r="F2031" t="s">
        <v>4189</v>
      </c>
      <c r="G2031" t="s">
        <v>722</v>
      </c>
      <c r="H2031" t="s">
        <v>112</v>
      </c>
      <c r="I2031" t="s">
        <v>18</v>
      </c>
      <c r="J2031" t="s">
        <v>19</v>
      </c>
      <c r="K2031" t="s">
        <v>20</v>
      </c>
      <c r="L2031" t="s">
        <v>20</v>
      </c>
      <c r="M2031" t="s">
        <v>21</v>
      </c>
      <c r="N2031" t="s">
        <v>22</v>
      </c>
      <c r="O2031" t="s">
        <v>4190</v>
      </c>
      <c r="P2031">
        <f t="shared" si="31"/>
        <v>2</v>
      </c>
    </row>
    <row r="2032" spans="1:16" hidden="1" x14ac:dyDescent="0.25">
      <c r="A2032" s="1">
        <v>44377</v>
      </c>
      <c r="B2032" s="1">
        <v>44377</v>
      </c>
      <c r="C2032" t="s">
        <v>4191</v>
      </c>
      <c r="D2032" t="s">
        <v>4192</v>
      </c>
      <c r="E2032">
        <v>3.5449999999999999</v>
      </c>
      <c r="F2032" t="s">
        <v>4193</v>
      </c>
      <c r="G2032">
        <v>2016</v>
      </c>
      <c r="H2032" t="s">
        <v>39</v>
      </c>
      <c r="I2032" t="s">
        <v>18</v>
      </c>
      <c r="J2032" t="s">
        <v>19</v>
      </c>
      <c r="K2032" t="s">
        <v>20</v>
      </c>
      <c r="L2032" t="s">
        <v>20</v>
      </c>
      <c r="M2032" t="s">
        <v>21</v>
      </c>
      <c r="N2032" t="s">
        <v>22</v>
      </c>
      <c r="O2032" t="s">
        <v>4194</v>
      </c>
      <c r="P2032">
        <f t="shared" si="31"/>
        <v>6</v>
      </c>
    </row>
    <row r="2033" spans="1:16" x14ac:dyDescent="0.25">
      <c r="A2033" s="1">
        <v>44377</v>
      </c>
      <c r="B2033" s="1">
        <v>44377</v>
      </c>
      <c r="C2033" t="s">
        <v>878</v>
      </c>
      <c r="D2033" t="s">
        <v>879</v>
      </c>
      <c r="E2033">
        <v>4.3</v>
      </c>
      <c r="F2033" t="s">
        <v>4195</v>
      </c>
      <c r="G2033" t="s">
        <v>69</v>
      </c>
      <c r="H2033" t="s">
        <v>52</v>
      </c>
      <c r="I2033" t="s">
        <v>18</v>
      </c>
      <c r="J2033" t="s">
        <v>19</v>
      </c>
      <c r="K2033" t="s">
        <v>20</v>
      </c>
      <c r="L2033" t="s">
        <v>20</v>
      </c>
      <c r="M2033" t="s">
        <v>21</v>
      </c>
      <c r="N2033" t="s">
        <v>22</v>
      </c>
      <c r="O2033" t="s">
        <v>4196</v>
      </c>
      <c r="P2033">
        <f t="shared" si="31"/>
        <v>5</v>
      </c>
    </row>
    <row r="2034" spans="1:16" x14ac:dyDescent="0.25">
      <c r="A2034" s="1">
        <v>44377</v>
      </c>
      <c r="B2034" s="1">
        <v>44377</v>
      </c>
      <c r="C2034" t="s">
        <v>109</v>
      </c>
      <c r="D2034" t="s">
        <v>110</v>
      </c>
      <c r="E2034">
        <v>4.25</v>
      </c>
      <c r="F2034" t="s">
        <v>2346</v>
      </c>
      <c r="G2034" t="s">
        <v>16</v>
      </c>
      <c r="H2034" t="s">
        <v>112</v>
      </c>
      <c r="I2034" t="s">
        <v>18</v>
      </c>
      <c r="J2034" t="s">
        <v>19</v>
      </c>
      <c r="K2034" t="s">
        <v>20</v>
      </c>
      <c r="L2034" t="s">
        <v>20</v>
      </c>
      <c r="M2034" t="s">
        <v>21</v>
      </c>
      <c r="N2034" t="s">
        <v>22</v>
      </c>
      <c r="O2034" t="s">
        <v>4197</v>
      </c>
      <c r="P2034">
        <f t="shared" si="31"/>
        <v>2</v>
      </c>
    </row>
    <row r="2035" spans="1:16" hidden="1" x14ac:dyDescent="0.25">
      <c r="A2035" s="1">
        <v>44377</v>
      </c>
      <c r="B2035" s="1">
        <v>44377</v>
      </c>
      <c r="C2035" t="s">
        <v>3679</v>
      </c>
      <c r="D2035" t="s">
        <v>3680</v>
      </c>
      <c r="E2035">
        <v>4.593</v>
      </c>
      <c r="F2035" t="s">
        <v>2121</v>
      </c>
      <c r="G2035">
        <v>2018</v>
      </c>
      <c r="H2035" t="s">
        <v>112</v>
      </c>
      <c r="I2035" t="s">
        <v>18</v>
      </c>
      <c r="J2035" t="s">
        <v>19</v>
      </c>
      <c r="K2035" t="s">
        <v>20</v>
      </c>
      <c r="L2035" t="s">
        <v>20</v>
      </c>
      <c r="M2035" t="s">
        <v>21</v>
      </c>
      <c r="N2035" t="s">
        <v>22</v>
      </c>
      <c r="O2035" t="s">
        <v>4198</v>
      </c>
      <c r="P2035">
        <f t="shared" si="31"/>
        <v>6</v>
      </c>
    </row>
    <row r="2036" spans="1:16" hidden="1" x14ac:dyDescent="0.25">
      <c r="A2036" s="1">
        <v>44377</v>
      </c>
      <c r="B2036" s="1">
        <v>44377</v>
      </c>
      <c r="C2036" t="s">
        <v>638</v>
      </c>
      <c r="D2036" t="s">
        <v>639</v>
      </c>
      <c r="E2036">
        <v>0.6</v>
      </c>
      <c r="F2036" t="s">
        <v>640</v>
      </c>
      <c r="G2036" t="s">
        <v>69</v>
      </c>
      <c r="H2036" t="s">
        <v>343</v>
      </c>
      <c r="I2036" t="s">
        <v>18</v>
      </c>
      <c r="J2036" t="s">
        <v>19</v>
      </c>
      <c r="K2036" t="s">
        <v>20</v>
      </c>
      <c r="L2036" t="s">
        <v>20</v>
      </c>
      <c r="M2036" t="s">
        <v>21</v>
      </c>
      <c r="N2036" t="s">
        <v>59</v>
      </c>
      <c r="O2036" t="s">
        <v>4199</v>
      </c>
      <c r="P2036">
        <f t="shared" si="31"/>
        <v>6</v>
      </c>
    </row>
    <row r="2037" spans="1:16" x14ac:dyDescent="0.25">
      <c r="A2037" s="1">
        <v>44377</v>
      </c>
      <c r="B2037" s="1">
        <v>44377</v>
      </c>
      <c r="C2037" t="s">
        <v>4200</v>
      </c>
      <c r="D2037" t="s">
        <v>4201</v>
      </c>
      <c r="E2037">
        <v>7</v>
      </c>
      <c r="F2037" t="s">
        <v>865</v>
      </c>
      <c r="H2037" t="s">
        <v>52</v>
      </c>
      <c r="I2037" t="s">
        <v>18</v>
      </c>
      <c r="J2037" t="s">
        <v>19</v>
      </c>
      <c r="K2037" t="s">
        <v>20</v>
      </c>
      <c r="L2037" t="s">
        <v>20</v>
      </c>
      <c r="M2037" t="s">
        <v>21</v>
      </c>
      <c r="N2037" t="s">
        <v>22</v>
      </c>
      <c r="O2037" t="s">
        <v>4202</v>
      </c>
      <c r="P2037">
        <f t="shared" si="31"/>
        <v>3</v>
      </c>
    </row>
    <row r="2038" spans="1:16" x14ac:dyDescent="0.25">
      <c r="A2038" s="1">
        <v>44377</v>
      </c>
      <c r="B2038" s="1">
        <v>44377</v>
      </c>
      <c r="C2038" t="s">
        <v>4203</v>
      </c>
      <c r="D2038" t="s">
        <v>4204</v>
      </c>
      <c r="E2038">
        <v>7.6</v>
      </c>
      <c r="F2038" t="s">
        <v>504</v>
      </c>
      <c r="H2038" t="s">
        <v>112</v>
      </c>
      <c r="I2038" t="s">
        <v>18</v>
      </c>
      <c r="J2038" t="s">
        <v>19</v>
      </c>
      <c r="K2038" t="s">
        <v>20</v>
      </c>
      <c r="L2038" t="s">
        <v>20</v>
      </c>
      <c r="M2038" t="s">
        <v>21</v>
      </c>
      <c r="N2038" t="s">
        <v>59</v>
      </c>
      <c r="O2038" t="s">
        <v>4205</v>
      </c>
      <c r="P2038">
        <f t="shared" si="31"/>
        <v>2</v>
      </c>
    </row>
    <row r="2039" spans="1:16" x14ac:dyDescent="0.25">
      <c r="A2039" s="1">
        <v>44377</v>
      </c>
      <c r="B2039" s="1">
        <v>44377</v>
      </c>
      <c r="C2039" t="s">
        <v>3497</v>
      </c>
      <c r="D2039" t="s">
        <v>3498</v>
      </c>
      <c r="E2039">
        <v>5.7</v>
      </c>
      <c r="F2039" t="s">
        <v>2767</v>
      </c>
      <c r="G2039" t="s">
        <v>16</v>
      </c>
      <c r="H2039" t="s">
        <v>39</v>
      </c>
      <c r="I2039" t="s">
        <v>18</v>
      </c>
      <c r="J2039" t="s">
        <v>19</v>
      </c>
      <c r="K2039" t="s">
        <v>20</v>
      </c>
      <c r="L2039" t="s">
        <v>20</v>
      </c>
      <c r="M2039" t="s">
        <v>21</v>
      </c>
      <c r="N2039" t="s">
        <v>135</v>
      </c>
      <c r="O2039" t="s">
        <v>4206</v>
      </c>
      <c r="P2039">
        <f t="shared" si="31"/>
        <v>3</v>
      </c>
    </row>
    <row r="2040" spans="1:16" x14ac:dyDescent="0.25">
      <c r="A2040" s="1">
        <v>44377</v>
      </c>
      <c r="B2040" s="1">
        <v>44377</v>
      </c>
      <c r="C2040" t="s">
        <v>109</v>
      </c>
      <c r="D2040" t="s">
        <v>110</v>
      </c>
      <c r="E2040">
        <v>4.6500000000000004</v>
      </c>
      <c r="F2040" t="s">
        <v>1483</v>
      </c>
      <c r="G2040" t="s">
        <v>722</v>
      </c>
      <c r="H2040" t="s">
        <v>112</v>
      </c>
      <c r="I2040" t="s">
        <v>18</v>
      </c>
      <c r="J2040" t="s">
        <v>19</v>
      </c>
      <c r="K2040" t="s">
        <v>20</v>
      </c>
      <c r="L2040" t="s">
        <v>20</v>
      </c>
      <c r="M2040" t="s">
        <v>21</v>
      </c>
      <c r="N2040" t="s">
        <v>22</v>
      </c>
      <c r="O2040" t="s">
        <v>4207</v>
      </c>
      <c r="P2040">
        <f t="shared" si="31"/>
        <v>2</v>
      </c>
    </row>
    <row r="2041" spans="1:16" x14ac:dyDescent="0.25">
      <c r="A2041" s="1">
        <v>44377</v>
      </c>
      <c r="B2041" s="1">
        <v>44377</v>
      </c>
      <c r="C2041" t="s">
        <v>540</v>
      </c>
      <c r="D2041" t="s">
        <v>541</v>
      </c>
      <c r="E2041">
        <v>5</v>
      </c>
      <c r="F2041" t="s">
        <v>4208</v>
      </c>
      <c r="G2041" t="s">
        <v>16</v>
      </c>
      <c r="H2041" t="s">
        <v>97</v>
      </c>
      <c r="I2041" t="s">
        <v>18</v>
      </c>
      <c r="J2041" t="s">
        <v>19</v>
      </c>
      <c r="K2041" t="s">
        <v>20</v>
      </c>
      <c r="L2041" t="s">
        <v>20</v>
      </c>
      <c r="M2041" t="s">
        <v>543</v>
      </c>
      <c r="N2041" t="s">
        <v>59</v>
      </c>
      <c r="O2041" t="s">
        <v>4209</v>
      </c>
      <c r="P2041">
        <f t="shared" si="31"/>
        <v>3</v>
      </c>
    </row>
    <row r="2042" spans="1:16" x14ac:dyDescent="0.25">
      <c r="A2042" s="1">
        <v>44377</v>
      </c>
      <c r="B2042" s="1">
        <v>44377</v>
      </c>
      <c r="C2042" t="s">
        <v>215</v>
      </c>
      <c r="D2042" t="s">
        <v>216</v>
      </c>
      <c r="E2042">
        <v>6.95</v>
      </c>
      <c r="F2042" t="s">
        <v>423</v>
      </c>
      <c r="H2042" t="s">
        <v>112</v>
      </c>
      <c r="I2042" t="s">
        <v>18</v>
      </c>
      <c r="J2042" t="s">
        <v>19</v>
      </c>
      <c r="K2042" t="s">
        <v>20</v>
      </c>
      <c r="L2042" t="s">
        <v>20</v>
      </c>
      <c r="M2042" t="s">
        <v>21</v>
      </c>
      <c r="N2042" t="s">
        <v>22</v>
      </c>
      <c r="O2042" t="s">
        <v>4210</v>
      </c>
      <c r="P2042">
        <f t="shared" si="31"/>
        <v>1</v>
      </c>
    </row>
    <row r="2043" spans="1:16" x14ac:dyDescent="0.25">
      <c r="A2043" s="1">
        <v>44377</v>
      </c>
      <c r="B2043" s="1">
        <v>44377</v>
      </c>
      <c r="C2043" t="s">
        <v>207</v>
      </c>
      <c r="D2043" t="s">
        <v>208</v>
      </c>
      <c r="E2043">
        <v>7.875</v>
      </c>
      <c r="F2043" t="s">
        <v>1624</v>
      </c>
      <c r="G2043" t="s">
        <v>788</v>
      </c>
      <c r="H2043" t="s">
        <v>52</v>
      </c>
      <c r="I2043" t="s">
        <v>18</v>
      </c>
      <c r="J2043" t="s">
        <v>19</v>
      </c>
      <c r="K2043" t="s">
        <v>20</v>
      </c>
      <c r="L2043" t="s">
        <v>20</v>
      </c>
      <c r="M2043" t="s">
        <v>21</v>
      </c>
      <c r="N2043" t="s">
        <v>22</v>
      </c>
      <c r="O2043" t="s">
        <v>4211</v>
      </c>
      <c r="P2043">
        <f t="shared" si="31"/>
        <v>2</v>
      </c>
    </row>
    <row r="2044" spans="1:16" x14ac:dyDescent="0.25">
      <c r="A2044" s="1">
        <v>44377</v>
      </c>
      <c r="B2044" s="1">
        <v>44377</v>
      </c>
      <c r="C2044" t="s">
        <v>1728</v>
      </c>
      <c r="D2044" t="s">
        <v>1073</v>
      </c>
      <c r="E2044">
        <v>7.25</v>
      </c>
      <c r="F2044" t="s">
        <v>1102</v>
      </c>
      <c r="H2044" t="s">
        <v>112</v>
      </c>
      <c r="I2044" t="s">
        <v>18</v>
      </c>
      <c r="J2044" t="s">
        <v>19</v>
      </c>
      <c r="K2044" t="s">
        <v>20</v>
      </c>
      <c r="L2044" t="s">
        <v>20</v>
      </c>
      <c r="M2044" t="s">
        <v>21</v>
      </c>
      <c r="N2044" t="s">
        <v>22</v>
      </c>
      <c r="O2044" t="s">
        <v>4212</v>
      </c>
      <c r="P2044">
        <f t="shared" si="31"/>
        <v>3</v>
      </c>
    </row>
    <row r="2045" spans="1:16" x14ac:dyDescent="0.25">
      <c r="A2045" s="1">
        <v>44377</v>
      </c>
      <c r="B2045" s="1">
        <v>44377</v>
      </c>
      <c r="C2045" t="s">
        <v>3552</v>
      </c>
      <c r="D2045" t="s">
        <v>1007</v>
      </c>
      <c r="E2045">
        <v>7.35</v>
      </c>
      <c r="F2045" t="s">
        <v>4213</v>
      </c>
      <c r="H2045" t="s">
        <v>112</v>
      </c>
      <c r="I2045" t="s">
        <v>18</v>
      </c>
      <c r="J2045" t="s">
        <v>19</v>
      </c>
      <c r="K2045" t="s">
        <v>20</v>
      </c>
      <c r="L2045" t="s">
        <v>20</v>
      </c>
      <c r="M2045" t="s">
        <v>21</v>
      </c>
      <c r="N2045" t="s">
        <v>22</v>
      </c>
      <c r="O2045" t="s">
        <v>4214</v>
      </c>
      <c r="P2045">
        <f t="shared" si="31"/>
        <v>2</v>
      </c>
    </row>
    <row r="2046" spans="1:16" x14ac:dyDescent="0.25">
      <c r="A2046" s="1">
        <v>44377</v>
      </c>
      <c r="B2046" s="1">
        <v>44377</v>
      </c>
      <c r="C2046" t="s">
        <v>1098</v>
      </c>
      <c r="D2046" t="s">
        <v>1099</v>
      </c>
      <c r="E2046">
        <v>7.875</v>
      </c>
      <c r="F2046" t="s">
        <v>3245</v>
      </c>
      <c r="H2046" t="s">
        <v>97</v>
      </c>
      <c r="I2046" t="s">
        <v>18</v>
      </c>
      <c r="J2046" t="s">
        <v>19</v>
      </c>
      <c r="K2046" t="s">
        <v>20</v>
      </c>
      <c r="L2046" t="s">
        <v>20</v>
      </c>
      <c r="M2046" t="s">
        <v>21</v>
      </c>
      <c r="N2046" t="s">
        <v>22</v>
      </c>
      <c r="O2046" t="s">
        <v>4215</v>
      </c>
      <c r="P2046">
        <f t="shared" si="31"/>
        <v>2</v>
      </c>
    </row>
    <row r="2047" spans="1:16" x14ac:dyDescent="0.25">
      <c r="A2047" s="1">
        <v>44377</v>
      </c>
      <c r="B2047" s="1">
        <v>44377</v>
      </c>
      <c r="C2047" t="s">
        <v>3260</v>
      </c>
      <c r="D2047" t="s">
        <v>952</v>
      </c>
      <c r="E2047">
        <v>3.1</v>
      </c>
      <c r="F2047" t="s">
        <v>454</v>
      </c>
      <c r="G2047" t="s">
        <v>722</v>
      </c>
      <c r="H2047" t="s">
        <v>112</v>
      </c>
      <c r="I2047" t="s">
        <v>18</v>
      </c>
      <c r="J2047" t="s">
        <v>19</v>
      </c>
      <c r="K2047" t="s">
        <v>20</v>
      </c>
      <c r="L2047" t="s">
        <v>20</v>
      </c>
      <c r="M2047" t="s">
        <v>21</v>
      </c>
      <c r="N2047" t="s">
        <v>135</v>
      </c>
      <c r="O2047" t="s">
        <v>4216</v>
      </c>
      <c r="P2047">
        <f t="shared" si="31"/>
        <v>3</v>
      </c>
    </row>
    <row r="2048" spans="1:16" x14ac:dyDescent="0.25">
      <c r="A2048" s="1">
        <v>44377</v>
      </c>
      <c r="B2048" s="1">
        <v>44377</v>
      </c>
      <c r="C2048" t="s">
        <v>109</v>
      </c>
      <c r="D2048" t="s">
        <v>110</v>
      </c>
      <c r="E2048">
        <v>3.8</v>
      </c>
      <c r="F2048" t="s">
        <v>3516</v>
      </c>
      <c r="G2048" t="s">
        <v>722</v>
      </c>
      <c r="H2048" t="s">
        <v>112</v>
      </c>
      <c r="I2048" t="s">
        <v>18</v>
      </c>
      <c r="J2048" t="s">
        <v>19</v>
      </c>
      <c r="K2048" t="s">
        <v>20</v>
      </c>
      <c r="L2048" t="s">
        <v>20</v>
      </c>
      <c r="M2048" t="s">
        <v>21</v>
      </c>
      <c r="N2048" t="s">
        <v>22</v>
      </c>
      <c r="O2048" t="s">
        <v>4217</v>
      </c>
      <c r="P2048">
        <f t="shared" si="31"/>
        <v>2</v>
      </c>
    </row>
    <row r="2049" spans="1:16" x14ac:dyDescent="0.25">
      <c r="A2049" s="1">
        <v>44377</v>
      </c>
      <c r="B2049" s="1">
        <v>44377</v>
      </c>
      <c r="C2049" t="s">
        <v>4218</v>
      </c>
      <c r="D2049" t="s">
        <v>701</v>
      </c>
      <c r="E2049">
        <v>6.75</v>
      </c>
      <c r="F2049" t="s">
        <v>3064</v>
      </c>
      <c r="H2049" t="s">
        <v>17</v>
      </c>
      <c r="I2049" t="s">
        <v>18</v>
      </c>
      <c r="J2049" t="s">
        <v>19</v>
      </c>
      <c r="K2049" t="s">
        <v>20</v>
      </c>
      <c r="L2049" t="s">
        <v>20</v>
      </c>
      <c r="M2049" t="s">
        <v>21</v>
      </c>
      <c r="N2049" t="s">
        <v>22</v>
      </c>
      <c r="O2049" t="s">
        <v>4219</v>
      </c>
      <c r="P2049">
        <f t="shared" si="31"/>
        <v>3</v>
      </c>
    </row>
    <row r="2050" spans="1:16" x14ac:dyDescent="0.25">
      <c r="A2050" s="1">
        <v>44377</v>
      </c>
      <c r="B2050" s="1">
        <v>44377</v>
      </c>
      <c r="C2050" t="s">
        <v>682</v>
      </c>
      <c r="D2050" t="s">
        <v>683</v>
      </c>
      <c r="E2050">
        <v>6.4</v>
      </c>
      <c r="F2050" t="s">
        <v>1988</v>
      </c>
      <c r="H2050" t="s">
        <v>44</v>
      </c>
      <c r="I2050" t="s">
        <v>18</v>
      </c>
      <c r="J2050" t="s">
        <v>19</v>
      </c>
      <c r="K2050" t="s">
        <v>20</v>
      </c>
      <c r="L2050" t="s">
        <v>20</v>
      </c>
      <c r="M2050" t="s">
        <v>21</v>
      </c>
      <c r="N2050" t="s">
        <v>22</v>
      </c>
      <c r="O2050" t="s">
        <v>4220</v>
      </c>
      <c r="P2050">
        <f t="shared" si="31"/>
        <v>5</v>
      </c>
    </row>
    <row r="2051" spans="1:16" x14ac:dyDescent="0.25">
      <c r="A2051" s="1">
        <v>44377</v>
      </c>
      <c r="B2051" s="1">
        <v>44377</v>
      </c>
      <c r="C2051" t="s">
        <v>109</v>
      </c>
      <c r="D2051" t="s">
        <v>110</v>
      </c>
      <c r="E2051">
        <v>4</v>
      </c>
      <c r="F2051" t="s">
        <v>2275</v>
      </c>
      <c r="G2051" t="s">
        <v>722</v>
      </c>
      <c r="H2051" t="s">
        <v>112</v>
      </c>
      <c r="I2051" t="s">
        <v>18</v>
      </c>
      <c r="J2051" t="s">
        <v>19</v>
      </c>
      <c r="K2051" t="s">
        <v>20</v>
      </c>
      <c r="L2051" t="s">
        <v>20</v>
      </c>
      <c r="M2051" t="s">
        <v>21</v>
      </c>
      <c r="N2051" t="s">
        <v>22</v>
      </c>
      <c r="O2051" t="s">
        <v>4221</v>
      </c>
      <c r="P2051">
        <f t="shared" si="31"/>
        <v>2</v>
      </c>
    </row>
    <row r="2052" spans="1:16" x14ac:dyDescent="0.25">
      <c r="A2052" s="1">
        <v>44377</v>
      </c>
      <c r="B2052" s="1">
        <v>44377</v>
      </c>
      <c r="C2052" t="s">
        <v>109</v>
      </c>
      <c r="D2052" t="s">
        <v>110</v>
      </c>
      <c r="E2052">
        <v>4.5</v>
      </c>
      <c r="F2052" t="s">
        <v>4183</v>
      </c>
      <c r="G2052" t="s">
        <v>722</v>
      </c>
      <c r="H2052" t="s">
        <v>112</v>
      </c>
      <c r="I2052" t="s">
        <v>18</v>
      </c>
      <c r="J2052" t="s">
        <v>19</v>
      </c>
      <c r="K2052" t="s">
        <v>20</v>
      </c>
      <c r="L2052" t="s">
        <v>20</v>
      </c>
      <c r="M2052" t="s">
        <v>21</v>
      </c>
      <c r="N2052" t="s">
        <v>22</v>
      </c>
      <c r="O2052" t="s">
        <v>4222</v>
      </c>
      <c r="P2052">
        <f t="shared" ref="P2052:P2115" si="32">LEN(D2052)</f>
        <v>2</v>
      </c>
    </row>
    <row r="2053" spans="1:16" x14ac:dyDescent="0.25">
      <c r="A2053" s="1">
        <v>44377</v>
      </c>
      <c r="B2053" s="1">
        <v>44377</v>
      </c>
      <c r="C2053" t="s">
        <v>4223</v>
      </c>
      <c r="D2053" t="s">
        <v>978</v>
      </c>
      <c r="E2053">
        <v>4</v>
      </c>
      <c r="F2053" t="s">
        <v>1010</v>
      </c>
      <c r="G2053" t="s">
        <v>51</v>
      </c>
      <c r="H2053" t="s">
        <v>112</v>
      </c>
      <c r="I2053" t="s">
        <v>18</v>
      </c>
      <c r="J2053" t="s">
        <v>19</v>
      </c>
      <c r="K2053" t="s">
        <v>20</v>
      </c>
      <c r="L2053" t="s">
        <v>20</v>
      </c>
      <c r="M2053" t="s">
        <v>21</v>
      </c>
      <c r="N2053" t="s">
        <v>135</v>
      </c>
      <c r="O2053" t="s">
        <v>4224</v>
      </c>
      <c r="P2053">
        <f t="shared" si="32"/>
        <v>2</v>
      </c>
    </row>
    <row r="2054" spans="1:16" x14ac:dyDescent="0.25">
      <c r="A2054" s="1">
        <v>44377</v>
      </c>
      <c r="B2054" s="1">
        <v>44377</v>
      </c>
      <c r="C2054" t="s">
        <v>878</v>
      </c>
      <c r="D2054" t="s">
        <v>879</v>
      </c>
      <c r="E2054">
        <v>3.3</v>
      </c>
      <c r="F2054" t="s">
        <v>3377</v>
      </c>
      <c r="G2054" t="s">
        <v>51</v>
      </c>
      <c r="H2054" t="s">
        <v>52</v>
      </c>
      <c r="I2054" t="s">
        <v>18</v>
      </c>
      <c r="J2054" t="s">
        <v>19</v>
      </c>
      <c r="K2054" t="s">
        <v>20</v>
      </c>
      <c r="L2054" t="s">
        <v>20</v>
      </c>
      <c r="M2054" t="s">
        <v>21</v>
      </c>
      <c r="N2054" t="s">
        <v>22</v>
      </c>
      <c r="O2054" t="s">
        <v>4225</v>
      </c>
      <c r="P2054">
        <f t="shared" si="32"/>
        <v>5</v>
      </c>
    </row>
    <row r="2055" spans="1:16" hidden="1" x14ac:dyDescent="0.25">
      <c r="A2055" s="1">
        <v>44377</v>
      </c>
      <c r="B2055" s="1">
        <v>44377</v>
      </c>
      <c r="C2055" t="s">
        <v>3795</v>
      </c>
      <c r="D2055" t="s">
        <v>1802</v>
      </c>
      <c r="E2055">
        <v>5.875</v>
      </c>
      <c r="F2055" t="s">
        <v>301</v>
      </c>
      <c r="G2055" t="s">
        <v>69</v>
      </c>
      <c r="H2055" t="s">
        <v>112</v>
      </c>
      <c r="I2055" t="s">
        <v>18</v>
      </c>
      <c r="J2055" t="s">
        <v>19</v>
      </c>
      <c r="K2055" t="s">
        <v>20</v>
      </c>
      <c r="L2055" t="s">
        <v>20</v>
      </c>
      <c r="M2055" t="s">
        <v>21</v>
      </c>
      <c r="N2055" t="s">
        <v>22</v>
      </c>
      <c r="O2055" t="s">
        <v>4226</v>
      </c>
      <c r="P2055">
        <f t="shared" si="32"/>
        <v>6</v>
      </c>
    </row>
    <row r="2056" spans="1:16" x14ac:dyDescent="0.25">
      <c r="A2056" s="1">
        <v>44377</v>
      </c>
      <c r="B2056" s="1">
        <v>44377</v>
      </c>
      <c r="C2056" t="s">
        <v>114</v>
      </c>
      <c r="D2056" t="s">
        <v>115</v>
      </c>
      <c r="E2056">
        <v>0.45</v>
      </c>
      <c r="F2056" t="s">
        <v>696</v>
      </c>
      <c r="G2056" t="s">
        <v>69</v>
      </c>
      <c r="H2056" t="s">
        <v>17</v>
      </c>
      <c r="I2056" t="s">
        <v>18</v>
      </c>
      <c r="J2056" t="s">
        <v>19</v>
      </c>
      <c r="K2056" t="s">
        <v>20</v>
      </c>
      <c r="L2056" t="s">
        <v>20</v>
      </c>
      <c r="M2056" t="s">
        <v>21</v>
      </c>
      <c r="N2056" t="s">
        <v>59</v>
      </c>
      <c r="O2056" t="s">
        <v>4227</v>
      </c>
      <c r="P2056">
        <f t="shared" si="32"/>
        <v>3</v>
      </c>
    </row>
    <row r="2057" spans="1:16" x14ac:dyDescent="0.25">
      <c r="A2057" s="1">
        <v>44377</v>
      </c>
      <c r="B2057" s="1">
        <v>44377</v>
      </c>
      <c r="C2057" t="s">
        <v>285</v>
      </c>
      <c r="D2057" t="s">
        <v>286</v>
      </c>
      <c r="E2057">
        <v>6.75</v>
      </c>
      <c r="F2057" t="s">
        <v>4189</v>
      </c>
      <c r="G2057" t="s">
        <v>16</v>
      </c>
      <c r="H2057" t="s">
        <v>154</v>
      </c>
      <c r="I2057" t="s">
        <v>18</v>
      </c>
      <c r="J2057" t="s">
        <v>19</v>
      </c>
      <c r="K2057" t="s">
        <v>20</v>
      </c>
      <c r="L2057" t="s">
        <v>20</v>
      </c>
      <c r="M2057" t="s">
        <v>21</v>
      </c>
      <c r="N2057" t="s">
        <v>155</v>
      </c>
      <c r="O2057" t="s">
        <v>4228</v>
      </c>
      <c r="P2057">
        <f t="shared" si="32"/>
        <v>4</v>
      </c>
    </row>
    <row r="2058" spans="1:16" x14ac:dyDescent="0.25">
      <c r="A2058" s="1">
        <v>44377</v>
      </c>
      <c r="B2058" s="1">
        <v>44377</v>
      </c>
      <c r="C2058" t="s">
        <v>4229</v>
      </c>
      <c r="D2058" t="s">
        <v>3413</v>
      </c>
      <c r="E2058">
        <v>7.15</v>
      </c>
      <c r="F2058" t="s">
        <v>734</v>
      </c>
      <c r="H2058" t="s">
        <v>121</v>
      </c>
      <c r="I2058" t="s">
        <v>18</v>
      </c>
      <c r="J2058" t="s">
        <v>19</v>
      </c>
      <c r="K2058" t="s">
        <v>20</v>
      </c>
      <c r="L2058" t="s">
        <v>20</v>
      </c>
      <c r="M2058" t="s">
        <v>21</v>
      </c>
      <c r="N2058" t="s">
        <v>22</v>
      </c>
      <c r="O2058" t="s">
        <v>4230</v>
      </c>
      <c r="P2058">
        <f t="shared" si="32"/>
        <v>3</v>
      </c>
    </row>
    <row r="2059" spans="1:16" x14ac:dyDescent="0.25">
      <c r="A2059" s="1">
        <v>44377</v>
      </c>
      <c r="B2059" s="1">
        <v>44377</v>
      </c>
      <c r="C2059" t="s">
        <v>109</v>
      </c>
      <c r="D2059" t="s">
        <v>110</v>
      </c>
      <c r="E2059">
        <v>5</v>
      </c>
      <c r="F2059" t="s">
        <v>592</v>
      </c>
      <c r="G2059" t="s">
        <v>722</v>
      </c>
      <c r="H2059" t="s">
        <v>112</v>
      </c>
      <c r="I2059" t="s">
        <v>18</v>
      </c>
      <c r="J2059" t="s">
        <v>19</v>
      </c>
      <c r="K2059" t="s">
        <v>20</v>
      </c>
      <c r="L2059" t="s">
        <v>20</v>
      </c>
      <c r="M2059" t="s">
        <v>21</v>
      </c>
      <c r="N2059" t="s">
        <v>22</v>
      </c>
      <c r="O2059" t="s">
        <v>4231</v>
      </c>
      <c r="P2059">
        <f t="shared" si="32"/>
        <v>2</v>
      </c>
    </row>
    <row r="2060" spans="1:16" x14ac:dyDescent="0.25">
      <c r="A2060" s="1">
        <v>44377</v>
      </c>
      <c r="B2060" s="1">
        <v>44377</v>
      </c>
      <c r="C2060" t="s">
        <v>109</v>
      </c>
      <c r="D2060" t="s">
        <v>110</v>
      </c>
      <c r="E2060">
        <v>4.1500000000000004</v>
      </c>
      <c r="F2060" t="s">
        <v>1365</v>
      </c>
      <c r="G2060" t="s">
        <v>722</v>
      </c>
      <c r="H2060" t="s">
        <v>112</v>
      </c>
      <c r="I2060" t="s">
        <v>18</v>
      </c>
      <c r="J2060" t="s">
        <v>19</v>
      </c>
      <c r="K2060" t="s">
        <v>20</v>
      </c>
      <c r="L2060" t="s">
        <v>20</v>
      </c>
      <c r="M2060" t="s">
        <v>21</v>
      </c>
      <c r="N2060" t="s">
        <v>22</v>
      </c>
      <c r="O2060" t="s">
        <v>4232</v>
      </c>
      <c r="P2060">
        <f t="shared" si="32"/>
        <v>2</v>
      </c>
    </row>
    <row r="2061" spans="1:16" x14ac:dyDescent="0.25">
      <c r="A2061" s="1">
        <v>44377</v>
      </c>
      <c r="B2061" s="1">
        <v>44377</v>
      </c>
      <c r="C2061" t="s">
        <v>2009</v>
      </c>
      <c r="D2061" t="s">
        <v>2010</v>
      </c>
      <c r="E2061">
        <v>6.875</v>
      </c>
      <c r="F2061" t="s">
        <v>4233</v>
      </c>
      <c r="H2061" t="s">
        <v>97</v>
      </c>
      <c r="I2061" t="s">
        <v>18</v>
      </c>
      <c r="J2061" t="s">
        <v>19</v>
      </c>
      <c r="K2061" t="s">
        <v>20</v>
      </c>
      <c r="L2061" t="s">
        <v>20</v>
      </c>
      <c r="M2061" t="s">
        <v>21</v>
      </c>
      <c r="N2061" t="s">
        <v>22</v>
      </c>
      <c r="O2061" t="s">
        <v>4234</v>
      </c>
      <c r="P2061">
        <f t="shared" si="32"/>
        <v>3</v>
      </c>
    </row>
    <row r="2062" spans="1:16" x14ac:dyDescent="0.25">
      <c r="A2062" s="1">
        <v>44377</v>
      </c>
      <c r="B2062" s="1">
        <v>44377</v>
      </c>
      <c r="C2062" t="s">
        <v>3074</v>
      </c>
      <c r="D2062" t="s">
        <v>3075</v>
      </c>
      <c r="E2062">
        <v>5.75</v>
      </c>
      <c r="F2062" t="s">
        <v>1653</v>
      </c>
      <c r="H2062" t="s">
        <v>39</v>
      </c>
      <c r="I2062" t="s">
        <v>18</v>
      </c>
      <c r="J2062" t="s">
        <v>19</v>
      </c>
      <c r="K2062" t="s">
        <v>20</v>
      </c>
      <c r="L2062" t="s">
        <v>20</v>
      </c>
      <c r="M2062" t="s">
        <v>21</v>
      </c>
      <c r="N2062" t="s">
        <v>22</v>
      </c>
      <c r="O2062" t="s">
        <v>4235</v>
      </c>
      <c r="P2062">
        <f t="shared" si="32"/>
        <v>2</v>
      </c>
    </row>
    <row r="2063" spans="1:16" x14ac:dyDescent="0.25">
      <c r="A2063" s="1">
        <v>44377</v>
      </c>
      <c r="B2063" s="1">
        <v>44377</v>
      </c>
      <c r="C2063" t="s">
        <v>4236</v>
      </c>
      <c r="D2063" t="s">
        <v>2187</v>
      </c>
      <c r="E2063">
        <v>8.125</v>
      </c>
      <c r="F2063" t="s">
        <v>4237</v>
      </c>
      <c r="H2063" t="s">
        <v>121</v>
      </c>
      <c r="I2063" t="s">
        <v>18</v>
      </c>
      <c r="J2063" t="s">
        <v>19</v>
      </c>
      <c r="K2063" t="s">
        <v>20</v>
      </c>
      <c r="L2063" t="s">
        <v>20</v>
      </c>
      <c r="M2063" t="s">
        <v>21</v>
      </c>
      <c r="N2063" t="s">
        <v>135</v>
      </c>
      <c r="O2063" t="s">
        <v>4238</v>
      </c>
      <c r="P2063">
        <f t="shared" si="32"/>
        <v>3</v>
      </c>
    </row>
    <row r="2064" spans="1:16" x14ac:dyDescent="0.25">
      <c r="A2064" s="1">
        <v>44377</v>
      </c>
      <c r="B2064" s="1">
        <v>44377</v>
      </c>
      <c r="C2064" t="s">
        <v>4239</v>
      </c>
      <c r="D2064" t="s">
        <v>707</v>
      </c>
      <c r="E2064">
        <v>7.2</v>
      </c>
      <c r="F2064" t="s">
        <v>3974</v>
      </c>
      <c r="G2064" t="s">
        <v>4240</v>
      </c>
      <c r="H2064" t="s">
        <v>44</v>
      </c>
      <c r="I2064" t="s">
        <v>18</v>
      </c>
      <c r="J2064" t="s">
        <v>19</v>
      </c>
      <c r="K2064" t="s">
        <v>20</v>
      </c>
      <c r="L2064" t="s">
        <v>20</v>
      </c>
      <c r="M2064" t="s">
        <v>21</v>
      </c>
      <c r="N2064" t="s">
        <v>135</v>
      </c>
      <c r="O2064" t="s">
        <v>4241</v>
      </c>
      <c r="P2064">
        <f t="shared" si="32"/>
        <v>1</v>
      </c>
    </row>
    <row r="2065" spans="1:16" x14ac:dyDescent="0.25">
      <c r="A2065" s="1">
        <v>44377</v>
      </c>
      <c r="B2065" s="1">
        <v>44377</v>
      </c>
      <c r="C2065" t="s">
        <v>1353</v>
      </c>
      <c r="D2065" t="s">
        <v>1354</v>
      </c>
      <c r="E2065">
        <v>5.75</v>
      </c>
      <c r="F2065" t="s">
        <v>790</v>
      </c>
      <c r="H2065" t="s">
        <v>52</v>
      </c>
      <c r="I2065" t="s">
        <v>18</v>
      </c>
      <c r="J2065" t="s">
        <v>19</v>
      </c>
      <c r="K2065" t="s">
        <v>20</v>
      </c>
      <c r="L2065" t="s">
        <v>20</v>
      </c>
      <c r="M2065" t="s">
        <v>21</v>
      </c>
      <c r="N2065" t="s">
        <v>22</v>
      </c>
      <c r="O2065" t="s">
        <v>4242</v>
      </c>
      <c r="P2065">
        <f t="shared" si="32"/>
        <v>4</v>
      </c>
    </row>
    <row r="2066" spans="1:16" x14ac:dyDescent="0.25">
      <c r="A2066" s="1">
        <v>44377</v>
      </c>
      <c r="B2066" s="1">
        <v>44377</v>
      </c>
      <c r="C2066" t="s">
        <v>109</v>
      </c>
      <c r="D2066" t="s">
        <v>110</v>
      </c>
      <c r="E2066">
        <v>4.05</v>
      </c>
      <c r="F2066" t="s">
        <v>483</v>
      </c>
      <c r="G2066" t="s">
        <v>722</v>
      </c>
      <c r="H2066" t="s">
        <v>112</v>
      </c>
      <c r="I2066" t="s">
        <v>18</v>
      </c>
      <c r="J2066" t="s">
        <v>19</v>
      </c>
      <c r="K2066" t="s">
        <v>20</v>
      </c>
      <c r="L2066" t="s">
        <v>20</v>
      </c>
      <c r="M2066" t="s">
        <v>21</v>
      </c>
      <c r="N2066" t="s">
        <v>22</v>
      </c>
      <c r="O2066" t="s">
        <v>4243</v>
      </c>
      <c r="P2066">
        <f t="shared" si="32"/>
        <v>2</v>
      </c>
    </row>
    <row r="2067" spans="1:16" x14ac:dyDescent="0.25">
      <c r="A2067" s="1">
        <v>44377</v>
      </c>
      <c r="B2067" s="1">
        <v>44377</v>
      </c>
      <c r="C2067" t="s">
        <v>1676</v>
      </c>
      <c r="D2067" t="s">
        <v>1677</v>
      </c>
      <c r="E2067">
        <v>4.45</v>
      </c>
      <c r="F2067" t="s">
        <v>3119</v>
      </c>
      <c r="G2067" t="s">
        <v>51</v>
      </c>
      <c r="H2067" t="s">
        <v>39</v>
      </c>
      <c r="I2067" t="s">
        <v>18</v>
      </c>
      <c r="J2067" t="s">
        <v>19</v>
      </c>
      <c r="K2067" t="s">
        <v>20</v>
      </c>
      <c r="L2067" t="s">
        <v>20</v>
      </c>
      <c r="M2067" t="s">
        <v>21</v>
      </c>
      <c r="N2067" t="s">
        <v>59</v>
      </c>
      <c r="O2067" t="s">
        <v>4244</v>
      </c>
      <c r="P2067">
        <f t="shared" si="32"/>
        <v>2</v>
      </c>
    </row>
    <row r="2068" spans="1:16" x14ac:dyDescent="0.25">
      <c r="A2068" s="1">
        <v>44377</v>
      </c>
      <c r="B2068" s="1">
        <v>44377</v>
      </c>
      <c r="C2068" t="s">
        <v>3522</v>
      </c>
      <c r="D2068" t="s">
        <v>3523</v>
      </c>
      <c r="E2068">
        <v>8.25</v>
      </c>
      <c r="F2068" t="s">
        <v>4245</v>
      </c>
      <c r="H2068" t="s">
        <v>52</v>
      </c>
      <c r="I2068" t="s">
        <v>18</v>
      </c>
      <c r="J2068" t="s">
        <v>19</v>
      </c>
      <c r="K2068" t="s">
        <v>20</v>
      </c>
      <c r="L2068" t="s">
        <v>20</v>
      </c>
      <c r="M2068" t="s">
        <v>21</v>
      </c>
      <c r="N2068" t="s">
        <v>22</v>
      </c>
      <c r="O2068" t="s">
        <v>4246</v>
      </c>
      <c r="P2068">
        <f t="shared" si="32"/>
        <v>5</v>
      </c>
    </row>
    <row r="2069" spans="1:16" x14ac:dyDescent="0.25">
      <c r="A2069" s="1">
        <v>44377</v>
      </c>
      <c r="B2069" s="1">
        <v>44377</v>
      </c>
      <c r="C2069" t="s">
        <v>4247</v>
      </c>
      <c r="D2069" t="s">
        <v>4248</v>
      </c>
      <c r="E2069">
        <v>6.65</v>
      </c>
      <c r="F2069" t="s">
        <v>2570</v>
      </c>
      <c r="H2069" t="s">
        <v>44</v>
      </c>
      <c r="I2069" t="s">
        <v>18</v>
      </c>
      <c r="J2069" t="s">
        <v>19</v>
      </c>
      <c r="K2069" t="s">
        <v>20</v>
      </c>
      <c r="L2069" t="s">
        <v>20</v>
      </c>
      <c r="M2069" t="s">
        <v>21</v>
      </c>
      <c r="N2069" t="s">
        <v>22</v>
      </c>
      <c r="O2069" t="s">
        <v>4249</v>
      </c>
      <c r="P2069">
        <f t="shared" si="32"/>
        <v>3</v>
      </c>
    </row>
    <row r="2070" spans="1:16" x14ac:dyDescent="0.25">
      <c r="A2070" s="1">
        <v>44377</v>
      </c>
      <c r="B2070" s="1">
        <v>44377</v>
      </c>
      <c r="C2070" t="s">
        <v>4250</v>
      </c>
      <c r="D2070" t="s">
        <v>4251</v>
      </c>
      <c r="E2070">
        <v>7</v>
      </c>
      <c r="F2070" t="s">
        <v>483</v>
      </c>
      <c r="H2070" t="s">
        <v>52</v>
      </c>
      <c r="I2070" t="s">
        <v>18</v>
      </c>
      <c r="J2070" t="s">
        <v>19</v>
      </c>
      <c r="K2070" t="s">
        <v>20</v>
      </c>
      <c r="L2070" t="s">
        <v>20</v>
      </c>
      <c r="M2070" t="s">
        <v>21</v>
      </c>
      <c r="N2070" t="s">
        <v>22</v>
      </c>
      <c r="O2070" t="s">
        <v>4252</v>
      </c>
      <c r="P2070">
        <f t="shared" si="32"/>
        <v>3</v>
      </c>
    </row>
    <row r="2071" spans="1:16" x14ac:dyDescent="0.25">
      <c r="A2071" s="1">
        <v>44377</v>
      </c>
      <c r="B2071" s="1">
        <v>44377</v>
      </c>
      <c r="C2071" t="s">
        <v>898</v>
      </c>
      <c r="D2071" t="s">
        <v>899</v>
      </c>
      <c r="E2071">
        <v>6</v>
      </c>
      <c r="F2071" t="s">
        <v>3054</v>
      </c>
      <c r="H2071" t="s">
        <v>17</v>
      </c>
      <c r="I2071" t="s">
        <v>18</v>
      </c>
      <c r="J2071" t="s">
        <v>19</v>
      </c>
      <c r="K2071" t="s">
        <v>20</v>
      </c>
      <c r="L2071" t="s">
        <v>20</v>
      </c>
      <c r="M2071" t="s">
        <v>21</v>
      </c>
      <c r="N2071" t="s">
        <v>22</v>
      </c>
      <c r="O2071" t="s">
        <v>4253</v>
      </c>
      <c r="P2071">
        <f t="shared" si="32"/>
        <v>3</v>
      </c>
    </row>
    <row r="2072" spans="1:16" x14ac:dyDescent="0.25">
      <c r="A2072" s="1">
        <v>44377</v>
      </c>
      <c r="B2072" s="1">
        <v>44377</v>
      </c>
      <c r="C2072" t="s">
        <v>1377</v>
      </c>
      <c r="D2072" t="s">
        <v>1378</v>
      </c>
      <c r="E2072">
        <v>4.3</v>
      </c>
      <c r="F2072" t="s">
        <v>3245</v>
      </c>
      <c r="H2072" t="s">
        <v>52</v>
      </c>
      <c r="I2072" t="s">
        <v>18</v>
      </c>
      <c r="J2072" t="s">
        <v>19</v>
      </c>
      <c r="K2072" t="s">
        <v>20</v>
      </c>
      <c r="L2072" t="s">
        <v>20</v>
      </c>
      <c r="M2072" t="s">
        <v>21</v>
      </c>
      <c r="N2072" t="s">
        <v>59</v>
      </c>
      <c r="O2072" t="s">
        <v>4254</v>
      </c>
      <c r="P2072">
        <f t="shared" si="32"/>
        <v>3</v>
      </c>
    </row>
    <row r="2073" spans="1:16" hidden="1" x14ac:dyDescent="0.25">
      <c r="A2073" s="1">
        <v>44377</v>
      </c>
      <c r="B2073" s="1">
        <v>44377</v>
      </c>
      <c r="C2073" t="s">
        <v>4191</v>
      </c>
      <c r="D2073" t="s">
        <v>4192</v>
      </c>
      <c r="E2073">
        <v>4.8680000000000003</v>
      </c>
      <c r="F2073" t="s">
        <v>4255</v>
      </c>
      <c r="H2073" t="s">
        <v>39</v>
      </c>
      <c r="I2073" t="s">
        <v>18</v>
      </c>
      <c r="J2073" t="s">
        <v>19</v>
      </c>
      <c r="K2073" t="s">
        <v>20</v>
      </c>
      <c r="L2073" t="s">
        <v>20</v>
      </c>
      <c r="M2073" t="s">
        <v>21</v>
      </c>
      <c r="N2073" t="s">
        <v>22</v>
      </c>
      <c r="O2073" t="s">
        <v>4256</v>
      </c>
      <c r="P2073">
        <f t="shared" si="32"/>
        <v>6</v>
      </c>
    </row>
    <row r="2074" spans="1:16" x14ac:dyDescent="0.25">
      <c r="A2074" s="1">
        <v>44377</v>
      </c>
      <c r="B2074" s="1">
        <v>44377</v>
      </c>
      <c r="C2074" t="s">
        <v>13</v>
      </c>
      <c r="D2074" t="s">
        <v>14</v>
      </c>
      <c r="E2074">
        <v>3.4</v>
      </c>
      <c r="F2074" t="s">
        <v>4257</v>
      </c>
      <c r="G2074" t="s">
        <v>16</v>
      </c>
      <c r="H2074" t="s">
        <v>17</v>
      </c>
      <c r="I2074" t="s">
        <v>18</v>
      </c>
      <c r="J2074" t="s">
        <v>19</v>
      </c>
      <c r="K2074" t="s">
        <v>20</v>
      </c>
      <c r="L2074" t="s">
        <v>20</v>
      </c>
      <c r="M2074" t="s">
        <v>21</v>
      </c>
      <c r="N2074" t="s">
        <v>22</v>
      </c>
      <c r="O2074" t="s">
        <v>4258</v>
      </c>
      <c r="P2074">
        <f t="shared" si="32"/>
        <v>2</v>
      </c>
    </row>
    <row r="2075" spans="1:16" x14ac:dyDescent="0.25">
      <c r="A2075" s="1">
        <v>44377</v>
      </c>
      <c r="B2075" s="1">
        <v>44377</v>
      </c>
      <c r="C2075" t="s">
        <v>13</v>
      </c>
      <c r="D2075" t="s">
        <v>14</v>
      </c>
      <c r="E2075">
        <v>3.45</v>
      </c>
      <c r="F2075" t="s">
        <v>4259</v>
      </c>
      <c r="G2075" t="s">
        <v>16</v>
      </c>
      <c r="H2075" t="s">
        <v>17</v>
      </c>
      <c r="I2075" t="s">
        <v>18</v>
      </c>
      <c r="J2075" t="s">
        <v>19</v>
      </c>
      <c r="K2075" t="s">
        <v>20</v>
      </c>
      <c r="L2075" t="s">
        <v>20</v>
      </c>
      <c r="M2075" t="s">
        <v>21</v>
      </c>
      <c r="N2075" t="s">
        <v>22</v>
      </c>
      <c r="O2075" t="s">
        <v>4260</v>
      </c>
      <c r="P2075">
        <f t="shared" si="32"/>
        <v>2</v>
      </c>
    </row>
    <row r="2076" spans="1:16" x14ac:dyDescent="0.25">
      <c r="A2076" s="1">
        <v>44377</v>
      </c>
      <c r="B2076" s="1">
        <v>44377</v>
      </c>
      <c r="C2076" t="s">
        <v>3689</v>
      </c>
      <c r="D2076" t="s">
        <v>1270</v>
      </c>
      <c r="E2076">
        <v>7.25</v>
      </c>
      <c r="F2076" t="s">
        <v>1182</v>
      </c>
      <c r="H2076" t="s">
        <v>377</v>
      </c>
      <c r="I2076" t="s">
        <v>18</v>
      </c>
      <c r="J2076" t="s">
        <v>19</v>
      </c>
      <c r="K2076" t="s">
        <v>20</v>
      </c>
      <c r="L2076" t="s">
        <v>20</v>
      </c>
      <c r="M2076" t="s">
        <v>21</v>
      </c>
      <c r="N2076" t="s">
        <v>22</v>
      </c>
      <c r="O2076" t="s">
        <v>4261</v>
      </c>
      <c r="P2076">
        <f t="shared" si="32"/>
        <v>3</v>
      </c>
    </row>
    <row r="2077" spans="1:16" x14ac:dyDescent="0.25">
      <c r="A2077" s="1">
        <v>44377</v>
      </c>
      <c r="B2077" s="1">
        <v>44377</v>
      </c>
      <c r="C2077" t="s">
        <v>2315</v>
      </c>
      <c r="D2077" t="s">
        <v>2316</v>
      </c>
      <c r="E2077">
        <v>7.8</v>
      </c>
      <c r="F2077" t="s">
        <v>1555</v>
      </c>
      <c r="H2077" t="s">
        <v>52</v>
      </c>
      <c r="I2077" t="s">
        <v>18</v>
      </c>
      <c r="J2077" t="s">
        <v>19</v>
      </c>
      <c r="K2077" t="s">
        <v>20</v>
      </c>
      <c r="L2077" t="s">
        <v>20</v>
      </c>
      <c r="M2077" t="s">
        <v>21</v>
      </c>
      <c r="N2077" t="s">
        <v>22</v>
      </c>
      <c r="O2077" t="s">
        <v>4262</v>
      </c>
      <c r="P2077">
        <f t="shared" si="32"/>
        <v>3</v>
      </c>
    </row>
    <row r="2078" spans="1:16" x14ac:dyDescent="0.25">
      <c r="A2078" s="1">
        <v>44377</v>
      </c>
      <c r="B2078" s="1">
        <v>44377</v>
      </c>
      <c r="C2078" t="s">
        <v>3307</v>
      </c>
      <c r="D2078" t="s">
        <v>2538</v>
      </c>
      <c r="E2078">
        <v>5.95</v>
      </c>
      <c r="F2078" t="s">
        <v>2096</v>
      </c>
      <c r="G2078" t="s">
        <v>3854</v>
      </c>
      <c r="H2078" t="s">
        <v>52</v>
      </c>
      <c r="I2078" t="s">
        <v>18</v>
      </c>
      <c r="J2078" t="s">
        <v>19</v>
      </c>
      <c r="K2078" t="s">
        <v>20</v>
      </c>
      <c r="L2078" t="s">
        <v>20</v>
      </c>
      <c r="M2078" t="s">
        <v>21</v>
      </c>
      <c r="N2078" t="s">
        <v>135</v>
      </c>
      <c r="O2078" t="s">
        <v>4263</v>
      </c>
      <c r="P2078">
        <f t="shared" si="32"/>
        <v>3</v>
      </c>
    </row>
    <row r="2079" spans="1:16" x14ac:dyDescent="0.25">
      <c r="A2079" s="1">
        <v>44377</v>
      </c>
      <c r="B2079" s="1">
        <v>44377</v>
      </c>
      <c r="C2079" t="s">
        <v>2019</v>
      </c>
      <c r="D2079" t="s">
        <v>274</v>
      </c>
      <c r="E2079">
        <v>6.125</v>
      </c>
      <c r="F2079" t="s">
        <v>1988</v>
      </c>
      <c r="H2079" t="s">
        <v>17</v>
      </c>
      <c r="I2079" t="s">
        <v>18</v>
      </c>
      <c r="J2079" t="s">
        <v>19</v>
      </c>
      <c r="K2079" t="s">
        <v>20</v>
      </c>
      <c r="L2079" t="s">
        <v>20</v>
      </c>
      <c r="M2079" t="s">
        <v>21</v>
      </c>
      <c r="N2079" t="s">
        <v>135</v>
      </c>
      <c r="O2079" t="s">
        <v>4264</v>
      </c>
      <c r="P2079">
        <f t="shared" si="32"/>
        <v>2</v>
      </c>
    </row>
    <row r="2080" spans="1:16" x14ac:dyDescent="0.25">
      <c r="A2080" s="1">
        <v>44377</v>
      </c>
      <c r="B2080" s="1">
        <v>44377</v>
      </c>
      <c r="C2080" t="s">
        <v>109</v>
      </c>
      <c r="D2080" t="s">
        <v>110</v>
      </c>
      <c r="E2080">
        <v>4.4000000000000004</v>
      </c>
      <c r="F2080" t="s">
        <v>269</v>
      </c>
      <c r="G2080" t="s">
        <v>2611</v>
      </c>
      <c r="H2080" t="s">
        <v>112</v>
      </c>
      <c r="I2080" t="s">
        <v>18</v>
      </c>
      <c r="J2080" t="s">
        <v>19</v>
      </c>
      <c r="K2080" t="s">
        <v>20</v>
      </c>
      <c r="L2080" t="s">
        <v>20</v>
      </c>
      <c r="M2080" t="s">
        <v>21</v>
      </c>
      <c r="N2080" t="s">
        <v>22</v>
      </c>
      <c r="O2080" t="s">
        <v>4265</v>
      </c>
      <c r="P2080">
        <f t="shared" si="32"/>
        <v>2</v>
      </c>
    </row>
    <row r="2081" spans="1:16" x14ac:dyDescent="0.25">
      <c r="A2081" s="1">
        <v>44377</v>
      </c>
      <c r="B2081" s="1">
        <v>44377</v>
      </c>
      <c r="C2081" t="s">
        <v>2693</v>
      </c>
      <c r="D2081" t="s">
        <v>1780</v>
      </c>
      <c r="E2081">
        <v>5.95</v>
      </c>
      <c r="F2081" t="s">
        <v>684</v>
      </c>
      <c r="H2081" t="s">
        <v>52</v>
      </c>
      <c r="I2081" t="s">
        <v>18</v>
      </c>
      <c r="J2081" t="s">
        <v>19</v>
      </c>
      <c r="K2081" t="s">
        <v>20</v>
      </c>
      <c r="L2081" t="s">
        <v>20</v>
      </c>
      <c r="M2081" t="s">
        <v>21</v>
      </c>
      <c r="N2081" t="s">
        <v>22</v>
      </c>
      <c r="O2081" t="s">
        <v>4266</v>
      </c>
      <c r="P2081">
        <f t="shared" si="32"/>
        <v>5</v>
      </c>
    </row>
    <row r="2082" spans="1:16" x14ac:dyDescent="0.25">
      <c r="A2082" s="1">
        <v>44377</v>
      </c>
      <c r="B2082" s="1">
        <v>44377</v>
      </c>
      <c r="C2082" t="s">
        <v>3472</v>
      </c>
      <c r="D2082" t="s">
        <v>2140</v>
      </c>
      <c r="E2082">
        <v>7.25</v>
      </c>
      <c r="F2082" t="s">
        <v>702</v>
      </c>
      <c r="G2082" t="s">
        <v>3934</v>
      </c>
      <c r="H2082" t="s">
        <v>39</v>
      </c>
      <c r="I2082" t="s">
        <v>18</v>
      </c>
      <c r="J2082" t="s">
        <v>19</v>
      </c>
      <c r="K2082" t="s">
        <v>20</v>
      </c>
      <c r="L2082" t="s">
        <v>20</v>
      </c>
      <c r="M2082" t="s">
        <v>21</v>
      </c>
      <c r="N2082" t="s">
        <v>22</v>
      </c>
      <c r="O2082" t="s">
        <v>4267</v>
      </c>
      <c r="P2082">
        <f t="shared" si="32"/>
        <v>5</v>
      </c>
    </row>
    <row r="2083" spans="1:16" x14ac:dyDescent="0.25">
      <c r="A2083" s="1">
        <v>44377</v>
      </c>
      <c r="B2083" s="1">
        <v>44377</v>
      </c>
      <c r="C2083" t="s">
        <v>2357</v>
      </c>
      <c r="D2083" t="s">
        <v>405</v>
      </c>
      <c r="E2083">
        <v>7.3</v>
      </c>
      <c r="F2083" t="s">
        <v>760</v>
      </c>
      <c r="H2083" t="s">
        <v>17</v>
      </c>
      <c r="I2083" t="s">
        <v>18</v>
      </c>
      <c r="J2083" t="s">
        <v>19</v>
      </c>
      <c r="K2083" t="s">
        <v>20</v>
      </c>
      <c r="L2083" t="s">
        <v>20</v>
      </c>
      <c r="M2083" t="s">
        <v>21</v>
      </c>
      <c r="N2083" t="s">
        <v>22</v>
      </c>
      <c r="O2083" t="s">
        <v>4268</v>
      </c>
      <c r="P2083">
        <f t="shared" si="32"/>
        <v>3</v>
      </c>
    </row>
    <row r="2084" spans="1:16" x14ac:dyDescent="0.25">
      <c r="A2084" s="1">
        <v>44377</v>
      </c>
      <c r="B2084" s="1">
        <v>44377</v>
      </c>
      <c r="C2084" t="s">
        <v>2306</v>
      </c>
      <c r="D2084" t="s">
        <v>2307</v>
      </c>
      <c r="E2084">
        <v>5</v>
      </c>
      <c r="F2084" t="s">
        <v>1936</v>
      </c>
      <c r="H2084" t="s">
        <v>112</v>
      </c>
      <c r="I2084" t="s">
        <v>18</v>
      </c>
      <c r="J2084" t="s">
        <v>19</v>
      </c>
      <c r="K2084" t="s">
        <v>20</v>
      </c>
      <c r="L2084" t="s">
        <v>20</v>
      </c>
      <c r="M2084" t="s">
        <v>21</v>
      </c>
      <c r="N2084" t="s">
        <v>59</v>
      </c>
      <c r="O2084" t="s">
        <v>4269</v>
      </c>
      <c r="P2084">
        <f t="shared" si="32"/>
        <v>3</v>
      </c>
    </row>
    <row r="2085" spans="1:16" x14ac:dyDescent="0.25">
      <c r="A2085" s="1">
        <v>44377</v>
      </c>
      <c r="B2085" s="1">
        <v>44377</v>
      </c>
      <c r="C2085" t="s">
        <v>3519</v>
      </c>
      <c r="D2085" t="s">
        <v>615</v>
      </c>
      <c r="E2085">
        <v>7.9</v>
      </c>
      <c r="F2085" t="s">
        <v>4270</v>
      </c>
      <c r="H2085" t="s">
        <v>44</v>
      </c>
      <c r="I2085" t="s">
        <v>18</v>
      </c>
      <c r="J2085" t="s">
        <v>19</v>
      </c>
      <c r="K2085" t="s">
        <v>20</v>
      </c>
      <c r="L2085" t="s">
        <v>20</v>
      </c>
      <c r="M2085" t="s">
        <v>21</v>
      </c>
      <c r="N2085" t="s">
        <v>135</v>
      </c>
      <c r="O2085" t="s">
        <v>4271</v>
      </c>
      <c r="P2085">
        <f t="shared" si="32"/>
        <v>3</v>
      </c>
    </row>
    <row r="2086" spans="1:16" x14ac:dyDescent="0.25">
      <c r="A2086" s="1">
        <v>44377</v>
      </c>
      <c r="B2086" s="1">
        <v>44377</v>
      </c>
      <c r="C2086" t="s">
        <v>3445</v>
      </c>
      <c r="D2086" t="s">
        <v>3446</v>
      </c>
      <c r="E2086">
        <v>5.95</v>
      </c>
      <c r="F2086" t="s">
        <v>1155</v>
      </c>
      <c r="H2086" t="s">
        <v>17</v>
      </c>
      <c r="I2086" t="s">
        <v>18</v>
      </c>
      <c r="J2086" t="s">
        <v>19</v>
      </c>
      <c r="K2086" t="s">
        <v>20</v>
      </c>
      <c r="L2086" t="s">
        <v>20</v>
      </c>
      <c r="M2086" t="s">
        <v>21</v>
      </c>
      <c r="N2086" t="s">
        <v>22</v>
      </c>
      <c r="O2086" t="s">
        <v>4272</v>
      </c>
      <c r="P2086">
        <f t="shared" si="32"/>
        <v>3</v>
      </c>
    </row>
    <row r="2087" spans="1:16" x14ac:dyDescent="0.25">
      <c r="A2087" s="1">
        <v>44377</v>
      </c>
      <c r="B2087" s="1">
        <v>44377</v>
      </c>
      <c r="C2087" t="s">
        <v>1121</v>
      </c>
      <c r="D2087" t="s">
        <v>1122</v>
      </c>
      <c r="E2087">
        <v>5.25</v>
      </c>
      <c r="F2087" t="s">
        <v>945</v>
      </c>
      <c r="G2087" t="s">
        <v>51</v>
      </c>
      <c r="H2087" t="s">
        <v>74</v>
      </c>
      <c r="I2087" t="s">
        <v>18</v>
      </c>
      <c r="J2087" t="s">
        <v>19</v>
      </c>
      <c r="K2087" t="s">
        <v>20</v>
      </c>
      <c r="L2087" t="s">
        <v>20</v>
      </c>
      <c r="M2087" t="s">
        <v>21</v>
      </c>
      <c r="N2087" t="s">
        <v>22</v>
      </c>
      <c r="O2087" t="s">
        <v>4273</v>
      </c>
      <c r="P2087">
        <f t="shared" si="32"/>
        <v>4</v>
      </c>
    </row>
    <row r="2088" spans="1:16" hidden="1" x14ac:dyDescent="0.25">
      <c r="A2088" s="1">
        <v>44377</v>
      </c>
      <c r="B2088" s="1">
        <v>44377</v>
      </c>
      <c r="C2088" t="s">
        <v>4274</v>
      </c>
      <c r="D2088" t="s">
        <v>4275</v>
      </c>
      <c r="E2088">
        <v>7.625</v>
      </c>
      <c r="F2088" t="s">
        <v>269</v>
      </c>
      <c r="H2088" t="s">
        <v>44</v>
      </c>
      <c r="I2088" t="s">
        <v>18</v>
      </c>
      <c r="J2088" t="s">
        <v>19</v>
      </c>
      <c r="K2088" t="s">
        <v>20</v>
      </c>
      <c r="L2088" t="s">
        <v>20</v>
      </c>
      <c r="M2088" t="s">
        <v>21</v>
      </c>
      <c r="N2088" t="s">
        <v>59</v>
      </c>
      <c r="O2088" t="s">
        <v>4276</v>
      </c>
      <c r="P2088">
        <f t="shared" si="32"/>
        <v>6</v>
      </c>
    </row>
    <row r="2089" spans="1:16" x14ac:dyDescent="0.25">
      <c r="A2089" s="1">
        <v>44377</v>
      </c>
      <c r="B2089" s="1">
        <v>44377</v>
      </c>
      <c r="C2089" t="s">
        <v>2338</v>
      </c>
      <c r="D2089" t="s">
        <v>2339</v>
      </c>
      <c r="E2089">
        <v>7.7</v>
      </c>
      <c r="F2089" t="s">
        <v>2340</v>
      </c>
      <c r="G2089" t="s">
        <v>51</v>
      </c>
      <c r="H2089" t="s">
        <v>121</v>
      </c>
      <c r="I2089" t="s">
        <v>18</v>
      </c>
      <c r="J2089" t="s">
        <v>19</v>
      </c>
      <c r="K2089" t="s">
        <v>20</v>
      </c>
      <c r="L2089" t="s">
        <v>20</v>
      </c>
      <c r="M2089" t="s">
        <v>21</v>
      </c>
      <c r="N2089" t="s">
        <v>22</v>
      </c>
      <c r="O2089" t="s">
        <v>4277</v>
      </c>
      <c r="P2089">
        <f t="shared" si="32"/>
        <v>5</v>
      </c>
    </row>
    <row r="2090" spans="1:16" x14ac:dyDescent="0.25">
      <c r="A2090" s="1">
        <v>44377</v>
      </c>
      <c r="B2090" s="1">
        <v>44377</v>
      </c>
      <c r="C2090" t="s">
        <v>1410</v>
      </c>
      <c r="D2090" t="s">
        <v>1411</v>
      </c>
      <c r="E2090">
        <v>6.125</v>
      </c>
      <c r="F2090" t="s">
        <v>2078</v>
      </c>
      <c r="H2090" t="s">
        <v>52</v>
      </c>
      <c r="I2090" t="s">
        <v>18</v>
      </c>
      <c r="J2090" t="s">
        <v>19</v>
      </c>
      <c r="K2090" t="s">
        <v>20</v>
      </c>
      <c r="L2090" t="s">
        <v>20</v>
      </c>
      <c r="M2090" t="s">
        <v>21</v>
      </c>
      <c r="N2090" t="s">
        <v>22</v>
      </c>
      <c r="O2090" t="s">
        <v>4278</v>
      </c>
      <c r="P2090">
        <f t="shared" si="32"/>
        <v>3</v>
      </c>
    </row>
    <row r="2091" spans="1:16" x14ac:dyDescent="0.25">
      <c r="A2091" s="1">
        <v>44377</v>
      </c>
      <c r="B2091" s="1">
        <v>44377</v>
      </c>
      <c r="C2091" t="s">
        <v>4279</v>
      </c>
      <c r="D2091" t="s">
        <v>4280</v>
      </c>
      <c r="E2091">
        <v>6.25</v>
      </c>
      <c r="F2091" t="s">
        <v>3646</v>
      </c>
      <c r="H2091" t="s">
        <v>112</v>
      </c>
      <c r="I2091" t="s">
        <v>18</v>
      </c>
      <c r="J2091" t="s">
        <v>19</v>
      </c>
      <c r="K2091" t="s">
        <v>20</v>
      </c>
      <c r="L2091" t="s">
        <v>20</v>
      </c>
      <c r="M2091" t="s">
        <v>21</v>
      </c>
      <c r="N2091" t="s">
        <v>135</v>
      </c>
      <c r="O2091" t="s">
        <v>4281</v>
      </c>
      <c r="P2091">
        <f t="shared" si="32"/>
        <v>2</v>
      </c>
    </row>
    <row r="2092" spans="1:16" x14ac:dyDescent="0.25">
      <c r="A2092" s="1">
        <v>44377</v>
      </c>
      <c r="B2092" s="1">
        <v>44377</v>
      </c>
      <c r="C2092" t="s">
        <v>3522</v>
      </c>
      <c r="D2092" t="s">
        <v>3523</v>
      </c>
      <c r="E2092">
        <v>5.4</v>
      </c>
      <c r="F2092" t="s">
        <v>2703</v>
      </c>
      <c r="H2092" t="s">
        <v>52</v>
      </c>
      <c r="I2092" t="s">
        <v>18</v>
      </c>
      <c r="J2092" t="s">
        <v>19</v>
      </c>
      <c r="K2092" t="s">
        <v>20</v>
      </c>
      <c r="L2092" t="s">
        <v>20</v>
      </c>
      <c r="M2092" t="s">
        <v>21</v>
      </c>
      <c r="N2092" t="s">
        <v>22</v>
      </c>
      <c r="O2092" t="s">
        <v>4282</v>
      </c>
      <c r="P2092">
        <f t="shared" si="32"/>
        <v>5</v>
      </c>
    </row>
    <row r="2093" spans="1:16" x14ac:dyDescent="0.25">
      <c r="A2093" s="1">
        <v>44377</v>
      </c>
      <c r="B2093" s="1">
        <v>44377</v>
      </c>
      <c r="C2093" t="s">
        <v>1863</v>
      </c>
      <c r="D2093" t="s">
        <v>1864</v>
      </c>
      <c r="E2093">
        <v>3</v>
      </c>
      <c r="F2093" t="s">
        <v>2346</v>
      </c>
      <c r="G2093" t="s">
        <v>2611</v>
      </c>
      <c r="H2093" t="s">
        <v>44</v>
      </c>
      <c r="I2093" t="s">
        <v>18</v>
      </c>
      <c r="J2093" t="s">
        <v>19</v>
      </c>
      <c r="K2093" t="s">
        <v>20</v>
      </c>
      <c r="L2093" t="s">
        <v>20</v>
      </c>
      <c r="M2093" t="s">
        <v>21</v>
      </c>
      <c r="N2093" t="s">
        <v>135</v>
      </c>
      <c r="O2093" t="s">
        <v>4283</v>
      </c>
      <c r="P2093">
        <f t="shared" si="32"/>
        <v>4</v>
      </c>
    </row>
    <row r="2094" spans="1:16" x14ac:dyDescent="0.25">
      <c r="A2094" s="1">
        <v>44377</v>
      </c>
      <c r="B2094" s="1">
        <v>44377</v>
      </c>
      <c r="C2094" t="s">
        <v>1863</v>
      </c>
      <c r="D2094" t="s">
        <v>1864</v>
      </c>
      <c r="E2094">
        <v>3.5</v>
      </c>
      <c r="F2094" t="s">
        <v>192</v>
      </c>
      <c r="G2094" t="s">
        <v>2611</v>
      </c>
      <c r="H2094" t="s">
        <v>44</v>
      </c>
      <c r="I2094" t="s">
        <v>18</v>
      </c>
      <c r="J2094" t="s">
        <v>19</v>
      </c>
      <c r="K2094" t="s">
        <v>20</v>
      </c>
      <c r="L2094" t="s">
        <v>20</v>
      </c>
      <c r="M2094" t="s">
        <v>21</v>
      </c>
      <c r="N2094" t="s">
        <v>135</v>
      </c>
      <c r="O2094" t="s">
        <v>4284</v>
      </c>
      <c r="P2094">
        <f t="shared" si="32"/>
        <v>4</v>
      </c>
    </row>
    <row r="2095" spans="1:16" x14ac:dyDescent="0.25">
      <c r="A2095" s="1">
        <v>44377</v>
      </c>
      <c r="B2095" s="1">
        <v>44377</v>
      </c>
      <c r="C2095" t="s">
        <v>4285</v>
      </c>
      <c r="D2095" t="s">
        <v>4286</v>
      </c>
      <c r="E2095">
        <v>7.6</v>
      </c>
      <c r="F2095" t="s">
        <v>571</v>
      </c>
      <c r="H2095" t="s">
        <v>97</v>
      </c>
      <c r="I2095" t="s">
        <v>18</v>
      </c>
      <c r="J2095" t="s">
        <v>19</v>
      </c>
      <c r="K2095" t="s">
        <v>20</v>
      </c>
      <c r="L2095" t="s">
        <v>20</v>
      </c>
      <c r="M2095" t="s">
        <v>21</v>
      </c>
      <c r="N2095" t="s">
        <v>22</v>
      </c>
      <c r="O2095" t="s">
        <v>4287</v>
      </c>
      <c r="P2095">
        <f t="shared" si="32"/>
        <v>3</v>
      </c>
    </row>
    <row r="2096" spans="1:16" x14ac:dyDescent="0.25">
      <c r="A2096" s="1">
        <v>44377</v>
      </c>
      <c r="B2096" s="1">
        <v>44377</v>
      </c>
      <c r="C2096" t="s">
        <v>878</v>
      </c>
      <c r="D2096" t="s">
        <v>879</v>
      </c>
      <c r="E2096">
        <v>3.3</v>
      </c>
      <c r="F2096" t="s">
        <v>3377</v>
      </c>
      <c r="G2096" t="s">
        <v>69</v>
      </c>
      <c r="H2096" t="s">
        <v>52</v>
      </c>
      <c r="I2096" t="s">
        <v>18</v>
      </c>
      <c r="J2096" t="s">
        <v>19</v>
      </c>
      <c r="K2096" t="s">
        <v>20</v>
      </c>
      <c r="L2096" t="s">
        <v>20</v>
      </c>
      <c r="M2096" t="s">
        <v>21</v>
      </c>
      <c r="N2096" t="s">
        <v>22</v>
      </c>
      <c r="O2096" t="s">
        <v>4288</v>
      </c>
      <c r="P2096">
        <f t="shared" si="32"/>
        <v>5</v>
      </c>
    </row>
    <row r="2097" spans="1:16" x14ac:dyDescent="0.25">
      <c r="A2097" s="1">
        <v>44377</v>
      </c>
      <c r="B2097" s="1">
        <v>44377</v>
      </c>
      <c r="C2097" t="s">
        <v>2043</v>
      </c>
      <c r="D2097" t="s">
        <v>208</v>
      </c>
      <c r="E2097">
        <v>8.75</v>
      </c>
      <c r="F2097" t="s">
        <v>1288</v>
      </c>
      <c r="H2097" t="s">
        <v>52</v>
      </c>
      <c r="I2097" t="s">
        <v>18</v>
      </c>
      <c r="J2097" t="s">
        <v>19</v>
      </c>
      <c r="K2097" t="s">
        <v>20</v>
      </c>
      <c r="L2097" t="s">
        <v>20</v>
      </c>
      <c r="M2097" t="s">
        <v>21</v>
      </c>
      <c r="N2097" t="s">
        <v>22</v>
      </c>
      <c r="O2097" t="s">
        <v>4289</v>
      </c>
      <c r="P2097">
        <f t="shared" si="32"/>
        <v>2</v>
      </c>
    </row>
    <row r="2098" spans="1:16" x14ac:dyDescent="0.25">
      <c r="A2098" s="1">
        <v>44377</v>
      </c>
      <c r="B2098" s="1">
        <v>44377</v>
      </c>
      <c r="C2098" t="s">
        <v>4290</v>
      </c>
      <c r="D2098" t="s">
        <v>4291</v>
      </c>
      <c r="E2098">
        <v>7</v>
      </c>
      <c r="F2098" t="s">
        <v>263</v>
      </c>
      <c r="H2098" t="s">
        <v>17</v>
      </c>
      <c r="I2098" t="s">
        <v>18</v>
      </c>
      <c r="J2098" t="s">
        <v>19</v>
      </c>
      <c r="K2098" t="s">
        <v>20</v>
      </c>
      <c r="L2098" t="s">
        <v>20</v>
      </c>
      <c r="M2098" t="s">
        <v>21</v>
      </c>
      <c r="N2098" t="s">
        <v>135</v>
      </c>
      <c r="O2098" t="s">
        <v>4292</v>
      </c>
      <c r="P2098">
        <f t="shared" si="32"/>
        <v>2</v>
      </c>
    </row>
    <row r="2099" spans="1:16" x14ac:dyDescent="0.25">
      <c r="A2099" s="1">
        <v>44377</v>
      </c>
      <c r="B2099" s="1">
        <v>44377</v>
      </c>
      <c r="C2099" t="s">
        <v>4293</v>
      </c>
      <c r="D2099" t="s">
        <v>1073</v>
      </c>
      <c r="E2099">
        <v>7.63</v>
      </c>
      <c r="F2099" t="s">
        <v>460</v>
      </c>
      <c r="H2099" t="s">
        <v>74</v>
      </c>
      <c r="I2099" t="s">
        <v>18</v>
      </c>
      <c r="J2099" t="s">
        <v>19</v>
      </c>
      <c r="K2099" t="s">
        <v>20</v>
      </c>
      <c r="L2099" t="s">
        <v>20</v>
      </c>
      <c r="M2099" t="s">
        <v>21</v>
      </c>
      <c r="N2099" t="s">
        <v>22</v>
      </c>
      <c r="O2099" t="s">
        <v>4294</v>
      </c>
      <c r="P2099">
        <f t="shared" si="32"/>
        <v>3</v>
      </c>
    </row>
    <row r="2100" spans="1:16" x14ac:dyDescent="0.25">
      <c r="A2100" s="1">
        <v>44377</v>
      </c>
      <c r="B2100" s="1">
        <v>44377</v>
      </c>
      <c r="C2100" t="s">
        <v>413</v>
      </c>
      <c r="D2100" t="s">
        <v>414</v>
      </c>
      <c r="E2100">
        <v>8.75</v>
      </c>
      <c r="F2100" t="s">
        <v>4295</v>
      </c>
      <c r="H2100" t="s">
        <v>121</v>
      </c>
      <c r="I2100" t="s">
        <v>18</v>
      </c>
      <c r="J2100" t="s">
        <v>19</v>
      </c>
      <c r="K2100" t="s">
        <v>20</v>
      </c>
      <c r="L2100" t="s">
        <v>20</v>
      </c>
      <c r="M2100" t="s">
        <v>21</v>
      </c>
      <c r="N2100" t="s">
        <v>22</v>
      </c>
      <c r="O2100" t="s">
        <v>4296</v>
      </c>
      <c r="P2100">
        <f t="shared" si="32"/>
        <v>3</v>
      </c>
    </row>
    <row r="2101" spans="1:16" x14ac:dyDescent="0.25">
      <c r="A2101" s="1">
        <v>44377</v>
      </c>
      <c r="B2101" s="1">
        <v>44377</v>
      </c>
      <c r="C2101" t="s">
        <v>3739</v>
      </c>
      <c r="D2101" t="s">
        <v>952</v>
      </c>
      <c r="E2101">
        <v>6.35</v>
      </c>
      <c r="F2101" t="s">
        <v>4297</v>
      </c>
      <c r="H2101" t="s">
        <v>39</v>
      </c>
      <c r="I2101" t="s">
        <v>18</v>
      </c>
      <c r="J2101" t="s">
        <v>19</v>
      </c>
      <c r="K2101" t="s">
        <v>20</v>
      </c>
      <c r="L2101" t="s">
        <v>20</v>
      </c>
      <c r="M2101" t="s">
        <v>21</v>
      </c>
      <c r="N2101" t="s">
        <v>135</v>
      </c>
      <c r="O2101" t="s">
        <v>4298</v>
      </c>
      <c r="P2101">
        <f t="shared" si="32"/>
        <v>3</v>
      </c>
    </row>
    <row r="2102" spans="1:16" x14ac:dyDescent="0.25">
      <c r="A2102" s="1">
        <v>44377</v>
      </c>
      <c r="B2102" s="1">
        <v>44377</v>
      </c>
      <c r="C2102" t="s">
        <v>2149</v>
      </c>
      <c r="D2102" t="s">
        <v>2150</v>
      </c>
      <c r="E2102">
        <v>3.875</v>
      </c>
      <c r="F2102" t="s">
        <v>3109</v>
      </c>
      <c r="G2102" t="s">
        <v>51</v>
      </c>
      <c r="H2102" t="s">
        <v>97</v>
      </c>
      <c r="I2102" t="s">
        <v>18</v>
      </c>
      <c r="J2102" t="s">
        <v>19</v>
      </c>
      <c r="K2102" t="s">
        <v>20</v>
      </c>
      <c r="L2102" t="s">
        <v>20</v>
      </c>
      <c r="M2102" t="s">
        <v>21</v>
      </c>
      <c r="N2102" t="s">
        <v>22</v>
      </c>
      <c r="O2102" t="s">
        <v>4299</v>
      </c>
      <c r="P2102">
        <f t="shared" si="32"/>
        <v>5</v>
      </c>
    </row>
    <row r="2103" spans="1:16" x14ac:dyDescent="0.25">
      <c r="A2103" s="1">
        <v>44377</v>
      </c>
      <c r="B2103" s="1">
        <v>44377</v>
      </c>
      <c r="C2103" t="s">
        <v>1164</v>
      </c>
      <c r="D2103" t="s">
        <v>1165</v>
      </c>
      <c r="E2103">
        <v>6.5</v>
      </c>
      <c r="F2103" t="s">
        <v>2302</v>
      </c>
      <c r="H2103" t="s">
        <v>52</v>
      </c>
      <c r="I2103" t="s">
        <v>18</v>
      </c>
      <c r="J2103" t="s">
        <v>19</v>
      </c>
      <c r="K2103" t="s">
        <v>20</v>
      </c>
      <c r="L2103" t="s">
        <v>20</v>
      </c>
      <c r="M2103" t="s">
        <v>21</v>
      </c>
      <c r="N2103" t="s">
        <v>22</v>
      </c>
      <c r="O2103" t="s">
        <v>4300</v>
      </c>
      <c r="P2103">
        <f t="shared" si="32"/>
        <v>3</v>
      </c>
    </row>
    <row r="2104" spans="1:16" x14ac:dyDescent="0.25">
      <c r="A2104" s="1">
        <v>44377</v>
      </c>
      <c r="B2104" s="1">
        <v>44377</v>
      </c>
      <c r="C2104" t="s">
        <v>1640</v>
      </c>
      <c r="D2104" t="s">
        <v>1641</v>
      </c>
      <c r="E2104">
        <v>6.5</v>
      </c>
      <c r="F2104" t="s">
        <v>1102</v>
      </c>
      <c r="H2104" t="s">
        <v>39</v>
      </c>
      <c r="I2104" t="s">
        <v>18</v>
      </c>
      <c r="J2104" t="s">
        <v>19</v>
      </c>
      <c r="K2104" t="s">
        <v>20</v>
      </c>
      <c r="L2104" t="s">
        <v>20</v>
      </c>
      <c r="M2104" t="s">
        <v>21</v>
      </c>
      <c r="N2104" t="s">
        <v>135</v>
      </c>
      <c r="O2104" t="s">
        <v>4301</v>
      </c>
      <c r="P2104">
        <f t="shared" si="32"/>
        <v>3</v>
      </c>
    </row>
    <row r="2105" spans="1:16" x14ac:dyDescent="0.25">
      <c r="A2105" s="1">
        <v>44377</v>
      </c>
      <c r="B2105" s="1">
        <v>44377</v>
      </c>
      <c r="C2105" t="s">
        <v>3260</v>
      </c>
      <c r="D2105" t="s">
        <v>952</v>
      </c>
      <c r="E2105">
        <v>3.25</v>
      </c>
      <c r="F2105" t="s">
        <v>1497</v>
      </c>
      <c r="G2105" t="s">
        <v>722</v>
      </c>
      <c r="H2105" t="s">
        <v>112</v>
      </c>
      <c r="I2105" t="s">
        <v>18</v>
      </c>
      <c r="J2105" t="s">
        <v>19</v>
      </c>
      <c r="K2105" t="s">
        <v>20</v>
      </c>
      <c r="L2105" t="s">
        <v>20</v>
      </c>
      <c r="M2105" t="s">
        <v>21</v>
      </c>
      <c r="N2105" t="s">
        <v>135</v>
      </c>
      <c r="O2105" t="s">
        <v>4302</v>
      </c>
      <c r="P2105">
        <f t="shared" si="32"/>
        <v>3</v>
      </c>
    </row>
    <row r="2106" spans="1:16" x14ac:dyDescent="0.25">
      <c r="A2106" s="1">
        <v>44377</v>
      </c>
      <c r="B2106" s="1">
        <v>44377</v>
      </c>
      <c r="C2106" t="s">
        <v>867</v>
      </c>
      <c r="D2106" t="s">
        <v>868</v>
      </c>
      <c r="E2106">
        <v>5.72</v>
      </c>
      <c r="F2106" t="s">
        <v>1026</v>
      </c>
      <c r="H2106" t="s">
        <v>44</v>
      </c>
      <c r="I2106" t="s">
        <v>18</v>
      </c>
      <c r="J2106" t="s">
        <v>19</v>
      </c>
      <c r="K2106" t="s">
        <v>20</v>
      </c>
      <c r="L2106" t="s">
        <v>20</v>
      </c>
      <c r="M2106" t="s">
        <v>21</v>
      </c>
      <c r="N2106" t="s">
        <v>22</v>
      </c>
      <c r="O2106" t="s">
        <v>4303</v>
      </c>
      <c r="P2106">
        <f t="shared" si="32"/>
        <v>3</v>
      </c>
    </row>
    <row r="2107" spans="1:16" x14ac:dyDescent="0.25">
      <c r="A2107" s="1">
        <v>44377</v>
      </c>
      <c r="B2107" s="1">
        <v>44377</v>
      </c>
      <c r="C2107" t="s">
        <v>109</v>
      </c>
      <c r="D2107" t="s">
        <v>110</v>
      </c>
      <c r="E2107">
        <v>3</v>
      </c>
      <c r="F2107" t="s">
        <v>2617</v>
      </c>
      <c r="G2107" t="s">
        <v>722</v>
      </c>
      <c r="H2107" t="s">
        <v>112</v>
      </c>
      <c r="I2107" t="s">
        <v>18</v>
      </c>
      <c r="J2107" t="s">
        <v>19</v>
      </c>
      <c r="K2107" t="s">
        <v>20</v>
      </c>
      <c r="L2107" t="s">
        <v>20</v>
      </c>
      <c r="M2107" t="s">
        <v>21</v>
      </c>
      <c r="N2107" t="s">
        <v>22</v>
      </c>
      <c r="O2107" t="s">
        <v>4304</v>
      </c>
      <c r="P2107">
        <f t="shared" si="32"/>
        <v>2</v>
      </c>
    </row>
    <row r="2108" spans="1:16" hidden="1" x14ac:dyDescent="0.25">
      <c r="A2108" s="1">
        <v>44377</v>
      </c>
      <c r="B2108" s="1">
        <v>44377</v>
      </c>
      <c r="C2108" t="s">
        <v>4305</v>
      </c>
      <c r="D2108" t="s">
        <v>4306</v>
      </c>
      <c r="E2108">
        <v>4.3710000000000004</v>
      </c>
      <c r="F2108" t="s">
        <v>2973</v>
      </c>
      <c r="H2108" t="s">
        <v>199</v>
      </c>
      <c r="I2108" t="s">
        <v>18</v>
      </c>
      <c r="J2108" t="s">
        <v>19</v>
      </c>
      <c r="K2108" t="s">
        <v>20</v>
      </c>
      <c r="L2108" t="s">
        <v>20</v>
      </c>
      <c r="M2108" t="s">
        <v>21</v>
      </c>
      <c r="N2108" t="s">
        <v>22</v>
      </c>
      <c r="O2108" t="s">
        <v>4307</v>
      </c>
      <c r="P2108">
        <f t="shared" si="32"/>
        <v>6</v>
      </c>
    </row>
    <row r="2109" spans="1:16" x14ac:dyDescent="0.25">
      <c r="A2109" s="1">
        <v>44377</v>
      </c>
      <c r="B2109" s="1">
        <v>44377</v>
      </c>
      <c r="C2109" t="s">
        <v>151</v>
      </c>
      <c r="D2109" t="s">
        <v>152</v>
      </c>
      <c r="E2109">
        <v>0</v>
      </c>
      <c r="F2109" t="s">
        <v>728</v>
      </c>
      <c r="G2109" t="s">
        <v>400</v>
      </c>
      <c r="H2109" t="s">
        <v>154</v>
      </c>
      <c r="I2109" t="s">
        <v>18</v>
      </c>
      <c r="J2109" t="s">
        <v>19</v>
      </c>
      <c r="K2109" t="s">
        <v>20</v>
      </c>
      <c r="L2109" t="s">
        <v>20</v>
      </c>
      <c r="M2109" t="s">
        <v>1103</v>
      </c>
      <c r="N2109" t="s">
        <v>155</v>
      </c>
      <c r="O2109" t="s">
        <v>4308</v>
      </c>
      <c r="P2109">
        <f t="shared" si="32"/>
        <v>4</v>
      </c>
    </row>
    <row r="2110" spans="1:16" x14ac:dyDescent="0.25">
      <c r="A2110" s="1">
        <v>44377</v>
      </c>
      <c r="B2110" s="1">
        <v>44377</v>
      </c>
      <c r="C2110" t="s">
        <v>215</v>
      </c>
      <c r="D2110" t="s">
        <v>216</v>
      </c>
      <c r="E2110">
        <v>6.5</v>
      </c>
      <c r="F2110" t="s">
        <v>2228</v>
      </c>
      <c r="H2110" t="s">
        <v>112</v>
      </c>
      <c r="I2110" t="s">
        <v>18</v>
      </c>
      <c r="J2110" t="s">
        <v>19</v>
      </c>
      <c r="K2110" t="s">
        <v>20</v>
      </c>
      <c r="L2110" t="s">
        <v>20</v>
      </c>
      <c r="M2110" t="s">
        <v>21</v>
      </c>
      <c r="N2110" t="s">
        <v>22</v>
      </c>
      <c r="O2110" t="s">
        <v>4309</v>
      </c>
      <c r="P2110">
        <f t="shared" si="32"/>
        <v>1</v>
      </c>
    </row>
    <row r="2111" spans="1:16" x14ac:dyDescent="0.25">
      <c r="A2111" s="1">
        <v>44377</v>
      </c>
      <c r="B2111" s="1">
        <v>44377</v>
      </c>
      <c r="C2111" t="s">
        <v>540</v>
      </c>
      <c r="D2111" t="s">
        <v>541</v>
      </c>
      <c r="E2111">
        <v>5</v>
      </c>
      <c r="F2111" t="s">
        <v>4310</v>
      </c>
      <c r="G2111" t="s">
        <v>16</v>
      </c>
      <c r="H2111" t="s">
        <v>97</v>
      </c>
      <c r="I2111" t="s">
        <v>18</v>
      </c>
      <c r="J2111" t="s">
        <v>19</v>
      </c>
      <c r="K2111" t="s">
        <v>20</v>
      </c>
      <c r="L2111" t="s">
        <v>20</v>
      </c>
      <c r="M2111" t="s">
        <v>543</v>
      </c>
      <c r="N2111" t="s">
        <v>59</v>
      </c>
      <c r="O2111" t="s">
        <v>4311</v>
      </c>
      <c r="P2111">
        <f t="shared" si="32"/>
        <v>3</v>
      </c>
    </row>
    <row r="2112" spans="1:16" x14ac:dyDescent="0.25">
      <c r="A2112" s="1">
        <v>44377</v>
      </c>
      <c r="B2112" s="1">
        <v>44377</v>
      </c>
      <c r="C2112" t="s">
        <v>3519</v>
      </c>
      <c r="D2112" t="s">
        <v>615</v>
      </c>
      <c r="E2112">
        <v>6.5</v>
      </c>
      <c r="F2112" t="s">
        <v>1155</v>
      </c>
      <c r="H2112" t="s">
        <v>44</v>
      </c>
      <c r="I2112" t="s">
        <v>18</v>
      </c>
      <c r="J2112" t="s">
        <v>19</v>
      </c>
      <c r="K2112" t="s">
        <v>20</v>
      </c>
      <c r="L2112" t="s">
        <v>20</v>
      </c>
      <c r="M2112" t="s">
        <v>21</v>
      </c>
      <c r="N2112" t="s">
        <v>135</v>
      </c>
      <c r="O2112" t="s">
        <v>4312</v>
      </c>
      <c r="P2112">
        <f t="shared" si="32"/>
        <v>3</v>
      </c>
    </row>
    <row r="2113" spans="1:16" x14ac:dyDescent="0.25">
      <c r="A2113" s="1">
        <v>44377</v>
      </c>
      <c r="B2113" s="1">
        <v>44377</v>
      </c>
      <c r="C2113" t="s">
        <v>644</v>
      </c>
      <c r="D2113" t="s">
        <v>645</v>
      </c>
      <c r="E2113">
        <v>4.25</v>
      </c>
      <c r="F2113" t="s">
        <v>2384</v>
      </c>
      <c r="H2113" t="s">
        <v>39</v>
      </c>
      <c r="I2113" t="s">
        <v>18</v>
      </c>
      <c r="J2113" t="s">
        <v>19</v>
      </c>
      <c r="K2113" t="s">
        <v>20</v>
      </c>
      <c r="L2113" t="s">
        <v>20</v>
      </c>
      <c r="M2113" t="s">
        <v>21</v>
      </c>
      <c r="N2113" t="s">
        <v>22</v>
      </c>
      <c r="O2113" t="s">
        <v>4313</v>
      </c>
      <c r="P2113">
        <f t="shared" si="32"/>
        <v>4</v>
      </c>
    </row>
    <row r="2114" spans="1:16" hidden="1" x14ac:dyDescent="0.25">
      <c r="A2114" s="1">
        <v>44377</v>
      </c>
      <c r="B2114" s="1">
        <v>44377</v>
      </c>
      <c r="C2114" t="s">
        <v>3708</v>
      </c>
      <c r="D2114" t="s">
        <v>3709</v>
      </c>
      <c r="E2114">
        <v>4.95</v>
      </c>
      <c r="F2114" t="s">
        <v>4314</v>
      </c>
      <c r="G2114" t="s">
        <v>51</v>
      </c>
      <c r="H2114" t="s">
        <v>44</v>
      </c>
      <c r="I2114" t="s">
        <v>18</v>
      </c>
      <c r="J2114" t="s">
        <v>19</v>
      </c>
      <c r="K2114" t="s">
        <v>20</v>
      </c>
      <c r="L2114" t="s">
        <v>20</v>
      </c>
      <c r="M2114" t="s">
        <v>21</v>
      </c>
      <c r="N2114" t="s">
        <v>59</v>
      </c>
      <c r="O2114" t="s">
        <v>4315</v>
      </c>
      <c r="P2114">
        <f t="shared" si="32"/>
        <v>6</v>
      </c>
    </row>
    <row r="2115" spans="1:16" x14ac:dyDescent="0.25">
      <c r="A2115" s="1">
        <v>44377</v>
      </c>
      <c r="B2115" s="1">
        <v>44377</v>
      </c>
      <c r="C2115" t="s">
        <v>180</v>
      </c>
      <c r="D2115" t="s">
        <v>128</v>
      </c>
      <c r="E2115">
        <v>7.43</v>
      </c>
      <c r="F2115" t="s">
        <v>4316</v>
      </c>
      <c r="H2115" t="s">
        <v>44</v>
      </c>
      <c r="I2115" t="s">
        <v>18</v>
      </c>
      <c r="J2115" t="s">
        <v>19</v>
      </c>
      <c r="K2115" t="s">
        <v>20</v>
      </c>
      <c r="L2115" t="s">
        <v>20</v>
      </c>
      <c r="M2115" t="s">
        <v>21</v>
      </c>
      <c r="N2115" t="s">
        <v>22</v>
      </c>
      <c r="O2115" t="s">
        <v>4317</v>
      </c>
      <c r="P2115">
        <f t="shared" si="32"/>
        <v>3</v>
      </c>
    </row>
    <row r="2116" spans="1:16" hidden="1" x14ac:dyDescent="0.25">
      <c r="A2116" s="1">
        <v>44377</v>
      </c>
      <c r="B2116" s="1">
        <v>44377</v>
      </c>
      <c r="C2116" t="s">
        <v>4318</v>
      </c>
      <c r="D2116" t="s">
        <v>4319</v>
      </c>
      <c r="E2116">
        <v>2.8010000000000002</v>
      </c>
      <c r="F2116" t="s">
        <v>3100</v>
      </c>
      <c r="G2116">
        <v>2020</v>
      </c>
      <c r="H2116" t="s">
        <v>44</v>
      </c>
      <c r="I2116" t="s">
        <v>18</v>
      </c>
      <c r="J2116" t="s">
        <v>19</v>
      </c>
      <c r="K2116" t="s">
        <v>20</v>
      </c>
      <c r="L2116" t="s">
        <v>20</v>
      </c>
      <c r="M2116" t="s">
        <v>21</v>
      </c>
      <c r="N2116" t="s">
        <v>22</v>
      </c>
      <c r="O2116" t="s">
        <v>4320</v>
      </c>
      <c r="P2116">
        <f t="shared" ref="P2116:P2179" si="33">LEN(D2116)</f>
        <v>6</v>
      </c>
    </row>
    <row r="2117" spans="1:16" hidden="1" x14ac:dyDescent="0.25">
      <c r="A2117" s="1">
        <v>44377</v>
      </c>
      <c r="B2117" s="1">
        <v>44377</v>
      </c>
      <c r="C2117" t="s">
        <v>4318</v>
      </c>
      <c r="D2117" t="s">
        <v>4319</v>
      </c>
      <c r="E2117">
        <v>2.9809999999999999</v>
      </c>
      <c r="F2117" t="s">
        <v>3615</v>
      </c>
      <c r="G2117">
        <v>2020</v>
      </c>
      <c r="H2117" t="s">
        <v>44</v>
      </c>
      <c r="I2117" t="s">
        <v>18</v>
      </c>
      <c r="J2117" t="s">
        <v>19</v>
      </c>
      <c r="K2117" t="s">
        <v>20</v>
      </c>
      <c r="L2117" t="s">
        <v>20</v>
      </c>
      <c r="M2117" t="s">
        <v>21</v>
      </c>
      <c r="N2117" t="s">
        <v>22</v>
      </c>
      <c r="O2117" t="s">
        <v>4321</v>
      </c>
      <c r="P2117">
        <f t="shared" si="33"/>
        <v>6</v>
      </c>
    </row>
    <row r="2118" spans="1:16" x14ac:dyDescent="0.25">
      <c r="A2118" s="1">
        <v>44377</v>
      </c>
      <c r="B2118" s="1">
        <v>44377</v>
      </c>
      <c r="C2118" t="s">
        <v>1640</v>
      </c>
      <c r="D2118" t="s">
        <v>1641</v>
      </c>
      <c r="E2118">
        <v>7.125</v>
      </c>
      <c r="F2118" t="s">
        <v>474</v>
      </c>
      <c r="H2118" t="s">
        <v>39</v>
      </c>
      <c r="I2118" t="s">
        <v>18</v>
      </c>
      <c r="J2118" t="s">
        <v>19</v>
      </c>
      <c r="K2118" t="s">
        <v>20</v>
      </c>
      <c r="L2118" t="s">
        <v>20</v>
      </c>
      <c r="M2118" t="s">
        <v>21</v>
      </c>
      <c r="N2118" t="s">
        <v>135</v>
      </c>
      <c r="O2118" t="s">
        <v>4322</v>
      </c>
      <c r="P2118">
        <f t="shared" si="33"/>
        <v>3</v>
      </c>
    </row>
    <row r="2119" spans="1:16" x14ac:dyDescent="0.25">
      <c r="A2119" s="1">
        <v>44377</v>
      </c>
      <c r="B2119" s="1">
        <v>44377</v>
      </c>
      <c r="C2119" t="s">
        <v>3583</v>
      </c>
      <c r="D2119" t="s">
        <v>2482</v>
      </c>
      <c r="E2119">
        <v>8.3000000000000007</v>
      </c>
      <c r="F2119" t="s">
        <v>4295</v>
      </c>
      <c r="H2119" t="s">
        <v>112</v>
      </c>
      <c r="I2119" t="s">
        <v>18</v>
      </c>
      <c r="J2119" t="s">
        <v>19</v>
      </c>
      <c r="K2119" t="s">
        <v>20</v>
      </c>
      <c r="L2119" t="s">
        <v>20</v>
      </c>
      <c r="M2119" t="s">
        <v>21</v>
      </c>
      <c r="N2119" t="s">
        <v>59</v>
      </c>
      <c r="O2119" t="s">
        <v>4323</v>
      </c>
      <c r="P2119">
        <f t="shared" si="33"/>
        <v>2</v>
      </c>
    </row>
    <row r="2120" spans="1:16" x14ac:dyDescent="0.25">
      <c r="A2120" s="1">
        <v>44377</v>
      </c>
      <c r="B2120" s="1">
        <v>44377</v>
      </c>
      <c r="C2120" t="s">
        <v>3589</v>
      </c>
      <c r="D2120" t="s">
        <v>3590</v>
      </c>
      <c r="E2120">
        <v>6.625</v>
      </c>
      <c r="F2120" t="s">
        <v>538</v>
      </c>
      <c r="H2120" t="s">
        <v>52</v>
      </c>
      <c r="I2120" t="s">
        <v>18</v>
      </c>
      <c r="J2120" t="s">
        <v>19</v>
      </c>
      <c r="K2120" t="s">
        <v>20</v>
      </c>
      <c r="L2120" t="s">
        <v>20</v>
      </c>
      <c r="M2120" t="s">
        <v>21</v>
      </c>
      <c r="N2120" t="s">
        <v>22</v>
      </c>
      <c r="O2120" t="s">
        <v>4324</v>
      </c>
      <c r="P2120">
        <f t="shared" si="33"/>
        <v>3</v>
      </c>
    </row>
    <row r="2121" spans="1:16" hidden="1" x14ac:dyDescent="0.25">
      <c r="A2121" s="1">
        <v>44377</v>
      </c>
      <c r="B2121" s="1">
        <v>44377</v>
      </c>
      <c r="C2121" t="s">
        <v>2040</v>
      </c>
      <c r="D2121" t="s">
        <v>362</v>
      </c>
      <c r="E2121">
        <v>5.875</v>
      </c>
      <c r="F2121" t="s">
        <v>2096</v>
      </c>
      <c r="G2121" t="s">
        <v>51</v>
      </c>
      <c r="H2121" t="s">
        <v>199</v>
      </c>
      <c r="I2121" t="s">
        <v>18</v>
      </c>
      <c r="J2121" t="s">
        <v>19</v>
      </c>
      <c r="K2121" t="s">
        <v>20</v>
      </c>
      <c r="L2121" t="s">
        <v>20</v>
      </c>
      <c r="M2121" t="s">
        <v>21</v>
      </c>
      <c r="N2121" t="s">
        <v>59</v>
      </c>
      <c r="O2121" t="s">
        <v>4325</v>
      </c>
      <c r="P2121">
        <f t="shared" si="33"/>
        <v>6</v>
      </c>
    </row>
    <row r="2122" spans="1:16" x14ac:dyDescent="0.25">
      <c r="A2122" s="1">
        <v>44377</v>
      </c>
      <c r="B2122" s="1">
        <v>44377</v>
      </c>
      <c r="C2122" t="s">
        <v>2588</v>
      </c>
      <c r="D2122" t="s">
        <v>2589</v>
      </c>
      <c r="E2122">
        <v>5.95</v>
      </c>
      <c r="F2122" t="s">
        <v>2727</v>
      </c>
      <c r="H2122" t="s">
        <v>52</v>
      </c>
      <c r="I2122" t="s">
        <v>18</v>
      </c>
      <c r="J2122" t="s">
        <v>19</v>
      </c>
      <c r="K2122" t="s">
        <v>20</v>
      </c>
      <c r="L2122" t="s">
        <v>20</v>
      </c>
      <c r="M2122" t="s">
        <v>21</v>
      </c>
      <c r="N2122" t="s">
        <v>59</v>
      </c>
      <c r="O2122" t="s">
        <v>4326</v>
      </c>
      <c r="P2122">
        <f t="shared" si="33"/>
        <v>4</v>
      </c>
    </row>
    <row r="2123" spans="1:16" x14ac:dyDescent="0.25">
      <c r="A2123" s="1">
        <v>44377</v>
      </c>
      <c r="B2123" s="1">
        <v>44377</v>
      </c>
      <c r="C2123" t="s">
        <v>4327</v>
      </c>
      <c r="D2123" t="s">
        <v>1073</v>
      </c>
      <c r="E2123">
        <v>6.4</v>
      </c>
      <c r="F2123" t="s">
        <v>4328</v>
      </c>
      <c r="H2123" t="s">
        <v>112</v>
      </c>
      <c r="I2123" t="s">
        <v>18</v>
      </c>
      <c r="J2123" t="s">
        <v>19</v>
      </c>
      <c r="K2123" t="s">
        <v>20</v>
      </c>
      <c r="L2123" t="s">
        <v>20</v>
      </c>
      <c r="M2123" t="s">
        <v>21</v>
      </c>
      <c r="N2123" t="s">
        <v>22</v>
      </c>
      <c r="O2123" t="s">
        <v>4329</v>
      </c>
      <c r="P2123">
        <f t="shared" si="33"/>
        <v>3</v>
      </c>
    </row>
    <row r="2124" spans="1:16" x14ac:dyDescent="0.25">
      <c r="A2124" s="1">
        <v>44377</v>
      </c>
      <c r="B2124" s="1">
        <v>44377</v>
      </c>
      <c r="C2124" t="s">
        <v>4330</v>
      </c>
      <c r="D2124" t="s">
        <v>4331</v>
      </c>
      <c r="E2124">
        <v>6.55</v>
      </c>
      <c r="F2124" t="s">
        <v>1155</v>
      </c>
      <c r="H2124" t="s">
        <v>44</v>
      </c>
      <c r="I2124" t="s">
        <v>18</v>
      </c>
      <c r="J2124" t="s">
        <v>19</v>
      </c>
      <c r="K2124" t="s">
        <v>20</v>
      </c>
      <c r="L2124" t="s">
        <v>20</v>
      </c>
      <c r="M2124" t="s">
        <v>21</v>
      </c>
      <c r="N2124" t="s">
        <v>22</v>
      </c>
      <c r="O2124" t="s">
        <v>4332</v>
      </c>
      <c r="P2124">
        <f t="shared" si="33"/>
        <v>4</v>
      </c>
    </row>
    <row r="2125" spans="1:16" x14ac:dyDescent="0.25">
      <c r="A2125" s="1">
        <v>44377</v>
      </c>
      <c r="B2125" s="1">
        <v>44377</v>
      </c>
      <c r="C2125" t="s">
        <v>2117</v>
      </c>
      <c r="D2125" t="s">
        <v>952</v>
      </c>
      <c r="E2125">
        <v>6.05</v>
      </c>
      <c r="F2125" t="s">
        <v>301</v>
      </c>
      <c r="H2125" t="s">
        <v>39</v>
      </c>
      <c r="I2125" t="s">
        <v>18</v>
      </c>
      <c r="J2125" t="s">
        <v>19</v>
      </c>
      <c r="K2125" t="s">
        <v>20</v>
      </c>
      <c r="L2125" t="s">
        <v>20</v>
      </c>
      <c r="M2125" t="s">
        <v>21</v>
      </c>
      <c r="N2125" t="s">
        <v>135</v>
      </c>
      <c r="O2125" t="s">
        <v>4333</v>
      </c>
      <c r="P2125">
        <f t="shared" si="33"/>
        <v>3</v>
      </c>
    </row>
    <row r="2126" spans="1:16" x14ac:dyDescent="0.25">
      <c r="A2126" s="1">
        <v>44377</v>
      </c>
      <c r="B2126" s="1">
        <v>44377</v>
      </c>
      <c r="C2126" t="s">
        <v>2465</v>
      </c>
      <c r="D2126" t="s">
        <v>2466</v>
      </c>
      <c r="E2126">
        <v>6.75</v>
      </c>
      <c r="F2126" t="s">
        <v>3974</v>
      </c>
      <c r="G2126" t="s">
        <v>4334</v>
      </c>
      <c r="H2126" t="s">
        <v>52</v>
      </c>
      <c r="I2126" t="s">
        <v>18</v>
      </c>
      <c r="J2126" t="s">
        <v>19</v>
      </c>
      <c r="K2126" t="s">
        <v>20</v>
      </c>
      <c r="L2126" t="s">
        <v>20</v>
      </c>
      <c r="M2126" t="s">
        <v>21</v>
      </c>
      <c r="N2126" t="s">
        <v>135</v>
      </c>
      <c r="O2126" t="s">
        <v>4335</v>
      </c>
      <c r="P2126">
        <f t="shared" si="33"/>
        <v>2</v>
      </c>
    </row>
    <row r="2127" spans="1:16" x14ac:dyDescent="0.25">
      <c r="A2127" s="1">
        <v>44377</v>
      </c>
      <c r="B2127" s="1">
        <v>44377</v>
      </c>
      <c r="C2127" t="s">
        <v>2359</v>
      </c>
      <c r="D2127" t="s">
        <v>1073</v>
      </c>
      <c r="E2127">
        <v>7.5</v>
      </c>
      <c r="F2127" t="s">
        <v>2689</v>
      </c>
      <c r="H2127" t="s">
        <v>112</v>
      </c>
      <c r="I2127" t="s">
        <v>18</v>
      </c>
      <c r="J2127" t="s">
        <v>19</v>
      </c>
      <c r="K2127" t="s">
        <v>20</v>
      </c>
      <c r="L2127" t="s">
        <v>20</v>
      </c>
      <c r="M2127" t="s">
        <v>21</v>
      </c>
      <c r="N2127" t="s">
        <v>22</v>
      </c>
      <c r="O2127" t="s">
        <v>4336</v>
      </c>
      <c r="P2127">
        <f t="shared" si="33"/>
        <v>3</v>
      </c>
    </row>
    <row r="2128" spans="1:16" x14ac:dyDescent="0.25">
      <c r="A2128" s="1">
        <v>44377</v>
      </c>
      <c r="B2128" s="1">
        <v>44377</v>
      </c>
      <c r="C2128" t="s">
        <v>2499</v>
      </c>
      <c r="D2128" t="s">
        <v>1805</v>
      </c>
      <c r="E2128">
        <v>6.25</v>
      </c>
      <c r="F2128" t="s">
        <v>4337</v>
      </c>
      <c r="H2128" t="s">
        <v>52</v>
      </c>
      <c r="I2128" t="s">
        <v>18</v>
      </c>
      <c r="J2128" t="s">
        <v>19</v>
      </c>
      <c r="K2128" t="s">
        <v>20</v>
      </c>
      <c r="L2128" t="s">
        <v>20</v>
      </c>
      <c r="M2128" t="s">
        <v>21</v>
      </c>
      <c r="N2128" t="s">
        <v>59</v>
      </c>
      <c r="O2128" t="s">
        <v>4338</v>
      </c>
      <c r="P2128">
        <f t="shared" si="33"/>
        <v>3</v>
      </c>
    </row>
    <row r="2129" spans="1:16" x14ac:dyDescent="0.25">
      <c r="A2129" s="1">
        <v>44377</v>
      </c>
      <c r="B2129" s="1">
        <v>44377</v>
      </c>
      <c r="C2129" t="s">
        <v>180</v>
      </c>
      <c r="D2129" t="s">
        <v>128</v>
      </c>
      <c r="E2129">
        <v>8.25</v>
      </c>
      <c r="F2129" t="s">
        <v>4245</v>
      </c>
      <c r="H2129" t="s">
        <v>44</v>
      </c>
      <c r="I2129" t="s">
        <v>18</v>
      </c>
      <c r="J2129" t="s">
        <v>19</v>
      </c>
      <c r="K2129" t="s">
        <v>20</v>
      </c>
      <c r="L2129" t="s">
        <v>20</v>
      </c>
      <c r="M2129" t="s">
        <v>21</v>
      </c>
      <c r="N2129" t="s">
        <v>22</v>
      </c>
      <c r="O2129" t="s">
        <v>4339</v>
      </c>
      <c r="P2129">
        <f t="shared" si="33"/>
        <v>3</v>
      </c>
    </row>
    <row r="2130" spans="1:16" x14ac:dyDescent="0.25">
      <c r="A2130" s="1">
        <v>44377</v>
      </c>
      <c r="B2130" s="1">
        <v>44377</v>
      </c>
      <c r="C2130" t="s">
        <v>81</v>
      </c>
      <c r="D2130" t="s">
        <v>82</v>
      </c>
      <c r="E2130">
        <v>1</v>
      </c>
      <c r="F2130" t="s">
        <v>515</v>
      </c>
      <c r="G2130" t="s">
        <v>69</v>
      </c>
      <c r="H2130" t="s">
        <v>17</v>
      </c>
      <c r="I2130" t="s">
        <v>18</v>
      </c>
      <c r="J2130" t="s">
        <v>19</v>
      </c>
      <c r="K2130" t="s">
        <v>20</v>
      </c>
      <c r="L2130" t="s">
        <v>20</v>
      </c>
      <c r="M2130" t="s">
        <v>21</v>
      </c>
      <c r="N2130" t="s">
        <v>59</v>
      </c>
      <c r="O2130" t="s">
        <v>4340</v>
      </c>
      <c r="P2130">
        <f t="shared" si="33"/>
        <v>3</v>
      </c>
    </row>
    <row r="2131" spans="1:16" x14ac:dyDescent="0.25">
      <c r="A2131" s="1">
        <v>44377</v>
      </c>
      <c r="B2131" s="1">
        <v>44377</v>
      </c>
      <c r="C2131" t="s">
        <v>4341</v>
      </c>
      <c r="D2131" t="s">
        <v>1904</v>
      </c>
      <c r="E2131">
        <v>7.625</v>
      </c>
      <c r="F2131" t="s">
        <v>3064</v>
      </c>
      <c r="G2131" t="s">
        <v>101</v>
      </c>
      <c r="H2131" t="s">
        <v>52</v>
      </c>
      <c r="I2131" t="s">
        <v>18</v>
      </c>
      <c r="J2131" t="s">
        <v>19</v>
      </c>
      <c r="K2131" t="s">
        <v>20</v>
      </c>
      <c r="L2131" t="s">
        <v>20</v>
      </c>
      <c r="M2131" t="s">
        <v>21</v>
      </c>
      <c r="N2131" t="s">
        <v>59</v>
      </c>
      <c r="O2131" t="s">
        <v>4342</v>
      </c>
      <c r="P2131">
        <f t="shared" si="33"/>
        <v>3</v>
      </c>
    </row>
    <row r="2132" spans="1:16" x14ac:dyDescent="0.25">
      <c r="A2132" s="1">
        <v>44377</v>
      </c>
      <c r="B2132" s="1">
        <v>44377</v>
      </c>
      <c r="C2132" t="s">
        <v>4343</v>
      </c>
      <c r="D2132" t="s">
        <v>4344</v>
      </c>
      <c r="E2132">
        <v>6.875</v>
      </c>
      <c r="F2132" t="s">
        <v>4345</v>
      </c>
      <c r="G2132" t="s">
        <v>297</v>
      </c>
      <c r="H2132" t="s">
        <v>97</v>
      </c>
      <c r="I2132" t="s">
        <v>18</v>
      </c>
      <c r="J2132" t="s">
        <v>19</v>
      </c>
      <c r="K2132" t="s">
        <v>20</v>
      </c>
      <c r="L2132" t="s">
        <v>20</v>
      </c>
      <c r="M2132" t="s">
        <v>21</v>
      </c>
      <c r="N2132" t="s">
        <v>22</v>
      </c>
      <c r="O2132" t="s">
        <v>4346</v>
      </c>
      <c r="P2132">
        <f t="shared" si="33"/>
        <v>3</v>
      </c>
    </row>
    <row r="2133" spans="1:16" x14ac:dyDescent="0.25">
      <c r="A2133" s="1">
        <v>44377</v>
      </c>
      <c r="B2133" s="1">
        <v>44377</v>
      </c>
      <c r="C2133" t="s">
        <v>1149</v>
      </c>
      <c r="D2133" t="s">
        <v>1150</v>
      </c>
      <c r="E2133">
        <v>5.75</v>
      </c>
      <c r="F2133" t="s">
        <v>1020</v>
      </c>
      <c r="G2133" t="s">
        <v>2369</v>
      </c>
      <c r="H2133" t="s">
        <v>52</v>
      </c>
      <c r="I2133" t="s">
        <v>18</v>
      </c>
      <c r="J2133" t="s">
        <v>19</v>
      </c>
      <c r="K2133" t="s">
        <v>20</v>
      </c>
      <c r="L2133" t="s">
        <v>20</v>
      </c>
      <c r="M2133" t="s">
        <v>21</v>
      </c>
      <c r="N2133" t="s">
        <v>135</v>
      </c>
      <c r="O2133" t="s">
        <v>4347</v>
      </c>
      <c r="P2133">
        <f t="shared" si="33"/>
        <v>3</v>
      </c>
    </row>
    <row r="2134" spans="1:16" x14ac:dyDescent="0.25">
      <c r="A2134" s="1">
        <v>44377</v>
      </c>
      <c r="B2134" s="1">
        <v>44377</v>
      </c>
      <c r="C2134" t="s">
        <v>1222</v>
      </c>
      <c r="D2134" t="s">
        <v>1223</v>
      </c>
      <c r="E2134">
        <v>3.95</v>
      </c>
      <c r="F2134" t="s">
        <v>1545</v>
      </c>
      <c r="H2134" t="s">
        <v>17</v>
      </c>
      <c r="I2134" t="s">
        <v>18</v>
      </c>
      <c r="J2134" t="s">
        <v>19</v>
      </c>
      <c r="K2134" t="s">
        <v>20</v>
      </c>
      <c r="L2134" t="s">
        <v>20</v>
      </c>
      <c r="M2134" t="s">
        <v>21</v>
      </c>
      <c r="N2134" t="s">
        <v>135</v>
      </c>
      <c r="O2134" t="s">
        <v>4348</v>
      </c>
      <c r="P2134">
        <f t="shared" si="33"/>
        <v>3</v>
      </c>
    </row>
    <row r="2135" spans="1:16" hidden="1" x14ac:dyDescent="0.25">
      <c r="A2135" s="1">
        <v>44377</v>
      </c>
      <c r="B2135" s="1">
        <v>44377</v>
      </c>
      <c r="C2135" t="s">
        <v>638</v>
      </c>
      <c r="D2135" t="s">
        <v>639</v>
      </c>
      <c r="E2135">
        <v>1.7</v>
      </c>
      <c r="F2135" t="s">
        <v>996</v>
      </c>
      <c r="G2135" t="s">
        <v>69</v>
      </c>
      <c r="H2135" t="s">
        <v>343</v>
      </c>
      <c r="I2135" t="s">
        <v>18</v>
      </c>
      <c r="J2135" t="s">
        <v>19</v>
      </c>
      <c r="K2135" t="s">
        <v>20</v>
      </c>
      <c r="L2135" t="s">
        <v>20</v>
      </c>
      <c r="M2135" t="s">
        <v>21</v>
      </c>
      <c r="N2135" t="s">
        <v>59</v>
      </c>
      <c r="O2135" t="s">
        <v>4349</v>
      </c>
      <c r="P2135">
        <f t="shared" si="33"/>
        <v>6</v>
      </c>
    </row>
    <row r="2136" spans="1:16" x14ac:dyDescent="0.25">
      <c r="A2136" s="1">
        <v>44377</v>
      </c>
      <c r="B2136" s="1">
        <v>44377</v>
      </c>
      <c r="C2136" t="s">
        <v>4350</v>
      </c>
      <c r="D2136" t="s">
        <v>3452</v>
      </c>
      <c r="E2136">
        <v>7.5</v>
      </c>
      <c r="F2136" t="s">
        <v>1324</v>
      </c>
      <c r="G2136" t="s">
        <v>16</v>
      </c>
      <c r="H2136" t="s">
        <v>52</v>
      </c>
      <c r="I2136" t="s">
        <v>18</v>
      </c>
      <c r="J2136" t="s">
        <v>19</v>
      </c>
      <c r="K2136" t="s">
        <v>20</v>
      </c>
      <c r="L2136" t="s">
        <v>20</v>
      </c>
      <c r="M2136" t="s">
        <v>21</v>
      </c>
      <c r="N2136" t="s">
        <v>22</v>
      </c>
      <c r="O2136" t="s">
        <v>4351</v>
      </c>
      <c r="P2136">
        <f t="shared" si="33"/>
        <v>5</v>
      </c>
    </row>
    <row r="2137" spans="1:16" x14ac:dyDescent="0.25">
      <c r="A2137" s="1">
        <v>44377</v>
      </c>
      <c r="B2137" s="1">
        <v>44377</v>
      </c>
      <c r="C2137" t="s">
        <v>3317</v>
      </c>
      <c r="D2137" t="s">
        <v>2756</v>
      </c>
      <c r="E2137">
        <v>8.3000000000000007</v>
      </c>
      <c r="F2137" t="s">
        <v>670</v>
      </c>
      <c r="H2137" t="s">
        <v>112</v>
      </c>
      <c r="I2137" t="s">
        <v>18</v>
      </c>
      <c r="J2137" t="s">
        <v>19</v>
      </c>
      <c r="K2137" t="s">
        <v>20</v>
      </c>
      <c r="L2137" t="s">
        <v>20</v>
      </c>
      <c r="M2137" t="s">
        <v>237</v>
      </c>
      <c r="N2137" t="s">
        <v>22</v>
      </c>
      <c r="O2137" t="s">
        <v>4352</v>
      </c>
      <c r="P2137">
        <f t="shared" si="33"/>
        <v>3</v>
      </c>
    </row>
    <row r="2138" spans="1:16" x14ac:dyDescent="0.25">
      <c r="A2138" s="1">
        <v>44377</v>
      </c>
      <c r="B2138" s="1">
        <v>44377</v>
      </c>
      <c r="C2138" t="s">
        <v>4353</v>
      </c>
      <c r="D2138" t="s">
        <v>4354</v>
      </c>
      <c r="E2138">
        <v>7</v>
      </c>
      <c r="F2138" t="s">
        <v>423</v>
      </c>
      <c r="H2138" t="s">
        <v>112</v>
      </c>
      <c r="I2138" t="s">
        <v>18</v>
      </c>
      <c r="J2138" t="s">
        <v>19</v>
      </c>
      <c r="K2138" t="s">
        <v>20</v>
      </c>
      <c r="L2138" t="s">
        <v>20</v>
      </c>
      <c r="M2138" t="s">
        <v>21</v>
      </c>
      <c r="N2138" t="s">
        <v>22</v>
      </c>
      <c r="O2138" t="s">
        <v>4355</v>
      </c>
      <c r="P2138">
        <f t="shared" si="33"/>
        <v>3</v>
      </c>
    </row>
    <row r="2139" spans="1:16" x14ac:dyDescent="0.25">
      <c r="A2139" s="1">
        <v>44377</v>
      </c>
      <c r="B2139" s="1">
        <v>44377</v>
      </c>
      <c r="C2139" t="s">
        <v>4356</v>
      </c>
      <c r="D2139" t="s">
        <v>1904</v>
      </c>
      <c r="E2139">
        <v>8.3119999999999994</v>
      </c>
      <c r="F2139" t="s">
        <v>4357</v>
      </c>
      <c r="H2139" t="s">
        <v>52</v>
      </c>
      <c r="I2139" t="s">
        <v>18</v>
      </c>
      <c r="J2139" t="s">
        <v>19</v>
      </c>
      <c r="K2139" t="s">
        <v>20</v>
      </c>
      <c r="L2139" t="s">
        <v>20</v>
      </c>
      <c r="M2139" t="s">
        <v>21</v>
      </c>
      <c r="N2139" t="s">
        <v>59</v>
      </c>
      <c r="O2139" t="s">
        <v>4358</v>
      </c>
      <c r="P2139">
        <f t="shared" si="33"/>
        <v>3</v>
      </c>
    </row>
    <row r="2140" spans="1:16" x14ac:dyDescent="0.25">
      <c r="A2140" s="1">
        <v>44377</v>
      </c>
      <c r="B2140" s="1">
        <v>44377</v>
      </c>
      <c r="C2140" t="s">
        <v>2353</v>
      </c>
      <c r="D2140" t="s">
        <v>952</v>
      </c>
      <c r="E2140">
        <v>6.4</v>
      </c>
      <c r="F2140" t="s">
        <v>1008</v>
      </c>
      <c r="H2140" t="s">
        <v>17</v>
      </c>
      <c r="I2140" t="s">
        <v>18</v>
      </c>
      <c r="J2140" t="s">
        <v>19</v>
      </c>
      <c r="K2140" t="s">
        <v>20</v>
      </c>
      <c r="L2140" t="s">
        <v>20</v>
      </c>
      <c r="M2140" t="s">
        <v>21</v>
      </c>
      <c r="N2140" t="s">
        <v>135</v>
      </c>
      <c r="O2140" t="s">
        <v>4359</v>
      </c>
      <c r="P2140">
        <f t="shared" si="33"/>
        <v>3</v>
      </c>
    </row>
    <row r="2141" spans="1:16" x14ac:dyDescent="0.25">
      <c r="A2141" s="1">
        <v>44377</v>
      </c>
      <c r="B2141" s="1">
        <v>44377</v>
      </c>
      <c r="C2141" t="s">
        <v>3522</v>
      </c>
      <c r="D2141" t="s">
        <v>3523</v>
      </c>
      <c r="E2141">
        <v>6.65</v>
      </c>
      <c r="F2141" t="s">
        <v>1155</v>
      </c>
      <c r="H2141" t="s">
        <v>52</v>
      </c>
      <c r="I2141" t="s">
        <v>18</v>
      </c>
      <c r="J2141" t="s">
        <v>19</v>
      </c>
      <c r="K2141" t="s">
        <v>20</v>
      </c>
      <c r="L2141" t="s">
        <v>20</v>
      </c>
      <c r="M2141" t="s">
        <v>21</v>
      </c>
      <c r="N2141" t="s">
        <v>22</v>
      </c>
      <c r="O2141" t="s">
        <v>4360</v>
      </c>
      <c r="P2141">
        <f t="shared" si="33"/>
        <v>5</v>
      </c>
    </row>
    <row r="2142" spans="1:16" x14ac:dyDescent="0.25">
      <c r="A2142" s="1">
        <v>44377</v>
      </c>
      <c r="B2142" s="1">
        <v>44377</v>
      </c>
      <c r="C2142" t="s">
        <v>109</v>
      </c>
      <c r="D2142" t="s">
        <v>110</v>
      </c>
      <c r="E2142">
        <v>4</v>
      </c>
      <c r="F2142" t="s">
        <v>225</v>
      </c>
      <c r="G2142" t="s">
        <v>722</v>
      </c>
      <c r="H2142" t="s">
        <v>112</v>
      </c>
      <c r="I2142" t="s">
        <v>18</v>
      </c>
      <c r="J2142" t="s">
        <v>19</v>
      </c>
      <c r="K2142" t="s">
        <v>20</v>
      </c>
      <c r="L2142" t="s">
        <v>20</v>
      </c>
      <c r="M2142" t="s">
        <v>21</v>
      </c>
      <c r="N2142" t="s">
        <v>22</v>
      </c>
      <c r="O2142" t="s">
        <v>4361</v>
      </c>
      <c r="P2142">
        <f t="shared" si="33"/>
        <v>2</v>
      </c>
    </row>
    <row r="2143" spans="1:16" x14ac:dyDescent="0.25">
      <c r="A2143" s="1">
        <v>44377</v>
      </c>
      <c r="B2143" s="1">
        <v>44377</v>
      </c>
      <c r="C2143" t="s">
        <v>109</v>
      </c>
      <c r="D2143" t="s">
        <v>110</v>
      </c>
      <c r="E2143">
        <v>4.25</v>
      </c>
      <c r="F2143" t="s">
        <v>1766</v>
      </c>
      <c r="G2143" t="s">
        <v>722</v>
      </c>
      <c r="H2143" t="s">
        <v>112</v>
      </c>
      <c r="I2143" t="s">
        <v>18</v>
      </c>
      <c r="J2143" t="s">
        <v>19</v>
      </c>
      <c r="K2143" t="s">
        <v>20</v>
      </c>
      <c r="L2143" t="s">
        <v>20</v>
      </c>
      <c r="M2143" t="s">
        <v>21</v>
      </c>
      <c r="N2143" t="s">
        <v>22</v>
      </c>
      <c r="O2143" t="s">
        <v>4362</v>
      </c>
      <c r="P2143">
        <f t="shared" si="33"/>
        <v>2</v>
      </c>
    </row>
    <row r="2144" spans="1:16" x14ac:dyDescent="0.25">
      <c r="A2144" s="1">
        <v>44377</v>
      </c>
      <c r="B2144" s="1">
        <v>44377</v>
      </c>
      <c r="C2144" t="s">
        <v>878</v>
      </c>
      <c r="D2144" t="s">
        <v>879</v>
      </c>
      <c r="E2144">
        <v>3.25</v>
      </c>
      <c r="F2144" t="s">
        <v>3876</v>
      </c>
      <c r="G2144" t="s">
        <v>51</v>
      </c>
      <c r="H2144" t="s">
        <v>52</v>
      </c>
      <c r="I2144" t="s">
        <v>18</v>
      </c>
      <c r="J2144" t="s">
        <v>19</v>
      </c>
      <c r="K2144" t="s">
        <v>20</v>
      </c>
      <c r="L2144" t="s">
        <v>20</v>
      </c>
      <c r="M2144" t="s">
        <v>21</v>
      </c>
      <c r="N2144" t="s">
        <v>22</v>
      </c>
      <c r="O2144" t="s">
        <v>4363</v>
      </c>
      <c r="P2144">
        <f t="shared" si="33"/>
        <v>5</v>
      </c>
    </row>
    <row r="2145" spans="1:16" x14ac:dyDescent="0.25">
      <c r="A2145" s="1">
        <v>44377</v>
      </c>
      <c r="B2145" s="1">
        <v>44377</v>
      </c>
      <c r="C2145" t="s">
        <v>4364</v>
      </c>
      <c r="D2145" t="s">
        <v>4365</v>
      </c>
      <c r="E2145">
        <v>6.25</v>
      </c>
      <c r="F2145" t="s">
        <v>4366</v>
      </c>
      <c r="H2145" t="s">
        <v>52</v>
      </c>
      <c r="I2145" t="s">
        <v>18</v>
      </c>
      <c r="J2145" t="s">
        <v>19</v>
      </c>
      <c r="K2145" t="s">
        <v>20</v>
      </c>
      <c r="L2145" t="s">
        <v>20</v>
      </c>
      <c r="M2145" t="s">
        <v>21</v>
      </c>
      <c r="N2145" t="s">
        <v>59</v>
      </c>
      <c r="O2145" t="s">
        <v>4367</v>
      </c>
      <c r="P2145">
        <f t="shared" si="33"/>
        <v>3</v>
      </c>
    </row>
    <row r="2146" spans="1:16" x14ac:dyDescent="0.25">
      <c r="A2146" s="1">
        <v>44377</v>
      </c>
      <c r="B2146" s="1">
        <v>44377</v>
      </c>
      <c r="C2146" t="s">
        <v>3984</v>
      </c>
      <c r="D2146" t="s">
        <v>3985</v>
      </c>
      <c r="E2146">
        <v>6.45</v>
      </c>
      <c r="F2146" t="s">
        <v>1536</v>
      </c>
      <c r="H2146" t="s">
        <v>17</v>
      </c>
      <c r="I2146" t="s">
        <v>18</v>
      </c>
      <c r="J2146" t="s">
        <v>19</v>
      </c>
      <c r="K2146" t="s">
        <v>20</v>
      </c>
      <c r="L2146" t="s">
        <v>20</v>
      </c>
      <c r="M2146" t="s">
        <v>21</v>
      </c>
      <c r="N2146" t="s">
        <v>135</v>
      </c>
      <c r="O2146" t="s">
        <v>4368</v>
      </c>
      <c r="P2146">
        <f t="shared" si="33"/>
        <v>3</v>
      </c>
    </row>
    <row r="2147" spans="1:16" x14ac:dyDescent="0.25">
      <c r="A2147" s="1">
        <v>44377</v>
      </c>
      <c r="B2147" s="1">
        <v>44377</v>
      </c>
      <c r="C2147" t="s">
        <v>109</v>
      </c>
      <c r="D2147" t="s">
        <v>110</v>
      </c>
      <c r="E2147">
        <v>5.0999999999999996</v>
      </c>
      <c r="F2147" t="s">
        <v>3516</v>
      </c>
      <c r="G2147" t="s">
        <v>722</v>
      </c>
      <c r="H2147" t="s">
        <v>112</v>
      </c>
      <c r="I2147" t="s">
        <v>18</v>
      </c>
      <c r="J2147" t="s">
        <v>19</v>
      </c>
      <c r="K2147" t="s">
        <v>20</v>
      </c>
      <c r="L2147" t="s">
        <v>20</v>
      </c>
      <c r="M2147" t="s">
        <v>21</v>
      </c>
      <c r="N2147" t="s">
        <v>22</v>
      </c>
      <c r="O2147" t="s">
        <v>4369</v>
      </c>
      <c r="P2147">
        <f t="shared" si="33"/>
        <v>2</v>
      </c>
    </row>
    <row r="2148" spans="1:16" hidden="1" x14ac:dyDescent="0.25">
      <c r="A2148" s="1">
        <v>44377</v>
      </c>
      <c r="B2148" s="1">
        <v>44377</v>
      </c>
      <c r="C2148" t="s">
        <v>3116</v>
      </c>
      <c r="D2148" t="s">
        <v>3117</v>
      </c>
      <c r="E2148">
        <v>4.7839999999999998</v>
      </c>
      <c r="F2148" t="s">
        <v>4370</v>
      </c>
      <c r="H2148" t="s">
        <v>44</v>
      </c>
      <c r="I2148" t="s">
        <v>18</v>
      </c>
      <c r="J2148" t="s">
        <v>19</v>
      </c>
      <c r="K2148" t="s">
        <v>20</v>
      </c>
      <c r="L2148" t="s">
        <v>20</v>
      </c>
      <c r="M2148" t="s">
        <v>21</v>
      </c>
      <c r="N2148" t="s">
        <v>22</v>
      </c>
      <c r="O2148" t="s">
        <v>4371</v>
      </c>
      <c r="P2148">
        <f t="shared" si="33"/>
        <v>6</v>
      </c>
    </row>
    <row r="2149" spans="1:16" hidden="1" x14ac:dyDescent="0.25">
      <c r="A2149" s="1">
        <v>44377</v>
      </c>
      <c r="B2149" s="1">
        <v>44377</v>
      </c>
      <c r="C2149" t="s">
        <v>326</v>
      </c>
      <c r="D2149" t="s">
        <v>327</v>
      </c>
      <c r="E2149">
        <v>6.0149999999999997</v>
      </c>
      <c r="F2149" t="s">
        <v>328</v>
      </c>
      <c r="G2149" t="s">
        <v>4372</v>
      </c>
      <c r="H2149" t="s">
        <v>39</v>
      </c>
      <c r="I2149" t="s">
        <v>18</v>
      </c>
      <c r="J2149" t="s">
        <v>19</v>
      </c>
      <c r="K2149" t="s">
        <v>20</v>
      </c>
      <c r="L2149" t="s">
        <v>20</v>
      </c>
      <c r="M2149" t="s">
        <v>21</v>
      </c>
      <c r="N2149" t="s">
        <v>22</v>
      </c>
      <c r="O2149" t="s">
        <v>4373</v>
      </c>
      <c r="P2149">
        <f t="shared" si="33"/>
        <v>6</v>
      </c>
    </row>
    <row r="2150" spans="1:16" hidden="1" x14ac:dyDescent="0.25">
      <c r="A2150" s="1">
        <v>44377</v>
      </c>
      <c r="B2150" s="1">
        <v>44377</v>
      </c>
      <c r="C2150" t="s">
        <v>1448</v>
      </c>
      <c r="D2150" t="s">
        <v>1449</v>
      </c>
      <c r="E2150">
        <v>0.875</v>
      </c>
      <c r="F2150" t="s">
        <v>1931</v>
      </c>
      <c r="G2150" t="s">
        <v>51</v>
      </c>
      <c r="H2150" t="s">
        <v>154</v>
      </c>
      <c r="I2150" t="s">
        <v>18</v>
      </c>
      <c r="J2150" t="s">
        <v>19</v>
      </c>
      <c r="K2150" t="s">
        <v>20</v>
      </c>
      <c r="L2150" t="s">
        <v>20</v>
      </c>
      <c r="M2150" t="s">
        <v>21</v>
      </c>
      <c r="N2150" t="s">
        <v>155</v>
      </c>
      <c r="O2150" t="s">
        <v>4374</v>
      </c>
      <c r="P2150">
        <f t="shared" si="33"/>
        <v>6</v>
      </c>
    </row>
    <row r="2151" spans="1:16" x14ac:dyDescent="0.25">
      <c r="A2151" s="1">
        <v>44377</v>
      </c>
      <c r="B2151" s="1">
        <v>44377</v>
      </c>
      <c r="C2151" t="s">
        <v>41</v>
      </c>
      <c r="D2151" t="s">
        <v>42</v>
      </c>
      <c r="E2151">
        <v>8</v>
      </c>
      <c r="F2151" t="s">
        <v>3721</v>
      </c>
      <c r="H2151" t="s">
        <v>44</v>
      </c>
      <c r="I2151" t="s">
        <v>18</v>
      </c>
      <c r="J2151" t="s">
        <v>19</v>
      </c>
      <c r="K2151" t="s">
        <v>20</v>
      </c>
      <c r="L2151" t="s">
        <v>20</v>
      </c>
      <c r="M2151" t="s">
        <v>21</v>
      </c>
      <c r="N2151" t="s">
        <v>22</v>
      </c>
      <c r="O2151" t="s">
        <v>4375</v>
      </c>
      <c r="P2151">
        <f t="shared" si="33"/>
        <v>3</v>
      </c>
    </row>
    <row r="2152" spans="1:16" x14ac:dyDescent="0.25">
      <c r="A2152" s="1">
        <v>44377</v>
      </c>
      <c r="B2152" s="1">
        <v>44377</v>
      </c>
      <c r="C2152" t="s">
        <v>4364</v>
      </c>
      <c r="D2152" t="s">
        <v>4365</v>
      </c>
      <c r="E2152">
        <v>4.75</v>
      </c>
      <c r="F2152" t="s">
        <v>4376</v>
      </c>
      <c r="H2152" t="s">
        <v>52</v>
      </c>
      <c r="I2152" t="s">
        <v>18</v>
      </c>
      <c r="J2152" t="s">
        <v>19</v>
      </c>
      <c r="K2152" t="s">
        <v>20</v>
      </c>
      <c r="L2152" t="s">
        <v>20</v>
      </c>
      <c r="M2152" t="s">
        <v>21</v>
      </c>
      <c r="N2152" t="s">
        <v>59</v>
      </c>
      <c r="O2152" t="s">
        <v>4377</v>
      </c>
      <c r="P2152">
        <f t="shared" si="33"/>
        <v>3</v>
      </c>
    </row>
    <row r="2153" spans="1:16" x14ac:dyDescent="0.25">
      <c r="A2153" s="1">
        <v>44377</v>
      </c>
      <c r="B2153" s="1">
        <v>44377</v>
      </c>
      <c r="C2153" t="s">
        <v>1863</v>
      </c>
      <c r="D2153" t="s">
        <v>1864</v>
      </c>
      <c r="E2153">
        <v>3</v>
      </c>
      <c r="F2153" t="s">
        <v>205</v>
      </c>
      <c r="G2153" t="s">
        <v>722</v>
      </c>
      <c r="H2153" t="s">
        <v>44</v>
      </c>
      <c r="I2153" t="s">
        <v>18</v>
      </c>
      <c r="J2153" t="s">
        <v>19</v>
      </c>
      <c r="K2153" t="s">
        <v>20</v>
      </c>
      <c r="L2153" t="s">
        <v>20</v>
      </c>
      <c r="M2153" t="s">
        <v>21</v>
      </c>
      <c r="N2153" t="s">
        <v>135</v>
      </c>
      <c r="O2153" t="s">
        <v>4378</v>
      </c>
      <c r="P2153">
        <f t="shared" si="33"/>
        <v>4</v>
      </c>
    </row>
    <row r="2154" spans="1:16" x14ac:dyDescent="0.25">
      <c r="A2154" s="1">
        <v>44377</v>
      </c>
      <c r="B2154" s="1">
        <v>44377</v>
      </c>
      <c r="C2154" t="s">
        <v>317</v>
      </c>
      <c r="D2154" t="s">
        <v>318</v>
      </c>
      <c r="E2154">
        <v>1.55</v>
      </c>
      <c r="F2154" t="s">
        <v>1265</v>
      </c>
      <c r="G2154" t="s">
        <v>69</v>
      </c>
      <c r="H2154" t="s">
        <v>199</v>
      </c>
      <c r="I2154" t="s">
        <v>18</v>
      </c>
      <c r="J2154" t="s">
        <v>19</v>
      </c>
      <c r="K2154" t="s">
        <v>20</v>
      </c>
      <c r="L2154" t="s">
        <v>20</v>
      </c>
      <c r="M2154" t="s">
        <v>21</v>
      </c>
      <c r="N2154" t="s">
        <v>59</v>
      </c>
      <c r="O2154" t="s">
        <v>4379</v>
      </c>
      <c r="P2154">
        <f t="shared" si="33"/>
        <v>3</v>
      </c>
    </row>
    <row r="2155" spans="1:16" x14ac:dyDescent="0.25">
      <c r="A2155" s="1">
        <v>44377</v>
      </c>
      <c r="B2155" s="1">
        <v>44377</v>
      </c>
      <c r="C2155" t="s">
        <v>2167</v>
      </c>
      <c r="D2155" t="s">
        <v>2168</v>
      </c>
      <c r="E2155">
        <v>5.3</v>
      </c>
      <c r="F2155" t="s">
        <v>3371</v>
      </c>
      <c r="H2155" t="s">
        <v>17</v>
      </c>
      <c r="I2155" t="s">
        <v>18</v>
      </c>
      <c r="J2155" t="s">
        <v>19</v>
      </c>
      <c r="K2155" t="s">
        <v>20</v>
      </c>
      <c r="L2155" t="s">
        <v>20</v>
      </c>
      <c r="M2155" t="s">
        <v>21</v>
      </c>
      <c r="N2155" t="s">
        <v>135</v>
      </c>
      <c r="O2155" t="s">
        <v>4380</v>
      </c>
      <c r="P2155">
        <f t="shared" si="33"/>
        <v>3</v>
      </c>
    </row>
    <row r="2156" spans="1:16" x14ac:dyDescent="0.25">
      <c r="A2156" s="1">
        <v>44377</v>
      </c>
      <c r="B2156" s="1">
        <v>44377</v>
      </c>
      <c r="C2156" t="s">
        <v>903</v>
      </c>
      <c r="D2156" t="s">
        <v>904</v>
      </c>
      <c r="E2156">
        <v>0.75</v>
      </c>
      <c r="F2156" t="s">
        <v>4381</v>
      </c>
      <c r="G2156" t="s">
        <v>16</v>
      </c>
      <c r="H2156" t="s">
        <v>154</v>
      </c>
      <c r="I2156" t="s">
        <v>18</v>
      </c>
      <c r="J2156" t="s">
        <v>19</v>
      </c>
      <c r="K2156" t="s">
        <v>20</v>
      </c>
      <c r="L2156" t="s">
        <v>20</v>
      </c>
      <c r="M2156" t="s">
        <v>21</v>
      </c>
      <c r="N2156" t="s">
        <v>155</v>
      </c>
      <c r="O2156" t="s">
        <v>4382</v>
      </c>
      <c r="P2156">
        <f t="shared" si="33"/>
        <v>3</v>
      </c>
    </row>
    <row r="2157" spans="1:16" x14ac:dyDescent="0.25">
      <c r="A2157" s="1">
        <v>44377</v>
      </c>
      <c r="B2157" s="1">
        <v>44377</v>
      </c>
      <c r="C2157" t="s">
        <v>4383</v>
      </c>
      <c r="D2157" t="s">
        <v>4384</v>
      </c>
      <c r="E2157">
        <v>6.85</v>
      </c>
      <c r="F2157" t="s">
        <v>4385</v>
      </c>
      <c r="G2157" t="s">
        <v>4386</v>
      </c>
      <c r="H2157" t="s">
        <v>44</v>
      </c>
      <c r="I2157" t="s">
        <v>18</v>
      </c>
      <c r="J2157" t="s">
        <v>19</v>
      </c>
      <c r="K2157" t="s">
        <v>20</v>
      </c>
      <c r="L2157" t="s">
        <v>20</v>
      </c>
      <c r="M2157" t="s">
        <v>21</v>
      </c>
      <c r="N2157" t="s">
        <v>135</v>
      </c>
      <c r="O2157" t="s">
        <v>4387</v>
      </c>
      <c r="P2157">
        <f t="shared" si="33"/>
        <v>3</v>
      </c>
    </row>
    <row r="2158" spans="1:16" x14ac:dyDescent="0.25">
      <c r="A2158" s="1">
        <v>44377</v>
      </c>
      <c r="B2158" s="1">
        <v>44377</v>
      </c>
      <c r="C2158" t="s">
        <v>2626</v>
      </c>
      <c r="D2158" t="s">
        <v>707</v>
      </c>
      <c r="E2158">
        <v>6.3</v>
      </c>
      <c r="F2158" t="s">
        <v>1469</v>
      </c>
      <c r="G2158" t="s">
        <v>3934</v>
      </c>
      <c r="H2158" t="s">
        <v>112</v>
      </c>
      <c r="I2158" t="s">
        <v>18</v>
      </c>
      <c r="J2158" t="s">
        <v>19</v>
      </c>
      <c r="K2158" t="s">
        <v>20</v>
      </c>
      <c r="L2158" t="s">
        <v>20</v>
      </c>
      <c r="M2158" t="s">
        <v>21</v>
      </c>
      <c r="N2158" t="s">
        <v>135</v>
      </c>
      <c r="O2158" t="s">
        <v>4388</v>
      </c>
      <c r="P2158">
        <f t="shared" si="33"/>
        <v>1</v>
      </c>
    </row>
    <row r="2159" spans="1:16" x14ac:dyDescent="0.25">
      <c r="A2159" s="1">
        <v>44377</v>
      </c>
      <c r="B2159" s="1">
        <v>44377</v>
      </c>
      <c r="C2159" t="s">
        <v>4389</v>
      </c>
      <c r="D2159" t="s">
        <v>4390</v>
      </c>
      <c r="E2159">
        <v>6.4</v>
      </c>
      <c r="F2159" t="s">
        <v>3754</v>
      </c>
      <c r="H2159" t="s">
        <v>52</v>
      </c>
      <c r="I2159" t="s">
        <v>18</v>
      </c>
      <c r="J2159" t="s">
        <v>19</v>
      </c>
      <c r="K2159" t="s">
        <v>20</v>
      </c>
      <c r="L2159" t="s">
        <v>20</v>
      </c>
      <c r="M2159" t="s">
        <v>21</v>
      </c>
      <c r="N2159" t="s">
        <v>22</v>
      </c>
      <c r="O2159" t="s">
        <v>4391</v>
      </c>
      <c r="P2159">
        <f t="shared" si="33"/>
        <v>3</v>
      </c>
    </row>
    <row r="2160" spans="1:16" x14ac:dyDescent="0.25">
      <c r="A2160" s="1">
        <v>44377</v>
      </c>
      <c r="B2160" s="1">
        <v>44377</v>
      </c>
      <c r="C2160" t="s">
        <v>1222</v>
      </c>
      <c r="D2160" t="s">
        <v>1223</v>
      </c>
      <c r="E2160">
        <v>5.35</v>
      </c>
      <c r="F2160" t="s">
        <v>2966</v>
      </c>
      <c r="H2160" t="s">
        <v>17</v>
      </c>
      <c r="I2160" t="s">
        <v>18</v>
      </c>
      <c r="J2160" t="s">
        <v>19</v>
      </c>
      <c r="K2160" t="s">
        <v>20</v>
      </c>
      <c r="L2160" t="s">
        <v>20</v>
      </c>
      <c r="M2160" t="s">
        <v>21</v>
      </c>
      <c r="N2160" t="s">
        <v>135</v>
      </c>
      <c r="O2160" t="s">
        <v>4392</v>
      </c>
      <c r="P2160">
        <f t="shared" si="33"/>
        <v>3</v>
      </c>
    </row>
    <row r="2161" spans="1:16" hidden="1" x14ac:dyDescent="0.25">
      <c r="A2161" s="1">
        <v>44377</v>
      </c>
      <c r="B2161" s="1">
        <v>44377</v>
      </c>
      <c r="C2161" t="s">
        <v>1305</v>
      </c>
      <c r="D2161" t="s">
        <v>824</v>
      </c>
      <c r="E2161">
        <v>5.75</v>
      </c>
      <c r="F2161" t="s">
        <v>120</v>
      </c>
      <c r="G2161" t="s">
        <v>16</v>
      </c>
      <c r="H2161" t="s">
        <v>199</v>
      </c>
      <c r="I2161" t="s">
        <v>18</v>
      </c>
      <c r="J2161" t="s">
        <v>19</v>
      </c>
      <c r="K2161" t="s">
        <v>20</v>
      </c>
      <c r="L2161" t="s">
        <v>20</v>
      </c>
      <c r="M2161" t="s">
        <v>21</v>
      </c>
      <c r="N2161" t="s">
        <v>135</v>
      </c>
      <c r="O2161" t="s">
        <v>4393</v>
      </c>
      <c r="P2161">
        <f t="shared" si="33"/>
        <v>6</v>
      </c>
    </row>
    <row r="2162" spans="1:16" x14ac:dyDescent="0.25">
      <c r="A2162" s="1">
        <v>44377</v>
      </c>
      <c r="B2162" s="1">
        <v>44377</v>
      </c>
      <c r="C2162" t="s">
        <v>215</v>
      </c>
      <c r="D2162" t="s">
        <v>216</v>
      </c>
      <c r="E2162">
        <v>6.25</v>
      </c>
      <c r="F2162" t="s">
        <v>4394</v>
      </c>
      <c r="H2162" t="s">
        <v>112</v>
      </c>
      <c r="I2162" t="s">
        <v>18</v>
      </c>
      <c r="J2162" t="s">
        <v>19</v>
      </c>
      <c r="K2162" t="s">
        <v>20</v>
      </c>
      <c r="L2162" t="s">
        <v>20</v>
      </c>
      <c r="M2162" t="s">
        <v>21</v>
      </c>
      <c r="N2162" t="s">
        <v>22</v>
      </c>
      <c r="O2162" t="s">
        <v>4395</v>
      </c>
      <c r="P2162">
        <f t="shared" si="33"/>
        <v>1</v>
      </c>
    </row>
    <row r="2163" spans="1:16" x14ac:dyDescent="0.25">
      <c r="A2163" s="1">
        <v>44377</v>
      </c>
      <c r="B2163" s="1">
        <v>44377</v>
      </c>
      <c r="C2163" t="s">
        <v>477</v>
      </c>
      <c r="D2163" t="s">
        <v>478</v>
      </c>
      <c r="E2163">
        <v>5.5</v>
      </c>
      <c r="F2163" t="s">
        <v>479</v>
      </c>
      <c r="G2163" t="s">
        <v>788</v>
      </c>
      <c r="H2163" t="s">
        <v>97</v>
      </c>
      <c r="I2163" t="s">
        <v>18</v>
      </c>
      <c r="J2163" t="s">
        <v>19</v>
      </c>
      <c r="K2163" t="s">
        <v>20</v>
      </c>
      <c r="L2163" t="s">
        <v>20</v>
      </c>
      <c r="M2163" t="s">
        <v>21</v>
      </c>
      <c r="N2163" t="s">
        <v>22</v>
      </c>
      <c r="O2163" t="s">
        <v>4396</v>
      </c>
      <c r="P2163">
        <f t="shared" si="33"/>
        <v>4</v>
      </c>
    </row>
    <row r="2164" spans="1:16" x14ac:dyDescent="0.25">
      <c r="A2164" s="1">
        <v>44377</v>
      </c>
      <c r="B2164" s="1">
        <v>44377</v>
      </c>
      <c r="C2164" t="s">
        <v>2921</v>
      </c>
      <c r="D2164" t="s">
        <v>2922</v>
      </c>
      <c r="E2164">
        <v>5.7</v>
      </c>
      <c r="F2164" t="s">
        <v>2767</v>
      </c>
      <c r="H2164" t="s">
        <v>17</v>
      </c>
      <c r="I2164" t="s">
        <v>18</v>
      </c>
      <c r="J2164" t="s">
        <v>19</v>
      </c>
      <c r="K2164" t="s">
        <v>20</v>
      </c>
      <c r="L2164" t="s">
        <v>20</v>
      </c>
      <c r="M2164" t="s">
        <v>21</v>
      </c>
      <c r="N2164" t="s">
        <v>135</v>
      </c>
      <c r="O2164" t="s">
        <v>4397</v>
      </c>
      <c r="P2164">
        <f t="shared" si="33"/>
        <v>3</v>
      </c>
    </row>
    <row r="2165" spans="1:16" x14ac:dyDescent="0.25">
      <c r="A2165" s="1">
        <v>44377</v>
      </c>
      <c r="B2165" s="1">
        <v>44377</v>
      </c>
      <c r="C2165" t="s">
        <v>1863</v>
      </c>
      <c r="D2165" t="s">
        <v>1864</v>
      </c>
      <c r="E2165">
        <v>3.5</v>
      </c>
      <c r="F2165" t="s">
        <v>1823</v>
      </c>
      <c r="G2165" t="s">
        <v>722</v>
      </c>
      <c r="H2165" t="s">
        <v>44</v>
      </c>
      <c r="I2165" t="s">
        <v>18</v>
      </c>
      <c r="J2165" t="s">
        <v>19</v>
      </c>
      <c r="K2165" t="s">
        <v>20</v>
      </c>
      <c r="L2165" t="s">
        <v>20</v>
      </c>
      <c r="M2165" t="s">
        <v>21</v>
      </c>
      <c r="N2165" t="s">
        <v>135</v>
      </c>
      <c r="O2165" t="s">
        <v>4398</v>
      </c>
      <c r="P2165">
        <f t="shared" si="33"/>
        <v>4</v>
      </c>
    </row>
    <row r="2166" spans="1:16" x14ac:dyDescent="0.25">
      <c r="A2166" s="1">
        <v>44377</v>
      </c>
      <c r="B2166" s="1">
        <v>44377</v>
      </c>
      <c r="C2166" t="s">
        <v>4399</v>
      </c>
      <c r="D2166" t="s">
        <v>707</v>
      </c>
      <c r="E2166">
        <v>8.4</v>
      </c>
      <c r="F2166" t="s">
        <v>303</v>
      </c>
      <c r="H2166" t="s">
        <v>97</v>
      </c>
      <c r="I2166" t="s">
        <v>18</v>
      </c>
      <c r="J2166" t="s">
        <v>19</v>
      </c>
      <c r="K2166" t="s">
        <v>20</v>
      </c>
      <c r="L2166" t="s">
        <v>20</v>
      </c>
      <c r="M2166" t="s">
        <v>21</v>
      </c>
      <c r="N2166" t="s">
        <v>135</v>
      </c>
      <c r="O2166" t="s">
        <v>4400</v>
      </c>
      <c r="P2166">
        <f t="shared" si="33"/>
        <v>1</v>
      </c>
    </row>
    <row r="2167" spans="1:16" x14ac:dyDescent="0.25">
      <c r="A2167" s="1">
        <v>44377</v>
      </c>
      <c r="B2167" s="1">
        <v>44377</v>
      </c>
      <c r="C2167" t="s">
        <v>2315</v>
      </c>
      <c r="D2167" t="s">
        <v>2316</v>
      </c>
      <c r="E2167">
        <v>6</v>
      </c>
      <c r="F2167" t="s">
        <v>4401</v>
      </c>
      <c r="H2167" t="s">
        <v>52</v>
      </c>
      <c r="I2167" t="s">
        <v>18</v>
      </c>
      <c r="J2167" t="s">
        <v>19</v>
      </c>
      <c r="K2167" t="s">
        <v>20</v>
      </c>
      <c r="L2167" t="s">
        <v>20</v>
      </c>
      <c r="M2167" t="s">
        <v>21</v>
      </c>
      <c r="N2167" t="s">
        <v>22</v>
      </c>
      <c r="O2167" t="s">
        <v>4402</v>
      </c>
      <c r="P2167">
        <f t="shared" si="33"/>
        <v>3</v>
      </c>
    </row>
    <row r="2168" spans="1:16" x14ac:dyDescent="0.25">
      <c r="A2168" s="1">
        <v>44377</v>
      </c>
      <c r="B2168" s="1">
        <v>44377</v>
      </c>
      <c r="C2168" t="s">
        <v>109</v>
      </c>
      <c r="D2168" t="s">
        <v>110</v>
      </c>
      <c r="E2168">
        <v>4</v>
      </c>
      <c r="F2168" t="s">
        <v>107</v>
      </c>
      <c r="G2168" t="s">
        <v>722</v>
      </c>
      <c r="H2168" t="s">
        <v>112</v>
      </c>
      <c r="I2168" t="s">
        <v>18</v>
      </c>
      <c r="J2168" t="s">
        <v>19</v>
      </c>
      <c r="K2168" t="s">
        <v>20</v>
      </c>
      <c r="L2168" t="s">
        <v>20</v>
      </c>
      <c r="M2168" t="s">
        <v>21</v>
      </c>
      <c r="N2168" t="s">
        <v>22</v>
      </c>
      <c r="O2168" t="s">
        <v>4403</v>
      </c>
      <c r="P2168">
        <f t="shared" si="33"/>
        <v>2</v>
      </c>
    </row>
    <row r="2169" spans="1:16" x14ac:dyDescent="0.25">
      <c r="A2169" s="1">
        <v>44377</v>
      </c>
      <c r="B2169" s="1">
        <v>44377</v>
      </c>
      <c r="C2169" t="s">
        <v>1848</v>
      </c>
      <c r="D2169" t="s">
        <v>216</v>
      </c>
      <c r="E2169">
        <v>6.65</v>
      </c>
      <c r="F2169" t="s">
        <v>4404</v>
      </c>
      <c r="H2169" t="s">
        <v>112</v>
      </c>
      <c r="I2169" t="s">
        <v>18</v>
      </c>
      <c r="J2169" t="s">
        <v>19</v>
      </c>
      <c r="K2169" t="s">
        <v>20</v>
      </c>
      <c r="L2169" t="s">
        <v>20</v>
      </c>
      <c r="M2169" t="s">
        <v>237</v>
      </c>
      <c r="N2169" t="s">
        <v>22</v>
      </c>
      <c r="O2169" t="s">
        <v>4405</v>
      </c>
      <c r="P2169">
        <f t="shared" si="33"/>
        <v>1</v>
      </c>
    </row>
    <row r="2170" spans="1:16" hidden="1" x14ac:dyDescent="0.25">
      <c r="A2170" s="1">
        <v>44377</v>
      </c>
      <c r="B2170" s="1">
        <v>44377</v>
      </c>
      <c r="C2170" t="s">
        <v>4406</v>
      </c>
      <c r="D2170" t="s">
        <v>4407</v>
      </c>
      <c r="E2170">
        <v>2.734</v>
      </c>
      <c r="F2170" t="s">
        <v>2443</v>
      </c>
      <c r="H2170" t="s">
        <v>154</v>
      </c>
      <c r="I2170" t="s">
        <v>18</v>
      </c>
      <c r="J2170" t="s">
        <v>19</v>
      </c>
      <c r="K2170" t="s">
        <v>20</v>
      </c>
      <c r="L2170" t="s">
        <v>20</v>
      </c>
      <c r="M2170" t="s">
        <v>21</v>
      </c>
      <c r="N2170" t="s">
        <v>22</v>
      </c>
      <c r="O2170" t="s">
        <v>4408</v>
      </c>
      <c r="P2170">
        <f t="shared" si="33"/>
        <v>6</v>
      </c>
    </row>
    <row r="2171" spans="1:16" hidden="1" x14ac:dyDescent="0.25">
      <c r="A2171" s="1">
        <v>44377</v>
      </c>
      <c r="B2171" s="1">
        <v>44377</v>
      </c>
      <c r="C2171" t="s">
        <v>4409</v>
      </c>
      <c r="D2171" t="s">
        <v>4410</v>
      </c>
      <c r="E2171">
        <v>7.63</v>
      </c>
      <c r="F2171" t="s">
        <v>1421</v>
      </c>
      <c r="H2171" t="s">
        <v>44</v>
      </c>
      <c r="I2171" t="s">
        <v>18</v>
      </c>
      <c r="J2171" t="s">
        <v>19</v>
      </c>
      <c r="K2171" t="s">
        <v>20</v>
      </c>
      <c r="L2171" t="s">
        <v>20</v>
      </c>
      <c r="M2171" t="s">
        <v>21</v>
      </c>
      <c r="N2171" t="s">
        <v>22</v>
      </c>
      <c r="O2171" t="s">
        <v>4411</v>
      </c>
      <c r="P2171">
        <f t="shared" si="33"/>
        <v>6</v>
      </c>
    </row>
    <row r="2172" spans="1:16" x14ac:dyDescent="0.25">
      <c r="A2172" s="1">
        <v>44377</v>
      </c>
      <c r="B2172" s="1">
        <v>44377</v>
      </c>
      <c r="C2172" t="s">
        <v>853</v>
      </c>
      <c r="D2172" t="s">
        <v>854</v>
      </c>
      <c r="E2172">
        <v>7</v>
      </c>
      <c r="F2172" t="s">
        <v>4412</v>
      </c>
      <c r="H2172" t="s">
        <v>52</v>
      </c>
      <c r="I2172" t="s">
        <v>18</v>
      </c>
      <c r="J2172" t="s">
        <v>19</v>
      </c>
      <c r="K2172" t="s">
        <v>20</v>
      </c>
      <c r="L2172" t="s">
        <v>20</v>
      </c>
      <c r="M2172" t="s">
        <v>21</v>
      </c>
      <c r="N2172" t="s">
        <v>22</v>
      </c>
      <c r="O2172" t="s">
        <v>4413</v>
      </c>
      <c r="P2172">
        <f t="shared" si="33"/>
        <v>3</v>
      </c>
    </row>
    <row r="2173" spans="1:16" x14ac:dyDescent="0.25">
      <c r="A2173" s="1">
        <v>44377</v>
      </c>
      <c r="B2173" s="1">
        <v>44377</v>
      </c>
      <c r="C2173" t="s">
        <v>1752</v>
      </c>
      <c r="D2173" t="s">
        <v>1753</v>
      </c>
      <c r="E2173">
        <v>0.83299999999999996</v>
      </c>
      <c r="F2173" t="s">
        <v>672</v>
      </c>
      <c r="G2173" t="s">
        <v>69</v>
      </c>
      <c r="H2173" t="s">
        <v>97</v>
      </c>
      <c r="I2173" t="s">
        <v>18</v>
      </c>
      <c r="J2173" t="s">
        <v>19</v>
      </c>
      <c r="K2173" t="s">
        <v>20</v>
      </c>
      <c r="L2173" t="s">
        <v>20</v>
      </c>
      <c r="M2173" t="s">
        <v>21</v>
      </c>
      <c r="N2173" t="s">
        <v>135</v>
      </c>
      <c r="O2173" t="s">
        <v>4414</v>
      </c>
      <c r="P2173">
        <f t="shared" si="33"/>
        <v>5</v>
      </c>
    </row>
    <row r="2174" spans="1:16" x14ac:dyDescent="0.25">
      <c r="A2174" s="1">
        <v>44377</v>
      </c>
      <c r="B2174" s="1">
        <v>44377</v>
      </c>
      <c r="C2174" t="s">
        <v>3589</v>
      </c>
      <c r="D2174" t="s">
        <v>3590</v>
      </c>
      <c r="E2174">
        <v>6.15</v>
      </c>
      <c r="F2174" t="s">
        <v>1147</v>
      </c>
      <c r="H2174" t="s">
        <v>52</v>
      </c>
      <c r="I2174" t="s">
        <v>18</v>
      </c>
      <c r="J2174" t="s">
        <v>19</v>
      </c>
      <c r="K2174" t="s">
        <v>20</v>
      </c>
      <c r="L2174" t="s">
        <v>20</v>
      </c>
      <c r="M2174" t="s">
        <v>21</v>
      </c>
      <c r="N2174" t="s">
        <v>22</v>
      </c>
      <c r="O2174" t="s">
        <v>4415</v>
      </c>
      <c r="P2174">
        <f t="shared" si="33"/>
        <v>3</v>
      </c>
    </row>
    <row r="2175" spans="1:16" x14ac:dyDescent="0.25">
      <c r="A2175" s="1">
        <v>44377</v>
      </c>
      <c r="B2175" s="1">
        <v>44377</v>
      </c>
      <c r="C2175" t="s">
        <v>4416</v>
      </c>
      <c r="D2175" t="s">
        <v>4417</v>
      </c>
      <c r="E2175">
        <v>5.875</v>
      </c>
      <c r="F2175" t="s">
        <v>2424</v>
      </c>
      <c r="H2175" t="s">
        <v>44</v>
      </c>
      <c r="I2175" t="s">
        <v>18</v>
      </c>
      <c r="J2175" t="s">
        <v>19</v>
      </c>
      <c r="K2175" t="s">
        <v>20</v>
      </c>
      <c r="L2175" t="s">
        <v>20</v>
      </c>
      <c r="M2175" t="s">
        <v>21</v>
      </c>
      <c r="N2175" t="s">
        <v>59</v>
      </c>
      <c r="O2175" t="s">
        <v>4418</v>
      </c>
      <c r="P2175">
        <f t="shared" si="33"/>
        <v>1</v>
      </c>
    </row>
    <row r="2176" spans="1:16" x14ac:dyDescent="0.25">
      <c r="A2176" s="1">
        <v>44377</v>
      </c>
      <c r="B2176" s="1">
        <v>44377</v>
      </c>
      <c r="C2176" t="s">
        <v>2016</v>
      </c>
      <c r="D2176" t="s">
        <v>2017</v>
      </c>
      <c r="E2176">
        <v>4.1500000000000004</v>
      </c>
      <c r="F2176" t="s">
        <v>4419</v>
      </c>
      <c r="H2176" t="s">
        <v>44</v>
      </c>
      <c r="I2176" t="s">
        <v>18</v>
      </c>
      <c r="J2176" t="s">
        <v>19</v>
      </c>
      <c r="K2176" t="s">
        <v>20</v>
      </c>
      <c r="L2176" t="s">
        <v>20</v>
      </c>
      <c r="M2176" t="s">
        <v>21</v>
      </c>
      <c r="N2176" t="s">
        <v>59</v>
      </c>
      <c r="O2176" t="s">
        <v>4420</v>
      </c>
      <c r="P2176">
        <f t="shared" si="33"/>
        <v>2</v>
      </c>
    </row>
    <row r="2177" spans="1:16" hidden="1" x14ac:dyDescent="0.25">
      <c r="A2177" s="1">
        <v>44377</v>
      </c>
      <c r="B2177" s="1">
        <v>44377</v>
      </c>
      <c r="C2177" t="s">
        <v>1107</v>
      </c>
      <c r="D2177" t="s">
        <v>1108</v>
      </c>
      <c r="E2177">
        <v>5.375</v>
      </c>
      <c r="F2177" t="s">
        <v>3933</v>
      </c>
      <c r="G2177" t="s">
        <v>51</v>
      </c>
      <c r="H2177" t="s">
        <v>39</v>
      </c>
      <c r="I2177" t="s">
        <v>18</v>
      </c>
      <c r="J2177" t="s">
        <v>19</v>
      </c>
      <c r="K2177" t="s">
        <v>20</v>
      </c>
      <c r="L2177" t="s">
        <v>20</v>
      </c>
      <c r="M2177" t="s">
        <v>21</v>
      </c>
      <c r="N2177" t="s">
        <v>59</v>
      </c>
      <c r="O2177" t="s">
        <v>4421</v>
      </c>
      <c r="P2177">
        <f t="shared" si="33"/>
        <v>6</v>
      </c>
    </row>
    <row r="2178" spans="1:16" x14ac:dyDescent="0.25">
      <c r="A2178" s="1">
        <v>44377</v>
      </c>
      <c r="B2178" s="1">
        <v>44377</v>
      </c>
      <c r="C2178" t="s">
        <v>3033</v>
      </c>
      <c r="D2178" t="s">
        <v>3034</v>
      </c>
      <c r="E2178">
        <v>5.7649999999999997</v>
      </c>
      <c r="F2178" t="s">
        <v>1136</v>
      </c>
      <c r="H2178" t="s">
        <v>17</v>
      </c>
      <c r="I2178" t="s">
        <v>18</v>
      </c>
      <c r="J2178" t="s">
        <v>19</v>
      </c>
      <c r="K2178" t="s">
        <v>20</v>
      </c>
      <c r="L2178" t="s">
        <v>20</v>
      </c>
      <c r="M2178" t="s">
        <v>237</v>
      </c>
      <c r="N2178" t="s">
        <v>22</v>
      </c>
      <c r="O2178" t="s">
        <v>4422</v>
      </c>
      <c r="P2178">
        <f t="shared" si="33"/>
        <v>3</v>
      </c>
    </row>
    <row r="2179" spans="1:16" x14ac:dyDescent="0.25">
      <c r="A2179" s="1">
        <v>44377</v>
      </c>
      <c r="B2179" s="1">
        <v>44377</v>
      </c>
      <c r="C2179" t="s">
        <v>2367</v>
      </c>
      <c r="D2179" t="s">
        <v>2368</v>
      </c>
      <c r="E2179">
        <v>5.7949999999999999</v>
      </c>
      <c r="F2179" t="s">
        <v>790</v>
      </c>
      <c r="H2179" t="s">
        <v>44</v>
      </c>
      <c r="I2179" t="s">
        <v>18</v>
      </c>
      <c r="J2179" t="s">
        <v>19</v>
      </c>
      <c r="K2179" t="s">
        <v>20</v>
      </c>
      <c r="L2179" t="s">
        <v>20</v>
      </c>
      <c r="M2179" t="s">
        <v>21</v>
      </c>
      <c r="N2179" t="s">
        <v>135</v>
      </c>
      <c r="O2179" t="s">
        <v>4423</v>
      </c>
      <c r="P2179">
        <f t="shared" si="33"/>
        <v>3</v>
      </c>
    </row>
    <row r="2180" spans="1:16" hidden="1" x14ac:dyDescent="0.25">
      <c r="A2180" s="1">
        <v>44377</v>
      </c>
      <c r="B2180" s="1">
        <v>44377</v>
      </c>
      <c r="C2180" t="s">
        <v>2364</v>
      </c>
      <c r="D2180" t="s">
        <v>2365</v>
      </c>
      <c r="E2180">
        <v>4.76</v>
      </c>
      <c r="F2180" t="s">
        <v>4424</v>
      </c>
      <c r="G2180" t="s">
        <v>51</v>
      </c>
      <c r="H2180" t="s">
        <v>17</v>
      </c>
      <c r="I2180" t="s">
        <v>18</v>
      </c>
      <c r="J2180" t="s">
        <v>19</v>
      </c>
      <c r="K2180" t="s">
        <v>20</v>
      </c>
      <c r="L2180" t="s">
        <v>20</v>
      </c>
      <c r="M2180" t="s">
        <v>21</v>
      </c>
      <c r="N2180" t="s">
        <v>22</v>
      </c>
      <c r="O2180" t="s">
        <v>4425</v>
      </c>
      <c r="P2180">
        <f t="shared" ref="P2180:P2243" si="34">LEN(D2180)</f>
        <v>6</v>
      </c>
    </row>
    <row r="2181" spans="1:16" hidden="1" x14ac:dyDescent="0.25">
      <c r="A2181" s="1">
        <v>44377</v>
      </c>
      <c r="B2181" s="1">
        <v>44377</v>
      </c>
      <c r="C2181" t="s">
        <v>785</v>
      </c>
      <c r="D2181" t="s">
        <v>786</v>
      </c>
      <c r="E2181">
        <v>7</v>
      </c>
      <c r="F2181" t="s">
        <v>1799</v>
      </c>
      <c r="G2181" t="s">
        <v>69</v>
      </c>
      <c r="H2181" t="s">
        <v>112</v>
      </c>
      <c r="I2181" t="s">
        <v>18</v>
      </c>
      <c r="J2181" t="s">
        <v>19</v>
      </c>
      <c r="K2181" t="s">
        <v>20</v>
      </c>
      <c r="L2181" t="s">
        <v>20</v>
      </c>
      <c r="M2181" t="s">
        <v>21</v>
      </c>
      <c r="N2181" t="s">
        <v>22</v>
      </c>
      <c r="O2181" t="s">
        <v>4426</v>
      </c>
      <c r="P2181">
        <f t="shared" si="34"/>
        <v>6</v>
      </c>
    </row>
    <row r="2182" spans="1:16" x14ac:dyDescent="0.25">
      <c r="A2182" s="1">
        <v>44377</v>
      </c>
      <c r="B2182" s="1">
        <v>44377</v>
      </c>
      <c r="C2182" t="s">
        <v>878</v>
      </c>
      <c r="D2182" t="s">
        <v>879</v>
      </c>
      <c r="E2182">
        <v>1.03013</v>
      </c>
      <c r="F2182" t="s">
        <v>2233</v>
      </c>
      <c r="G2182" t="s">
        <v>69</v>
      </c>
      <c r="H2182" t="s">
        <v>52</v>
      </c>
      <c r="I2182" t="s">
        <v>18</v>
      </c>
      <c r="J2182" t="s">
        <v>19</v>
      </c>
      <c r="K2182" t="s">
        <v>20</v>
      </c>
      <c r="L2182" t="s">
        <v>20</v>
      </c>
      <c r="M2182" t="s">
        <v>137</v>
      </c>
      <c r="N2182" t="s">
        <v>22</v>
      </c>
      <c r="O2182" t="s">
        <v>4427</v>
      </c>
      <c r="P2182">
        <f t="shared" si="34"/>
        <v>5</v>
      </c>
    </row>
    <row r="2183" spans="1:16" x14ac:dyDescent="0.25">
      <c r="A2183" s="1">
        <v>44377</v>
      </c>
      <c r="B2183" s="1">
        <v>44377</v>
      </c>
      <c r="C2183" t="s">
        <v>109</v>
      </c>
      <c r="D2183" t="s">
        <v>110</v>
      </c>
      <c r="E2183">
        <v>3.5</v>
      </c>
      <c r="F2183" t="s">
        <v>2852</v>
      </c>
      <c r="G2183" t="s">
        <v>722</v>
      </c>
      <c r="H2183" t="s">
        <v>112</v>
      </c>
      <c r="I2183" t="s">
        <v>18</v>
      </c>
      <c r="J2183" t="s">
        <v>19</v>
      </c>
      <c r="K2183" t="s">
        <v>20</v>
      </c>
      <c r="L2183" t="s">
        <v>20</v>
      </c>
      <c r="M2183" t="s">
        <v>21</v>
      </c>
      <c r="N2183" t="s">
        <v>22</v>
      </c>
      <c r="O2183" t="s">
        <v>4428</v>
      </c>
      <c r="P2183">
        <f t="shared" si="34"/>
        <v>2</v>
      </c>
    </row>
    <row r="2184" spans="1:16" x14ac:dyDescent="0.25">
      <c r="A2184" s="1">
        <v>44377</v>
      </c>
      <c r="B2184" s="1">
        <v>44377</v>
      </c>
      <c r="C2184" t="s">
        <v>2678</v>
      </c>
      <c r="D2184" t="s">
        <v>1433</v>
      </c>
      <c r="E2184">
        <v>5.75</v>
      </c>
      <c r="F2184" t="s">
        <v>2228</v>
      </c>
      <c r="H2184" t="s">
        <v>39</v>
      </c>
      <c r="I2184" t="s">
        <v>18</v>
      </c>
      <c r="J2184" t="s">
        <v>19</v>
      </c>
      <c r="K2184" t="s">
        <v>20</v>
      </c>
      <c r="L2184" t="s">
        <v>20</v>
      </c>
      <c r="M2184" t="s">
        <v>21</v>
      </c>
      <c r="N2184" t="s">
        <v>22</v>
      </c>
      <c r="O2184" t="s">
        <v>4429</v>
      </c>
      <c r="P2184">
        <f t="shared" si="34"/>
        <v>3</v>
      </c>
    </row>
    <row r="2185" spans="1:16" x14ac:dyDescent="0.25">
      <c r="A2185" s="1">
        <v>44377</v>
      </c>
      <c r="B2185" s="1">
        <v>44377</v>
      </c>
      <c r="C2185" t="s">
        <v>109</v>
      </c>
      <c r="D2185" t="s">
        <v>110</v>
      </c>
      <c r="E2185">
        <v>4.25</v>
      </c>
      <c r="F2185" t="s">
        <v>421</v>
      </c>
      <c r="G2185" t="s">
        <v>722</v>
      </c>
      <c r="H2185" t="s">
        <v>112</v>
      </c>
      <c r="I2185" t="s">
        <v>18</v>
      </c>
      <c r="J2185" t="s">
        <v>19</v>
      </c>
      <c r="K2185" t="s">
        <v>20</v>
      </c>
      <c r="L2185" t="s">
        <v>20</v>
      </c>
      <c r="M2185" t="s">
        <v>21</v>
      </c>
      <c r="N2185" t="s">
        <v>22</v>
      </c>
      <c r="O2185" t="s">
        <v>4430</v>
      </c>
      <c r="P2185">
        <f t="shared" si="34"/>
        <v>2</v>
      </c>
    </row>
    <row r="2186" spans="1:16" x14ac:dyDescent="0.25">
      <c r="A2186" s="1">
        <v>44377</v>
      </c>
      <c r="B2186" s="1">
        <v>44377</v>
      </c>
      <c r="C2186" t="s">
        <v>1863</v>
      </c>
      <c r="D2186" t="s">
        <v>1864</v>
      </c>
      <c r="E2186">
        <v>3.5</v>
      </c>
      <c r="F2186" t="s">
        <v>107</v>
      </c>
      <c r="G2186" t="s">
        <v>4431</v>
      </c>
      <c r="H2186" t="s">
        <v>44</v>
      </c>
      <c r="I2186" t="s">
        <v>18</v>
      </c>
      <c r="J2186" t="s">
        <v>19</v>
      </c>
      <c r="K2186" t="s">
        <v>20</v>
      </c>
      <c r="L2186" t="s">
        <v>20</v>
      </c>
      <c r="M2186" t="s">
        <v>21</v>
      </c>
      <c r="N2186" t="s">
        <v>135</v>
      </c>
      <c r="O2186" t="s">
        <v>4432</v>
      </c>
      <c r="P2186">
        <f t="shared" si="34"/>
        <v>4</v>
      </c>
    </row>
    <row r="2187" spans="1:16" hidden="1" x14ac:dyDescent="0.25">
      <c r="A2187" s="1">
        <v>44377</v>
      </c>
      <c r="B2187" s="1">
        <v>44377</v>
      </c>
      <c r="C2187" t="s">
        <v>3795</v>
      </c>
      <c r="D2187" t="s">
        <v>1802</v>
      </c>
      <c r="E2187">
        <v>5.5</v>
      </c>
      <c r="F2187" t="s">
        <v>1876</v>
      </c>
      <c r="G2187" t="s">
        <v>51</v>
      </c>
      <c r="H2187" t="s">
        <v>112</v>
      </c>
      <c r="I2187" t="s">
        <v>18</v>
      </c>
      <c r="J2187" t="s">
        <v>19</v>
      </c>
      <c r="K2187" t="s">
        <v>20</v>
      </c>
      <c r="L2187" t="s">
        <v>20</v>
      </c>
      <c r="M2187" t="s">
        <v>21</v>
      </c>
      <c r="N2187" t="s">
        <v>22</v>
      </c>
      <c r="O2187" t="s">
        <v>4433</v>
      </c>
      <c r="P2187">
        <f t="shared" si="34"/>
        <v>6</v>
      </c>
    </row>
    <row r="2188" spans="1:16" hidden="1" x14ac:dyDescent="0.25">
      <c r="A2188" s="1">
        <v>44377</v>
      </c>
      <c r="B2188" s="1">
        <v>44377</v>
      </c>
      <c r="C2188" t="s">
        <v>4434</v>
      </c>
      <c r="D2188" t="s">
        <v>4435</v>
      </c>
      <c r="E2188">
        <v>6.8</v>
      </c>
      <c r="F2188" t="s">
        <v>2560</v>
      </c>
      <c r="G2188" t="s">
        <v>51</v>
      </c>
      <c r="H2188" t="s">
        <v>44</v>
      </c>
      <c r="I2188" t="s">
        <v>18</v>
      </c>
      <c r="J2188" t="s">
        <v>19</v>
      </c>
      <c r="K2188" t="s">
        <v>20</v>
      </c>
      <c r="L2188" t="s">
        <v>20</v>
      </c>
      <c r="M2188" t="s">
        <v>21</v>
      </c>
      <c r="N2188" t="s">
        <v>59</v>
      </c>
      <c r="O2188" t="s">
        <v>4436</v>
      </c>
      <c r="P2188">
        <f t="shared" si="34"/>
        <v>6</v>
      </c>
    </row>
    <row r="2189" spans="1:16" x14ac:dyDescent="0.25">
      <c r="A2189" s="1">
        <v>44377</v>
      </c>
      <c r="B2189" s="1">
        <v>44377</v>
      </c>
      <c r="C2189" t="s">
        <v>109</v>
      </c>
      <c r="D2189" t="s">
        <v>110</v>
      </c>
      <c r="E2189">
        <v>3.05</v>
      </c>
      <c r="F2189" t="s">
        <v>720</v>
      </c>
      <c r="G2189" t="s">
        <v>722</v>
      </c>
      <c r="H2189" t="s">
        <v>112</v>
      </c>
      <c r="I2189" t="s">
        <v>18</v>
      </c>
      <c r="J2189" t="s">
        <v>19</v>
      </c>
      <c r="K2189" t="s">
        <v>20</v>
      </c>
      <c r="L2189" t="s">
        <v>20</v>
      </c>
      <c r="M2189" t="s">
        <v>21</v>
      </c>
      <c r="N2189" t="s">
        <v>22</v>
      </c>
      <c r="O2189" t="s">
        <v>4437</v>
      </c>
      <c r="P2189">
        <f t="shared" si="34"/>
        <v>2</v>
      </c>
    </row>
    <row r="2190" spans="1:16" x14ac:dyDescent="0.25">
      <c r="A2190" s="1">
        <v>44377</v>
      </c>
      <c r="B2190" s="1">
        <v>44377</v>
      </c>
      <c r="C2190" t="s">
        <v>2019</v>
      </c>
      <c r="D2190" t="s">
        <v>274</v>
      </c>
      <c r="E2190">
        <v>6</v>
      </c>
      <c r="F2190" t="s">
        <v>749</v>
      </c>
      <c r="H2190" t="s">
        <v>17</v>
      </c>
      <c r="I2190" t="s">
        <v>18</v>
      </c>
      <c r="J2190" t="s">
        <v>19</v>
      </c>
      <c r="K2190" t="s">
        <v>20</v>
      </c>
      <c r="L2190" t="s">
        <v>20</v>
      </c>
      <c r="M2190" t="s">
        <v>21</v>
      </c>
      <c r="N2190" t="s">
        <v>135</v>
      </c>
      <c r="O2190" t="s">
        <v>4438</v>
      </c>
      <c r="P2190">
        <f t="shared" si="34"/>
        <v>2</v>
      </c>
    </row>
    <row r="2191" spans="1:16" x14ac:dyDescent="0.25">
      <c r="A2191" s="1">
        <v>44377</v>
      </c>
      <c r="B2191" s="1">
        <v>44377</v>
      </c>
      <c r="C2191" t="s">
        <v>180</v>
      </c>
      <c r="D2191" t="s">
        <v>128</v>
      </c>
      <c r="E2191">
        <v>7.28</v>
      </c>
      <c r="F2191" t="s">
        <v>4439</v>
      </c>
      <c r="H2191" t="s">
        <v>44</v>
      </c>
      <c r="I2191" t="s">
        <v>18</v>
      </c>
      <c r="J2191" t="s">
        <v>19</v>
      </c>
      <c r="K2191" t="s">
        <v>20</v>
      </c>
      <c r="L2191" t="s">
        <v>20</v>
      </c>
      <c r="M2191" t="s">
        <v>21</v>
      </c>
      <c r="N2191" t="s">
        <v>22</v>
      </c>
      <c r="O2191" t="s">
        <v>4440</v>
      </c>
      <c r="P2191">
        <f t="shared" si="34"/>
        <v>3</v>
      </c>
    </row>
    <row r="2192" spans="1:16" x14ac:dyDescent="0.25">
      <c r="A2192" s="1">
        <v>44377</v>
      </c>
      <c r="B2192" s="1">
        <v>44377</v>
      </c>
      <c r="C2192" t="s">
        <v>1276</v>
      </c>
      <c r="D2192" t="s">
        <v>1277</v>
      </c>
      <c r="E2192">
        <v>2.5</v>
      </c>
      <c r="F2192" t="s">
        <v>3150</v>
      </c>
      <c r="G2192" t="s">
        <v>69</v>
      </c>
      <c r="H2192" t="s">
        <v>39</v>
      </c>
      <c r="I2192" t="s">
        <v>18</v>
      </c>
      <c r="J2192" t="s">
        <v>19</v>
      </c>
      <c r="K2192" t="s">
        <v>20</v>
      </c>
      <c r="L2192" t="s">
        <v>20</v>
      </c>
      <c r="M2192" t="s">
        <v>21</v>
      </c>
      <c r="N2192" t="s">
        <v>59</v>
      </c>
      <c r="O2192" t="s">
        <v>4441</v>
      </c>
      <c r="P2192">
        <f t="shared" si="34"/>
        <v>3</v>
      </c>
    </row>
    <row r="2193" spans="1:16" x14ac:dyDescent="0.25">
      <c r="A2193" s="1">
        <v>44377</v>
      </c>
      <c r="B2193" s="1">
        <v>44377</v>
      </c>
      <c r="C2193" t="s">
        <v>872</v>
      </c>
      <c r="D2193" t="s">
        <v>873</v>
      </c>
      <c r="E2193">
        <v>7.875</v>
      </c>
      <c r="F2193" t="s">
        <v>395</v>
      </c>
      <c r="G2193" t="s">
        <v>51</v>
      </c>
      <c r="H2193" t="s">
        <v>121</v>
      </c>
      <c r="I2193" t="s">
        <v>18</v>
      </c>
      <c r="J2193" t="s">
        <v>19</v>
      </c>
      <c r="K2193" t="s">
        <v>20</v>
      </c>
      <c r="L2193" t="s">
        <v>20</v>
      </c>
      <c r="M2193" t="s">
        <v>21</v>
      </c>
      <c r="N2193" t="s">
        <v>22</v>
      </c>
      <c r="O2193" t="s">
        <v>4442</v>
      </c>
      <c r="P2193">
        <f t="shared" si="34"/>
        <v>1</v>
      </c>
    </row>
    <row r="2194" spans="1:16" x14ac:dyDescent="0.25">
      <c r="A2194" s="1">
        <v>44377</v>
      </c>
      <c r="B2194" s="1">
        <v>44377</v>
      </c>
      <c r="C2194" t="s">
        <v>3702</v>
      </c>
      <c r="D2194" t="s">
        <v>3703</v>
      </c>
      <c r="E2194">
        <v>6.0860000000000003</v>
      </c>
      <c r="F2194" t="s">
        <v>2424</v>
      </c>
      <c r="H2194" t="s">
        <v>112</v>
      </c>
      <c r="I2194" t="s">
        <v>18</v>
      </c>
      <c r="J2194" t="s">
        <v>19</v>
      </c>
      <c r="K2194" t="s">
        <v>20</v>
      </c>
      <c r="L2194" t="s">
        <v>20</v>
      </c>
      <c r="M2194" t="s">
        <v>21</v>
      </c>
      <c r="N2194" t="s">
        <v>22</v>
      </c>
      <c r="O2194" t="s">
        <v>4443</v>
      </c>
      <c r="P2194">
        <f t="shared" si="34"/>
        <v>3</v>
      </c>
    </row>
    <row r="2195" spans="1:16" x14ac:dyDescent="0.25">
      <c r="A2195" s="1">
        <v>44377</v>
      </c>
      <c r="B2195" s="1">
        <v>44377</v>
      </c>
      <c r="C2195" t="s">
        <v>4444</v>
      </c>
      <c r="D2195" t="s">
        <v>110</v>
      </c>
      <c r="E2195">
        <v>7.7</v>
      </c>
      <c r="F2195" t="s">
        <v>1819</v>
      </c>
      <c r="H2195" t="s">
        <v>112</v>
      </c>
      <c r="I2195" t="s">
        <v>18</v>
      </c>
      <c r="J2195" t="s">
        <v>19</v>
      </c>
      <c r="K2195" t="s">
        <v>20</v>
      </c>
      <c r="L2195" t="s">
        <v>20</v>
      </c>
      <c r="M2195" t="s">
        <v>21</v>
      </c>
      <c r="N2195" t="s">
        <v>22</v>
      </c>
      <c r="O2195" t="s">
        <v>4445</v>
      </c>
      <c r="P2195">
        <f t="shared" si="34"/>
        <v>2</v>
      </c>
    </row>
    <row r="2196" spans="1:16" x14ac:dyDescent="0.25">
      <c r="A2196" s="1">
        <v>44377</v>
      </c>
      <c r="B2196" s="1">
        <v>44377</v>
      </c>
      <c r="C2196" t="s">
        <v>2315</v>
      </c>
      <c r="D2196" t="s">
        <v>2316</v>
      </c>
      <c r="E2196">
        <v>7.25</v>
      </c>
      <c r="F2196" t="s">
        <v>802</v>
      </c>
      <c r="H2196" t="s">
        <v>52</v>
      </c>
      <c r="I2196" t="s">
        <v>18</v>
      </c>
      <c r="J2196" t="s">
        <v>19</v>
      </c>
      <c r="K2196" t="s">
        <v>20</v>
      </c>
      <c r="L2196" t="s">
        <v>20</v>
      </c>
      <c r="M2196" t="s">
        <v>21</v>
      </c>
      <c r="N2196" t="s">
        <v>22</v>
      </c>
      <c r="O2196" t="s">
        <v>4446</v>
      </c>
      <c r="P2196">
        <f t="shared" si="34"/>
        <v>3</v>
      </c>
    </row>
    <row r="2197" spans="1:16" x14ac:dyDescent="0.25">
      <c r="A2197" s="1">
        <v>44377</v>
      </c>
      <c r="B2197" s="1">
        <v>44377</v>
      </c>
      <c r="C2197" t="s">
        <v>2359</v>
      </c>
      <c r="D2197" t="s">
        <v>1073</v>
      </c>
      <c r="E2197">
        <v>7.75</v>
      </c>
      <c r="F2197" t="s">
        <v>296</v>
      </c>
      <c r="H2197" t="s">
        <v>112</v>
      </c>
      <c r="I2197" t="s">
        <v>18</v>
      </c>
      <c r="J2197" t="s">
        <v>19</v>
      </c>
      <c r="K2197" t="s">
        <v>20</v>
      </c>
      <c r="L2197" t="s">
        <v>20</v>
      </c>
      <c r="M2197" t="s">
        <v>21</v>
      </c>
      <c r="N2197" t="s">
        <v>22</v>
      </c>
      <c r="O2197" t="s">
        <v>4447</v>
      </c>
      <c r="P2197">
        <f t="shared" si="34"/>
        <v>3</v>
      </c>
    </row>
    <row r="2198" spans="1:16" x14ac:dyDescent="0.25">
      <c r="A2198" s="1">
        <v>44377</v>
      </c>
      <c r="B2198" s="1">
        <v>44377</v>
      </c>
      <c r="C2198" t="s">
        <v>109</v>
      </c>
      <c r="D2198" t="s">
        <v>110</v>
      </c>
      <c r="E2198">
        <v>4.5</v>
      </c>
      <c r="F2198" t="s">
        <v>1045</v>
      </c>
      <c r="G2198" t="s">
        <v>722</v>
      </c>
      <c r="H2198" t="s">
        <v>112</v>
      </c>
      <c r="I2198" t="s">
        <v>18</v>
      </c>
      <c r="J2198" t="s">
        <v>19</v>
      </c>
      <c r="K2198" t="s">
        <v>20</v>
      </c>
      <c r="L2198" t="s">
        <v>20</v>
      </c>
      <c r="M2198" t="s">
        <v>21</v>
      </c>
      <c r="N2198" t="s">
        <v>22</v>
      </c>
      <c r="O2198" t="s">
        <v>4448</v>
      </c>
      <c r="P2198">
        <f t="shared" si="34"/>
        <v>2</v>
      </c>
    </row>
    <row r="2199" spans="1:16" x14ac:dyDescent="0.25">
      <c r="A2199" s="1">
        <v>44377</v>
      </c>
      <c r="B2199" s="1">
        <v>44377</v>
      </c>
      <c r="C2199" t="s">
        <v>109</v>
      </c>
      <c r="D2199" t="s">
        <v>110</v>
      </c>
      <c r="E2199">
        <v>4.3499999999999996</v>
      </c>
      <c r="F2199" t="s">
        <v>496</v>
      </c>
      <c r="G2199" t="s">
        <v>722</v>
      </c>
      <c r="H2199" t="s">
        <v>112</v>
      </c>
      <c r="I2199" t="s">
        <v>18</v>
      </c>
      <c r="J2199" t="s">
        <v>19</v>
      </c>
      <c r="K2199" t="s">
        <v>20</v>
      </c>
      <c r="L2199" t="s">
        <v>20</v>
      </c>
      <c r="M2199" t="s">
        <v>21</v>
      </c>
      <c r="N2199" t="s">
        <v>22</v>
      </c>
      <c r="O2199" t="s">
        <v>4449</v>
      </c>
      <c r="P2199">
        <f t="shared" si="34"/>
        <v>2</v>
      </c>
    </row>
    <row r="2200" spans="1:16" x14ac:dyDescent="0.25">
      <c r="A2200" s="1">
        <v>44377</v>
      </c>
      <c r="B2200" s="1">
        <v>44377</v>
      </c>
      <c r="C2200" t="s">
        <v>109</v>
      </c>
      <c r="D2200" t="s">
        <v>110</v>
      </c>
      <c r="E2200">
        <v>4</v>
      </c>
      <c r="F2200" t="s">
        <v>2275</v>
      </c>
      <c r="G2200" t="s">
        <v>3182</v>
      </c>
      <c r="H2200" t="s">
        <v>112</v>
      </c>
      <c r="I2200" t="s">
        <v>18</v>
      </c>
      <c r="J2200" t="s">
        <v>19</v>
      </c>
      <c r="K2200" t="s">
        <v>20</v>
      </c>
      <c r="L2200" t="s">
        <v>20</v>
      </c>
      <c r="M2200" t="s">
        <v>21</v>
      </c>
      <c r="N2200" t="s">
        <v>22</v>
      </c>
      <c r="O2200" t="s">
        <v>4450</v>
      </c>
      <c r="P2200">
        <f t="shared" si="34"/>
        <v>2</v>
      </c>
    </row>
    <row r="2201" spans="1:16" x14ac:dyDescent="0.25">
      <c r="A2201" s="1">
        <v>44377</v>
      </c>
      <c r="B2201" s="1">
        <v>44377</v>
      </c>
      <c r="C2201" t="s">
        <v>109</v>
      </c>
      <c r="D2201" t="s">
        <v>110</v>
      </c>
      <c r="E2201">
        <v>3</v>
      </c>
      <c r="F2201" t="s">
        <v>1876</v>
      </c>
      <c r="G2201" t="s">
        <v>3182</v>
      </c>
      <c r="H2201" t="s">
        <v>112</v>
      </c>
      <c r="I2201" t="s">
        <v>18</v>
      </c>
      <c r="J2201" t="s">
        <v>19</v>
      </c>
      <c r="K2201" t="s">
        <v>20</v>
      </c>
      <c r="L2201" t="s">
        <v>20</v>
      </c>
      <c r="M2201" t="s">
        <v>21</v>
      </c>
      <c r="N2201" t="s">
        <v>22</v>
      </c>
      <c r="O2201" t="s">
        <v>4451</v>
      </c>
      <c r="P2201">
        <f t="shared" si="34"/>
        <v>2</v>
      </c>
    </row>
    <row r="2202" spans="1:16" x14ac:dyDescent="0.25">
      <c r="A2202" s="1">
        <v>44377</v>
      </c>
      <c r="B2202" s="1">
        <v>44377</v>
      </c>
      <c r="C2202" t="s">
        <v>404</v>
      </c>
      <c r="D2202" t="s">
        <v>405</v>
      </c>
      <c r="E2202">
        <v>3.3</v>
      </c>
      <c r="F2202" t="s">
        <v>964</v>
      </c>
      <c r="G2202" t="s">
        <v>722</v>
      </c>
      <c r="H2202" t="s">
        <v>17</v>
      </c>
      <c r="I2202" t="s">
        <v>18</v>
      </c>
      <c r="J2202" t="s">
        <v>19</v>
      </c>
      <c r="K2202" t="s">
        <v>20</v>
      </c>
      <c r="L2202" t="s">
        <v>20</v>
      </c>
      <c r="M2202" t="s">
        <v>21</v>
      </c>
      <c r="N2202" t="s">
        <v>22</v>
      </c>
      <c r="O2202" t="s">
        <v>4452</v>
      </c>
      <c r="P2202">
        <f t="shared" si="34"/>
        <v>3</v>
      </c>
    </row>
    <row r="2203" spans="1:16" x14ac:dyDescent="0.25">
      <c r="A2203" s="1">
        <v>44377</v>
      </c>
      <c r="B2203" s="1">
        <v>44377</v>
      </c>
      <c r="C2203" t="s">
        <v>2288</v>
      </c>
      <c r="D2203" t="s">
        <v>2289</v>
      </c>
      <c r="E2203">
        <v>3.7</v>
      </c>
      <c r="F2203" t="s">
        <v>4453</v>
      </c>
      <c r="H2203" t="s">
        <v>17</v>
      </c>
      <c r="I2203" t="s">
        <v>18</v>
      </c>
      <c r="J2203" t="s">
        <v>19</v>
      </c>
      <c r="K2203" t="s">
        <v>20</v>
      </c>
      <c r="L2203" t="s">
        <v>20</v>
      </c>
      <c r="M2203" t="s">
        <v>21</v>
      </c>
      <c r="N2203" t="s">
        <v>59</v>
      </c>
      <c r="O2203" t="s">
        <v>4454</v>
      </c>
      <c r="P2203">
        <f t="shared" si="34"/>
        <v>3</v>
      </c>
    </row>
    <row r="2204" spans="1:16" x14ac:dyDescent="0.25">
      <c r="A2204" s="1">
        <v>44377</v>
      </c>
      <c r="B2204" s="1">
        <v>44377</v>
      </c>
      <c r="C2204" t="s">
        <v>1863</v>
      </c>
      <c r="D2204" t="s">
        <v>1864</v>
      </c>
      <c r="E2204">
        <v>3</v>
      </c>
      <c r="F2204" t="s">
        <v>3064</v>
      </c>
      <c r="G2204" t="s">
        <v>2611</v>
      </c>
      <c r="H2204" t="s">
        <v>44</v>
      </c>
      <c r="I2204" t="s">
        <v>18</v>
      </c>
      <c r="J2204" t="s">
        <v>19</v>
      </c>
      <c r="K2204" t="s">
        <v>20</v>
      </c>
      <c r="L2204" t="s">
        <v>20</v>
      </c>
      <c r="M2204" t="s">
        <v>21</v>
      </c>
      <c r="N2204" t="s">
        <v>135</v>
      </c>
      <c r="O2204" t="s">
        <v>4455</v>
      </c>
      <c r="P2204">
        <f t="shared" si="34"/>
        <v>4</v>
      </c>
    </row>
    <row r="2205" spans="1:16" x14ac:dyDescent="0.25">
      <c r="A2205" s="1">
        <v>44377</v>
      </c>
      <c r="B2205" s="1">
        <v>44377</v>
      </c>
      <c r="C2205" t="s">
        <v>1863</v>
      </c>
      <c r="D2205" t="s">
        <v>1864</v>
      </c>
      <c r="E2205">
        <v>3</v>
      </c>
      <c r="F2205" t="s">
        <v>1059</v>
      </c>
      <c r="G2205" t="s">
        <v>3182</v>
      </c>
      <c r="H2205" t="s">
        <v>44</v>
      </c>
      <c r="I2205" t="s">
        <v>18</v>
      </c>
      <c r="J2205" t="s">
        <v>19</v>
      </c>
      <c r="K2205" t="s">
        <v>20</v>
      </c>
      <c r="L2205" t="s">
        <v>20</v>
      </c>
      <c r="M2205" t="s">
        <v>21</v>
      </c>
      <c r="N2205" t="s">
        <v>135</v>
      </c>
      <c r="O2205" t="s">
        <v>4456</v>
      </c>
      <c r="P2205">
        <f t="shared" si="34"/>
        <v>4</v>
      </c>
    </row>
    <row r="2206" spans="1:16" x14ac:dyDescent="0.25">
      <c r="A2206" s="1">
        <v>44377</v>
      </c>
      <c r="B2206" s="1">
        <v>44377</v>
      </c>
      <c r="C2206" t="s">
        <v>215</v>
      </c>
      <c r="D2206" t="s">
        <v>216</v>
      </c>
      <c r="E2206">
        <v>8.75</v>
      </c>
      <c r="F2206" t="s">
        <v>979</v>
      </c>
      <c r="G2206" t="s">
        <v>788</v>
      </c>
      <c r="H2206" t="s">
        <v>112</v>
      </c>
      <c r="I2206" t="s">
        <v>18</v>
      </c>
      <c r="J2206" t="s">
        <v>19</v>
      </c>
      <c r="K2206" t="s">
        <v>20</v>
      </c>
      <c r="L2206" t="s">
        <v>20</v>
      </c>
      <c r="M2206" t="s">
        <v>21</v>
      </c>
      <c r="N2206" t="s">
        <v>22</v>
      </c>
      <c r="O2206" t="s">
        <v>4457</v>
      </c>
      <c r="P2206">
        <f t="shared" si="34"/>
        <v>1</v>
      </c>
    </row>
    <row r="2207" spans="1:16" x14ac:dyDescent="0.25">
      <c r="A2207" s="1">
        <v>44377</v>
      </c>
      <c r="B2207" s="1">
        <v>44377</v>
      </c>
      <c r="C2207" t="s">
        <v>215</v>
      </c>
      <c r="D2207" t="s">
        <v>216</v>
      </c>
      <c r="E2207">
        <v>7.3</v>
      </c>
      <c r="F2207" t="s">
        <v>269</v>
      </c>
      <c r="G2207" t="s">
        <v>788</v>
      </c>
      <c r="H2207" t="s">
        <v>112</v>
      </c>
      <c r="I2207" t="s">
        <v>18</v>
      </c>
      <c r="J2207" t="s">
        <v>19</v>
      </c>
      <c r="K2207" t="s">
        <v>20</v>
      </c>
      <c r="L2207" t="s">
        <v>20</v>
      </c>
      <c r="M2207" t="s">
        <v>21</v>
      </c>
      <c r="N2207" t="s">
        <v>22</v>
      </c>
      <c r="O2207" t="s">
        <v>4458</v>
      </c>
      <c r="P2207">
        <f t="shared" si="34"/>
        <v>1</v>
      </c>
    </row>
    <row r="2208" spans="1:16" x14ac:dyDescent="0.25">
      <c r="A2208" s="1">
        <v>44377</v>
      </c>
      <c r="B2208" s="1">
        <v>44377</v>
      </c>
      <c r="C2208" t="s">
        <v>215</v>
      </c>
      <c r="D2208" t="s">
        <v>216</v>
      </c>
      <c r="E2208">
        <v>6.875</v>
      </c>
      <c r="F2208" t="s">
        <v>2672</v>
      </c>
      <c r="G2208" t="s">
        <v>788</v>
      </c>
      <c r="H2208" t="s">
        <v>112</v>
      </c>
      <c r="I2208" t="s">
        <v>18</v>
      </c>
      <c r="J2208" t="s">
        <v>19</v>
      </c>
      <c r="K2208" t="s">
        <v>20</v>
      </c>
      <c r="L2208" t="s">
        <v>20</v>
      </c>
      <c r="M2208" t="s">
        <v>21</v>
      </c>
      <c r="N2208" t="s">
        <v>22</v>
      </c>
      <c r="O2208" t="s">
        <v>4459</v>
      </c>
      <c r="P2208">
        <f t="shared" si="34"/>
        <v>1</v>
      </c>
    </row>
    <row r="2209" spans="1:16" x14ac:dyDescent="0.25">
      <c r="A2209" s="1">
        <v>44377</v>
      </c>
      <c r="B2209" s="1">
        <v>44377</v>
      </c>
      <c r="C2209" t="s">
        <v>109</v>
      </c>
      <c r="D2209" t="s">
        <v>110</v>
      </c>
      <c r="E2209">
        <v>3.15</v>
      </c>
      <c r="F2209" t="s">
        <v>964</v>
      </c>
      <c r="G2209" t="s">
        <v>722</v>
      </c>
      <c r="H2209" t="s">
        <v>112</v>
      </c>
      <c r="I2209" t="s">
        <v>18</v>
      </c>
      <c r="J2209" t="s">
        <v>19</v>
      </c>
      <c r="K2209" t="s">
        <v>20</v>
      </c>
      <c r="L2209" t="s">
        <v>20</v>
      </c>
      <c r="M2209" t="s">
        <v>21</v>
      </c>
      <c r="N2209" t="s">
        <v>22</v>
      </c>
      <c r="O2209" t="s">
        <v>4460</v>
      </c>
      <c r="P2209">
        <f t="shared" si="34"/>
        <v>2</v>
      </c>
    </row>
    <row r="2210" spans="1:16" x14ac:dyDescent="0.25">
      <c r="A2210" s="1">
        <v>44377</v>
      </c>
      <c r="B2210" s="1">
        <v>44377</v>
      </c>
      <c r="C2210" t="s">
        <v>3493</v>
      </c>
      <c r="D2210" t="s">
        <v>3494</v>
      </c>
      <c r="E2210">
        <v>6.125</v>
      </c>
      <c r="F2210" t="s">
        <v>4461</v>
      </c>
      <c r="H2210" t="s">
        <v>52</v>
      </c>
      <c r="I2210" t="s">
        <v>18</v>
      </c>
      <c r="J2210" t="s">
        <v>19</v>
      </c>
      <c r="K2210" t="s">
        <v>20</v>
      </c>
      <c r="L2210" t="s">
        <v>20</v>
      </c>
      <c r="M2210" t="s">
        <v>21</v>
      </c>
      <c r="N2210" t="s">
        <v>59</v>
      </c>
      <c r="O2210" t="s">
        <v>4462</v>
      </c>
      <c r="P2210">
        <f t="shared" si="34"/>
        <v>4</v>
      </c>
    </row>
    <row r="2211" spans="1:16" x14ac:dyDescent="0.25">
      <c r="A2211" s="1">
        <v>44377</v>
      </c>
      <c r="B2211" s="1">
        <v>44377</v>
      </c>
      <c r="C2211" t="s">
        <v>4049</v>
      </c>
      <c r="D2211" t="s">
        <v>4050</v>
      </c>
      <c r="E2211">
        <v>6.25</v>
      </c>
      <c r="F2211" t="s">
        <v>1988</v>
      </c>
      <c r="G2211" t="s">
        <v>16</v>
      </c>
      <c r="H2211" t="s">
        <v>52</v>
      </c>
      <c r="I2211" t="s">
        <v>18</v>
      </c>
      <c r="J2211" t="s">
        <v>19</v>
      </c>
      <c r="K2211" t="s">
        <v>20</v>
      </c>
      <c r="L2211" t="s">
        <v>20</v>
      </c>
      <c r="M2211" t="s">
        <v>21</v>
      </c>
      <c r="N2211" t="s">
        <v>22</v>
      </c>
      <c r="O2211" t="s">
        <v>4463</v>
      </c>
      <c r="P2211">
        <f t="shared" si="34"/>
        <v>2</v>
      </c>
    </row>
    <row r="2212" spans="1:16" x14ac:dyDescent="0.25">
      <c r="A2212" s="1">
        <v>44377</v>
      </c>
      <c r="B2212" s="1">
        <v>44377</v>
      </c>
      <c r="C2212" t="s">
        <v>1487</v>
      </c>
      <c r="D2212" t="s">
        <v>1488</v>
      </c>
      <c r="E2212">
        <v>4.8499999999999996</v>
      </c>
      <c r="F2212" t="s">
        <v>3894</v>
      </c>
      <c r="H2212" t="s">
        <v>154</v>
      </c>
      <c r="I2212" t="s">
        <v>18</v>
      </c>
      <c r="J2212" t="s">
        <v>19</v>
      </c>
      <c r="K2212" t="s">
        <v>20</v>
      </c>
      <c r="L2212" t="s">
        <v>20</v>
      </c>
      <c r="M2212" t="s">
        <v>21</v>
      </c>
      <c r="N2212" t="s">
        <v>22</v>
      </c>
      <c r="O2212" t="s">
        <v>4464</v>
      </c>
      <c r="P2212">
        <f t="shared" si="34"/>
        <v>3</v>
      </c>
    </row>
    <row r="2213" spans="1:16" x14ac:dyDescent="0.25">
      <c r="A2213" s="1">
        <v>44377</v>
      </c>
      <c r="B2213" s="1">
        <v>44377</v>
      </c>
      <c r="C2213" t="s">
        <v>109</v>
      </c>
      <c r="D2213" t="s">
        <v>110</v>
      </c>
      <c r="E2213">
        <v>5.75</v>
      </c>
      <c r="F2213" t="s">
        <v>2751</v>
      </c>
      <c r="G2213" t="s">
        <v>722</v>
      </c>
      <c r="H2213" t="s">
        <v>112</v>
      </c>
      <c r="I2213" t="s">
        <v>18</v>
      </c>
      <c r="J2213" t="s">
        <v>19</v>
      </c>
      <c r="K2213" t="s">
        <v>20</v>
      </c>
      <c r="L2213" t="s">
        <v>20</v>
      </c>
      <c r="M2213" t="s">
        <v>21</v>
      </c>
      <c r="N2213" t="s">
        <v>22</v>
      </c>
      <c r="O2213" t="s">
        <v>4465</v>
      </c>
      <c r="P2213">
        <f t="shared" si="34"/>
        <v>2</v>
      </c>
    </row>
    <row r="2214" spans="1:16" x14ac:dyDescent="0.25">
      <c r="A2214" s="1">
        <v>44377</v>
      </c>
      <c r="B2214" s="1">
        <v>44377</v>
      </c>
      <c r="C2214" t="s">
        <v>1863</v>
      </c>
      <c r="D2214" t="s">
        <v>1864</v>
      </c>
      <c r="E2214">
        <v>3.15</v>
      </c>
      <c r="F2214" t="s">
        <v>4466</v>
      </c>
      <c r="G2214" t="s">
        <v>4467</v>
      </c>
      <c r="H2214" t="s">
        <v>44</v>
      </c>
      <c r="I2214" t="s">
        <v>18</v>
      </c>
      <c r="J2214" t="s">
        <v>19</v>
      </c>
      <c r="K2214" t="s">
        <v>20</v>
      </c>
      <c r="L2214" t="s">
        <v>20</v>
      </c>
      <c r="M2214" t="s">
        <v>21</v>
      </c>
      <c r="N2214" t="s">
        <v>135</v>
      </c>
      <c r="O2214" t="s">
        <v>4468</v>
      </c>
      <c r="P2214">
        <f t="shared" si="34"/>
        <v>4</v>
      </c>
    </row>
    <row r="2215" spans="1:16" x14ac:dyDescent="0.25">
      <c r="A2215" s="1">
        <v>44377</v>
      </c>
      <c r="B2215" s="1">
        <v>44377</v>
      </c>
      <c r="C2215" t="s">
        <v>4469</v>
      </c>
      <c r="D2215" t="s">
        <v>2765</v>
      </c>
      <c r="E2215">
        <v>7.875</v>
      </c>
      <c r="F2215" t="s">
        <v>3562</v>
      </c>
      <c r="H2215" t="s">
        <v>52</v>
      </c>
      <c r="I2215" t="s">
        <v>18</v>
      </c>
      <c r="J2215" t="s">
        <v>19</v>
      </c>
      <c r="K2215" t="s">
        <v>20</v>
      </c>
      <c r="L2215" t="s">
        <v>20</v>
      </c>
      <c r="M2215" t="s">
        <v>21</v>
      </c>
      <c r="N2215" t="s">
        <v>22</v>
      </c>
      <c r="O2215" t="s">
        <v>4470</v>
      </c>
      <c r="P2215">
        <f t="shared" si="34"/>
        <v>3</v>
      </c>
    </row>
    <row r="2216" spans="1:16" x14ac:dyDescent="0.25">
      <c r="A2216" s="1">
        <v>44377</v>
      </c>
      <c r="B2216" s="1">
        <v>44377</v>
      </c>
      <c r="C2216" t="s">
        <v>3033</v>
      </c>
      <c r="D2216" t="s">
        <v>3034</v>
      </c>
      <c r="E2216">
        <v>6.45</v>
      </c>
      <c r="F2216" t="s">
        <v>1339</v>
      </c>
      <c r="H2216" t="s">
        <v>17</v>
      </c>
      <c r="I2216" t="s">
        <v>18</v>
      </c>
      <c r="J2216" t="s">
        <v>19</v>
      </c>
      <c r="K2216" t="s">
        <v>20</v>
      </c>
      <c r="L2216" t="s">
        <v>20</v>
      </c>
      <c r="M2216" t="s">
        <v>21</v>
      </c>
      <c r="N2216" t="s">
        <v>22</v>
      </c>
      <c r="O2216" t="s">
        <v>4471</v>
      </c>
      <c r="P2216">
        <f t="shared" si="34"/>
        <v>3</v>
      </c>
    </row>
    <row r="2217" spans="1:16" hidden="1" x14ac:dyDescent="0.25">
      <c r="A2217" s="1">
        <v>44377</v>
      </c>
      <c r="B2217" s="1">
        <v>44377</v>
      </c>
      <c r="C2217" t="s">
        <v>1107</v>
      </c>
      <c r="D2217" t="s">
        <v>1108</v>
      </c>
      <c r="E2217">
        <v>4.5</v>
      </c>
      <c r="F2217" t="s">
        <v>4472</v>
      </c>
      <c r="G2217" t="s">
        <v>51</v>
      </c>
      <c r="H2217" t="s">
        <v>39</v>
      </c>
      <c r="I2217" t="s">
        <v>18</v>
      </c>
      <c r="J2217" t="s">
        <v>19</v>
      </c>
      <c r="K2217" t="s">
        <v>20</v>
      </c>
      <c r="L2217" t="s">
        <v>20</v>
      </c>
      <c r="M2217" t="s">
        <v>21</v>
      </c>
      <c r="N2217" t="s">
        <v>59</v>
      </c>
      <c r="O2217" t="s">
        <v>4473</v>
      </c>
      <c r="P2217">
        <f t="shared" si="34"/>
        <v>6</v>
      </c>
    </row>
    <row r="2218" spans="1:16" x14ac:dyDescent="0.25">
      <c r="A2218" s="1">
        <v>44377</v>
      </c>
      <c r="B2218" s="1">
        <v>44377</v>
      </c>
      <c r="C2218" t="s">
        <v>1863</v>
      </c>
      <c r="D2218" t="s">
        <v>1864</v>
      </c>
      <c r="E2218">
        <v>3.5</v>
      </c>
      <c r="F2218" t="s">
        <v>2713</v>
      </c>
      <c r="G2218" t="s">
        <v>722</v>
      </c>
      <c r="H2218" t="s">
        <v>44</v>
      </c>
      <c r="I2218" t="s">
        <v>18</v>
      </c>
      <c r="J2218" t="s">
        <v>19</v>
      </c>
      <c r="K2218" t="s">
        <v>20</v>
      </c>
      <c r="L2218" t="s">
        <v>20</v>
      </c>
      <c r="M2218" t="s">
        <v>21</v>
      </c>
      <c r="N2218" t="s">
        <v>135</v>
      </c>
      <c r="O2218" t="s">
        <v>4474</v>
      </c>
      <c r="P2218">
        <f t="shared" si="34"/>
        <v>4</v>
      </c>
    </row>
    <row r="2219" spans="1:16" x14ac:dyDescent="0.25">
      <c r="A2219" s="1">
        <v>44377</v>
      </c>
      <c r="B2219" s="1">
        <v>44377</v>
      </c>
      <c r="C2219" t="s">
        <v>4475</v>
      </c>
      <c r="D2219" t="s">
        <v>4476</v>
      </c>
      <c r="E2219">
        <v>7.25</v>
      </c>
      <c r="F2219" t="s">
        <v>4189</v>
      </c>
      <c r="H2219" t="s">
        <v>97</v>
      </c>
      <c r="I2219" t="s">
        <v>18</v>
      </c>
      <c r="J2219" t="s">
        <v>19</v>
      </c>
      <c r="K2219" t="s">
        <v>20</v>
      </c>
      <c r="L2219" t="s">
        <v>20</v>
      </c>
      <c r="M2219" t="s">
        <v>21</v>
      </c>
      <c r="N2219" t="s">
        <v>22</v>
      </c>
      <c r="O2219" t="s">
        <v>4477</v>
      </c>
      <c r="P2219">
        <f t="shared" si="34"/>
        <v>3</v>
      </c>
    </row>
    <row r="2220" spans="1:16" x14ac:dyDescent="0.25">
      <c r="A2220" s="1">
        <v>44377</v>
      </c>
      <c r="B2220" s="1">
        <v>44377</v>
      </c>
      <c r="C2220" t="s">
        <v>3487</v>
      </c>
      <c r="D2220" t="s">
        <v>1391</v>
      </c>
      <c r="E2220">
        <v>5.8029999999999999</v>
      </c>
      <c r="F2220" t="s">
        <v>1020</v>
      </c>
      <c r="H2220" t="s">
        <v>112</v>
      </c>
      <c r="I2220" t="s">
        <v>18</v>
      </c>
      <c r="J2220" t="s">
        <v>19</v>
      </c>
      <c r="K2220" t="s">
        <v>20</v>
      </c>
      <c r="L2220" t="s">
        <v>20</v>
      </c>
      <c r="M2220" t="s">
        <v>21</v>
      </c>
      <c r="N2220" t="s">
        <v>135</v>
      </c>
      <c r="O2220" t="s">
        <v>4478</v>
      </c>
      <c r="P2220">
        <f t="shared" si="34"/>
        <v>5</v>
      </c>
    </row>
    <row r="2221" spans="1:16" hidden="1" x14ac:dyDescent="0.25">
      <c r="A2221" s="1">
        <v>44377</v>
      </c>
      <c r="B2221" s="1">
        <v>44377</v>
      </c>
      <c r="C2221" t="s">
        <v>3892</v>
      </c>
      <c r="D2221" t="s">
        <v>3893</v>
      </c>
      <c r="E2221">
        <v>6.125</v>
      </c>
      <c r="F2221" t="s">
        <v>3894</v>
      </c>
      <c r="G2221" t="s">
        <v>69</v>
      </c>
      <c r="H2221" t="s">
        <v>52</v>
      </c>
      <c r="I2221" t="s">
        <v>18</v>
      </c>
      <c r="J2221" t="s">
        <v>19</v>
      </c>
      <c r="K2221" t="s">
        <v>20</v>
      </c>
      <c r="L2221" t="s">
        <v>20</v>
      </c>
      <c r="M2221" t="s">
        <v>21</v>
      </c>
      <c r="N2221" t="s">
        <v>59</v>
      </c>
      <c r="O2221" t="s">
        <v>4479</v>
      </c>
      <c r="P2221">
        <f t="shared" si="34"/>
        <v>6</v>
      </c>
    </row>
    <row r="2222" spans="1:16" x14ac:dyDescent="0.25">
      <c r="A2222" s="1">
        <v>44377</v>
      </c>
      <c r="B2222" s="1">
        <v>44377</v>
      </c>
      <c r="C2222" t="s">
        <v>867</v>
      </c>
      <c r="D2222" t="s">
        <v>868</v>
      </c>
      <c r="E2222">
        <v>5.5</v>
      </c>
      <c r="F2222" t="s">
        <v>2041</v>
      </c>
      <c r="H2222" t="s">
        <v>44</v>
      </c>
      <c r="I2222" t="s">
        <v>18</v>
      </c>
      <c r="J2222" t="s">
        <v>19</v>
      </c>
      <c r="K2222" t="s">
        <v>20</v>
      </c>
      <c r="L2222" t="s">
        <v>20</v>
      </c>
      <c r="M2222" t="s">
        <v>21</v>
      </c>
      <c r="N2222" t="s">
        <v>22</v>
      </c>
      <c r="O2222" t="s">
        <v>4480</v>
      </c>
      <c r="P2222">
        <f t="shared" si="34"/>
        <v>3</v>
      </c>
    </row>
    <row r="2223" spans="1:16" x14ac:dyDescent="0.25">
      <c r="A2223" s="1">
        <v>44377</v>
      </c>
      <c r="B2223" s="1">
        <v>44377</v>
      </c>
      <c r="C2223" t="s">
        <v>573</v>
      </c>
      <c r="D2223" t="s">
        <v>30</v>
      </c>
      <c r="E2223">
        <v>1.7344999999999999</v>
      </c>
      <c r="F2223" t="s">
        <v>4481</v>
      </c>
      <c r="G2223" t="s">
        <v>722</v>
      </c>
      <c r="H2223" t="s">
        <v>32</v>
      </c>
      <c r="I2223" t="s">
        <v>18</v>
      </c>
      <c r="J2223" t="s">
        <v>19</v>
      </c>
      <c r="K2223" t="s">
        <v>20</v>
      </c>
      <c r="L2223" t="s">
        <v>20</v>
      </c>
      <c r="M2223" t="s">
        <v>137</v>
      </c>
      <c r="N2223" t="s">
        <v>22</v>
      </c>
      <c r="O2223" t="s">
        <v>4482</v>
      </c>
      <c r="P2223">
        <f t="shared" si="34"/>
        <v>1</v>
      </c>
    </row>
    <row r="2224" spans="1:16" x14ac:dyDescent="0.25">
      <c r="A2224" s="1">
        <v>44377</v>
      </c>
      <c r="B2224" s="1">
        <v>44377</v>
      </c>
      <c r="C2224" t="s">
        <v>1863</v>
      </c>
      <c r="D2224" t="s">
        <v>1864</v>
      </c>
      <c r="E2224">
        <v>3</v>
      </c>
      <c r="F2224" t="s">
        <v>1059</v>
      </c>
      <c r="G2224" t="s">
        <v>722</v>
      </c>
      <c r="H2224" t="s">
        <v>44</v>
      </c>
      <c r="I2224" t="s">
        <v>18</v>
      </c>
      <c r="J2224" t="s">
        <v>19</v>
      </c>
      <c r="K2224" t="s">
        <v>20</v>
      </c>
      <c r="L2224" t="s">
        <v>20</v>
      </c>
      <c r="M2224" t="s">
        <v>21</v>
      </c>
      <c r="N2224" t="s">
        <v>135</v>
      </c>
      <c r="O2224" t="s">
        <v>4483</v>
      </c>
      <c r="P2224">
        <f t="shared" si="34"/>
        <v>4</v>
      </c>
    </row>
    <row r="2225" spans="1:16" x14ac:dyDescent="0.25">
      <c r="A2225" s="1">
        <v>44377</v>
      </c>
      <c r="B2225" s="1">
        <v>44377</v>
      </c>
      <c r="C2225" t="s">
        <v>317</v>
      </c>
      <c r="D2225" t="s">
        <v>318</v>
      </c>
      <c r="E2225">
        <v>1.95</v>
      </c>
      <c r="F2225" t="s">
        <v>487</v>
      </c>
      <c r="G2225" t="s">
        <v>69</v>
      </c>
      <c r="H2225" t="s">
        <v>199</v>
      </c>
      <c r="I2225" t="s">
        <v>18</v>
      </c>
      <c r="J2225" t="s">
        <v>19</v>
      </c>
      <c r="K2225" t="s">
        <v>20</v>
      </c>
      <c r="L2225" t="s">
        <v>20</v>
      </c>
      <c r="M2225" t="s">
        <v>21</v>
      </c>
      <c r="N2225" t="s">
        <v>59</v>
      </c>
      <c r="O2225" t="s">
        <v>4484</v>
      </c>
      <c r="P2225">
        <f t="shared" si="34"/>
        <v>3</v>
      </c>
    </row>
    <row r="2226" spans="1:16" x14ac:dyDescent="0.25">
      <c r="A2226" s="1">
        <v>44377</v>
      </c>
      <c r="B2226" s="1">
        <v>44377</v>
      </c>
      <c r="C2226" t="s">
        <v>2465</v>
      </c>
      <c r="D2226" t="s">
        <v>2466</v>
      </c>
      <c r="E2226">
        <v>6.2</v>
      </c>
      <c r="F2226" t="s">
        <v>2560</v>
      </c>
      <c r="G2226" t="s">
        <v>4485</v>
      </c>
      <c r="H2226" t="s">
        <v>52</v>
      </c>
      <c r="I2226" t="s">
        <v>18</v>
      </c>
      <c r="J2226" t="s">
        <v>19</v>
      </c>
      <c r="K2226" t="s">
        <v>20</v>
      </c>
      <c r="L2226" t="s">
        <v>20</v>
      </c>
      <c r="M2226" t="s">
        <v>21</v>
      </c>
      <c r="N2226" t="s">
        <v>135</v>
      </c>
      <c r="O2226" t="s">
        <v>4486</v>
      </c>
      <c r="P2226">
        <f t="shared" si="34"/>
        <v>2</v>
      </c>
    </row>
    <row r="2227" spans="1:16" x14ac:dyDescent="0.25">
      <c r="A2227" s="1">
        <v>44377</v>
      </c>
      <c r="B2227" s="1">
        <v>44377</v>
      </c>
      <c r="C2227" t="s">
        <v>109</v>
      </c>
      <c r="D2227" t="s">
        <v>110</v>
      </c>
      <c r="E2227">
        <v>3.5</v>
      </c>
      <c r="F2227" t="s">
        <v>3373</v>
      </c>
      <c r="G2227" t="s">
        <v>722</v>
      </c>
      <c r="H2227" t="s">
        <v>112</v>
      </c>
      <c r="I2227" t="s">
        <v>18</v>
      </c>
      <c r="J2227" t="s">
        <v>19</v>
      </c>
      <c r="K2227" t="s">
        <v>20</v>
      </c>
      <c r="L2227" t="s">
        <v>20</v>
      </c>
      <c r="M2227" t="s">
        <v>21</v>
      </c>
      <c r="N2227" t="s">
        <v>22</v>
      </c>
      <c r="O2227" t="s">
        <v>4487</v>
      </c>
      <c r="P2227">
        <f t="shared" si="34"/>
        <v>2</v>
      </c>
    </row>
    <row r="2228" spans="1:16" hidden="1" x14ac:dyDescent="0.25">
      <c r="A2228" s="1">
        <v>44377</v>
      </c>
      <c r="B2228" s="1">
        <v>44377</v>
      </c>
      <c r="C2228" t="s">
        <v>2805</v>
      </c>
      <c r="D2228" t="s">
        <v>824</v>
      </c>
      <c r="E2228">
        <v>7.26</v>
      </c>
      <c r="F2228" t="s">
        <v>4488</v>
      </c>
      <c r="G2228" t="s">
        <v>3473</v>
      </c>
      <c r="H2228" t="s">
        <v>39</v>
      </c>
      <c r="I2228" t="s">
        <v>18</v>
      </c>
      <c r="J2228" t="s">
        <v>19</v>
      </c>
      <c r="K2228" t="s">
        <v>20</v>
      </c>
      <c r="L2228" t="s">
        <v>20</v>
      </c>
      <c r="M2228" t="s">
        <v>21</v>
      </c>
      <c r="N2228" t="s">
        <v>135</v>
      </c>
      <c r="O2228" t="s">
        <v>4489</v>
      </c>
      <c r="P2228">
        <f t="shared" si="34"/>
        <v>6</v>
      </c>
    </row>
    <row r="2229" spans="1:16" x14ac:dyDescent="0.25">
      <c r="A2229" s="1">
        <v>44377</v>
      </c>
      <c r="B2229" s="1">
        <v>44377</v>
      </c>
      <c r="C2229" t="s">
        <v>139</v>
      </c>
      <c r="D2229" t="s">
        <v>140</v>
      </c>
      <c r="E2229">
        <v>1</v>
      </c>
      <c r="F2229" t="s">
        <v>620</v>
      </c>
      <c r="G2229" t="s">
        <v>69</v>
      </c>
      <c r="H2229" t="s">
        <v>17</v>
      </c>
      <c r="I2229" t="s">
        <v>18</v>
      </c>
      <c r="J2229" t="s">
        <v>19</v>
      </c>
      <c r="K2229" t="s">
        <v>20</v>
      </c>
      <c r="L2229" t="s">
        <v>20</v>
      </c>
      <c r="M2229" t="s">
        <v>21</v>
      </c>
      <c r="N2229" t="s">
        <v>59</v>
      </c>
      <c r="O2229" t="s">
        <v>4490</v>
      </c>
      <c r="P2229">
        <f t="shared" si="34"/>
        <v>3</v>
      </c>
    </row>
    <row r="2230" spans="1:16" hidden="1" x14ac:dyDescent="0.25">
      <c r="A2230" s="1">
        <v>44377</v>
      </c>
      <c r="B2230" s="1">
        <v>44377</v>
      </c>
      <c r="C2230" t="s">
        <v>2936</v>
      </c>
      <c r="D2230" t="s">
        <v>2937</v>
      </c>
      <c r="E2230">
        <v>5.25</v>
      </c>
      <c r="F2230" t="s">
        <v>4337</v>
      </c>
      <c r="H2230" t="s">
        <v>17</v>
      </c>
      <c r="I2230" t="s">
        <v>18</v>
      </c>
      <c r="J2230" t="s">
        <v>19</v>
      </c>
      <c r="K2230" t="s">
        <v>20</v>
      </c>
      <c r="L2230" t="s">
        <v>20</v>
      </c>
      <c r="M2230" t="s">
        <v>21</v>
      </c>
      <c r="N2230" t="s">
        <v>135</v>
      </c>
      <c r="O2230" t="s">
        <v>4491</v>
      </c>
      <c r="P2230">
        <f t="shared" si="34"/>
        <v>6</v>
      </c>
    </row>
    <row r="2231" spans="1:16" x14ac:dyDescent="0.25">
      <c r="A2231" s="1">
        <v>44377</v>
      </c>
      <c r="B2231" s="1">
        <v>44377</v>
      </c>
      <c r="C2231" t="s">
        <v>109</v>
      </c>
      <c r="D2231" t="s">
        <v>110</v>
      </c>
      <c r="E2231">
        <v>5.0999999999999996</v>
      </c>
      <c r="F2231" t="s">
        <v>500</v>
      </c>
      <c r="G2231" t="s">
        <v>722</v>
      </c>
      <c r="H2231" t="s">
        <v>112</v>
      </c>
      <c r="I2231" t="s">
        <v>18</v>
      </c>
      <c r="J2231" t="s">
        <v>19</v>
      </c>
      <c r="K2231" t="s">
        <v>20</v>
      </c>
      <c r="L2231" t="s">
        <v>20</v>
      </c>
      <c r="M2231" t="s">
        <v>21</v>
      </c>
      <c r="N2231" t="s">
        <v>22</v>
      </c>
      <c r="O2231" t="s">
        <v>4492</v>
      </c>
      <c r="P2231">
        <f t="shared" si="34"/>
        <v>2</v>
      </c>
    </row>
    <row r="2232" spans="1:16" x14ac:dyDescent="0.25">
      <c r="A2232" s="1">
        <v>44377</v>
      </c>
      <c r="B2232" s="1">
        <v>44377</v>
      </c>
      <c r="C2232" t="s">
        <v>4493</v>
      </c>
      <c r="D2232" t="s">
        <v>1904</v>
      </c>
      <c r="E2232">
        <v>7.75</v>
      </c>
      <c r="F2232" t="s">
        <v>392</v>
      </c>
      <c r="H2232" t="s">
        <v>17</v>
      </c>
      <c r="I2232" t="s">
        <v>18</v>
      </c>
      <c r="J2232" t="s">
        <v>19</v>
      </c>
      <c r="K2232" t="s">
        <v>20</v>
      </c>
      <c r="L2232" t="s">
        <v>20</v>
      </c>
      <c r="M2232" t="s">
        <v>21</v>
      </c>
      <c r="N2232" t="s">
        <v>59</v>
      </c>
      <c r="O2232" t="s">
        <v>4494</v>
      </c>
      <c r="P2232">
        <f t="shared" si="34"/>
        <v>3</v>
      </c>
    </row>
    <row r="2233" spans="1:16" hidden="1" x14ac:dyDescent="0.25">
      <c r="A2233" s="1">
        <v>44377</v>
      </c>
      <c r="B2233" s="1">
        <v>44377</v>
      </c>
      <c r="C2233" t="s">
        <v>730</v>
      </c>
      <c r="D2233" t="s">
        <v>731</v>
      </c>
      <c r="E2233">
        <v>8.5</v>
      </c>
      <c r="F2233" t="s">
        <v>1324</v>
      </c>
      <c r="G2233" t="s">
        <v>51</v>
      </c>
      <c r="H2233" t="s">
        <v>112</v>
      </c>
      <c r="I2233" t="s">
        <v>18</v>
      </c>
      <c r="J2233" t="s">
        <v>19</v>
      </c>
      <c r="K2233" t="s">
        <v>20</v>
      </c>
      <c r="L2233" t="s">
        <v>20</v>
      </c>
      <c r="M2233" t="s">
        <v>21</v>
      </c>
      <c r="N2233" t="s">
        <v>59</v>
      </c>
      <c r="O2233" t="s">
        <v>4495</v>
      </c>
      <c r="P2233">
        <f t="shared" si="34"/>
        <v>6</v>
      </c>
    </row>
    <row r="2234" spans="1:16" x14ac:dyDescent="0.25">
      <c r="A2234" s="1">
        <v>44377</v>
      </c>
      <c r="B2234" s="1">
        <v>44377</v>
      </c>
      <c r="C2234" t="s">
        <v>1863</v>
      </c>
      <c r="D2234" t="s">
        <v>1864</v>
      </c>
      <c r="E2234">
        <v>3.5</v>
      </c>
      <c r="F2234" t="s">
        <v>1324</v>
      </c>
      <c r="G2234" t="s">
        <v>4496</v>
      </c>
      <c r="H2234" t="s">
        <v>44</v>
      </c>
      <c r="I2234" t="s">
        <v>18</v>
      </c>
      <c r="J2234" t="s">
        <v>19</v>
      </c>
      <c r="K2234" t="s">
        <v>20</v>
      </c>
      <c r="L2234" t="s">
        <v>20</v>
      </c>
      <c r="M2234" t="s">
        <v>21</v>
      </c>
      <c r="N2234" t="s">
        <v>135</v>
      </c>
      <c r="O2234" t="s">
        <v>4497</v>
      </c>
      <c r="P2234">
        <f t="shared" si="34"/>
        <v>4</v>
      </c>
    </row>
    <row r="2235" spans="1:16" hidden="1" x14ac:dyDescent="0.25">
      <c r="A2235" s="1">
        <v>44377</v>
      </c>
      <c r="B2235" s="1">
        <v>44377</v>
      </c>
      <c r="C2235" t="s">
        <v>1532</v>
      </c>
      <c r="D2235" t="s">
        <v>1533</v>
      </c>
      <c r="E2235">
        <v>3.5289999999999999</v>
      </c>
      <c r="F2235" t="s">
        <v>4498</v>
      </c>
      <c r="H2235" t="s">
        <v>154</v>
      </c>
      <c r="I2235" t="s">
        <v>18</v>
      </c>
      <c r="J2235" t="s">
        <v>19</v>
      </c>
      <c r="K2235" t="s">
        <v>20</v>
      </c>
      <c r="L2235" t="s">
        <v>20</v>
      </c>
      <c r="M2235" t="s">
        <v>21</v>
      </c>
      <c r="N2235" t="s">
        <v>22</v>
      </c>
      <c r="O2235" t="s">
        <v>4499</v>
      </c>
      <c r="P2235">
        <f t="shared" si="34"/>
        <v>6</v>
      </c>
    </row>
    <row r="2236" spans="1:16" x14ac:dyDescent="0.25">
      <c r="A2236" s="1">
        <v>44377</v>
      </c>
      <c r="B2236" s="1">
        <v>44377</v>
      </c>
      <c r="C2236" t="s">
        <v>2152</v>
      </c>
      <c r="D2236" t="s">
        <v>2153</v>
      </c>
      <c r="E2236">
        <v>2.15</v>
      </c>
      <c r="F2236" t="s">
        <v>1329</v>
      </c>
      <c r="G2236" t="s">
        <v>16</v>
      </c>
      <c r="H2236" t="s">
        <v>39</v>
      </c>
      <c r="I2236" t="s">
        <v>18</v>
      </c>
      <c r="J2236" t="s">
        <v>19</v>
      </c>
      <c r="K2236" t="s">
        <v>20</v>
      </c>
      <c r="L2236" t="s">
        <v>20</v>
      </c>
      <c r="M2236" t="s">
        <v>21</v>
      </c>
      <c r="N2236" t="s">
        <v>22</v>
      </c>
      <c r="O2236" t="s">
        <v>4500</v>
      </c>
      <c r="P2236">
        <f t="shared" si="34"/>
        <v>4</v>
      </c>
    </row>
    <row r="2237" spans="1:16" x14ac:dyDescent="0.25">
      <c r="A2237" s="1">
        <v>44377</v>
      </c>
      <c r="B2237" s="1">
        <v>44377</v>
      </c>
      <c r="C2237" t="s">
        <v>1895</v>
      </c>
      <c r="D2237" t="s">
        <v>220</v>
      </c>
      <c r="E2237">
        <v>6.75</v>
      </c>
      <c r="F2237" t="s">
        <v>1339</v>
      </c>
      <c r="H2237" t="s">
        <v>17</v>
      </c>
      <c r="I2237" t="s">
        <v>18</v>
      </c>
      <c r="J2237" t="s">
        <v>19</v>
      </c>
      <c r="K2237" t="s">
        <v>20</v>
      </c>
      <c r="L2237" t="s">
        <v>20</v>
      </c>
      <c r="M2237" t="s">
        <v>21</v>
      </c>
      <c r="N2237" t="s">
        <v>22</v>
      </c>
      <c r="O2237" t="s">
        <v>4501</v>
      </c>
      <c r="P2237">
        <f t="shared" si="34"/>
        <v>2</v>
      </c>
    </row>
    <row r="2238" spans="1:16" x14ac:dyDescent="0.25">
      <c r="A2238" s="1">
        <v>44377</v>
      </c>
      <c r="B2238" s="1">
        <v>44377</v>
      </c>
      <c r="C2238" t="s">
        <v>4502</v>
      </c>
      <c r="D2238" t="s">
        <v>4503</v>
      </c>
      <c r="E2238">
        <v>7.3</v>
      </c>
      <c r="F2238" t="s">
        <v>423</v>
      </c>
      <c r="H2238" t="s">
        <v>97</v>
      </c>
      <c r="I2238" t="s">
        <v>18</v>
      </c>
      <c r="J2238" t="s">
        <v>19</v>
      </c>
      <c r="K2238" t="s">
        <v>20</v>
      </c>
      <c r="L2238" t="s">
        <v>20</v>
      </c>
      <c r="M2238" t="s">
        <v>21</v>
      </c>
      <c r="N2238" t="s">
        <v>22</v>
      </c>
      <c r="O2238" t="s">
        <v>4504</v>
      </c>
      <c r="P2238">
        <f t="shared" si="34"/>
        <v>3</v>
      </c>
    </row>
    <row r="2239" spans="1:16" x14ac:dyDescent="0.25">
      <c r="A2239" s="1">
        <v>44377</v>
      </c>
      <c r="B2239" s="1">
        <v>44377</v>
      </c>
      <c r="C2239" t="s">
        <v>3409</v>
      </c>
      <c r="D2239" t="s">
        <v>144</v>
      </c>
      <c r="E2239">
        <v>6.625</v>
      </c>
      <c r="F2239" t="s">
        <v>67</v>
      </c>
      <c r="G2239" t="s">
        <v>17</v>
      </c>
      <c r="H2239" t="s">
        <v>39</v>
      </c>
      <c r="I2239" t="s">
        <v>18</v>
      </c>
      <c r="J2239" t="s">
        <v>19</v>
      </c>
      <c r="K2239" t="s">
        <v>20</v>
      </c>
      <c r="L2239" t="s">
        <v>20</v>
      </c>
      <c r="M2239" t="s">
        <v>21</v>
      </c>
      <c r="N2239" t="s">
        <v>135</v>
      </c>
      <c r="O2239" t="s">
        <v>4505</v>
      </c>
      <c r="P2239">
        <f t="shared" si="34"/>
        <v>3</v>
      </c>
    </row>
    <row r="2240" spans="1:16" x14ac:dyDescent="0.25">
      <c r="A2240" s="1">
        <v>44377</v>
      </c>
      <c r="B2240" s="1">
        <v>44377</v>
      </c>
      <c r="C2240" t="s">
        <v>1353</v>
      </c>
      <c r="D2240" t="s">
        <v>1354</v>
      </c>
      <c r="E2240">
        <v>6.9</v>
      </c>
      <c r="F2240" t="s">
        <v>3976</v>
      </c>
      <c r="H2240" t="s">
        <v>52</v>
      </c>
      <c r="I2240" t="s">
        <v>18</v>
      </c>
      <c r="J2240" t="s">
        <v>19</v>
      </c>
      <c r="K2240" t="s">
        <v>20</v>
      </c>
      <c r="L2240" t="s">
        <v>20</v>
      </c>
      <c r="M2240" t="s">
        <v>21</v>
      </c>
      <c r="N2240" t="s">
        <v>22</v>
      </c>
      <c r="O2240" t="s">
        <v>4506</v>
      </c>
      <c r="P2240">
        <f t="shared" si="34"/>
        <v>4</v>
      </c>
    </row>
    <row r="2241" spans="1:16" x14ac:dyDescent="0.25">
      <c r="A2241" s="1">
        <v>44377</v>
      </c>
      <c r="B2241" s="1">
        <v>44377</v>
      </c>
      <c r="C2241" t="s">
        <v>109</v>
      </c>
      <c r="D2241" t="s">
        <v>110</v>
      </c>
      <c r="E2241">
        <v>3.5</v>
      </c>
      <c r="F2241" t="s">
        <v>1329</v>
      </c>
      <c r="G2241" t="s">
        <v>722</v>
      </c>
      <c r="H2241" t="s">
        <v>112</v>
      </c>
      <c r="I2241" t="s">
        <v>18</v>
      </c>
      <c r="J2241" t="s">
        <v>19</v>
      </c>
      <c r="K2241" t="s">
        <v>20</v>
      </c>
      <c r="L2241" t="s">
        <v>20</v>
      </c>
      <c r="M2241" t="s">
        <v>21</v>
      </c>
      <c r="N2241" t="s">
        <v>22</v>
      </c>
      <c r="O2241" t="s">
        <v>4507</v>
      </c>
      <c r="P2241">
        <f t="shared" si="34"/>
        <v>2</v>
      </c>
    </row>
    <row r="2242" spans="1:16" x14ac:dyDescent="0.25">
      <c r="A2242" s="1">
        <v>44377</v>
      </c>
      <c r="B2242" s="1">
        <v>44377</v>
      </c>
      <c r="C2242" t="s">
        <v>1276</v>
      </c>
      <c r="D2242" t="s">
        <v>1277</v>
      </c>
      <c r="E2242">
        <v>3</v>
      </c>
      <c r="F2242" t="s">
        <v>3125</v>
      </c>
      <c r="G2242" t="s">
        <v>69</v>
      </c>
      <c r="H2242" t="s">
        <v>39</v>
      </c>
      <c r="I2242" t="s">
        <v>18</v>
      </c>
      <c r="J2242" t="s">
        <v>19</v>
      </c>
      <c r="K2242" t="s">
        <v>20</v>
      </c>
      <c r="L2242" t="s">
        <v>20</v>
      </c>
      <c r="M2242" t="s">
        <v>21</v>
      </c>
      <c r="N2242" t="s">
        <v>59</v>
      </c>
      <c r="O2242" t="s">
        <v>4508</v>
      </c>
      <c r="P2242">
        <f t="shared" si="34"/>
        <v>3</v>
      </c>
    </row>
    <row r="2243" spans="1:16" x14ac:dyDescent="0.25">
      <c r="A2243" s="1">
        <v>44377</v>
      </c>
      <c r="B2243" s="1">
        <v>44377</v>
      </c>
      <c r="C2243" t="s">
        <v>769</v>
      </c>
      <c r="D2243" t="s">
        <v>770</v>
      </c>
      <c r="E2243">
        <v>5</v>
      </c>
      <c r="F2243" t="s">
        <v>771</v>
      </c>
      <c r="G2243" t="s">
        <v>69</v>
      </c>
      <c r="H2243" t="s">
        <v>112</v>
      </c>
      <c r="I2243" t="s">
        <v>18</v>
      </c>
      <c r="J2243" t="s">
        <v>19</v>
      </c>
      <c r="K2243" t="s">
        <v>20</v>
      </c>
      <c r="L2243" t="s">
        <v>20</v>
      </c>
      <c r="M2243" t="s">
        <v>21</v>
      </c>
      <c r="N2243" t="s">
        <v>22</v>
      </c>
      <c r="O2243" t="s">
        <v>4509</v>
      </c>
      <c r="P2243">
        <f t="shared" si="34"/>
        <v>3</v>
      </c>
    </row>
    <row r="2244" spans="1:16" x14ac:dyDescent="0.25">
      <c r="A2244" s="1">
        <v>44377</v>
      </c>
      <c r="B2244" s="1">
        <v>44377</v>
      </c>
      <c r="C2244" t="s">
        <v>1040</v>
      </c>
      <c r="D2244" t="s">
        <v>1041</v>
      </c>
      <c r="E2244">
        <v>4.25</v>
      </c>
      <c r="F2244" t="s">
        <v>3810</v>
      </c>
      <c r="G2244" t="s">
        <v>51</v>
      </c>
      <c r="H2244" t="s">
        <v>52</v>
      </c>
      <c r="I2244" t="s">
        <v>18</v>
      </c>
      <c r="J2244" t="s">
        <v>19</v>
      </c>
      <c r="K2244" t="s">
        <v>20</v>
      </c>
      <c r="L2244" t="s">
        <v>20</v>
      </c>
      <c r="M2244" t="s">
        <v>21</v>
      </c>
      <c r="N2244" t="s">
        <v>22</v>
      </c>
      <c r="O2244" t="s">
        <v>4510</v>
      </c>
      <c r="P2244">
        <f t="shared" ref="P2244:P2307" si="35">LEN(D2244)</f>
        <v>2</v>
      </c>
    </row>
    <row r="2245" spans="1:16" x14ac:dyDescent="0.25">
      <c r="A2245" s="1">
        <v>44377</v>
      </c>
      <c r="B2245" s="1">
        <v>44377</v>
      </c>
      <c r="C2245" t="s">
        <v>2819</v>
      </c>
      <c r="D2245" t="s">
        <v>2820</v>
      </c>
      <c r="E2245">
        <v>5.25</v>
      </c>
      <c r="F2245" t="s">
        <v>1897</v>
      </c>
      <c r="H2245" t="s">
        <v>17</v>
      </c>
      <c r="I2245" t="s">
        <v>18</v>
      </c>
      <c r="J2245" t="s">
        <v>19</v>
      </c>
      <c r="K2245" t="s">
        <v>20</v>
      </c>
      <c r="L2245" t="s">
        <v>20</v>
      </c>
      <c r="M2245" t="s">
        <v>21</v>
      </c>
      <c r="N2245" t="s">
        <v>22</v>
      </c>
      <c r="O2245" t="s">
        <v>4511</v>
      </c>
      <c r="P2245">
        <f t="shared" si="35"/>
        <v>3</v>
      </c>
    </row>
    <row r="2246" spans="1:16" hidden="1" x14ac:dyDescent="0.25">
      <c r="A2246" s="1">
        <v>44377</v>
      </c>
      <c r="B2246" s="1">
        <v>44377</v>
      </c>
      <c r="C2246" t="s">
        <v>2364</v>
      </c>
      <c r="D2246" t="s">
        <v>2365</v>
      </c>
      <c r="E2246">
        <v>8.93</v>
      </c>
      <c r="F2246" t="s">
        <v>4512</v>
      </c>
      <c r="H2246" t="s">
        <v>17</v>
      </c>
      <c r="I2246" t="s">
        <v>18</v>
      </c>
      <c r="J2246" t="s">
        <v>19</v>
      </c>
      <c r="K2246" t="s">
        <v>20</v>
      </c>
      <c r="L2246" t="s">
        <v>20</v>
      </c>
      <c r="M2246" t="s">
        <v>21</v>
      </c>
      <c r="N2246" t="s">
        <v>22</v>
      </c>
      <c r="O2246" t="s">
        <v>4513</v>
      </c>
      <c r="P2246">
        <f t="shared" si="35"/>
        <v>6</v>
      </c>
    </row>
    <row r="2247" spans="1:16" x14ac:dyDescent="0.25">
      <c r="A2247" s="1">
        <v>44377</v>
      </c>
      <c r="B2247" s="1">
        <v>44377</v>
      </c>
      <c r="C2247" t="s">
        <v>3445</v>
      </c>
      <c r="D2247" t="s">
        <v>3446</v>
      </c>
      <c r="E2247">
        <v>5.55</v>
      </c>
      <c r="F2247" t="s">
        <v>975</v>
      </c>
      <c r="H2247" t="s">
        <v>17</v>
      </c>
      <c r="I2247" t="s">
        <v>18</v>
      </c>
      <c r="J2247" t="s">
        <v>19</v>
      </c>
      <c r="K2247" t="s">
        <v>20</v>
      </c>
      <c r="L2247" t="s">
        <v>20</v>
      </c>
      <c r="M2247" t="s">
        <v>21</v>
      </c>
      <c r="N2247" t="s">
        <v>22</v>
      </c>
      <c r="O2247" t="s">
        <v>4514</v>
      </c>
      <c r="P2247">
        <f t="shared" si="35"/>
        <v>3</v>
      </c>
    </row>
    <row r="2248" spans="1:16" x14ac:dyDescent="0.25">
      <c r="A2248" s="1">
        <v>44377</v>
      </c>
      <c r="B2248" s="1">
        <v>44377</v>
      </c>
      <c r="C2248" t="s">
        <v>2755</v>
      </c>
      <c r="D2248" t="s">
        <v>2756</v>
      </c>
      <c r="E2248">
        <v>6.5</v>
      </c>
      <c r="F2248" t="s">
        <v>2228</v>
      </c>
      <c r="H2248" t="s">
        <v>112</v>
      </c>
      <c r="I2248" t="s">
        <v>18</v>
      </c>
      <c r="J2248" t="s">
        <v>19</v>
      </c>
      <c r="K2248" t="s">
        <v>20</v>
      </c>
      <c r="L2248" t="s">
        <v>20</v>
      </c>
      <c r="M2248" t="s">
        <v>21</v>
      </c>
      <c r="N2248" t="s">
        <v>22</v>
      </c>
      <c r="O2248" t="s">
        <v>4515</v>
      </c>
      <c r="P2248">
        <f t="shared" si="35"/>
        <v>3</v>
      </c>
    </row>
    <row r="2249" spans="1:16" x14ac:dyDescent="0.25">
      <c r="A2249" s="1">
        <v>44377</v>
      </c>
      <c r="B2249" s="1">
        <v>44377</v>
      </c>
      <c r="C2249" t="s">
        <v>109</v>
      </c>
      <c r="D2249" t="s">
        <v>110</v>
      </c>
      <c r="E2249">
        <v>4.3</v>
      </c>
      <c r="F2249" t="s">
        <v>303</v>
      </c>
      <c r="G2249" t="s">
        <v>722</v>
      </c>
      <c r="H2249" t="s">
        <v>112</v>
      </c>
      <c r="I2249" t="s">
        <v>18</v>
      </c>
      <c r="J2249" t="s">
        <v>19</v>
      </c>
      <c r="K2249" t="s">
        <v>20</v>
      </c>
      <c r="L2249" t="s">
        <v>20</v>
      </c>
      <c r="M2249" t="s">
        <v>21</v>
      </c>
      <c r="N2249" t="s">
        <v>22</v>
      </c>
      <c r="O2249" t="s">
        <v>4516</v>
      </c>
      <c r="P2249">
        <f t="shared" si="35"/>
        <v>2</v>
      </c>
    </row>
    <row r="2250" spans="1:16" hidden="1" x14ac:dyDescent="0.25">
      <c r="A2250" s="1">
        <v>44377</v>
      </c>
      <c r="B2250" s="1">
        <v>44377</v>
      </c>
      <c r="C2250" t="s">
        <v>3708</v>
      </c>
      <c r="D2250" t="s">
        <v>3709</v>
      </c>
      <c r="E2250">
        <v>9.375</v>
      </c>
      <c r="F2250" t="s">
        <v>3635</v>
      </c>
      <c r="G2250" t="s">
        <v>69</v>
      </c>
      <c r="H2250" t="s">
        <v>44</v>
      </c>
      <c r="I2250" t="s">
        <v>18</v>
      </c>
      <c r="J2250" t="s">
        <v>19</v>
      </c>
      <c r="K2250" t="s">
        <v>20</v>
      </c>
      <c r="L2250" t="s">
        <v>20</v>
      </c>
      <c r="M2250" t="s">
        <v>21</v>
      </c>
      <c r="N2250" t="s">
        <v>59</v>
      </c>
      <c r="O2250" t="s">
        <v>4517</v>
      </c>
      <c r="P2250">
        <f t="shared" si="35"/>
        <v>6</v>
      </c>
    </row>
    <row r="2251" spans="1:16" x14ac:dyDescent="0.25">
      <c r="A2251" s="1">
        <v>44377</v>
      </c>
      <c r="B2251" s="1">
        <v>44377</v>
      </c>
      <c r="C2251" t="s">
        <v>109</v>
      </c>
      <c r="D2251" t="s">
        <v>110</v>
      </c>
      <c r="E2251">
        <v>4.4000000000000004</v>
      </c>
      <c r="F2251" t="s">
        <v>269</v>
      </c>
      <c r="G2251" t="s">
        <v>722</v>
      </c>
      <c r="H2251" t="s">
        <v>112</v>
      </c>
      <c r="I2251" t="s">
        <v>18</v>
      </c>
      <c r="J2251" t="s">
        <v>19</v>
      </c>
      <c r="K2251" t="s">
        <v>20</v>
      </c>
      <c r="L2251" t="s">
        <v>20</v>
      </c>
      <c r="M2251" t="s">
        <v>21</v>
      </c>
      <c r="N2251" t="s">
        <v>22</v>
      </c>
      <c r="O2251" t="s">
        <v>4518</v>
      </c>
      <c r="P2251">
        <f t="shared" si="35"/>
        <v>2</v>
      </c>
    </row>
    <row r="2252" spans="1:16" hidden="1" x14ac:dyDescent="0.25">
      <c r="A2252" s="1">
        <v>44377</v>
      </c>
      <c r="B2252" s="1">
        <v>44377</v>
      </c>
      <c r="C2252" t="s">
        <v>1012</v>
      </c>
      <c r="D2252" t="s">
        <v>1013</v>
      </c>
      <c r="E2252">
        <v>0.66348099999999999</v>
      </c>
      <c r="F2252" t="s">
        <v>1132</v>
      </c>
      <c r="G2252" t="s">
        <v>69</v>
      </c>
      <c r="H2252" t="s">
        <v>39</v>
      </c>
      <c r="I2252" t="s">
        <v>18</v>
      </c>
      <c r="J2252" t="s">
        <v>19</v>
      </c>
      <c r="K2252" t="s">
        <v>20</v>
      </c>
      <c r="L2252" t="s">
        <v>20</v>
      </c>
      <c r="M2252" t="s">
        <v>137</v>
      </c>
      <c r="N2252" t="s">
        <v>59</v>
      </c>
      <c r="O2252" t="s">
        <v>4519</v>
      </c>
      <c r="P2252">
        <f t="shared" si="35"/>
        <v>6</v>
      </c>
    </row>
    <row r="2253" spans="1:16" x14ac:dyDescent="0.25">
      <c r="A2253" s="1">
        <v>44377</v>
      </c>
      <c r="B2253" s="1">
        <v>44377</v>
      </c>
      <c r="C2253" t="s">
        <v>3033</v>
      </c>
      <c r="D2253" t="s">
        <v>3034</v>
      </c>
      <c r="E2253">
        <v>4.016</v>
      </c>
      <c r="F2253" t="s">
        <v>4520</v>
      </c>
      <c r="H2253" t="s">
        <v>17</v>
      </c>
      <c r="I2253" t="s">
        <v>18</v>
      </c>
      <c r="J2253" t="s">
        <v>19</v>
      </c>
      <c r="K2253" t="s">
        <v>20</v>
      </c>
      <c r="L2253" t="s">
        <v>20</v>
      </c>
      <c r="M2253" t="s">
        <v>21</v>
      </c>
      <c r="N2253" t="s">
        <v>22</v>
      </c>
      <c r="O2253" t="s">
        <v>4521</v>
      </c>
      <c r="P2253">
        <f t="shared" si="35"/>
        <v>3</v>
      </c>
    </row>
    <row r="2254" spans="1:16" x14ac:dyDescent="0.25">
      <c r="A2254" s="1">
        <v>44377</v>
      </c>
      <c r="B2254" s="1">
        <v>44377</v>
      </c>
      <c r="C2254" t="s">
        <v>109</v>
      </c>
      <c r="D2254" t="s">
        <v>110</v>
      </c>
      <c r="E2254">
        <v>4.0999999999999996</v>
      </c>
      <c r="F2254" t="s">
        <v>532</v>
      </c>
      <c r="G2254" t="s">
        <v>722</v>
      </c>
      <c r="H2254" t="s">
        <v>112</v>
      </c>
      <c r="I2254" t="s">
        <v>18</v>
      </c>
      <c r="J2254" t="s">
        <v>19</v>
      </c>
      <c r="K2254" t="s">
        <v>20</v>
      </c>
      <c r="L2254" t="s">
        <v>20</v>
      </c>
      <c r="M2254" t="s">
        <v>21</v>
      </c>
      <c r="N2254" t="s">
        <v>22</v>
      </c>
      <c r="O2254" t="s">
        <v>4522</v>
      </c>
      <c r="P2254">
        <f t="shared" si="35"/>
        <v>2</v>
      </c>
    </row>
    <row r="2255" spans="1:16" x14ac:dyDescent="0.25">
      <c r="A2255" s="1">
        <v>44377</v>
      </c>
      <c r="B2255" s="1">
        <v>44377</v>
      </c>
      <c r="C2255" t="s">
        <v>4523</v>
      </c>
      <c r="D2255" t="s">
        <v>2256</v>
      </c>
      <c r="E2255">
        <v>8.625</v>
      </c>
      <c r="F2255" t="s">
        <v>979</v>
      </c>
      <c r="H2255" t="s">
        <v>199</v>
      </c>
      <c r="I2255" t="s">
        <v>18</v>
      </c>
      <c r="J2255" t="s">
        <v>19</v>
      </c>
      <c r="K2255" t="s">
        <v>20</v>
      </c>
      <c r="L2255" t="s">
        <v>20</v>
      </c>
      <c r="M2255" t="s">
        <v>21</v>
      </c>
      <c r="N2255" t="s">
        <v>22</v>
      </c>
      <c r="O2255" t="s">
        <v>4524</v>
      </c>
      <c r="P2255">
        <f t="shared" si="35"/>
        <v>3</v>
      </c>
    </row>
    <row r="2256" spans="1:16" x14ac:dyDescent="0.25">
      <c r="A2256" s="1">
        <v>44377</v>
      </c>
      <c r="B2256" s="1">
        <v>44377</v>
      </c>
      <c r="C2256" t="s">
        <v>180</v>
      </c>
      <c r="D2256" t="s">
        <v>128</v>
      </c>
      <c r="E2256">
        <v>6.4</v>
      </c>
      <c r="F2256" t="s">
        <v>1911</v>
      </c>
      <c r="G2256" t="s">
        <v>69</v>
      </c>
      <c r="H2256" t="s">
        <v>44</v>
      </c>
      <c r="I2256" t="s">
        <v>18</v>
      </c>
      <c r="J2256" t="s">
        <v>19</v>
      </c>
      <c r="K2256" t="s">
        <v>20</v>
      </c>
      <c r="L2256" t="s">
        <v>20</v>
      </c>
      <c r="M2256" t="s">
        <v>21</v>
      </c>
      <c r="N2256" t="s">
        <v>22</v>
      </c>
      <c r="O2256" t="s">
        <v>4525</v>
      </c>
      <c r="P2256">
        <f t="shared" si="35"/>
        <v>3</v>
      </c>
    </row>
    <row r="2257" spans="1:16" x14ac:dyDescent="0.25">
      <c r="A2257" s="1">
        <v>44377</v>
      </c>
      <c r="B2257" s="1">
        <v>44377</v>
      </c>
      <c r="C2257" t="s">
        <v>3319</v>
      </c>
      <c r="D2257" t="s">
        <v>3320</v>
      </c>
      <c r="E2257">
        <v>7</v>
      </c>
      <c r="F2257" t="s">
        <v>504</v>
      </c>
      <c r="H2257" t="s">
        <v>52</v>
      </c>
      <c r="I2257" t="s">
        <v>18</v>
      </c>
      <c r="J2257" t="s">
        <v>19</v>
      </c>
      <c r="K2257" t="s">
        <v>20</v>
      </c>
      <c r="L2257" t="s">
        <v>20</v>
      </c>
      <c r="M2257" t="s">
        <v>21</v>
      </c>
      <c r="N2257" t="s">
        <v>22</v>
      </c>
      <c r="O2257" t="s">
        <v>4526</v>
      </c>
      <c r="P2257">
        <f t="shared" si="35"/>
        <v>2</v>
      </c>
    </row>
    <row r="2258" spans="1:16" x14ac:dyDescent="0.25">
      <c r="A2258" s="1">
        <v>44377</v>
      </c>
      <c r="B2258" s="1">
        <v>44377</v>
      </c>
      <c r="C2258" t="s">
        <v>109</v>
      </c>
      <c r="D2258" t="s">
        <v>110</v>
      </c>
      <c r="E2258">
        <v>4</v>
      </c>
      <c r="F2258" t="s">
        <v>1059</v>
      </c>
      <c r="G2258" t="s">
        <v>722</v>
      </c>
      <c r="H2258" t="s">
        <v>112</v>
      </c>
      <c r="I2258" t="s">
        <v>18</v>
      </c>
      <c r="J2258" t="s">
        <v>19</v>
      </c>
      <c r="K2258" t="s">
        <v>20</v>
      </c>
      <c r="L2258" t="s">
        <v>20</v>
      </c>
      <c r="M2258" t="s">
        <v>21</v>
      </c>
      <c r="N2258" t="s">
        <v>22</v>
      </c>
      <c r="O2258" t="s">
        <v>4527</v>
      </c>
      <c r="P2258">
        <f t="shared" si="35"/>
        <v>2</v>
      </c>
    </row>
    <row r="2259" spans="1:16" x14ac:dyDescent="0.25">
      <c r="A2259" s="1">
        <v>44377</v>
      </c>
      <c r="B2259" s="1">
        <v>44377</v>
      </c>
      <c r="C2259" t="s">
        <v>4528</v>
      </c>
      <c r="D2259" t="s">
        <v>615</v>
      </c>
      <c r="E2259">
        <v>7.72</v>
      </c>
      <c r="F2259" t="s">
        <v>571</v>
      </c>
      <c r="G2259" t="s">
        <v>400</v>
      </c>
      <c r="H2259" t="s">
        <v>52</v>
      </c>
      <c r="I2259" t="s">
        <v>18</v>
      </c>
      <c r="J2259" t="s">
        <v>19</v>
      </c>
      <c r="K2259" t="s">
        <v>20</v>
      </c>
      <c r="L2259" t="s">
        <v>20</v>
      </c>
      <c r="M2259" t="s">
        <v>21</v>
      </c>
      <c r="N2259" t="s">
        <v>135</v>
      </c>
      <c r="O2259" t="s">
        <v>4529</v>
      </c>
      <c r="P2259">
        <f t="shared" si="35"/>
        <v>3</v>
      </c>
    </row>
    <row r="2260" spans="1:16" hidden="1" x14ac:dyDescent="0.25">
      <c r="A2260" s="1">
        <v>44377</v>
      </c>
      <c r="B2260" s="1">
        <v>44377</v>
      </c>
      <c r="C2260" t="s">
        <v>3546</v>
      </c>
      <c r="D2260" t="s">
        <v>3547</v>
      </c>
      <c r="E2260">
        <v>2.6019999999999999</v>
      </c>
      <c r="F2260" t="s">
        <v>1055</v>
      </c>
      <c r="G2260">
        <v>2020</v>
      </c>
      <c r="H2260" t="s">
        <v>377</v>
      </c>
      <c r="I2260" t="s">
        <v>18</v>
      </c>
      <c r="J2260" t="s">
        <v>19</v>
      </c>
      <c r="K2260" t="s">
        <v>20</v>
      </c>
      <c r="L2260" t="s">
        <v>20</v>
      </c>
      <c r="M2260" t="s">
        <v>21</v>
      </c>
      <c r="N2260" t="s">
        <v>22</v>
      </c>
      <c r="O2260" t="s">
        <v>4530</v>
      </c>
      <c r="P2260">
        <f t="shared" si="35"/>
        <v>6</v>
      </c>
    </row>
    <row r="2261" spans="1:16" x14ac:dyDescent="0.25">
      <c r="A2261" s="1">
        <v>44377</v>
      </c>
      <c r="B2261" s="1">
        <v>44377</v>
      </c>
      <c r="C2261" t="s">
        <v>1742</v>
      </c>
      <c r="D2261" t="s">
        <v>1743</v>
      </c>
      <c r="E2261">
        <v>11.5</v>
      </c>
      <c r="F2261" t="s">
        <v>1744</v>
      </c>
      <c r="G2261" t="s">
        <v>69</v>
      </c>
      <c r="H2261" t="s">
        <v>168</v>
      </c>
      <c r="I2261" t="s">
        <v>18</v>
      </c>
      <c r="J2261" t="s">
        <v>19</v>
      </c>
      <c r="K2261" t="s">
        <v>20</v>
      </c>
      <c r="L2261" t="s">
        <v>20</v>
      </c>
      <c r="M2261" t="s">
        <v>21</v>
      </c>
      <c r="N2261" t="s">
        <v>22</v>
      </c>
      <c r="O2261" t="s">
        <v>4531</v>
      </c>
      <c r="P2261">
        <f t="shared" si="35"/>
        <v>4</v>
      </c>
    </row>
    <row r="2262" spans="1:16" x14ac:dyDescent="0.25">
      <c r="A2262" s="1">
        <v>44377</v>
      </c>
      <c r="B2262" s="1">
        <v>44377</v>
      </c>
      <c r="C2262" t="s">
        <v>1640</v>
      </c>
      <c r="D2262" t="s">
        <v>1641</v>
      </c>
      <c r="E2262">
        <v>5.25</v>
      </c>
      <c r="F2262" t="s">
        <v>2891</v>
      </c>
      <c r="H2262" t="s">
        <v>39</v>
      </c>
      <c r="I2262" t="s">
        <v>18</v>
      </c>
      <c r="J2262" t="s">
        <v>19</v>
      </c>
      <c r="K2262" t="s">
        <v>20</v>
      </c>
      <c r="L2262" t="s">
        <v>20</v>
      </c>
      <c r="M2262" t="s">
        <v>21</v>
      </c>
      <c r="N2262" t="s">
        <v>135</v>
      </c>
      <c r="O2262" t="s">
        <v>4532</v>
      </c>
      <c r="P2262">
        <f t="shared" si="35"/>
        <v>3</v>
      </c>
    </row>
    <row r="2263" spans="1:16" x14ac:dyDescent="0.25">
      <c r="A2263" s="1">
        <v>44377</v>
      </c>
      <c r="B2263" s="1">
        <v>44377</v>
      </c>
      <c r="C2263" t="s">
        <v>3552</v>
      </c>
      <c r="D2263" t="s">
        <v>1007</v>
      </c>
      <c r="E2263">
        <v>7.75</v>
      </c>
      <c r="F2263" t="s">
        <v>1322</v>
      </c>
      <c r="H2263" t="s">
        <v>112</v>
      </c>
      <c r="I2263" t="s">
        <v>18</v>
      </c>
      <c r="J2263" t="s">
        <v>19</v>
      </c>
      <c r="K2263" t="s">
        <v>20</v>
      </c>
      <c r="L2263" t="s">
        <v>20</v>
      </c>
      <c r="M2263" t="s">
        <v>21</v>
      </c>
      <c r="N2263" t="s">
        <v>22</v>
      </c>
      <c r="O2263" t="s">
        <v>4533</v>
      </c>
      <c r="P2263">
        <f t="shared" si="35"/>
        <v>2</v>
      </c>
    </row>
    <row r="2264" spans="1:16" x14ac:dyDescent="0.25">
      <c r="A2264" s="1">
        <v>44377</v>
      </c>
      <c r="B2264" s="1">
        <v>44377</v>
      </c>
      <c r="C2264" t="s">
        <v>4534</v>
      </c>
      <c r="D2264" t="s">
        <v>4535</v>
      </c>
      <c r="E2264">
        <v>7</v>
      </c>
      <c r="F2264" t="s">
        <v>510</v>
      </c>
      <c r="H2264" t="s">
        <v>121</v>
      </c>
      <c r="I2264" t="s">
        <v>18</v>
      </c>
      <c r="J2264" t="s">
        <v>19</v>
      </c>
      <c r="K2264" t="s">
        <v>20</v>
      </c>
      <c r="L2264" t="s">
        <v>20</v>
      </c>
      <c r="M2264" t="s">
        <v>21</v>
      </c>
      <c r="N2264" t="s">
        <v>22</v>
      </c>
      <c r="O2264" t="s">
        <v>4536</v>
      </c>
      <c r="P2264">
        <f t="shared" si="35"/>
        <v>3</v>
      </c>
    </row>
    <row r="2265" spans="1:16" x14ac:dyDescent="0.25">
      <c r="A2265" s="1">
        <v>44377</v>
      </c>
      <c r="B2265" s="1">
        <v>44377</v>
      </c>
      <c r="C2265" t="s">
        <v>4537</v>
      </c>
      <c r="D2265" t="s">
        <v>4538</v>
      </c>
      <c r="E2265">
        <v>6.35</v>
      </c>
      <c r="F2265" t="s">
        <v>67</v>
      </c>
      <c r="H2265" t="s">
        <v>39</v>
      </c>
      <c r="I2265" t="s">
        <v>18</v>
      </c>
      <c r="J2265" t="s">
        <v>19</v>
      </c>
      <c r="K2265" t="s">
        <v>20</v>
      </c>
      <c r="L2265" t="s">
        <v>20</v>
      </c>
      <c r="M2265" t="s">
        <v>21</v>
      </c>
      <c r="N2265" t="s">
        <v>135</v>
      </c>
      <c r="O2265" t="s">
        <v>4539</v>
      </c>
      <c r="P2265">
        <f t="shared" si="35"/>
        <v>2</v>
      </c>
    </row>
    <row r="2266" spans="1:16" x14ac:dyDescent="0.25">
      <c r="A2266" s="1">
        <v>44377</v>
      </c>
      <c r="B2266" s="1">
        <v>44377</v>
      </c>
      <c r="C2266" t="s">
        <v>2465</v>
      </c>
      <c r="D2266" t="s">
        <v>2466</v>
      </c>
      <c r="E2266">
        <v>4.2</v>
      </c>
      <c r="F2266" t="s">
        <v>293</v>
      </c>
      <c r="G2266" t="s">
        <v>815</v>
      </c>
      <c r="H2266" t="s">
        <v>52</v>
      </c>
      <c r="I2266" t="s">
        <v>18</v>
      </c>
      <c r="J2266" t="s">
        <v>19</v>
      </c>
      <c r="K2266" t="s">
        <v>20</v>
      </c>
      <c r="L2266" t="s">
        <v>20</v>
      </c>
      <c r="M2266" t="s">
        <v>21</v>
      </c>
      <c r="N2266" t="s">
        <v>135</v>
      </c>
      <c r="O2266" t="s">
        <v>4540</v>
      </c>
      <c r="P2266">
        <f t="shared" si="35"/>
        <v>2</v>
      </c>
    </row>
    <row r="2267" spans="1:16" x14ac:dyDescent="0.25">
      <c r="A2267" s="1">
        <v>44377</v>
      </c>
      <c r="B2267" s="1">
        <v>44377</v>
      </c>
      <c r="C2267" t="s">
        <v>2353</v>
      </c>
      <c r="D2267" t="s">
        <v>952</v>
      </c>
      <c r="E2267">
        <v>6.35</v>
      </c>
      <c r="F2267" t="s">
        <v>1166</v>
      </c>
      <c r="H2267" t="s">
        <v>17</v>
      </c>
      <c r="I2267" t="s">
        <v>18</v>
      </c>
      <c r="J2267" t="s">
        <v>19</v>
      </c>
      <c r="K2267" t="s">
        <v>20</v>
      </c>
      <c r="L2267" t="s">
        <v>20</v>
      </c>
      <c r="M2267" t="s">
        <v>21</v>
      </c>
      <c r="N2267" t="s">
        <v>135</v>
      </c>
      <c r="O2267" t="s">
        <v>4541</v>
      </c>
      <c r="P2267">
        <f t="shared" si="35"/>
        <v>3</v>
      </c>
    </row>
    <row r="2268" spans="1:16" x14ac:dyDescent="0.25">
      <c r="A2268" s="1">
        <v>44377</v>
      </c>
      <c r="B2268" s="1">
        <v>44377</v>
      </c>
      <c r="C2268" t="s">
        <v>1863</v>
      </c>
      <c r="D2268" t="s">
        <v>1864</v>
      </c>
      <c r="E2268">
        <v>3</v>
      </c>
      <c r="F2268" t="s">
        <v>2976</v>
      </c>
      <c r="G2268" t="s">
        <v>2611</v>
      </c>
      <c r="H2268" t="s">
        <v>44</v>
      </c>
      <c r="I2268" t="s">
        <v>18</v>
      </c>
      <c r="J2268" t="s">
        <v>19</v>
      </c>
      <c r="K2268" t="s">
        <v>20</v>
      </c>
      <c r="L2268" t="s">
        <v>20</v>
      </c>
      <c r="M2268" t="s">
        <v>21</v>
      </c>
      <c r="N2268" t="s">
        <v>135</v>
      </c>
      <c r="O2268" t="s">
        <v>4542</v>
      </c>
      <c r="P2268">
        <f t="shared" si="35"/>
        <v>4</v>
      </c>
    </row>
    <row r="2269" spans="1:16" x14ac:dyDescent="0.25">
      <c r="A2269" s="1">
        <v>44377</v>
      </c>
      <c r="B2269" s="1">
        <v>44377</v>
      </c>
      <c r="C2269" t="s">
        <v>4218</v>
      </c>
      <c r="D2269" t="s">
        <v>701</v>
      </c>
      <c r="E2269">
        <v>6.6</v>
      </c>
      <c r="F2269" t="s">
        <v>888</v>
      </c>
      <c r="H2269" t="s">
        <v>17</v>
      </c>
      <c r="I2269" t="s">
        <v>18</v>
      </c>
      <c r="J2269" t="s">
        <v>19</v>
      </c>
      <c r="K2269" t="s">
        <v>20</v>
      </c>
      <c r="L2269" t="s">
        <v>20</v>
      </c>
      <c r="M2269" t="s">
        <v>21</v>
      </c>
      <c r="N2269" t="s">
        <v>22</v>
      </c>
      <c r="O2269" t="s">
        <v>4543</v>
      </c>
      <c r="P2269">
        <f t="shared" si="35"/>
        <v>3</v>
      </c>
    </row>
    <row r="2270" spans="1:16" x14ac:dyDescent="0.25">
      <c r="A2270" s="1">
        <v>44377</v>
      </c>
      <c r="B2270" s="1">
        <v>44377</v>
      </c>
      <c r="C2270" t="s">
        <v>1049</v>
      </c>
      <c r="D2270" t="s">
        <v>1050</v>
      </c>
      <c r="E2270">
        <v>5.625</v>
      </c>
      <c r="F2270" t="s">
        <v>4544</v>
      </c>
      <c r="H2270" t="s">
        <v>199</v>
      </c>
      <c r="I2270" t="s">
        <v>18</v>
      </c>
      <c r="J2270" t="s">
        <v>19</v>
      </c>
      <c r="K2270" t="s">
        <v>20</v>
      </c>
      <c r="L2270" t="s">
        <v>20</v>
      </c>
      <c r="M2270" t="s">
        <v>21</v>
      </c>
      <c r="N2270" t="s">
        <v>135</v>
      </c>
      <c r="O2270" t="s">
        <v>4545</v>
      </c>
      <c r="P2270">
        <f t="shared" si="35"/>
        <v>3</v>
      </c>
    </row>
    <row r="2271" spans="1:16" x14ac:dyDescent="0.25">
      <c r="A2271" s="1">
        <v>44377</v>
      </c>
      <c r="B2271" s="1">
        <v>44377</v>
      </c>
      <c r="C2271" t="s">
        <v>4546</v>
      </c>
      <c r="D2271" t="s">
        <v>2538</v>
      </c>
      <c r="E2271">
        <v>6.625</v>
      </c>
      <c r="F2271" t="s">
        <v>1155</v>
      </c>
      <c r="G2271" t="s">
        <v>424</v>
      </c>
      <c r="H2271" t="s">
        <v>52</v>
      </c>
      <c r="I2271" t="s">
        <v>18</v>
      </c>
      <c r="J2271" t="s">
        <v>19</v>
      </c>
      <c r="K2271" t="s">
        <v>20</v>
      </c>
      <c r="L2271" t="s">
        <v>20</v>
      </c>
      <c r="M2271" t="s">
        <v>21</v>
      </c>
      <c r="N2271" t="s">
        <v>135</v>
      </c>
      <c r="O2271" t="s">
        <v>4547</v>
      </c>
      <c r="P2271">
        <f t="shared" si="35"/>
        <v>3</v>
      </c>
    </row>
    <row r="2272" spans="1:16" x14ac:dyDescent="0.25">
      <c r="A2272" s="1">
        <v>44377</v>
      </c>
      <c r="B2272" s="1">
        <v>44377</v>
      </c>
      <c r="C2272" t="s">
        <v>1934</v>
      </c>
      <c r="D2272" t="s">
        <v>1935</v>
      </c>
      <c r="E2272">
        <v>5.625</v>
      </c>
      <c r="F2272" t="s">
        <v>1936</v>
      </c>
      <c r="G2272" t="s">
        <v>69</v>
      </c>
      <c r="H2272" t="s">
        <v>52</v>
      </c>
      <c r="I2272" t="s">
        <v>18</v>
      </c>
      <c r="J2272" t="s">
        <v>19</v>
      </c>
      <c r="K2272" t="s">
        <v>20</v>
      </c>
      <c r="L2272" t="s">
        <v>20</v>
      </c>
      <c r="M2272" t="s">
        <v>21</v>
      </c>
      <c r="N2272" t="s">
        <v>59</v>
      </c>
      <c r="O2272" t="s">
        <v>4548</v>
      </c>
      <c r="P2272">
        <f t="shared" si="35"/>
        <v>2</v>
      </c>
    </row>
    <row r="2273" spans="1:16" hidden="1" x14ac:dyDescent="0.25">
      <c r="A2273" s="1">
        <v>44377</v>
      </c>
      <c r="B2273" s="1">
        <v>44377</v>
      </c>
      <c r="C2273" t="s">
        <v>2936</v>
      </c>
      <c r="D2273" t="s">
        <v>2937</v>
      </c>
      <c r="E2273">
        <v>7.5</v>
      </c>
      <c r="F2273" t="s">
        <v>4549</v>
      </c>
      <c r="H2273" t="s">
        <v>17</v>
      </c>
      <c r="I2273" t="s">
        <v>18</v>
      </c>
      <c r="J2273" t="s">
        <v>19</v>
      </c>
      <c r="K2273" t="s">
        <v>20</v>
      </c>
      <c r="L2273" t="s">
        <v>20</v>
      </c>
      <c r="M2273" t="s">
        <v>21</v>
      </c>
      <c r="N2273" t="s">
        <v>135</v>
      </c>
      <c r="O2273" t="s">
        <v>4550</v>
      </c>
      <c r="P2273">
        <f t="shared" si="35"/>
        <v>6</v>
      </c>
    </row>
    <row r="2274" spans="1:16" x14ac:dyDescent="0.25">
      <c r="A2274" s="1">
        <v>44377</v>
      </c>
      <c r="B2274" s="1">
        <v>44377</v>
      </c>
      <c r="C2274" t="s">
        <v>2353</v>
      </c>
      <c r="D2274" t="s">
        <v>952</v>
      </c>
      <c r="E2274">
        <v>5.65</v>
      </c>
      <c r="F2274" t="s">
        <v>2136</v>
      </c>
      <c r="H2274" t="s">
        <v>17</v>
      </c>
      <c r="I2274" t="s">
        <v>18</v>
      </c>
      <c r="J2274" t="s">
        <v>19</v>
      </c>
      <c r="K2274" t="s">
        <v>20</v>
      </c>
      <c r="L2274" t="s">
        <v>20</v>
      </c>
      <c r="M2274" t="s">
        <v>21</v>
      </c>
      <c r="N2274" t="s">
        <v>135</v>
      </c>
      <c r="O2274" t="s">
        <v>4551</v>
      </c>
      <c r="P2274">
        <f t="shared" si="35"/>
        <v>3</v>
      </c>
    </row>
    <row r="2275" spans="1:16" x14ac:dyDescent="0.25">
      <c r="A2275" s="1">
        <v>44377</v>
      </c>
      <c r="B2275" s="1">
        <v>44377</v>
      </c>
      <c r="C2275" t="s">
        <v>4054</v>
      </c>
      <c r="D2275" t="s">
        <v>4055</v>
      </c>
      <c r="E2275">
        <v>3.65</v>
      </c>
      <c r="F2275" t="s">
        <v>1299</v>
      </c>
      <c r="H2275" t="s">
        <v>52</v>
      </c>
      <c r="I2275" t="s">
        <v>18</v>
      </c>
      <c r="J2275" t="s">
        <v>19</v>
      </c>
      <c r="K2275" t="s">
        <v>20</v>
      </c>
      <c r="L2275" t="s">
        <v>20</v>
      </c>
      <c r="M2275" t="s">
        <v>21</v>
      </c>
      <c r="N2275" t="s">
        <v>22</v>
      </c>
      <c r="O2275" t="s">
        <v>4552</v>
      </c>
      <c r="P2275">
        <f t="shared" si="35"/>
        <v>3</v>
      </c>
    </row>
    <row r="2276" spans="1:16" x14ac:dyDescent="0.25">
      <c r="A2276" s="1">
        <v>44377</v>
      </c>
      <c r="B2276" s="1">
        <v>44377</v>
      </c>
      <c r="C2276" t="s">
        <v>4553</v>
      </c>
      <c r="D2276" t="s">
        <v>1391</v>
      </c>
      <c r="E2276">
        <v>4.17</v>
      </c>
      <c r="F2276" t="s">
        <v>4554</v>
      </c>
      <c r="G2276" t="s">
        <v>51</v>
      </c>
      <c r="H2276" t="s">
        <v>52</v>
      </c>
      <c r="I2276" t="s">
        <v>18</v>
      </c>
      <c r="J2276" t="s">
        <v>19</v>
      </c>
      <c r="K2276" t="s">
        <v>20</v>
      </c>
      <c r="L2276" t="s">
        <v>20</v>
      </c>
      <c r="M2276" t="s">
        <v>21</v>
      </c>
      <c r="N2276" t="s">
        <v>135</v>
      </c>
      <c r="O2276" t="s">
        <v>4555</v>
      </c>
      <c r="P2276">
        <f t="shared" si="35"/>
        <v>5</v>
      </c>
    </row>
    <row r="2277" spans="1:16" x14ac:dyDescent="0.25">
      <c r="A2277" s="1">
        <v>44377</v>
      </c>
      <c r="B2277" s="1">
        <v>44377</v>
      </c>
      <c r="C2277" t="s">
        <v>872</v>
      </c>
      <c r="D2277" t="s">
        <v>873</v>
      </c>
      <c r="E2277">
        <v>8.75</v>
      </c>
      <c r="F2277" t="s">
        <v>901</v>
      </c>
      <c r="G2277" t="s">
        <v>51</v>
      </c>
      <c r="H2277" t="s">
        <v>121</v>
      </c>
      <c r="I2277" t="s">
        <v>18</v>
      </c>
      <c r="J2277" t="s">
        <v>19</v>
      </c>
      <c r="K2277" t="s">
        <v>20</v>
      </c>
      <c r="L2277" t="s">
        <v>20</v>
      </c>
      <c r="M2277" t="s">
        <v>21</v>
      </c>
      <c r="N2277" t="s">
        <v>22</v>
      </c>
      <c r="O2277" t="s">
        <v>4556</v>
      </c>
      <c r="P2277">
        <f t="shared" si="35"/>
        <v>1</v>
      </c>
    </row>
    <row r="2278" spans="1:16" hidden="1" x14ac:dyDescent="0.25">
      <c r="A2278" s="1">
        <v>44377</v>
      </c>
      <c r="B2278" s="1">
        <v>44377</v>
      </c>
      <c r="C2278" t="s">
        <v>2628</v>
      </c>
      <c r="D2278" t="s">
        <v>2629</v>
      </c>
      <c r="E2278">
        <v>0</v>
      </c>
      <c r="F2278" t="s">
        <v>4557</v>
      </c>
      <c r="H2278" t="s">
        <v>32</v>
      </c>
      <c r="I2278" t="s">
        <v>18</v>
      </c>
      <c r="J2278" t="s">
        <v>19</v>
      </c>
      <c r="K2278" t="s">
        <v>20</v>
      </c>
      <c r="L2278" t="s">
        <v>20</v>
      </c>
      <c r="M2278" t="s">
        <v>1103</v>
      </c>
      <c r="N2278" t="s">
        <v>22</v>
      </c>
      <c r="O2278" t="s">
        <v>4558</v>
      </c>
      <c r="P2278">
        <f t="shared" si="35"/>
        <v>6</v>
      </c>
    </row>
    <row r="2279" spans="1:16" x14ac:dyDescent="0.25">
      <c r="A2279" s="1">
        <v>44377</v>
      </c>
      <c r="B2279" s="1">
        <v>44377</v>
      </c>
      <c r="C2279" t="s">
        <v>2465</v>
      </c>
      <c r="D2279" t="s">
        <v>2466</v>
      </c>
      <c r="E2279">
        <v>5.85</v>
      </c>
      <c r="F2279" t="s">
        <v>2066</v>
      </c>
      <c r="G2279" t="s">
        <v>4559</v>
      </c>
      <c r="H2279" t="s">
        <v>52</v>
      </c>
      <c r="I2279" t="s">
        <v>18</v>
      </c>
      <c r="J2279" t="s">
        <v>19</v>
      </c>
      <c r="K2279" t="s">
        <v>20</v>
      </c>
      <c r="L2279" t="s">
        <v>20</v>
      </c>
      <c r="M2279" t="s">
        <v>21</v>
      </c>
      <c r="N2279" t="s">
        <v>135</v>
      </c>
      <c r="O2279" t="s">
        <v>4560</v>
      </c>
      <c r="P2279">
        <f t="shared" si="35"/>
        <v>2</v>
      </c>
    </row>
    <row r="2280" spans="1:16" x14ac:dyDescent="0.25">
      <c r="A2280" s="1">
        <v>44377</v>
      </c>
      <c r="B2280" s="1">
        <v>44377</v>
      </c>
      <c r="C2280" t="s">
        <v>2186</v>
      </c>
      <c r="D2280" t="s">
        <v>2187</v>
      </c>
      <c r="E2280">
        <v>6.6</v>
      </c>
      <c r="F2280" t="s">
        <v>87</v>
      </c>
      <c r="H2280" t="s">
        <v>17</v>
      </c>
      <c r="I2280" t="s">
        <v>18</v>
      </c>
      <c r="J2280" t="s">
        <v>19</v>
      </c>
      <c r="K2280" t="s">
        <v>20</v>
      </c>
      <c r="L2280" t="s">
        <v>20</v>
      </c>
      <c r="M2280" t="s">
        <v>21</v>
      </c>
      <c r="N2280" t="s">
        <v>135</v>
      </c>
      <c r="O2280" t="s">
        <v>4561</v>
      </c>
      <c r="P2280">
        <f t="shared" si="35"/>
        <v>3</v>
      </c>
    </row>
    <row r="2281" spans="1:16" x14ac:dyDescent="0.25">
      <c r="A2281" s="1">
        <v>44377</v>
      </c>
      <c r="B2281" s="1">
        <v>44377</v>
      </c>
      <c r="C2281" t="s">
        <v>1863</v>
      </c>
      <c r="D2281" t="s">
        <v>1864</v>
      </c>
      <c r="E2281">
        <v>3</v>
      </c>
      <c r="F2281" t="s">
        <v>192</v>
      </c>
      <c r="G2281" t="s">
        <v>722</v>
      </c>
      <c r="H2281" t="s">
        <v>44</v>
      </c>
      <c r="I2281" t="s">
        <v>18</v>
      </c>
      <c r="J2281" t="s">
        <v>19</v>
      </c>
      <c r="K2281" t="s">
        <v>20</v>
      </c>
      <c r="L2281" t="s">
        <v>20</v>
      </c>
      <c r="M2281" t="s">
        <v>21</v>
      </c>
      <c r="N2281" t="s">
        <v>135</v>
      </c>
      <c r="O2281" t="s">
        <v>4562</v>
      </c>
      <c r="P2281">
        <f t="shared" si="35"/>
        <v>4</v>
      </c>
    </row>
    <row r="2282" spans="1:16" hidden="1" x14ac:dyDescent="0.25">
      <c r="A2282" s="1">
        <v>44377</v>
      </c>
      <c r="B2282" s="1">
        <v>44377</v>
      </c>
      <c r="C2282" t="s">
        <v>4563</v>
      </c>
      <c r="D2282" t="s">
        <v>4564</v>
      </c>
      <c r="E2282">
        <v>4.0999999999999996</v>
      </c>
      <c r="F2282" t="s">
        <v>4565</v>
      </c>
      <c r="H2282" t="s">
        <v>343</v>
      </c>
      <c r="I2282" t="s">
        <v>18</v>
      </c>
      <c r="J2282" t="s">
        <v>19</v>
      </c>
      <c r="K2282" t="s">
        <v>20</v>
      </c>
      <c r="L2282" t="s">
        <v>20</v>
      </c>
      <c r="M2282" t="s">
        <v>21</v>
      </c>
      <c r="N2282" t="s">
        <v>22</v>
      </c>
      <c r="O2282" t="s">
        <v>4566</v>
      </c>
      <c r="P2282">
        <f t="shared" si="35"/>
        <v>6</v>
      </c>
    </row>
    <row r="2283" spans="1:16" x14ac:dyDescent="0.25">
      <c r="A2283" s="1">
        <v>44377</v>
      </c>
      <c r="B2283" s="1">
        <v>44377</v>
      </c>
      <c r="C2283" t="s">
        <v>3607</v>
      </c>
      <c r="D2283" t="s">
        <v>3608</v>
      </c>
      <c r="E2283">
        <v>3.47</v>
      </c>
      <c r="F2283" t="s">
        <v>4567</v>
      </c>
      <c r="G2283" t="s">
        <v>17</v>
      </c>
      <c r="H2283" t="s">
        <v>52</v>
      </c>
      <c r="I2283" t="s">
        <v>18</v>
      </c>
      <c r="J2283" t="s">
        <v>19</v>
      </c>
      <c r="K2283" t="s">
        <v>20</v>
      </c>
      <c r="L2283" t="s">
        <v>20</v>
      </c>
      <c r="M2283" t="s">
        <v>21</v>
      </c>
      <c r="N2283" t="s">
        <v>135</v>
      </c>
      <c r="O2283" t="s">
        <v>4568</v>
      </c>
      <c r="P2283">
        <f t="shared" si="35"/>
        <v>3</v>
      </c>
    </row>
    <row r="2284" spans="1:16" hidden="1" x14ac:dyDescent="0.25">
      <c r="A2284" s="1">
        <v>44377</v>
      </c>
      <c r="B2284" s="1">
        <v>44377</v>
      </c>
      <c r="C2284" t="s">
        <v>361</v>
      </c>
      <c r="D2284" t="s">
        <v>362</v>
      </c>
      <c r="E2284">
        <v>3.9</v>
      </c>
      <c r="F2284" t="s">
        <v>4569</v>
      </c>
      <c r="G2284" t="s">
        <v>51</v>
      </c>
      <c r="H2284" t="s">
        <v>343</v>
      </c>
      <c r="I2284" t="s">
        <v>18</v>
      </c>
      <c r="J2284" t="s">
        <v>19</v>
      </c>
      <c r="K2284" t="s">
        <v>20</v>
      </c>
      <c r="L2284" t="s">
        <v>20</v>
      </c>
      <c r="M2284" t="s">
        <v>21</v>
      </c>
      <c r="N2284" t="s">
        <v>59</v>
      </c>
      <c r="O2284" t="s">
        <v>4570</v>
      </c>
      <c r="P2284">
        <f t="shared" si="35"/>
        <v>6</v>
      </c>
    </row>
    <row r="2285" spans="1:16" x14ac:dyDescent="0.25">
      <c r="A2285" s="1">
        <v>44377</v>
      </c>
      <c r="B2285" s="1">
        <v>44377</v>
      </c>
      <c r="C2285" t="s">
        <v>4571</v>
      </c>
      <c r="D2285" t="s">
        <v>4572</v>
      </c>
      <c r="E2285">
        <v>8</v>
      </c>
      <c r="F2285" t="s">
        <v>945</v>
      </c>
      <c r="H2285" t="s">
        <v>44</v>
      </c>
      <c r="I2285" t="s">
        <v>18</v>
      </c>
      <c r="J2285" t="s">
        <v>19</v>
      </c>
      <c r="K2285" t="s">
        <v>20</v>
      </c>
      <c r="L2285" t="s">
        <v>20</v>
      </c>
      <c r="M2285" t="s">
        <v>21</v>
      </c>
      <c r="N2285" t="s">
        <v>135</v>
      </c>
      <c r="O2285" t="s">
        <v>4573</v>
      </c>
      <c r="P2285">
        <f t="shared" si="35"/>
        <v>3</v>
      </c>
    </row>
    <row r="2286" spans="1:16" x14ac:dyDescent="0.25">
      <c r="A2286" s="1">
        <v>44377</v>
      </c>
      <c r="B2286" s="1">
        <v>44377</v>
      </c>
      <c r="C2286" t="s">
        <v>1149</v>
      </c>
      <c r="D2286" t="s">
        <v>1150</v>
      </c>
      <c r="E2286">
        <v>5.55</v>
      </c>
      <c r="F2286" t="s">
        <v>670</v>
      </c>
      <c r="G2286" t="s">
        <v>4574</v>
      </c>
      <c r="H2286" t="s">
        <v>52</v>
      </c>
      <c r="I2286" t="s">
        <v>18</v>
      </c>
      <c r="J2286" t="s">
        <v>19</v>
      </c>
      <c r="K2286" t="s">
        <v>20</v>
      </c>
      <c r="L2286" t="s">
        <v>20</v>
      </c>
      <c r="M2286" t="s">
        <v>21</v>
      </c>
      <c r="N2286" t="s">
        <v>135</v>
      </c>
      <c r="O2286" t="s">
        <v>4575</v>
      </c>
      <c r="P2286">
        <f t="shared" si="35"/>
        <v>3</v>
      </c>
    </row>
    <row r="2287" spans="1:16" x14ac:dyDescent="0.25">
      <c r="A2287" s="1">
        <v>44377</v>
      </c>
      <c r="B2287" s="1">
        <v>44377</v>
      </c>
      <c r="C2287" t="s">
        <v>2626</v>
      </c>
      <c r="D2287" t="s">
        <v>707</v>
      </c>
      <c r="E2287">
        <v>7</v>
      </c>
      <c r="F2287" t="s">
        <v>1008</v>
      </c>
      <c r="H2287" t="s">
        <v>112</v>
      </c>
      <c r="I2287" t="s">
        <v>18</v>
      </c>
      <c r="J2287" t="s">
        <v>19</v>
      </c>
      <c r="K2287" t="s">
        <v>20</v>
      </c>
      <c r="L2287" t="s">
        <v>20</v>
      </c>
      <c r="M2287" t="s">
        <v>21</v>
      </c>
      <c r="N2287" t="s">
        <v>135</v>
      </c>
      <c r="O2287" t="s">
        <v>4576</v>
      </c>
      <c r="P2287">
        <f t="shared" si="35"/>
        <v>1</v>
      </c>
    </row>
    <row r="2288" spans="1:16" x14ac:dyDescent="0.25">
      <c r="A2288" s="1">
        <v>44377</v>
      </c>
      <c r="B2288" s="1">
        <v>44377</v>
      </c>
      <c r="C2288" t="s">
        <v>109</v>
      </c>
      <c r="D2288" t="s">
        <v>110</v>
      </c>
      <c r="E2288">
        <v>4</v>
      </c>
      <c r="F2288" t="s">
        <v>642</v>
      </c>
      <c r="G2288" t="s">
        <v>722</v>
      </c>
      <c r="H2288" t="s">
        <v>112</v>
      </c>
      <c r="I2288" t="s">
        <v>18</v>
      </c>
      <c r="J2288" t="s">
        <v>19</v>
      </c>
      <c r="K2288" t="s">
        <v>20</v>
      </c>
      <c r="L2288" t="s">
        <v>20</v>
      </c>
      <c r="M2288" t="s">
        <v>21</v>
      </c>
      <c r="N2288" t="s">
        <v>22</v>
      </c>
      <c r="O2288" t="s">
        <v>4577</v>
      </c>
      <c r="P2288">
        <f t="shared" si="35"/>
        <v>2</v>
      </c>
    </row>
    <row r="2289" spans="1:16" x14ac:dyDescent="0.25">
      <c r="A2289" s="1">
        <v>44377</v>
      </c>
      <c r="B2289" s="1">
        <v>44377</v>
      </c>
      <c r="C2289" t="s">
        <v>4578</v>
      </c>
      <c r="D2289" t="s">
        <v>4579</v>
      </c>
      <c r="E2289">
        <v>5.8</v>
      </c>
      <c r="F2289" t="s">
        <v>2145</v>
      </c>
      <c r="H2289" t="s">
        <v>44</v>
      </c>
      <c r="I2289" t="s">
        <v>18</v>
      </c>
      <c r="J2289" t="s">
        <v>19</v>
      </c>
      <c r="K2289" t="s">
        <v>20</v>
      </c>
      <c r="L2289" t="s">
        <v>20</v>
      </c>
      <c r="M2289" t="s">
        <v>21</v>
      </c>
      <c r="N2289" t="s">
        <v>135</v>
      </c>
      <c r="O2289" t="s">
        <v>4580</v>
      </c>
      <c r="P2289">
        <f t="shared" si="35"/>
        <v>5</v>
      </c>
    </row>
    <row r="2290" spans="1:16" x14ac:dyDescent="0.25">
      <c r="A2290" s="1">
        <v>44377</v>
      </c>
      <c r="B2290" s="1">
        <v>44377</v>
      </c>
      <c r="C2290" t="s">
        <v>2269</v>
      </c>
      <c r="D2290" t="s">
        <v>2270</v>
      </c>
      <c r="E2290">
        <v>3.7</v>
      </c>
      <c r="F2290" t="s">
        <v>1644</v>
      </c>
      <c r="H2290" t="s">
        <v>17</v>
      </c>
      <c r="I2290" t="s">
        <v>18</v>
      </c>
      <c r="J2290" t="s">
        <v>19</v>
      </c>
      <c r="K2290" t="s">
        <v>20</v>
      </c>
      <c r="L2290" t="s">
        <v>20</v>
      </c>
      <c r="M2290" t="s">
        <v>21</v>
      </c>
      <c r="N2290" t="s">
        <v>22</v>
      </c>
      <c r="O2290" t="s">
        <v>4581</v>
      </c>
      <c r="P2290">
        <f t="shared" si="35"/>
        <v>3</v>
      </c>
    </row>
    <row r="2291" spans="1:16" hidden="1" x14ac:dyDescent="0.25">
      <c r="A2291" s="1">
        <v>44377</v>
      </c>
      <c r="B2291" s="1">
        <v>44377</v>
      </c>
      <c r="C2291" t="s">
        <v>2628</v>
      </c>
      <c r="D2291" t="s">
        <v>2629</v>
      </c>
      <c r="E2291">
        <v>0</v>
      </c>
      <c r="F2291" t="s">
        <v>1412</v>
      </c>
      <c r="G2291" t="s">
        <v>4372</v>
      </c>
      <c r="H2291" t="s">
        <v>39</v>
      </c>
      <c r="I2291" t="s">
        <v>18</v>
      </c>
      <c r="J2291" t="s">
        <v>19</v>
      </c>
      <c r="K2291" t="s">
        <v>20</v>
      </c>
      <c r="L2291" t="s">
        <v>20</v>
      </c>
      <c r="M2291" t="s">
        <v>1103</v>
      </c>
      <c r="N2291" t="s">
        <v>22</v>
      </c>
      <c r="O2291" t="s">
        <v>4582</v>
      </c>
      <c r="P2291">
        <f t="shared" si="35"/>
        <v>6</v>
      </c>
    </row>
    <row r="2292" spans="1:16" hidden="1" x14ac:dyDescent="0.25">
      <c r="A2292" s="1">
        <v>44377</v>
      </c>
      <c r="B2292" s="1">
        <v>44377</v>
      </c>
      <c r="C2292" t="s">
        <v>2628</v>
      </c>
      <c r="D2292" t="s">
        <v>2629</v>
      </c>
      <c r="E2292">
        <v>0</v>
      </c>
      <c r="F2292" t="s">
        <v>4583</v>
      </c>
      <c r="G2292" t="s">
        <v>4372</v>
      </c>
      <c r="H2292" t="s">
        <v>39</v>
      </c>
      <c r="I2292" t="s">
        <v>18</v>
      </c>
      <c r="J2292" t="s">
        <v>19</v>
      </c>
      <c r="K2292" t="s">
        <v>20</v>
      </c>
      <c r="L2292" t="s">
        <v>20</v>
      </c>
      <c r="M2292" t="s">
        <v>1103</v>
      </c>
      <c r="N2292" t="s">
        <v>22</v>
      </c>
      <c r="O2292" t="s">
        <v>4584</v>
      </c>
      <c r="P2292">
        <f t="shared" si="35"/>
        <v>6</v>
      </c>
    </row>
    <row r="2293" spans="1:16" x14ac:dyDescent="0.25">
      <c r="A2293" s="1">
        <v>44377</v>
      </c>
      <c r="B2293" s="1">
        <v>44377</v>
      </c>
      <c r="C2293" t="s">
        <v>4585</v>
      </c>
      <c r="D2293" t="s">
        <v>4586</v>
      </c>
      <c r="E2293">
        <v>7.125</v>
      </c>
      <c r="F2293" t="s">
        <v>188</v>
      </c>
      <c r="H2293" t="s">
        <v>52</v>
      </c>
      <c r="I2293" t="s">
        <v>18</v>
      </c>
      <c r="J2293" t="s">
        <v>19</v>
      </c>
      <c r="K2293" t="s">
        <v>20</v>
      </c>
      <c r="L2293" t="s">
        <v>20</v>
      </c>
      <c r="M2293" t="s">
        <v>21</v>
      </c>
      <c r="N2293" t="s">
        <v>22</v>
      </c>
      <c r="O2293" t="s">
        <v>4587</v>
      </c>
      <c r="P2293">
        <f t="shared" si="35"/>
        <v>3</v>
      </c>
    </row>
    <row r="2294" spans="1:16" x14ac:dyDescent="0.25">
      <c r="A2294" s="1">
        <v>44377</v>
      </c>
      <c r="B2294" s="1">
        <v>44377</v>
      </c>
      <c r="C2294" t="s">
        <v>4588</v>
      </c>
      <c r="D2294" t="s">
        <v>3825</v>
      </c>
      <c r="E2294">
        <v>6.95</v>
      </c>
      <c r="F2294" t="s">
        <v>706</v>
      </c>
      <c r="G2294" t="s">
        <v>16</v>
      </c>
      <c r="H2294" t="s">
        <v>112</v>
      </c>
      <c r="I2294" t="s">
        <v>18</v>
      </c>
      <c r="J2294" t="s">
        <v>19</v>
      </c>
      <c r="K2294" t="s">
        <v>20</v>
      </c>
      <c r="L2294" t="s">
        <v>20</v>
      </c>
      <c r="M2294" t="s">
        <v>21</v>
      </c>
      <c r="N2294" t="s">
        <v>22</v>
      </c>
      <c r="O2294" t="s">
        <v>4589</v>
      </c>
      <c r="P2294">
        <f t="shared" si="35"/>
        <v>1</v>
      </c>
    </row>
    <row r="2295" spans="1:16" x14ac:dyDescent="0.25">
      <c r="A2295" s="1">
        <v>44377</v>
      </c>
      <c r="B2295" s="1">
        <v>44377</v>
      </c>
      <c r="C2295" t="s">
        <v>1672</v>
      </c>
      <c r="D2295" t="s">
        <v>1673</v>
      </c>
      <c r="E2295">
        <v>5.45</v>
      </c>
      <c r="F2295" t="s">
        <v>3853</v>
      </c>
      <c r="H2295" t="s">
        <v>52</v>
      </c>
      <c r="I2295" t="s">
        <v>18</v>
      </c>
      <c r="J2295" t="s">
        <v>19</v>
      </c>
      <c r="K2295" t="s">
        <v>20</v>
      </c>
      <c r="L2295" t="s">
        <v>20</v>
      </c>
      <c r="M2295" t="s">
        <v>21</v>
      </c>
      <c r="N2295" t="s">
        <v>22</v>
      </c>
      <c r="O2295" t="s">
        <v>4590</v>
      </c>
      <c r="P2295">
        <f t="shared" si="35"/>
        <v>3</v>
      </c>
    </row>
    <row r="2296" spans="1:16" x14ac:dyDescent="0.25">
      <c r="A2296" s="1">
        <v>44377</v>
      </c>
      <c r="B2296" s="1">
        <v>44377</v>
      </c>
      <c r="C2296" t="s">
        <v>2588</v>
      </c>
      <c r="D2296" t="s">
        <v>2589</v>
      </c>
      <c r="E2296">
        <v>5.85</v>
      </c>
      <c r="F2296" t="s">
        <v>670</v>
      </c>
      <c r="H2296" t="s">
        <v>52</v>
      </c>
      <c r="I2296" t="s">
        <v>18</v>
      </c>
      <c r="J2296" t="s">
        <v>19</v>
      </c>
      <c r="K2296" t="s">
        <v>20</v>
      </c>
      <c r="L2296" t="s">
        <v>20</v>
      </c>
      <c r="M2296" t="s">
        <v>21</v>
      </c>
      <c r="N2296" t="s">
        <v>59</v>
      </c>
      <c r="O2296" t="s">
        <v>4591</v>
      </c>
      <c r="P2296">
        <f t="shared" si="35"/>
        <v>4</v>
      </c>
    </row>
    <row r="2297" spans="1:16" x14ac:dyDescent="0.25">
      <c r="A2297" s="1">
        <v>44377</v>
      </c>
      <c r="B2297" s="1">
        <v>44377</v>
      </c>
      <c r="C2297" t="s">
        <v>4109</v>
      </c>
      <c r="D2297" t="s">
        <v>978</v>
      </c>
      <c r="E2297">
        <v>5.95</v>
      </c>
      <c r="F2297" t="s">
        <v>134</v>
      </c>
      <c r="H2297" t="s">
        <v>97</v>
      </c>
      <c r="I2297" t="s">
        <v>18</v>
      </c>
      <c r="J2297" t="s">
        <v>19</v>
      </c>
      <c r="K2297" t="s">
        <v>20</v>
      </c>
      <c r="L2297" t="s">
        <v>20</v>
      </c>
      <c r="M2297" t="s">
        <v>21</v>
      </c>
      <c r="N2297" t="s">
        <v>135</v>
      </c>
      <c r="O2297" t="s">
        <v>4592</v>
      </c>
      <c r="P2297">
        <f t="shared" si="35"/>
        <v>2</v>
      </c>
    </row>
    <row r="2298" spans="1:16" x14ac:dyDescent="0.25">
      <c r="A2298" s="1">
        <v>44377</v>
      </c>
      <c r="B2298" s="1">
        <v>44377</v>
      </c>
      <c r="C2298" t="s">
        <v>109</v>
      </c>
      <c r="D2298" t="s">
        <v>110</v>
      </c>
      <c r="E2298">
        <v>5.75</v>
      </c>
      <c r="F2298" t="s">
        <v>2184</v>
      </c>
      <c r="G2298" t="s">
        <v>722</v>
      </c>
      <c r="H2298" t="s">
        <v>52</v>
      </c>
      <c r="I2298" t="s">
        <v>18</v>
      </c>
      <c r="J2298" t="s">
        <v>19</v>
      </c>
      <c r="K2298" t="s">
        <v>20</v>
      </c>
      <c r="L2298" t="s">
        <v>20</v>
      </c>
      <c r="M2298" t="s">
        <v>21</v>
      </c>
      <c r="N2298" t="s">
        <v>22</v>
      </c>
      <c r="O2298" t="s">
        <v>4593</v>
      </c>
      <c r="P2298">
        <f t="shared" si="35"/>
        <v>2</v>
      </c>
    </row>
    <row r="2299" spans="1:16" hidden="1" x14ac:dyDescent="0.25">
      <c r="A2299" s="1">
        <v>44377</v>
      </c>
      <c r="B2299" s="1">
        <v>44377</v>
      </c>
      <c r="C2299" t="s">
        <v>3336</v>
      </c>
      <c r="D2299" t="s">
        <v>3337</v>
      </c>
      <c r="E2299">
        <v>6.15</v>
      </c>
      <c r="F2299" t="s">
        <v>2973</v>
      </c>
      <c r="H2299" t="s">
        <v>44</v>
      </c>
      <c r="I2299" t="s">
        <v>18</v>
      </c>
      <c r="J2299" t="s">
        <v>19</v>
      </c>
      <c r="K2299" t="s">
        <v>20</v>
      </c>
      <c r="L2299" t="s">
        <v>20</v>
      </c>
      <c r="M2299" t="s">
        <v>21</v>
      </c>
      <c r="N2299" t="s">
        <v>22</v>
      </c>
      <c r="O2299" t="s">
        <v>4594</v>
      </c>
      <c r="P2299">
        <f t="shared" si="35"/>
        <v>6</v>
      </c>
    </row>
    <row r="2300" spans="1:16" x14ac:dyDescent="0.25">
      <c r="A2300" s="1">
        <v>44377</v>
      </c>
      <c r="B2300" s="1">
        <v>44377</v>
      </c>
      <c r="C2300" t="s">
        <v>2693</v>
      </c>
      <c r="D2300" t="s">
        <v>1780</v>
      </c>
      <c r="E2300">
        <v>6</v>
      </c>
      <c r="F2300" t="s">
        <v>2178</v>
      </c>
      <c r="H2300" t="s">
        <v>52</v>
      </c>
      <c r="I2300" t="s">
        <v>18</v>
      </c>
      <c r="J2300" t="s">
        <v>19</v>
      </c>
      <c r="K2300" t="s">
        <v>20</v>
      </c>
      <c r="L2300" t="s">
        <v>20</v>
      </c>
      <c r="M2300" t="s">
        <v>21</v>
      </c>
      <c r="N2300" t="s">
        <v>22</v>
      </c>
      <c r="O2300" t="s">
        <v>4595</v>
      </c>
      <c r="P2300">
        <f t="shared" si="35"/>
        <v>5</v>
      </c>
    </row>
    <row r="2301" spans="1:16" x14ac:dyDescent="0.25">
      <c r="A2301" s="1">
        <v>44377</v>
      </c>
      <c r="B2301" s="1">
        <v>44377</v>
      </c>
      <c r="C2301" t="s">
        <v>4537</v>
      </c>
      <c r="D2301" t="s">
        <v>4538</v>
      </c>
      <c r="E2301">
        <v>5.75</v>
      </c>
      <c r="F2301" t="s">
        <v>1618</v>
      </c>
      <c r="H2301" t="s">
        <v>39</v>
      </c>
      <c r="I2301" t="s">
        <v>18</v>
      </c>
      <c r="J2301" t="s">
        <v>19</v>
      </c>
      <c r="K2301" t="s">
        <v>20</v>
      </c>
      <c r="L2301" t="s">
        <v>20</v>
      </c>
      <c r="M2301" t="s">
        <v>21</v>
      </c>
      <c r="N2301" t="s">
        <v>135</v>
      </c>
      <c r="O2301" t="s">
        <v>4596</v>
      </c>
      <c r="P2301">
        <f t="shared" si="35"/>
        <v>2</v>
      </c>
    </row>
    <row r="2302" spans="1:16" x14ac:dyDescent="0.25">
      <c r="A2302" s="1">
        <v>44377</v>
      </c>
      <c r="B2302" s="1">
        <v>44377</v>
      </c>
      <c r="C2302" t="s">
        <v>4597</v>
      </c>
      <c r="D2302" t="s">
        <v>1391</v>
      </c>
      <c r="E2302">
        <v>4.1189999999999998</v>
      </c>
      <c r="F2302" t="s">
        <v>4598</v>
      </c>
      <c r="G2302" t="s">
        <v>51</v>
      </c>
      <c r="H2302" t="s">
        <v>52</v>
      </c>
      <c r="I2302" t="s">
        <v>18</v>
      </c>
      <c r="J2302" t="s">
        <v>19</v>
      </c>
      <c r="K2302" t="s">
        <v>20</v>
      </c>
      <c r="L2302" t="s">
        <v>20</v>
      </c>
      <c r="M2302" t="s">
        <v>21</v>
      </c>
      <c r="N2302" t="s">
        <v>135</v>
      </c>
      <c r="O2302" t="s">
        <v>4599</v>
      </c>
      <c r="P2302">
        <f t="shared" si="35"/>
        <v>5</v>
      </c>
    </row>
    <row r="2303" spans="1:16" hidden="1" x14ac:dyDescent="0.25">
      <c r="A2303" s="1">
        <v>44377</v>
      </c>
      <c r="B2303" s="1">
        <v>44377</v>
      </c>
      <c r="C2303" t="s">
        <v>4600</v>
      </c>
      <c r="D2303" t="s">
        <v>4601</v>
      </c>
      <c r="E2303">
        <v>3.79</v>
      </c>
      <c r="F2303" t="s">
        <v>4602</v>
      </c>
      <c r="H2303" t="s">
        <v>343</v>
      </c>
      <c r="I2303" t="s">
        <v>18</v>
      </c>
      <c r="J2303" t="s">
        <v>19</v>
      </c>
      <c r="K2303" t="s">
        <v>20</v>
      </c>
      <c r="L2303" t="s">
        <v>20</v>
      </c>
      <c r="M2303" t="s">
        <v>21</v>
      </c>
      <c r="N2303" t="s">
        <v>22</v>
      </c>
      <c r="O2303" t="s">
        <v>4603</v>
      </c>
      <c r="P2303">
        <f t="shared" si="35"/>
        <v>6</v>
      </c>
    </row>
    <row r="2304" spans="1:16" x14ac:dyDescent="0.25">
      <c r="A2304" s="1">
        <v>44377</v>
      </c>
      <c r="B2304" s="1">
        <v>44377</v>
      </c>
      <c r="C2304" t="s">
        <v>1863</v>
      </c>
      <c r="D2304" t="s">
        <v>1864</v>
      </c>
      <c r="E2304">
        <v>2.1</v>
      </c>
      <c r="F2304" t="s">
        <v>107</v>
      </c>
      <c r="G2304" t="s">
        <v>722</v>
      </c>
      <c r="H2304" t="s">
        <v>44</v>
      </c>
      <c r="I2304" t="s">
        <v>18</v>
      </c>
      <c r="J2304" t="s">
        <v>19</v>
      </c>
      <c r="K2304" t="s">
        <v>20</v>
      </c>
      <c r="L2304" t="s">
        <v>20</v>
      </c>
      <c r="M2304" t="s">
        <v>21</v>
      </c>
      <c r="N2304" t="s">
        <v>135</v>
      </c>
      <c r="O2304" t="s">
        <v>4604</v>
      </c>
      <c r="P2304">
        <f t="shared" si="35"/>
        <v>4</v>
      </c>
    </row>
    <row r="2305" spans="1:16" x14ac:dyDescent="0.25">
      <c r="A2305" s="1">
        <v>44377</v>
      </c>
      <c r="B2305" s="1">
        <v>44377</v>
      </c>
      <c r="C2305" t="s">
        <v>4605</v>
      </c>
      <c r="D2305" t="s">
        <v>978</v>
      </c>
      <c r="E2305">
        <v>6.15</v>
      </c>
      <c r="F2305" t="s">
        <v>1796</v>
      </c>
      <c r="H2305" t="s">
        <v>52</v>
      </c>
      <c r="I2305" t="s">
        <v>18</v>
      </c>
      <c r="J2305" t="s">
        <v>19</v>
      </c>
      <c r="K2305" t="s">
        <v>20</v>
      </c>
      <c r="L2305" t="s">
        <v>20</v>
      </c>
      <c r="M2305" t="s">
        <v>21</v>
      </c>
      <c r="N2305" t="s">
        <v>135</v>
      </c>
      <c r="O2305" t="s">
        <v>4606</v>
      </c>
      <c r="P2305">
        <f t="shared" si="35"/>
        <v>2</v>
      </c>
    </row>
    <row r="2306" spans="1:16" x14ac:dyDescent="0.25">
      <c r="A2306" s="1">
        <v>44377</v>
      </c>
      <c r="B2306" s="1">
        <v>44377</v>
      </c>
      <c r="C2306" t="s">
        <v>419</v>
      </c>
      <c r="D2306" t="s">
        <v>420</v>
      </c>
      <c r="E2306">
        <v>7.5</v>
      </c>
      <c r="F2306" t="s">
        <v>421</v>
      </c>
      <c r="G2306" t="s">
        <v>69</v>
      </c>
      <c r="H2306" t="s">
        <v>97</v>
      </c>
      <c r="I2306" t="s">
        <v>18</v>
      </c>
      <c r="J2306" t="s">
        <v>19</v>
      </c>
      <c r="K2306" t="s">
        <v>20</v>
      </c>
      <c r="L2306" t="s">
        <v>20</v>
      </c>
      <c r="M2306" t="s">
        <v>21</v>
      </c>
      <c r="N2306" t="s">
        <v>22</v>
      </c>
      <c r="O2306" t="s">
        <v>4607</v>
      </c>
      <c r="P2306">
        <f t="shared" si="35"/>
        <v>3</v>
      </c>
    </row>
    <row r="2307" spans="1:16" x14ac:dyDescent="0.25">
      <c r="A2307" s="1">
        <v>44377</v>
      </c>
      <c r="B2307" s="1">
        <v>44377</v>
      </c>
      <c r="C2307" t="s">
        <v>1903</v>
      </c>
      <c r="D2307" t="s">
        <v>1904</v>
      </c>
      <c r="E2307">
        <v>6.25</v>
      </c>
      <c r="F2307" t="s">
        <v>429</v>
      </c>
      <c r="G2307" t="s">
        <v>16</v>
      </c>
      <c r="H2307" t="s">
        <v>17</v>
      </c>
      <c r="I2307" t="s">
        <v>18</v>
      </c>
      <c r="J2307" t="s">
        <v>19</v>
      </c>
      <c r="K2307" t="s">
        <v>20</v>
      </c>
      <c r="L2307" t="s">
        <v>20</v>
      </c>
      <c r="M2307" t="s">
        <v>21</v>
      </c>
      <c r="N2307" t="s">
        <v>59</v>
      </c>
      <c r="O2307" t="s">
        <v>4608</v>
      </c>
      <c r="P2307">
        <f t="shared" si="35"/>
        <v>3</v>
      </c>
    </row>
    <row r="2308" spans="1:16" x14ac:dyDescent="0.25">
      <c r="A2308" s="1">
        <v>44377</v>
      </c>
      <c r="B2308" s="1">
        <v>44377</v>
      </c>
      <c r="C2308" t="s">
        <v>109</v>
      </c>
      <c r="D2308" t="s">
        <v>110</v>
      </c>
      <c r="E2308">
        <v>5</v>
      </c>
      <c r="F2308" t="s">
        <v>2302</v>
      </c>
      <c r="G2308" t="s">
        <v>722</v>
      </c>
      <c r="H2308" t="s">
        <v>112</v>
      </c>
      <c r="I2308" t="s">
        <v>18</v>
      </c>
      <c r="J2308" t="s">
        <v>19</v>
      </c>
      <c r="K2308" t="s">
        <v>20</v>
      </c>
      <c r="L2308" t="s">
        <v>20</v>
      </c>
      <c r="M2308" t="s">
        <v>21</v>
      </c>
      <c r="N2308" t="s">
        <v>22</v>
      </c>
      <c r="O2308" t="s">
        <v>4609</v>
      </c>
      <c r="P2308">
        <f t="shared" ref="P2308:P2371" si="36">LEN(D2308)</f>
        <v>2</v>
      </c>
    </row>
    <row r="2309" spans="1:16" x14ac:dyDescent="0.25">
      <c r="A2309" s="1">
        <v>44377</v>
      </c>
      <c r="B2309" s="1">
        <v>44377</v>
      </c>
      <c r="C2309" t="s">
        <v>606</v>
      </c>
      <c r="D2309" t="s">
        <v>607</v>
      </c>
      <c r="E2309">
        <v>3.375</v>
      </c>
      <c r="F2309" t="s">
        <v>494</v>
      </c>
      <c r="H2309" t="s">
        <v>17</v>
      </c>
      <c r="I2309" t="s">
        <v>18</v>
      </c>
      <c r="J2309" t="s">
        <v>19</v>
      </c>
      <c r="K2309" t="s">
        <v>20</v>
      </c>
      <c r="L2309" t="s">
        <v>20</v>
      </c>
      <c r="M2309" t="s">
        <v>21</v>
      </c>
      <c r="N2309" t="s">
        <v>59</v>
      </c>
      <c r="O2309" t="s">
        <v>4610</v>
      </c>
      <c r="P2309">
        <f t="shared" si="36"/>
        <v>3</v>
      </c>
    </row>
    <row r="2310" spans="1:16" x14ac:dyDescent="0.25">
      <c r="A2310" s="1">
        <v>44377</v>
      </c>
      <c r="B2310" s="1">
        <v>44377</v>
      </c>
      <c r="C2310" t="s">
        <v>878</v>
      </c>
      <c r="D2310" t="s">
        <v>879</v>
      </c>
      <c r="E2310">
        <v>1.01563</v>
      </c>
      <c r="F2310" t="s">
        <v>2669</v>
      </c>
      <c r="G2310" t="s">
        <v>51</v>
      </c>
      <c r="H2310" t="s">
        <v>52</v>
      </c>
      <c r="I2310" t="s">
        <v>18</v>
      </c>
      <c r="J2310" t="s">
        <v>19</v>
      </c>
      <c r="K2310" t="s">
        <v>20</v>
      </c>
      <c r="L2310" t="s">
        <v>20</v>
      </c>
      <c r="M2310" t="s">
        <v>137</v>
      </c>
      <c r="N2310" t="s">
        <v>22</v>
      </c>
      <c r="O2310" t="s">
        <v>4611</v>
      </c>
      <c r="P2310">
        <f t="shared" si="36"/>
        <v>5</v>
      </c>
    </row>
    <row r="2311" spans="1:16" x14ac:dyDescent="0.25">
      <c r="A2311" s="1">
        <v>44377</v>
      </c>
      <c r="B2311" s="1">
        <v>44377</v>
      </c>
      <c r="C2311" t="s">
        <v>81</v>
      </c>
      <c r="D2311" t="s">
        <v>82</v>
      </c>
      <c r="E2311">
        <v>0.77922999999999998</v>
      </c>
      <c r="F2311" t="s">
        <v>515</v>
      </c>
      <c r="G2311" t="s">
        <v>69</v>
      </c>
      <c r="H2311" t="s">
        <v>17</v>
      </c>
      <c r="I2311" t="s">
        <v>18</v>
      </c>
      <c r="J2311" t="s">
        <v>19</v>
      </c>
      <c r="K2311" t="s">
        <v>20</v>
      </c>
      <c r="L2311" t="s">
        <v>20</v>
      </c>
      <c r="M2311" t="s">
        <v>137</v>
      </c>
      <c r="N2311" t="s">
        <v>59</v>
      </c>
      <c r="O2311" t="s">
        <v>4612</v>
      </c>
      <c r="P2311">
        <f t="shared" si="36"/>
        <v>3</v>
      </c>
    </row>
    <row r="2312" spans="1:16" x14ac:dyDescent="0.25">
      <c r="A2312" s="1">
        <v>44377</v>
      </c>
      <c r="B2312" s="1">
        <v>44377</v>
      </c>
      <c r="C2312" t="s">
        <v>1863</v>
      </c>
      <c r="D2312" t="s">
        <v>1864</v>
      </c>
      <c r="E2312">
        <v>1.65</v>
      </c>
      <c r="F2312" t="s">
        <v>3516</v>
      </c>
      <c r="G2312" t="s">
        <v>722</v>
      </c>
      <c r="H2312" t="s">
        <v>44</v>
      </c>
      <c r="I2312" t="s">
        <v>18</v>
      </c>
      <c r="J2312" t="s">
        <v>19</v>
      </c>
      <c r="K2312" t="s">
        <v>20</v>
      </c>
      <c r="L2312" t="s">
        <v>20</v>
      </c>
      <c r="M2312" t="s">
        <v>21</v>
      </c>
      <c r="N2312" t="s">
        <v>135</v>
      </c>
      <c r="O2312" t="s">
        <v>4613</v>
      </c>
      <c r="P2312">
        <f t="shared" si="36"/>
        <v>4</v>
      </c>
    </row>
    <row r="2313" spans="1:16" x14ac:dyDescent="0.25">
      <c r="A2313" s="1">
        <v>44377</v>
      </c>
      <c r="B2313" s="1">
        <v>44377</v>
      </c>
      <c r="C2313" t="s">
        <v>4614</v>
      </c>
      <c r="D2313" t="s">
        <v>952</v>
      </c>
      <c r="E2313">
        <v>5.4</v>
      </c>
      <c r="F2313" t="s">
        <v>1982</v>
      </c>
      <c r="G2313" t="s">
        <v>17</v>
      </c>
      <c r="H2313" t="s">
        <v>52</v>
      </c>
      <c r="I2313" t="s">
        <v>18</v>
      </c>
      <c r="J2313" t="s">
        <v>19</v>
      </c>
      <c r="K2313" t="s">
        <v>20</v>
      </c>
      <c r="L2313" t="s">
        <v>20</v>
      </c>
      <c r="M2313" t="s">
        <v>21</v>
      </c>
      <c r="N2313" t="s">
        <v>135</v>
      </c>
      <c r="O2313" t="s">
        <v>4615</v>
      </c>
      <c r="P2313">
        <f t="shared" si="36"/>
        <v>3</v>
      </c>
    </row>
    <row r="2314" spans="1:16" x14ac:dyDescent="0.25">
      <c r="A2314" s="1">
        <v>44377</v>
      </c>
      <c r="B2314" s="1">
        <v>44377</v>
      </c>
      <c r="C2314" t="s">
        <v>4578</v>
      </c>
      <c r="D2314" t="s">
        <v>4579</v>
      </c>
      <c r="E2314">
        <v>5.8040000000000003</v>
      </c>
      <c r="F2314" t="s">
        <v>4616</v>
      </c>
      <c r="G2314" t="s">
        <v>2369</v>
      </c>
      <c r="H2314" t="s">
        <v>44</v>
      </c>
      <c r="I2314" t="s">
        <v>18</v>
      </c>
      <c r="J2314" t="s">
        <v>19</v>
      </c>
      <c r="K2314" t="s">
        <v>20</v>
      </c>
      <c r="L2314" t="s">
        <v>20</v>
      </c>
      <c r="M2314" t="s">
        <v>21</v>
      </c>
      <c r="N2314" t="s">
        <v>135</v>
      </c>
      <c r="O2314" t="s">
        <v>4617</v>
      </c>
      <c r="P2314">
        <f t="shared" si="36"/>
        <v>5</v>
      </c>
    </row>
    <row r="2315" spans="1:16" x14ac:dyDescent="0.25">
      <c r="A2315" s="1">
        <v>44377</v>
      </c>
      <c r="B2315" s="1">
        <v>44377</v>
      </c>
      <c r="C2315" t="s">
        <v>4618</v>
      </c>
      <c r="D2315" t="s">
        <v>4619</v>
      </c>
      <c r="E2315">
        <v>6.625</v>
      </c>
      <c r="F2315" t="s">
        <v>4620</v>
      </c>
      <c r="H2315" t="s">
        <v>112</v>
      </c>
      <c r="I2315" t="s">
        <v>18</v>
      </c>
      <c r="J2315" t="s">
        <v>19</v>
      </c>
      <c r="K2315" t="s">
        <v>20</v>
      </c>
      <c r="L2315" t="s">
        <v>20</v>
      </c>
      <c r="M2315" t="s">
        <v>21</v>
      </c>
      <c r="N2315" t="s">
        <v>22</v>
      </c>
      <c r="O2315" t="s">
        <v>4621</v>
      </c>
      <c r="P2315">
        <f t="shared" si="36"/>
        <v>4</v>
      </c>
    </row>
    <row r="2316" spans="1:16" x14ac:dyDescent="0.25">
      <c r="A2316" s="1">
        <v>44377</v>
      </c>
      <c r="B2316" s="1">
        <v>44377</v>
      </c>
      <c r="C2316" t="s">
        <v>2819</v>
      </c>
      <c r="D2316" t="s">
        <v>2820</v>
      </c>
      <c r="E2316">
        <v>6.125</v>
      </c>
      <c r="F2316" t="s">
        <v>4622</v>
      </c>
      <c r="H2316" t="s">
        <v>17</v>
      </c>
      <c r="I2316" t="s">
        <v>18</v>
      </c>
      <c r="J2316" t="s">
        <v>19</v>
      </c>
      <c r="K2316" t="s">
        <v>20</v>
      </c>
      <c r="L2316" t="s">
        <v>20</v>
      </c>
      <c r="M2316" t="s">
        <v>21</v>
      </c>
      <c r="N2316" t="s">
        <v>22</v>
      </c>
      <c r="O2316" t="s">
        <v>4623</v>
      </c>
      <c r="P2316">
        <f t="shared" si="36"/>
        <v>3</v>
      </c>
    </row>
    <row r="2317" spans="1:16" x14ac:dyDescent="0.25">
      <c r="A2317" s="1">
        <v>44377</v>
      </c>
      <c r="B2317" s="1">
        <v>44377</v>
      </c>
      <c r="C2317" t="s">
        <v>109</v>
      </c>
      <c r="D2317" t="s">
        <v>110</v>
      </c>
      <c r="E2317">
        <v>5.45</v>
      </c>
      <c r="F2317" t="s">
        <v>1984</v>
      </c>
      <c r="G2317" t="s">
        <v>722</v>
      </c>
      <c r="H2317" t="s">
        <v>112</v>
      </c>
      <c r="I2317" t="s">
        <v>18</v>
      </c>
      <c r="J2317" t="s">
        <v>19</v>
      </c>
      <c r="K2317" t="s">
        <v>20</v>
      </c>
      <c r="L2317" t="s">
        <v>20</v>
      </c>
      <c r="M2317" t="s">
        <v>21</v>
      </c>
      <c r="N2317" t="s">
        <v>22</v>
      </c>
      <c r="O2317" t="s">
        <v>4624</v>
      </c>
      <c r="P2317">
        <f t="shared" si="36"/>
        <v>2</v>
      </c>
    </row>
    <row r="2318" spans="1:16" x14ac:dyDescent="0.25">
      <c r="A2318" s="1">
        <v>44377</v>
      </c>
      <c r="B2318" s="1">
        <v>44377</v>
      </c>
      <c r="C2318" t="s">
        <v>2755</v>
      </c>
      <c r="D2318" t="s">
        <v>2756</v>
      </c>
      <c r="E2318">
        <v>6.2</v>
      </c>
      <c r="F2318" t="s">
        <v>790</v>
      </c>
      <c r="H2318" t="s">
        <v>112</v>
      </c>
      <c r="I2318" t="s">
        <v>18</v>
      </c>
      <c r="J2318" t="s">
        <v>19</v>
      </c>
      <c r="K2318" t="s">
        <v>20</v>
      </c>
      <c r="L2318" t="s">
        <v>20</v>
      </c>
      <c r="M2318" t="s">
        <v>21</v>
      </c>
      <c r="N2318" t="s">
        <v>22</v>
      </c>
      <c r="O2318" t="s">
        <v>4625</v>
      </c>
      <c r="P2318">
        <f t="shared" si="36"/>
        <v>3</v>
      </c>
    </row>
    <row r="2319" spans="1:16" x14ac:dyDescent="0.25">
      <c r="A2319" s="1">
        <v>44377</v>
      </c>
      <c r="B2319" s="1">
        <v>44377</v>
      </c>
      <c r="C2319" t="s">
        <v>1863</v>
      </c>
      <c r="D2319" t="s">
        <v>1864</v>
      </c>
      <c r="E2319">
        <v>3.5</v>
      </c>
      <c r="F2319" t="s">
        <v>2976</v>
      </c>
      <c r="G2319" t="s">
        <v>722</v>
      </c>
      <c r="H2319" t="s">
        <v>44</v>
      </c>
      <c r="I2319" t="s">
        <v>18</v>
      </c>
      <c r="J2319" t="s">
        <v>19</v>
      </c>
      <c r="K2319" t="s">
        <v>20</v>
      </c>
      <c r="L2319" t="s">
        <v>20</v>
      </c>
      <c r="M2319" t="s">
        <v>21</v>
      </c>
      <c r="N2319" t="s">
        <v>135</v>
      </c>
      <c r="O2319" t="s">
        <v>4626</v>
      </c>
      <c r="P2319">
        <f t="shared" si="36"/>
        <v>4</v>
      </c>
    </row>
    <row r="2320" spans="1:16" hidden="1" x14ac:dyDescent="0.25">
      <c r="A2320" s="1">
        <v>44377</v>
      </c>
      <c r="B2320" s="1">
        <v>44377</v>
      </c>
      <c r="C2320" t="s">
        <v>4318</v>
      </c>
      <c r="D2320" t="s">
        <v>4319</v>
      </c>
      <c r="E2320">
        <v>2.9449999999999998</v>
      </c>
      <c r="F2320" t="s">
        <v>3100</v>
      </c>
      <c r="G2320">
        <v>2020</v>
      </c>
      <c r="H2320" t="s">
        <v>44</v>
      </c>
      <c r="I2320" t="s">
        <v>18</v>
      </c>
      <c r="J2320" t="s">
        <v>19</v>
      </c>
      <c r="K2320" t="s">
        <v>20</v>
      </c>
      <c r="L2320" t="s">
        <v>20</v>
      </c>
      <c r="M2320" t="s">
        <v>21</v>
      </c>
      <c r="N2320" t="s">
        <v>22</v>
      </c>
      <c r="O2320" t="s">
        <v>4627</v>
      </c>
      <c r="P2320">
        <f t="shared" si="36"/>
        <v>6</v>
      </c>
    </row>
    <row r="2321" spans="1:16" hidden="1" x14ac:dyDescent="0.25">
      <c r="A2321" s="1">
        <v>44377</v>
      </c>
      <c r="B2321" s="1">
        <v>44377</v>
      </c>
      <c r="C2321" t="s">
        <v>4628</v>
      </c>
      <c r="D2321" t="s">
        <v>4629</v>
      </c>
      <c r="E2321">
        <v>4.5839999999999996</v>
      </c>
      <c r="F2321" t="s">
        <v>3439</v>
      </c>
      <c r="H2321" t="s">
        <v>97</v>
      </c>
      <c r="I2321" t="s">
        <v>18</v>
      </c>
      <c r="J2321" t="s">
        <v>19</v>
      </c>
      <c r="K2321" t="s">
        <v>20</v>
      </c>
      <c r="L2321" t="s">
        <v>20</v>
      </c>
      <c r="M2321" t="s">
        <v>21</v>
      </c>
      <c r="N2321" t="s">
        <v>22</v>
      </c>
      <c r="O2321" t="s">
        <v>4630</v>
      </c>
      <c r="P2321">
        <f t="shared" si="36"/>
        <v>6</v>
      </c>
    </row>
    <row r="2322" spans="1:16" x14ac:dyDescent="0.25">
      <c r="A2322" s="1">
        <v>44377</v>
      </c>
      <c r="B2322" s="1">
        <v>44377</v>
      </c>
      <c r="C2322" t="s">
        <v>139</v>
      </c>
      <c r="D2322" t="s">
        <v>140</v>
      </c>
      <c r="E2322">
        <v>2.5499999999999998</v>
      </c>
      <c r="F2322" t="s">
        <v>2517</v>
      </c>
      <c r="G2322" t="s">
        <v>69</v>
      </c>
      <c r="H2322" t="s">
        <v>17</v>
      </c>
      <c r="I2322" t="s">
        <v>18</v>
      </c>
      <c r="J2322" t="s">
        <v>19</v>
      </c>
      <c r="K2322" t="s">
        <v>20</v>
      </c>
      <c r="L2322" t="s">
        <v>20</v>
      </c>
      <c r="M2322" t="s">
        <v>21</v>
      </c>
      <c r="N2322" t="s">
        <v>59</v>
      </c>
      <c r="O2322" t="s">
        <v>4631</v>
      </c>
      <c r="P2322">
        <f t="shared" si="36"/>
        <v>3</v>
      </c>
    </row>
    <row r="2323" spans="1:16" x14ac:dyDescent="0.25">
      <c r="A2323" s="1">
        <v>44377</v>
      </c>
      <c r="B2323" s="1">
        <v>44377</v>
      </c>
      <c r="C2323" t="s">
        <v>2019</v>
      </c>
      <c r="D2323" t="s">
        <v>274</v>
      </c>
      <c r="E2323">
        <v>5.875</v>
      </c>
      <c r="F2323" t="s">
        <v>4632</v>
      </c>
      <c r="G2323" t="s">
        <v>224</v>
      </c>
      <c r="H2323" t="s">
        <v>17</v>
      </c>
      <c r="I2323" t="s">
        <v>18</v>
      </c>
      <c r="J2323" t="s">
        <v>19</v>
      </c>
      <c r="K2323" t="s">
        <v>20</v>
      </c>
      <c r="L2323" t="s">
        <v>20</v>
      </c>
      <c r="M2323" t="s">
        <v>21</v>
      </c>
      <c r="N2323" t="s">
        <v>135</v>
      </c>
      <c r="O2323" t="s">
        <v>4633</v>
      </c>
      <c r="P2323">
        <f t="shared" si="36"/>
        <v>2</v>
      </c>
    </row>
    <row r="2324" spans="1:16" x14ac:dyDescent="0.25">
      <c r="A2324" s="1">
        <v>44377</v>
      </c>
      <c r="B2324" s="1">
        <v>44377</v>
      </c>
      <c r="C2324" t="s">
        <v>4634</v>
      </c>
      <c r="D2324" t="s">
        <v>4635</v>
      </c>
      <c r="E2324">
        <v>7.375</v>
      </c>
      <c r="F2324" t="s">
        <v>4636</v>
      </c>
      <c r="G2324" t="s">
        <v>4637</v>
      </c>
      <c r="H2324" t="s">
        <v>97</v>
      </c>
      <c r="I2324" t="s">
        <v>18</v>
      </c>
      <c r="J2324" t="s">
        <v>19</v>
      </c>
      <c r="K2324" t="s">
        <v>20</v>
      </c>
      <c r="L2324" t="s">
        <v>20</v>
      </c>
      <c r="M2324" t="s">
        <v>21</v>
      </c>
      <c r="N2324" t="s">
        <v>22</v>
      </c>
      <c r="O2324" t="s">
        <v>4638</v>
      </c>
      <c r="P2324">
        <f t="shared" si="36"/>
        <v>3</v>
      </c>
    </row>
    <row r="2325" spans="1:16" x14ac:dyDescent="0.25">
      <c r="A2325" s="1">
        <v>44377</v>
      </c>
      <c r="B2325" s="1">
        <v>44377</v>
      </c>
      <c r="C2325" t="s">
        <v>3497</v>
      </c>
      <c r="D2325" t="s">
        <v>3498</v>
      </c>
      <c r="E2325">
        <v>5.8</v>
      </c>
      <c r="F2325" t="s">
        <v>1147</v>
      </c>
      <c r="G2325" t="s">
        <v>16</v>
      </c>
      <c r="H2325" t="s">
        <v>39</v>
      </c>
      <c r="I2325" t="s">
        <v>18</v>
      </c>
      <c r="J2325" t="s">
        <v>19</v>
      </c>
      <c r="K2325" t="s">
        <v>20</v>
      </c>
      <c r="L2325" t="s">
        <v>20</v>
      </c>
      <c r="M2325" t="s">
        <v>21</v>
      </c>
      <c r="N2325" t="s">
        <v>135</v>
      </c>
      <c r="O2325" t="s">
        <v>4639</v>
      </c>
      <c r="P2325">
        <f t="shared" si="36"/>
        <v>3</v>
      </c>
    </row>
    <row r="2326" spans="1:16" hidden="1" x14ac:dyDescent="0.25">
      <c r="A2326" s="1">
        <v>44377</v>
      </c>
      <c r="B2326" s="1">
        <v>44377</v>
      </c>
      <c r="C2326" t="s">
        <v>4406</v>
      </c>
      <c r="D2326" t="s">
        <v>4407</v>
      </c>
      <c r="E2326">
        <v>2.7869999999999999</v>
      </c>
      <c r="F2326" t="s">
        <v>575</v>
      </c>
      <c r="H2326" t="s">
        <v>154</v>
      </c>
      <c r="I2326" t="s">
        <v>18</v>
      </c>
      <c r="J2326" t="s">
        <v>19</v>
      </c>
      <c r="K2326" t="s">
        <v>20</v>
      </c>
      <c r="L2326" t="s">
        <v>20</v>
      </c>
      <c r="M2326" t="s">
        <v>21</v>
      </c>
      <c r="N2326" t="s">
        <v>22</v>
      </c>
      <c r="O2326" t="s">
        <v>4640</v>
      </c>
      <c r="P2326">
        <f t="shared" si="36"/>
        <v>6</v>
      </c>
    </row>
    <row r="2327" spans="1:16" x14ac:dyDescent="0.25">
      <c r="A2327" s="1">
        <v>44377</v>
      </c>
      <c r="B2327" s="1">
        <v>44377</v>
      </c>
      <c r="C2327" t="s">
        <v>1493</v>
      </c>
      <c r="D2327" t="s">
        <v>274</v>
      </c>
      <c r="E2327">
        <v>5.95</v>
      </c>
      <c r="F2327" t="s">
        <v>3402</v>
      </c>
      <c r="H2327" t="s">
        <v>52</v>
      </c>
      <c r="I2327" t="s">
        <v>18</v>
      </c>
      <c r="J2327" t="s">
        <v>19</v>
      </c>
      <c r="K2327" t="s">
        <v>20</v>
      </c>
      <c r="L2327" t="s">
        <v>20</v>
      </c>
      <c r="M2327" t="s">
        <v>21</v>
      </c>
      <c r="N2327" t="s">
        <v>135</v>
      </c>
      <c r="O2327" t="s">
        <v>4641</v>
      </c>
      <c r="P2327">
        <f t="shared" si="36"/>
        <v>2</v>
      </c>
    </row>
    <row r="2328" spans="1:16" x14ac:dyDescent="0.25">
      <c r="A2328" s="1">
        <v>44377</v>
      </c>
      <c r="B2328" s="1">
        <v>44377</v>
      </c>
      <c r="C2328" t="s">
        <v>1222</v>
      </c>
      <c r="D2328" t="s">
        <v>1223</v>
      </c>
      <c r="E2328">
        <v>5.35</v>
      </c>
      <c r="F2328" t="s">
        <v>4642</v>
      </c>
      <c r="H2328" t="s">
        <v>17</v>
      </c>
      <c r="I2328" t="s">
        <v>18</v>
      </c>
      <c r="J2328" t="s">
        <v>19</v>
      </c>
      <c r="K2328" t="s">
        <v>20</v>
      </c>
      <c r="L2328" t="s">
        <v>20</v>
      </c>
      <c r="M2328" t="s">
        <v>21</v>
      </c>
      <c r="N2328" t="s">
        <v>135</v>
      </c>
      <c r="O2328" t="s">
        <v>4643</v>
      </c>
      <c r="P2328">
        <f t="shared" si="36"/>
        <v>3</v>
      </c>
    </row>
    <row r="2329" spans="1:16" hidden="1" x14ac:dyDescent="0.25">
      <c r="A2329" s="1">
        <v>44377</v>
      </c>
      <c r="B2329" s="1">
        <v>44377</v>
      </c>
      <c r="C2329" t="s">
        <v>4644</v>
      </c>
      <c r="D2329" t="s">
        <v>4645</v>
      </c>
      <c r="E2329">
        <v>4.8600000000000003</v>
      </c>
      <c r="F2329" t="s">
        <v>1921</v>
      </c>
      <c r="H2329" t="s">
        <v>377</v>
      </c>
      <c r="I2329" t="s">
        <v>18</v>
      </c>
      <c r="J2329" t="s">
        <v>19</v>
      </c>
      <c r="K2329" t="s">
        <v>20</v>
      </c>
      <c r="L2329" t="s">
        <v>20</v>
      </c>
      <c r="M2329" t="s">
        <v>21</v>
      </c>
      <c r="N2329" t="s">
        <v>22</v>
      </c>
      <c r="O2329" t="s">
        <v>4646</v>
      </c>
      <c r="P2329">
        <f t="shared" si="36"/>
        <v>6</v>
      </c>
    </row>
    <row r="2330" spans="1:16" x14ac:dyDescent="0.25">
      <c r="A2330" s="1">
        <v>44377</v>
      </c>
      <c r="B2330" s="1">
        <v>44377</v>
      </c>
      <c r="C2330" t="s">
        <v>261</v>
      </c>
      <c r="D2330" t="s">
        <v>262</v>
      </c>
      <c r="E2330">
        <v>5.875</v>
      </c>
      <c r="F2330" t="s">
        <v>351</v>
      </c>
      <c r="G2330" t="s">
        <v>51</v>
      </c>
      <c r="H2330" t="s">
        <v>88</v>
      </c>
      <c r="I2330" t="s">
        <v>18</v>
      </c>
      <c r="J2330" t="s">
        <v>19</v>
      </c>
      <c r="K2330" t="s">
        <v>20</v>
      </c>
      <c r="L2330" t="s">
        <v>20</v>
      </c>
      <c r="M2330" t="s">
        <v>21</v>
      </c>
      <c r="N2330" t="s">
        <v>22</v>
      </c>
      <c r="O2330" t="s">
        <v>4647</v>
      </c>
      <c r="P2330">
        <f t="shared" si="36"/>
        <v>4</v>
      </c>
    </row>
    <row r="2331" spans="1:16" x14ac:dyDescent="0.25">
      <c r="A2331" s="1">
        <v>44377</v>
      </c>
      <c r="B2331" s="1">
        <v>44377</v>
      </c>
      <c r="C2331" t="s">
        <v>215</v>
      </c>
      <c r="D2331" t="s">
        <v>216</v>
      </c>
      <c r="E2331">
        <v>7.125</v>
      </c>
      <c r="F2331" t="s">
        <v>4183</v>
      </c>
      <c r="G2331" t="s">
        <v>788</v>
      </c>
      <c r="H2331" t="s">
        <v>112</v>
      </c>
      <c r="I2331" t="s">
        <v>18</v>
      </c>
      <c r="J2331" t="s">
        <v>19</v>
      </c>
      <c r="K2331" t="s">
        <v>20</v>
      </c>
      <c r="L2331" t="s">
        <v>20</v>
      </c>
      <c r="M2331" t="s">
        <v>21</v>
      </c>
      <c r="N2331" t="s">
        <v>22</v>
      </c>
      <c r="O2331" t="s">
        <v>4648</v>
      </c>
      <c r="P2331">
        <f t="shared" si="36"/>
        <v>1</v>
      </c>
    </row>
    <row r="2332" spans="1:16" hidden="1" x14ac:dyDescent="0.25">
      <c r="A2332" s="1">
        <v>44377</v>
      </c>
      <c r="B2332" s="1">
        <v>44377</v>
      </c>
      <c r="C2332" t="s">
        <v>1126</v>
      </c>
      <c r="D2332" t="s">
        <v>1108</v>
      </c>
      <c r="E2332">
        <v>2.15</v>
      </c>
      <c r="F2332" t="s">
        <v>1127</v>
      </c>
      <c r="G2332" t="s">
        <v>69</v>
      </c>
      <c r="H2332" t="s">
        <v>377</v>
      </c>
      <c r="I2332" t="s">
        <v>18</v>
      </c>
      <c r="J2332" t="s">
        <v>19</v>
      </c>
      <c r="K2332" t="s">
        <v>20</v>
      </c>
      <c r="L2332" t="s">
        <v>20</v>
      </c>
      <c r="M2332" t="s">
        <v>21</v>
      </c>
      <c r="N2332" t="s">
        <v>59</v>
      </c>
      <c r="O2332" t="s">
        <v>4649</v>
      </c>
      <c r="P2332">
        <f t="shared" si="36"/>
        <v>6</v>
      </c>
    </row>
    <row r="2333" spans="1:16" x14ac:dyDescent="0.25">
      <c r="A2333" s="1">
        <v>44377</v>
      </c>
      <c r="B2333" s="1">
        <v>44377</v>
      </c>
      <c r="C2333" t="s">
        <v>3659</v>
      </c>
      <c r="D2333" t="s">
        <v>3660</v>
      </c>
      <c r="E2333">
        <v>5.5</v>
      </c>
      <c r="F2333" t="s">
        <v>3429</v>
      </c>
      <c r="H2333" t="s">
        <v>17</v>
      </c>
      <c r="I2333" t="s">
        <v>18</v>
      </c>
      <c r="J2333" t="s">
        <v>19</v>
      </c>
      <c r="K2333" t="s">
        <v>20</v>
      </c>
      <c r="L2333" t="s">
        <v>20</v>
      </c>
      <c r="M2333" t="s">
        <v>21</v>
      </c>
      <c r="N2333" t="s">
        <v>135</v>
      </c>
      <c r="O2333" t="s">
        <v>4650</v>
      </c>
      <c r="P2333">
        <f t="shared" si="36"/>
        <v>3</v>
      </c>
    </row>
    <row r="2334" spans="1:16" x14ac:dyDescent="0.25">
      <c r="A2334" s="1">
        <v>44377</v>
      </c>
      <c r="B2334" s="1">
        <v>44377</v>
      </c>
      <c r="C2334" t="s">
        <v>4651</v>
      </c>
      <c r="D2334" t="s">
        <v>4652</v>
      </c>
      <c r="E2334">
        <v>6.55</v>
      </c>
      <c r="F2334" t="s">
        <v>892</v>
      </c>
      <c r="H2334" t="s">
        <v>44</v>
      </c>
      <c r="I2334" t="s">
        <v>18</v>
      </c>
      <c r="J2334" t="s">
        <v>19</v>
      </c>
      <c r="K2334" t="s">
        <v>20</v>
      </c>
      <c r="L2334" t="s">
        <v>20</v>
      </c>
      <c r="M2334" t="s">
        <v>21</v>
      </c>
      <c r="N2334" t="s">
        <v>135</v>
      </c>
      <c r="O2334" t="s">
        <v>4653</v>
      </c>
      <c r="P2334">
        <f t="shared" si="36"/>
        <v>2</v>
      </c>
    </row>
    <row r="2335" spans="1:16" x14ac:dyDescent="0.25">
      <c r="A2335" s="1">
        <v>44377</v>
      </c>
      <c r="B2335" s="1">
        <v>44377</v>
      </c>
      <c r="C2335" t="s">
        <v>4654</v>
      </c>
      <c r="D2335" t="s">
        <v>1641</v>
      </c>
      <c r="E2335">
        <v>6.25</v>
      </c>
      <c r="F2335" t="s">
        <v>2721</v>
      </c>
      <c r="G2335">
        <v>17</v>
      </c>
      <c r="H2335" t="s">
        <v>17</v>
      </c>
      <c r="I2335" t="s">
        <v>18</v>
      </c>
      <c r="J2335" t="s">
        <v>19</v>
      </c>
      <c r="K2335" t="s">
        <v>20</v>
      </c>
      <c r="L2335" t="s">
        <v>20</v>
      </c>
      <c r="M2335" t="s">
        <v>21</v>
      </c>
      <c r="N2335" t="s">
        <v>135</v>
      </c>
      <c r="O2335" t="s">
        <v>4655</v>
      </c>
      <c r="P2335">
        <f t="shared" si="36"/>
        <v>3</v>
      </c>
    </row>
    <row r="2336" spans="1:16" x14ac:dyDescent="0.25">
      <c r="A2336" s="1">
        <v>44377</v>
      </c>
      <c r="B2336" s="1">
        <v>44377</v>
      </c>
      <c r="C2336" t="s">
        <v>3869</v>
      </c>
      <c r="D2336" t="s">
        <v>3870</v>
      </c>
      <c r="E2336">
        <v>5.25</v>
      </c>
      <c r="F2336" t="s">
        <v>2041</v>
      </c>
      <c r="H2336" t="s">
        <v>17</v>
      </c>
      <c r="I2336" t="s">
        <v>18</v>
      </c>
      <c r="J2336" t="s">
        <v>19</v>
      </c>
      <c r="K2336" t="s">
        <v>20</v>
      </c>
      <c r="L2336" t="s">
        <v>20</v>
      </c>
      <c r="M2336" t="s">
        <v>21</v>
      </c>
      <c r="N2336" t="s">
        <v>22</v>
      </c>
      <c r="O2336" t="s">
        <v>4656</v>
      </c>
      <c r="P2336">
        <f t="shared" si="36"/>
        <v>3</v>
      </c>
    </row>
    <row r="2337" spans="1:16" x14ac:dyDescent="0.25">
      <c r="A2337" s="1">
        <v>44377</v>
      </c>
      <c r="B2337" s="1">
        <v>44377</v>
      </c>
      <c r="C2337" t="s">
        <v>2403</v>
      </c>
      <c r="D2337" t="s">
        <v>2404</v>
      </c>
      <c r="E2337">
        <v>5.85</v>
      </c>
      <c r="F2337" t="s">
        <v>1026</v>
      </c>
      <c r="H2337" t="s">
        <v>44</v>
      </c>
      <c r="I2337" t="s">
        <v>18</v>
      </c>
      <c r="J2337" t="s">
        <v>19</v>
      </c>
      <c r="K2337" t="s">
        <v>20</v>
      </c>
      <c r="L2337" t="s">
        <v>20</v>
      </c>
      <c r="M2337" t="s">
        <v>21</v>
      </c>
      <c r="N2337" t="s">
        <v>135</v>
      </c>
      <c r="O2337" t="s">
        <v>4657</v>
      </c>
      <c r="P2337">
        <f t="shared" si="36"/>
        <v>3</v>
      </c>
    </row>
    <row r="2338" spans="1:16" x14ac:dyDescent="0.25">
      <c r="A2338" s="1">
        <v>44377</v>
      </c>
      <c r="B2338" s="1">
        <v>44377</v>
      </c>
      <c r="C2338" t="s">
        <v>435</v>
      </c>
      <c r="D2338" t="s">
        <v>436</v>
      </c>
      <c r="E2338">
        <v>6.25</v>
      </c>
      <c r="F2338" t="s">
        <v>676</v>
      </c>
      <c r="G2338" t="s">
        <v>51</v>
      </c>
      <c r="H2338" t="s">
        <v>97</v>
      </c>
      <c r="I2338" t="s">
        <v>18</v>
      </c>
      <c r="J2338" t="s">
        <v>19</v>
      </c>
      <c r="K2338" t="s">
        <v>20</v>
      </c>
      <c r="L2338" t="s">
        <v>20</v>
      </c>
      <c r="M2338" t="s">
        <v>21</v>
      </c>
      <c r="N2338" t="s">
        <v>22</v>
      </c>
      <c r="O2338" t="s">
        <v>4658</v>
      </c>
      <c r="P2338">
        <f t="shared" si="36"/>
        <v>2</v>
      </c>
    </row>
    <row r="2339" spans="1:16" x14ac:dyDescent="0.25">
      <c r="A2339" s="1">
        <v>44377</v>
      </c>
      <c r="B2339" s="1">
        <v>44377</v>
      </c>
      <c r="C2339" t="s">
        <v>1863</v>
      </c>
      <c r="D2339" t="s">
        <v>1864</v>
      </c>
      <c r="E2339">
        <v>3.5</v>
      </c>
      <c r="F2339" t="s">
        <v>1497</v>
      </c>
      <c r="G2339" t="s">
        <v>722</v>
      </c>
      <c r="H2339" t="s">
        <v>44</v>
      </c>
      <c r="I2339" t="s">
        <v>18</v>
      </c>
      <c r="J2339" t="s">
        <v>19</v>
      </c>
      <c r="K2339" t="s">
        <v>20</v>
      </c>
      <c r="L2339" t="s">
        <v>20</v>
      </c>
      <c r="M2339" t="s">
        <v>21</v>
      </c>
      <c r="N2339" t="s">
        <v>135</v>
      </c>
      <c r="O2339" t="s">
        <v>4659</v>
      </c>
      <c r="P2339">
        <f t="shared" si="36"/>
        <v>4</v>
      </c>
    </row>
    <row r="2340" spans="1:16" x14ac:dyDescent="0.25">
      <c r="A2340" s="1">
        <v>44377</v>
      </c>
      <c r="B2340" s="1">
        <v>44377</v>
      </c>
      <c r="C2340" t="s">
        <v>540</v>
      </c>
      <c r="D2340" t="s">
        <v>541</v>
      </c>
      <c r="E2340">
        <v>6</v>
      </c>
      <c r="F2340" t="s">
        <v>4660</v>
      </c>
      <c r="H2340" t="s">
        <v>97</v>
      </c>
      <c r="I2340" t="s">
        <v>18</v>
      </c>
      <c r="J2340" t="s">
        <v>19</v>
      </c>
      <c r="K2340" t="s">
        <v>20</v>
      </c>
      <c r="L2340" t="s">
        <v>20</v>
      </c>
      <c r="M2340" t="s">
        <v>543</v>
      </c>
      <c r="N2340" t="s">
        <v>59</v>
      </c>
      <c r="O2340" t="s">
        <v>4661</v>
      </c>
      <c r="P2340">
        <f t="shared" si="36"/>
        <v>3</v>
      </c>
    </row>
    <row r="2341" spans="1:16" x14ac:dyDescent="0.25">
      <c r="A2341" s="1">
        <v>44377</v>
      </c>
      <c r="B2341" s="1">
        <v>44377</v>
      </c>
      <c r="C2341" t="s">
        <v>625</v>
      </c>
      <c r="D2341" t="s">
        <v>626</v>
      </c>
      <c r="E2341">
        <v>6.75</v>
      </c>
      <c r="F2341" t="s">
        <v>2694</v>
      </c>
      <c r="H2341" t="s">
        <v>17</v>
      </c>
      <c r="I2341" t="s">
        <v>18</v>
      </c>
      <c r="J2341" t="s">
        <v>19</v>
      </c>
      <c r="K2341" t="s">
        <v>20</v>
      </c>
      <c r="L2341" t="s">
        <v>20</v>
      </c>
      <c r="M2341" t="s">
        <v>21</v>
      </c>
      <c r="N2341" t="s">
        <v>22</v>
      </c>
      <c r="O2341" t="s">
        <v>4662</v>
      </c>
      <c r="P2341">
        <f t="shared" si="36"/>
        <v>3</v>
      </c>
    </row>
    <row r="2342" spans="1:16" x14ac:dyDescent="0.25">
      <c r="A2342" s="1">
        <v>44377</v>
      </c>
      <c r="B2342" s="1">
        <v>44377</v>
      </c>
      <c r="C2342" t="s">
        <v>2315</v>
      </c>
      <c r="D2342" t="s">
        <v>2316</v>
      </c>
      <c r="E2342">
        <v>7.9</v>
      </c>
      <c r="F2342" t="s">
        <v>582</v>
      </c>
      <c r="H2342" t="s">
        <v>52</v>
      </c>
      <c r="I2342" t="s">
        <v>18</v>
      </c>
      <c r="J2342" t="s">
        <v>19</v>
      </c>
      <c r="K2342" t="s">
        <v>20</v>
      </c>
      <c r="L2342" t="s">
        <v>20</v>
      </c>
      <c r="M2342" t="s">
        <v>21</v>
      </c>
      <c r="N2342" t="s">
        <v>22</v>
      </c>
      <c r="O2342" t="s">
        <v>4663</v>
      </c>
      <c r="P2342">
        <f t="shared" si="36"/>
        <v>3</v>
      </c>
    </row>
    <row r="2343" spans="1:16" x14ac:dyDescent="0.25">
      <c r="A2343" s="1">
        <v>44377</v>
      </c>
      <c r="B2343" s="1">
        <v>44377</v>
      </c>
      <c r="C2343" t="s">
        <v>1335</v>
      </c>
      <c r="D2343" t="s">
        <v>1336</v>
      </c>
      <c r="E2343">
        <v>6.65</v>
      </c>
      <c r="F2343" t="s">
        <v>657</v>
      </c>
      <c r="H2343" t="s">
        <v>44</v>
      </c>
      <c r="I2343" t="s">
        <v>18</v>
      </c>
      <c r="J2343" t="s">
        <v>19</v>
      </c>
      <c r="K2343" t="s">
        <v>20</v>
      </c>
      <c r="L2343" t="s">
        <v>20</v>
      </c>
      <c r="M2343" t="s">
        <v>21</v>
      </c>
      <c r="N2343" t="s">
        <v>59</v>
      </c>
      <c r="O2343" t="s">
        <v>4664</v>
      </c>
      <c r="P2343">
        <f t="shared" si="36"/>
        <v>4</v>
      </c>
    </row>
    <row r="2344" spans="1:16" hidden="1" x14ac:dyDescent="0.25">
      <c r="A2344" s="1">
        <v>44377</v>
      </c>
      <c r="B2344" s="1">
        <v>44377</v>
      </c>
      <c r="C2344" t="s">
        <v>4665</v>
      </c>
      <c r="D2344" t="s">
        <v>4666</v>
      </c>
      <c r="E2344">
        <v>3.3780000000000001</v>
      </c>
      <c r="F2344" t="s">
        <v>4667</v>
      </c>
      <c r="H2344" t="s">
        <v>17</v>
      </c>
      <c r="I2344" t="s">
        <v>18</v>
      </c>
      <c r="J2344" t="s">
        <v>19</v>
      </c>
      <c r="K2344" t="s">
        <v>20</v>
      </c>
      <c r="L2344" t="s">
        <v>20</v>
      </c>
      <c r="M2344" t="s">
        <v>21</v>
      </c>
      <c r="N2344" t="s">
        <v>22</v>
      </c>
      <c r="O2344" t="s">
        <v>4668</v>
      </c>
      <c r="P2344">
        <f t="shared" si="36"/>
        <v>6</v>
      </c>
    </row>
    <row r="2345" spans="1:16" x14ac:dyDescent="0.25">
      <c r="A2345" s="1">
        <v>44377</v>
      </c>
      <c r="B2345" s="1">
        <v>44377</v>
      </c>
      <c r="C2345" t="s">
        <v>441</v>
      </c>
      <c r="D2345" t="s">
        <v>442</v>
      </c>
      <c r="E2345">
        <v>6.2</v>
      </c>
      <c r="F2345" t="s">
        <v>443</v>
      </c>
      <c r="G2345" t="s">
        <v>51</v>
      </c>
      <c r="H2345" t="s">
        <v>112</v>
      </c>
      <c r="I2345" t="s">
        <v>18</v>
      </c>
      <c r="J2345" t="s">
        <v>19</v>
      </c>
      <c r="K2345" t="s">
        <v>20</v>
      </c>
      <c r="L2345" t="s">
        <v>20</v>
      </c>
      <c r="M2345" t="s">
        <v>21</v>
      </c>
      <c r="N2345" t="s">
        <v>22</v>
      </c>
      <c r="O2345" t="s">
        <v>4669</v>
      </c>
      <c r="P2345">
        <f t="shared" si="36"/>
        <v>2</v>
      </c>
    </row>
    <row r="2346" spans="1:16" x14ac:dyDescent="0.25">
      <c r="A2346" s="1">
        <v>44377</v>
      </c>
      <c r="B2346" s="1">
        <v>44377</v>
      </c>
      <c r="C2346" t="s">
        <v>3720</v>
      </c>
      <c r="D2346" t="s">
        <v>978</v>
      </c>
      <c r="E2346">
        <v>6.875</v>
      </c>
      <c r="F2346" t="s">
        <v>1784</v>
      </c>
      <c r="H2346" t="s">
        <v>112</v>
      </c>
      <c r="I2346" t="s">
        <v>18</v>
      </c>
      <c r="J2346" t="s">
        <v>19</v>
      </c>
      <c r="K2346" t="s">
        <v>20</v>
      </c>
      <c r="L2346" t="s">
        <v>20</v>
      </c>
      <c r="M2346" t="s">
        <v>21</v>
      </c>
      <c r="N2346" t="s">
        <v>135</v>
      </c>
      <c r="O2346" t="s">
        <v>4670</v>
      </c>
      <c r="P2346">
        <f t="shared" si="36"/>
        <v>2</v>
      </c>
    </row>
    <row r="2347" spans="1:16" x14ac:dyDescent="0.25">
      <c r="A2347" s="1">
        <v>44377</v>
      </c>
      <c r="B2347" s="1">
        <v>44377</v>
      </c>
      <c r="C2347" t="s">
        <v>1863</v>
      </c>
      <c r="D2347" t="s">
        <v>1864</v>
      </c>
      <c r="E2347">
        <v>3.5</v>
      </c>
      <c r="F2347" t="s">
        <v>1386</v>
      </c>
      <c r="G2347" t="s">
        <v>722</v>
      </c>
      <c r="H2347" t="s">
        <v>44</v>
      </c>
      <c r="I2347" t="s">
        <v>18</v>
      </c>
      <c r="J2347" t="s">
        <v>19</v>
      </c>
      <c r="K2347" t="s">
        <v>20</v>
      </c>
      <c r="L2347" t="s">
        <v>20</v>
      </c>
      <c r="M2347" t="s">
        <v>21</v>
      </c>
      <c r="N2347" t="s">
        <v>135</v>
      </c>
      <c r="O2347" t="s">
        <v>4671</v>
      </c>
      <c r="P2347">
        <f t="shared" si="36"/>
        <v>4</v>
      </c>
    </row>
    <row r="2348" spans="1:16" hidden="1" x14ac:dyDescent="0.25">
      <c r="A2348" s="1">
        <v>44377</v>
      </c>
      <c r="B2348" s="1">
        <v>44377</v>
      </c>
      <c r="C2348" t="s">
        <v>3016</v>
      </c>
      <c r="D2348" t="s">
        <v>3017</v>
      </c>
      <c r="E2348">
        <v>2.7669999999999999</v>
      </c>
      <c r="F2348" t="s">
        <v>3100</v>
      </c>
      <c r="G2348">
        <v>2020</v>
      </c>
      <c r="H2348" t="s">
        <v>199</v>
      </c>
      <c r="I2348" t="s">
        <v>18</v>
      </c>
      <c r="J2348" t="s">
        <v>19</v>
      </c>
      <c r="K2348" t="s">
        <v>20</v>
      </c>
      <c r="L2348" t="s">
        <v>20</v>
      </c>
      <c r="M2348" t="s">
        <v>21</v>
      </c>
      <c r="N2348" t="s">
        <v>22</v>
      </c>
      <c r="O2348" t="s">
        <v>4672</v>
      </c>
      <c r="P2348">
        <f t="shared" si="36"/>
        <v>6</v>
      </c>
    </row>
    <row r="2349" spans="1:16" x14ac:dyDescent="0.25">
      <c r="A2349" s="1">
        <v>44377</v>
      </c>
      <c r="B2349" s="1">
        <v>44377</v>
      </c>
      <c r="C2349" t="s">
        <v>4171</v>
      </c>
      <c r="D2349" t="s">
        <v>4172</v>
      </c>
      <c r="E2349">
        <v>9.125</v>
      </c>
      <c r="F2349" t="s">
        <v>2062</v>
      </c>
      <c r="H2349" t="s">
        <v>44</v>
      </c>
      <c r="I2349" t="s">
        <v>18</v>
      </c>
      <c r="J2349" t="s">
        <v>19</v>
      </c>
      <c r="K2349" t="s">
        <v>20</v>
      </c>
      <c r="L2349" t="s">
        <v>20</v>
      </c>
      <c r="M2349" t="s">
        <v>21</v>
      </c>
      <c r="N2349" t="s">
        <v>22</v>
      </c>
      <c r="O2349" t="s">
        <v>4673</v>
      </c>
      <c r="P2349">
        <f t="shared" si="36"/>
        <v>4</v>
      </c>
    </row>
    <row r="2350" spans="1:16" x14ac:dyDescent="0.25">
      <c r="A2350" s="1">
        <v>44377</v>
      </c>
      <c r="B2350" s="1">
        <v>44377</v>
      </c>
      <c r="C2350" t="s">
        <v>1335</v>
      </c>
      <c r="D2350" t="s">
        <v>1336</v>
      </c>
      <c r="E2350">
        <v>3.8</v>
      </c>
      <c r="F2350" t="s">
        <v>1337</v>
      </c>
      <c r="G2350" t="s">
        <v>69</v>
      </c>
      <c r="H2350" t="s">
        <v>44</v>
      </c>
      <c r="I2350" t="s">
        <v>18</v>
      </c>
      <c r="J2350" t="s">
        <v>19</v>
      </c>
      <c r="K2350" t="s">
        <v>20</v>
      </c>
      <c r="L2350" t="s">
        <v>20</v>
      </c>
      <c r="M2350" t="s">
        <v>21</v>
      </c>
      <c r="N2350" t="s">
        <v>59</v>
      </c>
      <c r="O2350" t="s">
        <v>4674</v>
      </c>
      <c r="P2350">
        <f t="shared" si="36"/>
        <v>4</v>
      </c>
    </row>
    <row r="2351" spans="1:16" x14ac:dyDescent="0.25">
      <c r="A2351" s="1">
        <v>44377</v>
      </c>
      <c r="B2351" s="1">
        <v>44377</v>
      </c>
      <c r="C2351" t="s">
        <v>4675</v>
      </c>
      <c r="D2351" t="s">
        <v>1004</v>
      </c>
      <c r="E2351">
        <v>7.25</v>
      </c>
      <c r="F2351" t="s">
        <v>1341</v>
      </c>
      <c r="H2351" t="s">
        <v>112</v>
      </c>
      <c r="I2351" t="s">
        <v>18</v>
      </c>
      <c r="J2351" t="s">
        <v>19</v>
      </c>
      <c r="K2351" t="s">
        <v>20</v>
      </c>
      <c r="L2351" t="s">
        <v>20</v>
      </c>
      <c r="M2351" t="s">
        <v>21</v>
      </c>
      <c r="N2351" t="s">
        <v>22</v>
      </c>
      <c r="O2351" t="s">
        <v>4676</v>
      </c>
      <c r="P2351">
        <f t="shared" si="36"/>
        <v>3</v>
      </c>
    </row>
    <row r="2352" spans="1:16" x14ac:dyDescent="0.25">
      <c r="A2352" s="1">
        <v>44377</v>
      </c>
      <c r="B2352" s="1">
        <v>44377</v>
      </c>
      <c r="C2352" t="s">
        <v>3639</v>
      </c>
      <c r="D2352" t="s">
        <v>3640</v>
      </c>
      <c r="E2352">
        <v>6.6</v>
      </c>
      <c r="F2352" t="s">
        <v>26</v>
      </c>
      <c r="H2352" t="s">
        <v>52</v>
      </c>
      <c r="I2352" t="s">
        <v>18</v>
      </c>
      <c r="J2352" t="s">
        <v>19</v>
      </c>
      <c r="K2352" t="s">
        <v>20</v>
      </c>
      <c r="L2352" t="s">
        <v>20</v>
      </c>
      <c r="M2352" t="s">
        <v>21</v>
      </c>
      <c r="N2352" t="s">
        <v>22</v>
      </c>
      <c r="O2352" t="s">
        <v>4677</v>
      </c>
      <c r="P2352">
        <f t="shared" si="36"/>
        <v>3</v>
      </c>
    </row>
    <row r="2353" spans="1:16" x14ac:dyDescent="0.25">
      <c r="A2353" s="1">
        <v>44377</v>
      </c>
      <c r="B2353" s="1">
        <v>44377</v>
      </c>
      <c r="C2353" t="s">
        <v>2207</v>
      </c>
      <c r="D2353" t="s">
        <v>2208</v>
      </c>
      <c r="E2353">
        <v>5.2</v>
      </c>
      <c r="F2353" t="s">
        <v>2334</v>
      </c>
      <c r="H2353" t="s">
        <v>44</v>
      </c>
      <c r="I2353" t="s">
        <v>18</v>
      </c>
      <c r="J2353" t="s">
        <v>19</v>
      </c>
      <c r="K2353" t="s">
        <v>20</v>
      </c>
      <c r="L2353" t="s">
        <v>20</v>
      </c>
      <c r="M2353" t="s">
        <v>21</v>
      </c>
      <c r="N2353" t="s">
        <v>59</v>
      </c>
      <c r="O2353" t="s">
        <v>4678</v>
      </c>
      <c r="P2353">
        <f t="shared" si="36"/>
        <v>3</v>
      </c>
    </row>
    <row r="2354" spans="1:16" x14ac:dyDescent="0.25">
      <c r="A2354" s="1">
        <v>44377</v>
      </c>
      <c r="B2354" s="1">
        <v>44377</v>
      </c>
      <c r="C2354" t="s">
        <v>2764</v>
      </c>
      <c r="D2354" t="s">
        <v>2765</v>
      </c>
      <c r="E2354">
        <v>7.95</v>
      </c>
      <c r="F2354" t="s">
        <v>4679</v>
      </c>
      <c r="H2354" t="s">
        <v>52</v>
      </c>
      <c r="I2354" t="s">
        <v>18</v>
      </c>
      <c r="J2354" t="s">
        <v>19</v>
      </c>
      <c r="K2354" t="s">
        <v>20</v>
      </c>
      <c r="L2354" t="s">
        <v>20</v>
      </c>
      <c r="M2354" t="s">
        <v>21</v>
      </c>
      <c r="N2354" t="s">
        <v>22</v>
      </c>
      <c r="O2354" t="s">
        <v>4680</v>
      </c>
      <c r="P2354">
        <f t="shared" si="36"/>
        <v>3</v>
      </c>
    </row>
    <row r="2355" spans="1:16" x14ac:dyDescent="0.25">
      <c r="A2355" s="1">
        <v>44377</v>
      </c>
      <c r="B2355" s="1">
        <v>44377</v>
      </c>
      <c r="C2355" t="s">
        <v>1575</v>
      </c>
      <c r="D2355" t="s">
        <v>1576</v>
      </c>
      <c r="E2355">
        <v>6.7</v>
      </c>
      <c r="F2355" t="s">
        <v>2121</v>
      </c>
      <c r="H2355" t="s">
        <v>97</v>
      </c>
      <c r="I2355" t="s">
        <v>18</v>
      </c>
      <c r="J2355" t="s">
        <v>19</v>
      </c>
      <c r="K2355" t="s">
        <v>20</v>
      </c>
      <c r="L2355" t="s">
        <v>20</v>
      </c>
      <c r="M2355" t="s">
        <v>21</v>
      </c>
      <c r="N2355" t="s">
        <v>22</v>
      </c>
      <c r="O2355" t="s">
        <v>4681</v>
      </c>
      <c r="P2355">
        <f t="shared" si="36"/>
        <v>3</v>
      </c>
    </row>
    <row r="2356" spans="1:16" x14ac:dyDescent="0.25">
      <c r="A2356" s="1">
        <v>44377</v>
      </c>
      <c r="B2356" s="1">
        <v>44377</v>
      </c>
      <c r="C2356" t="s">
        <v>105</v>
      </c>
      <c r="D2356" t="s">
        <v>106</v>
      </c>
      <c r="E2356">
        <v>6.875</v>
      </c>
      <c r="F2356" t="s">
        <v>2192</v>
      </c>
      <c r="G2356" t="s">
        <v>69</v>
      </c>
      <c r="H2356" t="s">
        <v>93</v>
      </c>
      <c r="I2356" t="s">
        <v>18</v>
      </c>
      <c r="J2356" t="s">
        <v>19</v>
      </c>
      <c r="K2356" t="s">
        <v>20</v>
      </c>
      <c r="L2356" t="s">
        <v>20</v>
      </c>
      <c r="M2356" t="s">
        <v>21</v>
      </c>
      <c r="N2356" t="s">
        <v>22</v>
      </c>
      <c r="O2356" t="s">
        <v>4682</v>
      </c>
      <c r="P2356">
        <f t="shared" si="36"/>
        <v>3</v>
      </c>
    </row>
    <row r="2357" spans="1:16" x14ac:dyDescent="0.25">
      <c r="A2357" s="1">
        <v>44377</v>
      </c>
      <c r="B2357" s="1">
        <v>44377</v>
      </c>
      <c r="C2357" t="s">
        <v>109</v>
      </c>
      <c r="D2357" t="s">
        <v>110</v>
      </c>
      <c r="E2357">
        <v>4.55</v>
      </c>
      <c r="F2357" t="s">
        <v>2201</v>
      </c>
      <c r="G2357" t="s">
        <v>722</v>
      </c>
      <c r="H2357" t="s">
        <v>112</v>
      </c>
      <c r="I2357" t="s">
        <v>18</v>
      </c>
      <c r="J2357" t="s">
        <v>19</v>
      </c>
      <c r="K2357" t="s">
        <v>20</v>
      </c>
      <c r="L2357" t="s">
        <v>20</v>
      </c>
      <c r="M2357" t="s">
        <v>21</v>
      </c>
      <c r="N2357" t="s">
        <v>22</v>
      </c>
      <c r="O2357" t="s">
        <v>4683</v>
      </c>
      <c r="P2357">
        <f t="shared" si="36"/>
        <v>2</v>
      </c>
    </row>
    <row r="2358" spans="1:16" hidden="1" x14ac:dyDescent="0.25">
      <c r="A2358" s="1">
        <v>44377</v>
      </c>
      <c r="B2358" s="1">
        <v>44377</v>
      </c>
      <c r="C2358" t="s">
        <v>747</v>
      </c>
      <c r="D2358" t="s">
        <v>748</v>
      </c>
      <c r="E2358">
        <v>2.6120000000000001</v>
      </c>
      <c r="F2358" t="s">
        <v>279</v>
      </c>
      <c r="H2358" t="s">
        <v>154</v>
      </c>
      <c r="I2358" t="s">
        <v>18</v>
      </c>
      <c r="J2358" t="s">
        <v>19</v>
      </c>
      <c r="K2358" t="s">
        <v>20</v>
      </c>
      <c r="L2358" t="s">
        <v>20</v>
      </c>
      <c r="M2358" t="s">
        <v>21</v>
      </c>
      <c r="N2358" t="s">
        <v>22</v>
      </c>
      <c r="O2358" t="s">
        <v>4684</v>
      </c>
      <c r="P2358">
        <f t="shared" si="36"/>
        <v>6</v>
      </c>
    </row>
    <row r="2359" spans="1:16" x14ac:dyDescent="0.25">
      <c r="A2359" s="1">
        <v>44377</v>
      </c>
      <c r="B2359" s="1">
        <v>44377</v>
      </c>
      <c r="C2359" t="s">
        <v>1863</v>
      </c>
      <c r="D2359" t="s">
        <v>1864</v>
      </c>
      <c r="E2359">
        <v>3</v>
      </c>
      <c r="F2359" t="s">
        <v>1823</v>
      </c>
      <c r="G2359" t="s">
        <v>722</v>
      </c>
      <c r="H2359" t="s">
        <v>44</v>
      </c>
      <c r="I2359" t="s">
        <v>18</v>
      </c>
      <c r="J2359" t="s">
        <v>19</v>
      </c>
      <c r="K2359" t="s">
        <v>20</v>
      </c>
      <c r="L2359" t="s">
        <v>20</v>
      </c>
      <c r="M2359" t="s">
        <v>21</v>
      </c>
      <c r="N2359" t="s">
        <v>135</v>
      </c>
      <c r="O2359" t="s">
        <v>4685</v>
      </c>
      <c r="P2359">
        <f t="shared" si="36"/>
        <v>4</v>
      </c>
    </row>
    <row r="2360" spans="1:16" x14ac:dyDescent="0.25">
      <c r="A2360" s="1">
        <v>44377</v>
      </c>
      <c r="B2360" s="1">
        <v>44377</v>
      </c>
      <c r="C2360" t="s">
        <v>215</v>
      </c>
      <c r="D2360" t="s">
        <v>216</v>
      </c>
      <c r="E2360">
        <v>6.375</v>
      </c>
      <c r="F2360" t="s">
        <v>996</v>
      </c>
      <c r="G2360" t="s">
        <v>788</v>
      </c>
      <c r="H2360" t="s">
        <v>112</v>
      </c>
      <c r="I2360" t="s">
        <v>18</v>
      </c>
      <c r="J2360" t="s">
        <v>19</v>
      </c>
      <c r="K2360" t="s">
        <v>20</v>
      </c>
      <c r="L2360" t="s">
        <v>20</v>
      </c>
      <c r="M2360" t="s">
        <v>21</v>
      </c>
      <c r="N2360" t="s">
        <v>22</v>
      </c>
      <c r="O2360" t="s">
        <v>4686</v>
      </c>
      <c r="P2360">
        <f t="shared" si="36"/>
        <v>1</v>
      </c>
    </row>
    <row r="2361" spans="1:16" x14ac:dyDescent="0.25">
      <c r="A2361" s="1">
        <v>44377</v>
      </c>
      <c r="B2361" s="1">
        <v>44377</v>
      </c>
      <c r="C2361" t="s">
        <v>4534</v>
      </c>
      <c r="D2361" t="s">
        <v>4535</v>
      </c>
      <c r="E2361">
        <v>6.75</v>
      </c>
      <c r="F2361" t="s">
        <v>3064</v>
      </c>
      <c r="H2361" t="s">
        <v>121</v>
      </c>
      <c r="I2361" t="s">
        <v>18</v>
      </c>
      <c r="J2361" t="s">
        <v>19</v>
      </c>
      <c r="K2361" t="s">
        <v>20</v>
      </c>
      <c r="L2361" t="s">
        <v>20</v>
      </c>
      <c r="M2361" t="s">
        <v>21</v>
      </c>
      <c r="N2361" t="s">
        <v>22</v>
      </c>
      <c r="O2361" t="s">
        <v>4687</v>
      </c>
      <c r="P2361">
        <f t="shared" si="36"/>
        <v>3</v>
      </c>
    </row>
    <row r="2362" spans="1:16" x14ac:dyDescent="0.25">
      <c r="A2362" s="1">
        <v>44377</v>
      </c>
      <c r="B2362" s="1">
        <v>44377</v>
      </c>
      <c r="C2362" t="s">
        <v>2786</v>
      </c>
      <c r="D2362" t="s">
        <v>2787</v>
      </c>
      <c r="E2362">
        <v>7.42</v>
      </c>
      <c r="F2362" t="s">
        <v>4688</v>
      </c>
      <c r="G2362" t="s">
        <v>130</v>
      </c>
      <c r="H2362" t="s">
        <v>32</v>
      </c>
      <c r="I2362" t="s">
        <v>18</v>
      </c>
      <c r="J2362" t="s">
        <v>19</v>
      </c>
      <c r="K2362" t="s">
        <v>20</v>
      </c>
      <c r="L2362" t="s">
        <v>20</v>
      </c>
      <c r="M2362" t="s">
        <v>21</v>
      </c>
      <c r="N2362" t="s">
        <v>22</v>
      </c>
      <c r="O2362" t="s">
        <v>4689</v>
      </c>
      <c r="P2362">
        <f t="shared" si="36"/>
        <v>3</v>
      </c>
    </row>
    <row r="2363" spans="1:16" x14ac:dyDescent="0.25">
      <c r="A2363" s="1">
        <v>44377</v>
      </c>
      <c r="B2363" s="1">
        <v>44377</v>
      </c>
      <c r="C2363" t="s">
        <v>3927</v>
      </c>
      <c r="D2363" t="s">
        <v>3928</v>
      </c>
      <c r="E2363">
        <v>5.95</v>
      </c>
      <c r="F2363" t="s">
        <v>3853</v>
      </c>
      <c r="H2363" t="s">
        <v>17</v>
      </c>
      <c r="I2363" t="s">
        <v>18</v>
      </c>
      <c r="J2363" t="s">
        <v>19</v>
      </c>
      <c r="K2363" t="s">
        <v>20</v>
      </c>
      <c r="L2363" t="s">
        <v>20</v>
      </c>
      <c r="M2363" t="s">
        <v>21</v>
      </c>
      <c r="N2363" t="s">
        <v>135</v>
      </c>
      <c r="O2363" t="s">
        <v>4690</v>
      </c>
      <c r="P2363">
        <f t="shared" si="36"/>
        <v>3</v>
      </c>
    </row>
    <row r="2364" spans="1:16" x14ac:dyDescent="0.25">
      <c r="A2364" s="1">
        <v>44377</v>
      </c>
      <c r="B2364" s="1">
        <v>44377</v>
      </c>
      <c r="C2364" t="s">
        <v>4691</v>
      </c>
      <c r="D2364" t="s">
        <v>4692</v>
      </c>
      <c r="E2364">
        <v>6.375</v>
      </c>
      <c r="F2364" t="s">
        <v>1536</v>
      </c>
      <c r="H2364" t="s">
        <v>44</v>
      </c>
      <c r="I2364" t="s">
        <v>18</v>
      </c>
      <c r="J2364" t="s">
        <v>19</v>
      </c>
      <c r="K2364" t="s">
        <v>20</v>
      </c>
      <c r="L2364" t="s">
        <v>20</v>
      </c>
      <c r="M2364" t="s">
        <v>21</v>
      </c>
      <c r="N2364" t="s">
        <v>135</v>
      </c>
      <c r="O2364" t="s">
        <v>4693</v>
      </c>
      <c r="P2364">
        <f t="shared" si="36"/>
        <v>3</v>
      </c>
    </row>
    <row r="2365" spans="1:16" hidden="1" x14ac:dyDescent="0.25">
      <c r="A2365" s="1">
        <v>44377</v>
      </c>
      <c r="B2365" s="1">
        <v>44377</v>
      </c>
      <c r="C2365" t="s">
        <v>4191</v>
      </c>
      <c r="D2365" t="s">
        <v>4192</v>
      </c>
      <c r="E2365">
        <v>4.3</v>
      </c>
      <c r="F2365" t="s">
        <v>1635</v>
      </c>
      <c r="G2365">
        <v>2014</v>
      </c>
      <c r="H2365" t="s">
        <v>39</v>
      </c>
      <c r="I2365" t="s">
        <v>18</v>
      </c>
      <c r="J2365" t="s">
        <v>19</v>
      </c>
      <c r="K2365" t="s">
        <v>20</v>
      </c>
      <c r="L2365" t="s">
        <v>20</v>
      </c>
      <c r="M2365" t="s">
        <v>21</v>
      </c>
      <c r="N2365" t="s">
        <v>22</v>
      </c>
      <c r="O2365" t="s">
        <v>4694</v>
      </c>
      <c r="P2365">
        <f t="shared" si="36"/>
        <v>6</v>
      </c>
    </row>
    <row r="2366" spans="1:16" x14ac:dyDescent="0.25">
      <c r="A2366" s="1">
        <v>44377</v>
      </c>
      <c r="B2366" s="1">
        <v>44377</v>
      </c>
      <c r="C2366" t="s">
        <v>118</v>
      </c>
      <c r="D2366" t="s">
        <v>119</v>
      </c>
      <c r="E2366">
        <v>6.875</v>
      </c>
      <c r="F2366" t="s">
        <v>120</v>
      </c>
      <c r="G2366" t="s">
        <v>51</v>
      </c>
      <c r="H2366" t="s">
        <v>121</v>
      </c>
      <c r="I2366" t="s">
        <v>18</v>
      </c>
      <c r="J2366" t="s">
        <v>19</v>
      </c>
      <c r="K2366" t="s">
        <v>20</v>
      </c>
      <c r="L2366" t="s">
        <v>20</v>
      </c>
      <c r="M2366" t="s">
        <v>21</v>
      </c>
      <c r="N2366" t="s">
        <v>22</v>
      </c>
      <c r="O2366" t="s">
        <v>4695</v>
      </c>
      <c r="P2366">
        <f t="shared" si="36"/>
        <v>2</v>
      </c>
    </row>
    <row r="2367" spans="1:16" x14ac:dyDescent="0.25">
      <c r="A2367" s="1">
        <v>44377</v>
      </c>
      <c r="B2367" s="1">
        <v>44377</v>
      </c>
      <c r="C2367" t="s">
        <v>118</v>
      </c>
      <c r="D2367" t="s">
        <v>119</v>
      </c>
      <c r="E2367">
        <v>6.875</v>
      </c>
      <c r="F2367" t="s">
        <v>120</v>
      </c>
      <c r="G2367" t="s">
        <v>69</v>
      </c>
      <c r="H2367" t="s">
        <v>121</v>
      </c>
      <c r="I2367" t="s">
        <v>18</v>
      </c>
      <c r="J2367" t="s">
        <v>19</v>
      </c>
      <c r="K2367" t="s">
        <v>20</v>
      </c>
      <c r="L2367" t="s">
        <v>20</v>
      </c>
      <c r="M2367" t="s">
        <v>21</v>
      </c>
      <c r="N2367" t="s">
        <v>22</v>
      </c>
      <c r="O2367" t="s">
        <v>4696</v>
      </c>
      <c r="P2367">
        <f t="shared" si="36"/>
        <v>2</v>
      </c>
    </row>
    <row r="2368" spans="1:16" x14ac:dyDescent="0.25">
      <c r="A2368" s="1">
        <v>44377</v>
      </c>
      <c r="B2368" s="1">
        <v>44377</v>
      </c>
      <c r="C2368" t="s">
        <v>3282</v>
      </c>
      <c r="D2368" t="s">
        <v>3283</v>
      </c>
      <c r="E2368">
        <v>5.7</v>
      </c>
      <c r="F2368" t="s">
        <v>1136</v>
      </c>
      <c r="G2368" t="s">
        <v>788</v>
      </c>
      <c r="H2368" t="s">
        <v>112</v>
      </c>
      <c r="I2368" t="s">
        <v>18</v>
      </c>
      <c r="J2368" t="s">
        <v>19</v>
      </c>
      <c r="K2368" t="s">
        <v>20</v>
      </c>
      <c r="L2368" t="s">
        <v>20</v>
      </c>
      <c r="M2368" t="s">
        <v>21</v>
      </c>
      <c r="N2368" t="s">
        <v>22</v>
      </c>
      <c r="O2368" t="s">
        <v>4697</v>
      </c>
      <c r="P2368">
        <f t="shared" si="36"/>
        <v>3</v>
      </c>
    </row>
    <row r="2369" spans="1:16" hidden="1" x14ac:dyDescent="0.25">
      <c r="A2369" s="1">
        <v>44377</v>
      </c>
      <c r="B2369" s="1">
        <v>44377</v>
      </c>
      <c r="C2369" t="s">
        <v>1448</v>
      </c>
      <c r="D2369" t="s">
        <v>1449</v>
      </c>
      <c r="E2369">
        <v>1</v>
      </c>
      <c r="F2369" t="s">
        <v>1826</v>
      </c>
      <c r="G2369" t="s">
        <v>51</v>
      </c>
      <c r="H2369" t="s">
        <v>154</v>
      </c>
      <c r="I2369" t="s">
        <v>18</v>
      </c>
      <c r="J2369" t="s">
        <v>19</v>
      </c>
      <c r="K2369" t="s">
        <v>20</v>
      </c>
      <c r="L2369" t="s">
        <v>20</v>
      </c>
      <c r="M2369" t="s">
        <v>21</v>
      </c>
      <c r="N2369" t="s">
        <v>155</v>
      </c>
      <c r="O2369" t="s">
        <v>4698</v>
      </c>
      <c r="P2369">
        <f t="shared" si="36"/>
        <v>6</v>
      </c>
    </row>
    <row r="2370" spans="1:16" x14ac:dyDescent="0.25">
      <c r="A2370" s="1">
        <v>44377</v>
      </c>
      <c r="B2370" s="1">
        <v>44377</v>
      </c>
      <c r="C2370" t="s">
        <v>4699</v>
      </c>
      <c r="D2370" t="s">
        <v>274</v>
      </c>
      <c r="E2370">
        <v>5.9</v>
      </c>
      <c r="F2370" t="s">
        <v>1434</v>
      </c>
      <c r="H2370" t="s">
        <v>39</v>
      </c>
      <c r="I2370" t="s">
        <v>18</v>
      </c>
      <c r="J2370" t="s">
        <v>19</v>
      </c>
      <c r="K2370" t="s">
        <v>20</v>
      </c>
      <c r="L2370" t="s">
        <v>20</v>
      </c>
      <c r="M2370" t="s">
        <v>21</v>
      </c>
      <c r="N2370" t="s">
        <v>135</v>
      </c>
      <c r="O2370" t="s">
        <v>4700</v>
      </c>
      <c r="P2370">
        <f t="shared" si="36"/>
        <v>2</v>
      </c>
    </row>
    <row r="2371" spans="1:16" x14ac:dyDescent="0.25">
      <c r="A2371" s="1">
        <v>44377</v>
      </c>
      <c r="B2371" s="1">
        <v>44377</v>
      </c>
      <c r="C2371" t="s">
        <v>2403</v>
      </c>
      <c r="D2371" t="s">
        <v>2404</v>
      </c>
      <c r="E2371">
        <v>6.45</v>
      </c>
      <c r="F2371" t="s">
        <v>1051</v>
      </c>
      <c r="H2371" t="s">
        <v>44</v>
      </c>
      <c r="I2371" t="s">
        <v>18</v>
      </c>
      <c r="J2371" t="s">
        <v>19</v>
      </c>
      <c r="K2371" t="s">
        <v>20</v>
      </c>
      <c r="L2371" t="s">
        <v>20</v>
      </c>
      <c r="M2371" t="s">
        <v>21</v>
      </c>
      <c r="N2371" t="s">
        <v>135</v>
      </c>
      <c r="O2371" t="s">
        <v>4701</v>
      </c>
      <c r="P2371">
        <f t="shared" si="36"/>
        <v>3</v>
      </c>
    </row>
    <row r="2372" spans="1:16" x14ac:dyDescent="0.25">
      <c r="A2372" s="1">
        <v>44377</v>
      </c>
      <c r="B2372" s="1">
        <v>44377</v>
      </c>
      <c r="C2372" t="s">
        <v>2588</v>
      </c>
      <c r="D2372" t="s">
        <v>2589</v>
      </c>
      <c r="E2372">
        <v>6.375</v>
      </c>
      <c r="F2372" t="s">
        <v>429</v>
      </c>
      <c r="H2372" t="s">
        <v>52</v>
      </c>
      <c r="I2372" t="s">
        <v>18</v>
      </c>
      <c r="J2372" t="s">
        <v>19</v>
      </c>
      <c r="K2372" t="s">
        <v>20</v>
      </c>
      <c r="L2372" t="s">
        <v>20</v>
      </c>
      <c r="M2372" t="s">
        <v>21</v>
      </c>
      <c r="N2372" t="s">
        <v>59</v>
      </c>
      <c r="O2372" t="s">
        <v>4702</v>
      </c>
      <c r="P2372">
        <f t="shared" ref="P2372:P2435" si="37">LEN(D2372)</f>
        <v>4</v>
      </c>
    </row>
    <row r="2373" spans="1:16" hidden="1" x14ac:dyDescent="0.25">
      <c r="A2373" s="1">
        <v>44377</v>
      </c>
      <c r="B2373" s="1">
        <v>44377</v>
      </c>
      <c r="C2373" t="s">
        <v>2051</v>
      </c>
      <c r="D2373" t="s">
        <v>1013</v>
      </c>
      <c r="E2373">
        <v>9.25</v>
      </c>
      <c r="F2373" t="s">
        <v>1828</v>
      </c>
      <c r="G2373" t="s">
        <v>69</v>
      </c>
      <c r="H2373" t="s">
        <v>44</v>
      </c>
      <c r="I2373" t="s">
        <v>18</v>
      </c>
      <c r="J2373" t="s">
        <v>19</v>
      </c>
      <c r="K2373" t="s">
        <v>20</v>
      </c>
      <c r="L2373" t="s">
        <v>20</v>
      </c>
      <c r="M2373" t="s">
        <v>21</v>
      </c>
      <c r="N2373" t="s">
        <v>59</v>
      </c>
      <c r="O2373" t="s">
        <v>4703</v>
      </c>
      <c r="P2373">
        <f t="shared" si="37"/>
        <v>6</v>
      </c>
    </row>
    <row r="2374" spans="1:16" x14ac:dyDescent="0.25">
      <c r="A2374" s="1">
        <v>44377</v>
      </c>
      <c r="B2374" s="1">
        <v>44377</v>
      </c>
      <c r="C2374" t="s">
        <v>215</v>
      </c>
      <c r="D2374" t="s">
        <v>216</v>
      </c>
      <c r="E2374">
        <v>6.4</v>
      </c>
      <c r="F2374" t="s">
        <v>1988</v>
      </c>
      <c r="H2374" t="s">
        <v>112</v>
      </c>
      <c r="I2374" t="s">
        <v>18</v>
      </c>
      <c r="J2374" t="s">
        <v>19</v>
      </c>
      <c r="K2374" t="s">
        <v>20</v>
      </c>
      <c r="L2374" t="s">
        <v>20</v>
      </c>
      <c r="M2374" t="s">
        <v>21</v>
      </c>
      <c r="N2374" t="s">
        <v>22</v>
      </c>
      <c r="O2374" t="s">
        <v>4704</v>
      </c>
      <c r="P2374">
        <f t="shared" si="37"/>
        <v>1</v>
      </c>
    </row>
    <row r="2375" spans="1:16" x14ac:dyDescent="0.25">
      <c r="A2375" s="1">
        <v>44377</v>
      </c>
      <c r="B2375" s="1">
        <v>44377</v>
      </c>
      <c r="C2375" t="s">
        <v>3052</v>
      </c>
      <c r="D2375" t="s">
        <v>707</v>
      </c>
      <c r="E2375">
        <v>5.5</v>
      </c>
      <c r="F2375" t="s">
        <v>229</v>
      </c>
      <c r="H2375" t="s">
        <v>44</v>
      </c>
      <c r="I2375" t="s">
        <v>18</v>
      </c>
      <c r="J2375" t="s">
        <v>19</v>
      </c>
      <c r="K2375" t="s">
        <v>20</v>
      </c>
      <c r="L2375" t="s">
        <v>20</v>
      </c>
      <c r="M2375" t="s">
        <v>21</v>
      </c>
      <c r="N2375" t="s">
        <v>135</v>
      </c>
      <c r="O2375" t="s">
        <v>4705</v>
      </c>
      <c r="P2375">
        <f t="shared" si="37"/>
        <v>1</v>
      </c>
    </row>
    <row r="2376" spans="1:16" x14ac:dyDescent="0.25">
      <c r="A2376" s="1">
        <v>44377</v>
      </c>
      <c r="B2376" s="1">
        <v>44377</v>
      </c>
      <c r="C2376" t="s">
        <v>2288</v>
      </c>
      <c r="D2376" t="s">
        <v>2289</v>
      </c>
      <c r="E2376">
        <v>4.3499999999999996</v>
      </c>
      <c r="F2376" t="s">
        <v>4706</v>
      </c>
      <c r="H2376" t="s">
        <v>17</v>
      </c>
      <c r="I2376" t="s">
        <v>18</v>
      </c>
      <c r="J2376" t="s">
        <v>19</v>
      </c>
      <c r="K2376" t="s">
        <v>20</v>
      </c>
      <c r="L2376" t="s">
        <v>20</v>
      </c>
      <c r="M2376" t="s">
        <v>21</v>
      </c>
      <c r="N2376" t="s">
        <v>59</v>
      </c>
      <c r="O2376" t="s">
        <v>4707</v>
      </c>
      <c r="P2376">
        <f t="shared" si="37"/>
        <v>3</v>
      </c>
    </row>
    <row r="2377" spans="1:16" x14ac:dyDescent="0.25">
      <c r="A2377" s="1">
        <v>44377</v>
      </c>
      <c r="B2377" s="1">
        <v>44377</v>
      </c>
      <c r="C2377" t="s">
        <v>1863</v>
      </c>
      <c r="D2377" t="s">
        <v>1864</v>
      </c>
      <c r="E2377">
        <v>3.45</v>
      </c>
      <c r="F2377" t="s">
        <v>3172</v>
      </c>
      <c r="G2377" t="s">
        <v>722</v>
      </c>
      <c r="H2377" t="s">
        <v>44</v>
      </c>
      <c r="I2377" t="s">
        <v>18</v>
      </c>
      <c r="J2377" t="s">
        <v>19</v>
      </c>
      <c r="K2377" t="s">
        <v>20</v>
      </c>
      <c r="L2377" t="s">
        <v>20</v>
      </c>
      <c r="M2377" t="s">
        <v>21</v>
      </c>
      <c r="N2377" t="s">
        <v>135</v>
      </c>
      <c r="O2377" t="s">
        <v>4708</v>
      </c>
      <c r="P2377">
        <f t="shared" si="37"/>
        <v>4</v>
      </c>
    </row>
    <row r="2378" spans="1:16" x14ac:dyDescent="0.25">
      <c r="A2378" s="1">
        <v>44377</v>
      </c>
      <c r="B2378" s="1">
        <v>44377</v>
      </c>
      <c r="C2378" t="s">
        <v>215</v>
      </c>
      <c r="D2378" t="s">
        <v>216</v>
      </c>
      <c r="E2378">
        <v>6.375</v>
      </c>
      <c r="F2378" t="s">
        <v>996</v>
      </c>
      <c r="G2378" t="s">
        <v>69</v>
      </c>
      <c r="H2378" t="s">
        <v>112</v>
      </c>
      <c r="I2378" t="s">
        <v>18</v>
      </c>
      <c r="J2378" t="s">
        <v>19</v>
      </c>
      <c r="K2378" t="s">
        <v>20</v>
      </c>
      <c r="L2378" t="s">
        <v>20</v>
      </c>
      <c r="M2378" t="s">
        <v>21</v>
      </c>
      <c r="N2378" t="s">
        <v>22</v>
      </c>
      <c r="O2378" t="s">
        <v>4709</v>
      </c>
      <c r="P2378">
        <f t="shared" si="37"/>
        <v>1</v>
      </c>
    </row>
    <row r="2379" spans="1:16" hidden="1" x14ac:dyDescent="0.25">
      <c r="A2379" s="1">
        <v>44377</v>
      </c>
      <c r="B2379" s="1">
        <v>44377</v>
      </c>
      <c r="C2379" t="s">
        <v>1456</v>
      </c>
      <c r="D2379" t="s">
        <v>1457</v>
      </c>
      <c r="E2379">
        <v>2.75</v>
      </c>
      <c r="F2379" t="s">
        <v>2613</v>
      </c>
      <c r="G2379" t="s">
        <v>69</v>
      </c>
      <c r="H2379" t="s">
        <v>17</v>
      </c>
      <c r="I2379" t="s">
        <v>18</v>
      </c>
      <c r="J2379" t="s">
        <v>19</v>
      </c>
      <c r="K2379" t="s">
        <v>20</v>
      </c>
      <c r="L2379" t="s">
        <v>20</v>
      </c>
      <c r="M2379" t="s">
        <v>21</v>
      </c>
      <c r="N2379" t="s">
        <v>59</v>
      </c>
      <c r="O2379" t="s">
        <v>4710</v>
      </c>
      <c r="P2379">
        <f t="shared" si="37"/>
        <v>6</v>
      </c>
    </row>
    <row r="2380" spans="1:16" hidden="1" x14ac:dyDescent="0.25">
      <c r="A2380" s="1">
        <v>44377</v>
      </c>
      <c r="B2380" s="1">
        <v>44377</v>
      </c>
      <c r="C2380" t="s">
        <v>1126</v>
      </c>
      <c r="D2380" t="s">
        <v>1108</v>
      </c>
      <c r="E2380">
        <v>0.6</v>
      </c>
      <c r="F2380" t="s">
        <v>515</v>
      </c>
      <c r="G2380" t="s">
        <v>69</v>
      </c>
      <c r="H2380" t="s">
        <v>377</v>
      </c>
      <c r="I2380" t="s">
        <v>18</v>
      </c>
      <c r="J2380" t="s">
        <v>19</v>
      </c>
      <c r="K2380" t="s">
        <v>20</v>
      </c>
      <c r="L2380" t="s">
        <v>20</v>
      </c>
      <c r="M2380" t="s">
        <v>21</v>
      </c>
      <c r="N2380" t="s">
        <v>59</v>
      </c>
      <c r="O2380" t="s">
        <v>4711</v>
      </c>
      <c r="P2380">
        <f t="shared" si="37"/>
        <v>6</v>
      </c>
    </row>
    <row r="2381" spans="1:16" x14ac:dyDescent="0.25">
      <c r="A2381" s="1">
        <v>44377</v>
      </c>
      <c r="B2381" s="1">
        <v>44377</v>
      </c>
      <c r="C2381" t="s">
        <v>1098</v>
      </c>
      <c r="D2381" t="s">
        <v>1099</v>
      </c>
      <c r="E2381">
        <v>7.5</v>
      </c>
      <c r="F2381" t="s">
        <v>1299</v>
      </c>
      <c r="H2381" t="s">
        <v>97</v>
      </c>
      <c r="I2381" t="s">
        <v>18</v>
      </c>
      <c r="J2381" t="s">
        <v>19</v>
      </c>
      <c r="K2381" t="s">
        <v>20</v>
      </c>
      <c r="L2381" t="s">
        <v>20</v>
      </c>
      <c r="M2381" t="s">
        <v>21</v>
      </c>
      <c r="N2381" t="s">
        <v>22</v>
      </c>
      <c r="O2381" t="s">
        <v>4712</v>
      </c>
      <c r="P2381">
        <f t="shared" si="37"/>
        <v>2</v>
      </c>
    </row>
    <row r="2382" spans="1:16" x14ac:dyDescent="0.25">
      <c r="A2382" s="1">
        <v>44377</v>
      </c>
      <c r="B2382" s="1">
        <v>44377</v>
      </c>
      <c r="C2382" t="s">
        <v>285</v>
      </c>
      <c r="D2382" t="s">
        <v>286</v>
      </c>
      <c r="E2382">
        <v>6.8</v>
      </c>
      <c r="F2382" t="s">
        <v>2947</v>
      </c>
      <c r="H2382" t="s">
        <v>154</v>
      </c>
      <c r="I2382" t="s">
        <v>18</v>
      </c>
      <c r="J2382" t="s">
        <v>19</v>
      </c>
      <c r="K2382" t="s">
        <v>20</v>
      </c>
      <c r="L2382" t="s">
        <v>20</v>
      </c>
      <c r="M2382" t="s">
        <v>21</v>
      </c>
      <c r="N2382" t="s">
        <v>155</v>
      </c>
      <c r="O2382" t="s">
        <v>4713</v>
      </c>
      <c r="P2382">
        <f t="shared" si="37"/>
        <v>4</v>
      </c>
    </row>
    <row r="2383" spans="1:16" x14ac:dyDescent="0.25">
      <c r="A2383" s="1">
        <v>44377</v>
      </c>
      <c r="B2383" s="1">
        <v>44377</v>
      </c>
      <c r="C2383" t="s">
        <v>1515</v>
      </c>
      <c r="D2383" t="s">
        <v>1516</v>
      </c>
      <c r="E2383">
        <v>6.625</v>
      </c>
      <c r="F2383" t="s">
        <v>1147</v>
      </c>
      <c r="H2383" t="s">
        <v>97</v>
      </c>
      <c r="I2383" t="s">
        <v>18</v>
      </c>
      <c r="J2383" t="s">
        <v>19</v>
      </c>
      <c r="K2383" t="s">
        <v>20</v>
      </c>
      <c r="L2383" t="s">
        <v>20</v>
      </c>
      <c r="M2383" t="s">
        <v>21</v>
      </c>
      <c r="N2383" t="s">
        <v>22</v>
      </c>
      <c r="O2383" t="s">
        <v>4714</v>
      </c>
      <c r="P2383">
        <f t="shared" si="37"/>
        <v>3</v>
      </c>
    </row>
    <row r="2384" spans="1:16" x14ac:dyDescent="0.25">
      <c r="A2384" s="1">
        <v>44377</v>
      </c>
      <c r="B2384" s="1">
        <v>44377</v>
      </c>
      <c r="C2384" t="s">
        <v>4715</v>
      </c>
      <c r="D2384" t="s">
        <v>4716</v>
      </c>
      <c r="E2384">
        <v>6.95</v>
      </c>
      <c r="F2384" t="s">
        <v>2858</v>
      </c>
      <c r="G2384" t="s">
        <v>51</v>
      </c>
      <c r="H2384" t="s">
        <v>17</v>
      </c>
      <c r="I2384" t="s">
        <v>18</v>
      </c>
      <c r="J2384" t="s">
        <v>19</v>
      </c>
      <c r="K2384" t="s">
        <v>20</v>
      </c>
      <c r="L2384" t="s">
        <v>20</v>
      </c>
      <c r="M2384" t="s">
        <v>21</v>
      </c>
      <c r="N2384" t="s">
        <v>135</v>
      </c>
      <c r="O2384" t="s">
        <v>4717</v>
      </c>
      <c r="P2384">
        <f t="shared" si="37"/>
        <v>3</v>
      </c>
    </row>
    <row r="2385" spans="1:16" x14ac:dyDescent="0.25">
      <c r="A2385" s="1">
        <v>44377</v>
      </c>
      <c r="B2385" s="1">
        <v>44377</v>
      </c>
      <c r="C2385" t="s">
        <v>4553</v>
      </c>
      <c r="D2385" t="s">
        <v>1391</v>
      </c>
      <c r="E2385">
        <v>5.6379999999999999</v>
      </c>
      <c r="F2385" t="s">
        <v>790</v>
      </c>
      <c r="G2385" t="s">
        <v>51</v>
      </c>
      <c r="H2385" t="s">
        <v>52</v>
      </c>
      <c r="I2385" t="s">
        <v>18</v>
      </c>
      <c r="J2385" t="s">
        <v>19</v>
      </c>
      <c r="K2385" t="s">
        <v>20</v>
      </c>
      <c r="L2385" t="s">
        <v>20</v>
      </c>
      <c r="M2385" t="s">
        <v>21</v>
      </c>
      <c r="N2385" t="s">
        <v>135</v>
      </c>
      <c r="O2385" t="s">
        <v>4718</v>
      </c>
      <c r="P2385">
        <f t="shared" si="37"/>
        <v>5</v>
      </c>
    </row>
    <row r="2386" spans="1:16" x14ac:dyDescent="0.25">
      <c r="A2386" s="1">
        <v>44377</v>
      </c>
      <c r="B2386" s="1">
        <v>44377</v>
      </c>
      <c r="C2386" t="s">
        <v>109</v>
      </c>
      <c r="D2386" t="s">
        <v>110</v>
      </c>
      <c r="E2386">
        <v>4</v>
      </c>
      <c r="F2386" t="s">
        <v>458</v>
      </c>
      <c r="G2386" t="s">
        <v>722</v>
      </c>
      <c r="H2386" t="s">
        <v>112</v>
      </c>
      <c r="I2386" t="s">
        <v>18</v>
      </c>
      <c r="J2386" t="s">
        <v>19</v>
      </c>
      <c r="K2386" t="s">
        <v>20</v>
      </c>
      <c r="L2386" t="s">
        <v>20</v>
      </c>
      <c r="M2386" t="s">
        <v>21</v>
      </c>
      <c r="N2386" t="s">
        <v>22</v>
      </c>
      <c r="O2386" t="s">
        <v>4719</v>
      </c>
      <c r="P2386">
        <f t="shared" si="37"/>
        <v>2</v>
      </c>
    </row>
    <row r="2387" spans="1:16" x14ac:dyDescent="0.25">
      <c r="A2387" s="1">
        <v>44377</v>
      </c>
      <c r="B2387" s="1">
        <v>44377</v>
      </c>
      <c r="C2387" t="s">
        <v>1863</v>
      </c>
      <c r="D2387" t="s">
        <v>1864</v>
      </c>
      <c r="E2387">
        <v>3.5</v>
      </c>
      <c r="F2387" t="s">
        <v>267</v>
      </c>
      <c r="G2387" t="s">
        <v>4720</v>
      </c>
      <c r="H2387" t="s">
        <v>44</v>
      </c>
      <c r="I2387" t="s">
        <v>18</v>
      </c>
      <c r="J2387" t="s">
        <v>19</v>
      </c>
      <c r="K2387" t="s">
        <v>20</v>
      </c>
      <c r="L2387" t="s">
        <v>20</v>
      </c>
      <c r="M2387" t="s">
        <v>21</v>
      </c>
      <c r="N2387" t="s">
        <v>135</v>
      </c>
      <c r="O2387" t="s">
        <v>4721</v>
      </c>
      <c r="P2387">
        <f t="shared" si="37"/>
        <v>4</v>
      </c>
    </row>
    <row r="2388" spans="1:16" x14ac:dyDescent="0.25">
      <c r="A2388" s="1">
        <v>44377</v>
      </c>
      <c r="B2388" s="1">
        <v>44377</v>
      </c>
      <c r="C2388" t="s">
        <v>215</v>
      </c>
      <c r="D2388" t="s">
        <v>216</v>
      </c>
      <c r="E2388">
        <v>7.625</v>
      </c>
      <c r="F2388" t="s">
        <v>54</v>
      </c>
      <c r="H2388" t="s">
        <v>112</v>
      </c>
      <c r="I2388" t="s">
        <v>18</v>
      </c>
      <c r="J2388" t="s">
        <v>19</v>
      </c>
      <c r="K2388" t="s">
        <v>20</v>
      </c>
      <c r="L2388" t="s">
        <v>20</v>
      </c>
      <c r="M2388" t="s">
        <v>21</v>
      </c>
      <c r="N2388" t="s">
        <v>22</v>
      </c>
      <c r="O2388" t="s">
        <v>4722</v>
      </c>
      <c r="P2388">
        <f t="shared" si="37"/>
        <v>1</v>
      </c>
    </row>
    <row r="2389" spans="1:16" x14ac:dyDescent="0.25">
      <c r="A2389" s="1">
        <v>44377</v>
      </c>
      <c r="B2389" s="1">
        <v>44377</v>
      </c>
      <c r="C2389" t="s">
        <v>2016</v>
      </c>
      <c r="D2389" t="s">
        <v>2017</v>
      </c>
      <c r="E2389">
        <v>8.875</v>
      </c>
      <c r="F2389" t="s">
        <v>1957</v>
      </c>
      <c r="H2389" t="s">
        <v>44</v>
      </c>
      <c r="I2389" t="s">
        <v>18</v>
      </c>
      <c r="J2389" t="s">
        <v>19</v>
      </c>
      <c r="K2389" t="s">
        <v>20</v>
      </c>
      <c r="L2389" t="s">
        <v>20</v>
      </c>
      <c r="M2389" t="s">
        <v>21</v>
      </c>
      <c r="N2389" t="s">
        <v>59</v>
      </c>
      <c r="O2389" t="s">
        <v>4723</v>
      </c>
      <c r="P2389">
        <f t="shared" si="37"/>
        <v>2</v>
      </c>
    </row>
    <row r="2390" spans="1:16" x14ac:dyDescent="0.25">
      <c r="A2390" s="1">
        <v>44377</v>
      </c>
      <c r="B2390" s="1">
        <v>44377</v>
      </c>
      <c r="C2390" t="s">
        <v>3644</v>
      </c>
      <c r="D2390" t="s">
        <v>3645</v>
      </c>
      <c r="E2390">
        <v>7</v>
      </c>
      <c r="F2390" t="s">
        <v>192</v>
      </c>
      <c r="H2390" t="s">
        <v>112</v>
      </c>
      <c r="I2390" t="s">
        <v>18</v>
      </c>
      <c r="J2390" t="s">
        <v>19</v>
      </c>
      <c r="K2390" t="s">
        <v>20</v>
      </c>
      <c r="L2390" t="s">
        <v>20</v>
      </c>
      <c r="M2390" t="s">
        <v>21</v>
      </c>
      <c r="N2390" t="s">
        <v>22</v>
      </c>
      <c r="O2390" t="s">
        <v>4724</v>
      </c>
      <c r="P2390">
        <f t="shared" si="37"/>
        <v>3</v>
      </c>
    </row>
    <row r="2391" spans="1:16" x14ac:dyDescent="0.25">
      <c r="A2391" s="1">
        <v>44377</v>
      </c>
      <c r="B2391" s="1">
        <v>44377</v>
      </c>
      <c r="C2391" t="s">
        <v>2207</v>
      </c>
      <c r="D2391" t="s">
        <v>2208</v>
      </c>
      <c r="E2391">
        <v>6.9</v>
      </c>
      <c r="F2391" t="s">
        <v>1988</v>
      </c>
      <c r="H2391" t="s">
        <v>44</v>
      </c>
      <c r="I2391" t="s">
        <v>18</v>
      </c>
      <c r="J2391" t="s">
        <v>19</v>
      </c>
      <c r="K2391" t="s">
        <v>20</v>
      </c>
      <c r="L2391" t="s">
        <v>20</v>
      </c>
      <c r="M2391" t="s">
        <v>21</v>
      </c>
      <c r="N2391" t="s">
        <v>59</v>
      </c>
      <c r="O2391" t="s">
        <v>4725</v>
      </c>
      <c r="P2391">
        <f t="shared" si="37"/>
        <v>3</v>
      </c>
    </row>
    <row r="2392" spans="1:16" x14ac:dyDescent="0.25">
      <c r="A2392" s="1">
        <v>44377</v>
      </c>
      <c r="B2392" s="1">
        <v>44377</v>
      </c>
      <c r="C2392" t="s">
        <v>4285</v>
      </c>
      <c r="D2392" t="s">
        <v>4286</v>
      </c>
      <c r="E2392">
        <v>7.25</v>
      </c>
      <c r="F2392" t="s">
        <v>2401</v>
      </c>
      <c r="H2392" t="s">
        <v>97</v>
      </c>
      <c r="I2392" t="s">
        <v>18</v>
      </c>
      <c r="J2392" t="s">
        <v>19</v>
      </c>
      <c r="K2392" t="s">
        <v>20</v>
      </c>
      <c r="L2392" t="s">
        <v>20</v>
      </c>
      <c r="M2392" t="s">
        <v>21</v>
      </c>
      <c r="N2392" t="s">
        <v>22</v>
      </c>
      <c r="O2392" t="s">
        <v>4726</v>
      </c>
      <c r="P2392">
        <f t="shared" si="37"/>
        <v>3</v>
      </c>
    </row>
    <row r="2393" spans="1:16" x14ac:dyDescent="0.25">
      <c r="A2393" s="1">
        <v>44377</v>
      </c>
      <c r="B2393" s="1">
        <v>44377</v>
      </c>
      <c r="C2393" t="s">
        <v>109</v>
      </c>
      <c r="D2393" t="s">
        <v>110</v>
      </c>
      <c r="E2393">
        <v>3.55</v>
      </c>
      <c r="F2393" t="s">
        <v>684</v>
      </c>
      <c r="G2393" t="s">
        <v>722</v>
      </c>
      <c r="H2393" t="s">
        <v>112</v>
      </c>
      <c r="I2393" t="s">
        <v>18</v>
      </c>
      <c r="J2393" t="s">
        <v>19</v>
      </c>
      <c r="K2393" t="s">
        <v>20</v>
      </c>
      <c r="L2393" t="s">
        <v>20</v>
      </c>
      <c r="M2393" t="s">
        <v>21</v>
      </c>
      <c r="N2393" t="s">
        <v>22</v>
      </c>
      <c r="O2393" t="s">
        <v>4727</v>
      </c>
      <c r="P2393">
        <f t="shared" si="37"/>
        <v>2</v>
      </c>
    </row>
    <row r="2394" spans="1:16" x14ac:dyDescent="0.25">
      <c r="A2394" s="1">
        <v>44377</v>
      </c>
      <c r="B2394" s="1">
        <v>44377</v>
      </c>
      <c r="C2394" t="s">
        <v>441</v>
      </c>
      <c r="D2394" t="s">
        <v>442</v>
      </c>
      <c r="E2394">
        <v>6.2</v>
      </c>
      <c r="F2394" t="s">
        <v>443</v>
      </c>
      <c r="G2394" t="s">
        <v>69</v>
      </c>
      <c r="H2394" t="s">
        <v>112</v>
      </c>
      <c r="I2394" t="s">
        <v>18</v>
      </c>
      <c r="J2394" t="s">
        <v>19</v>
      </c>
      <c r="K2394" t="s">
        <v>20</v>
      </c>
      <c r="L2394" t="s">
        <v>20</v>
      </c>
      <c r="M2394" t="s">
        <v>21</v>
      </c>
      <c r="N2394" t="s">
        <v>22</v>
      </c>
      <c r="O2394" t="s">
        <v>4728</v>
      </c>
      <c r="P2394">
        <f t="shared" si="37"/>
        <v>2</v>
      </c>
    </row>
    <row r="2395" spans="1:16" hidden="1" x14ac:dyDescent="0.25">
      <c r="A2395" s="1">
        <v>44377</v>
      </c>
      <c r="B2395" s="1">
        <v>44377</v>
      </c>
      <c r="C2395" t="s">
        <v>4729</v>
      </c>
      <c r="D2395" t="s">
        <v>4730</v>
      </c>
      <c r="E2395">
        <v>0</v>
      </c>
      <c r="F2395" t="s">
        <v>4731</v>
      </c>
      <c r="G2395" t="s">
        <v>4732</v>
      </c>
      <c r="H2395" t="s">
        <v>39</v>
      </c>
      <c r="I2395" t="s">
        <v>18</v>
      </c>
      <c r="J2395" t="s">
        <v>19</v>
      </c>
      <c r="K2395" t="s">
        <v>20</v>
      </c>
      <c r="L2395" t="s">
        <v>20</v>
      </c>
      <c r="M2395" t="s">
        <v>4733</v>
      </c>
      <c r="N2395" t="s">
        <v>4734</v>
      </c>
      <c r="O2395" t="s">
        <v>4735</v>
      </c>
      <c r="P2395">
        <f t="shared" si="37"/>
        <v>6</v>
      </c>
    </row>
    <row r="2396" spans="1:16" hidden="1" x14ac:dyDescent="0.25">
      <c r="A2396" s="1">
        <v>44377</v>
      </c>
      <c r="B2396" s="1">
        <v>44377</v>
      </c>
      <c r="C2396" t="s">
        <v>1107</v>
      </c>
      <c r="D2396" t="s">
        <v>1108</v>
      </c>
      <c r="E2396">
        <v>8.875</v>
      </c>
      <c r="F2396" t="s">
        <v>3805</v>
      </c>
      <c r="G2396" t="s">
        <v>51</v>
      </c>
      <c r="H2396" t="s">
        <v>39</v>
      </c>
      <c r="I2396" t="s">
        <v>18</v>
      </c>
      <c r="J2396" t="s">
        <v>19</v>
      </c>
      <c r="K2396" t="s">
        <v>20</v>
      </c>
      <c r="L2396" t="s">
        <v>20</v>
      </c>
      <c r="M2396" t="s">
        <v>21</v>
      </c>
      <c r="N2396" t="s">
        <v>59</v>
      </c>
      <c r="O2396" t="s">
        <v>4736</v>
      </c>
      <c r="P2396">
        <f t="shared" si="37"/>
        <v>6</v>
      </c>
    </row>
    <row r="2397" spans="1:16" x14ac:dyDescent="0.25">
      <c r="A2397" s="1">
        <v>44377</v>
      </c>
      <c r="B2397" s="1">
        <v>44377</v>
      </c>
      <c r="C2397" t="s">
        <v>4737</v>
      </c>
      <c r="D2397" t="s">
        <v>4692</v>
      </c>
      <c r="E2397">
        <v>6.25</v>
      </c>
      <c r="F2397" t="s">
        <v>4738</v>
      </c>
      <c r="H2397" t="s">
        <v>52</v>
      </c>
      <c r="I2397" t="s">
        <v>18</v>
      </c>
      <c r="J2397" t="s">
        <v>19</v>
      </c>
      <c r="K2397" t="s">
        <v>20</v>
      </c>
      <c r="L2397" t="s">
        <v>20</v>
      </c>
      <c r="M2397" t="s">
        <v>21</v>
      </c>
      <c r="N2397" t="s">
        <v>135</v>
      </c>
      <c r="O2397" t="s">
        <v>4739</v>
      </c>
      <c r="P2397">
        <f t="shared" si="37"/>
        <v>3</v>
      </c>
    </row>
    <row r="2398" spans="1:16" x14ac:dyDescent="0.25">
      <c r="A2398" s="1">
        <v>44377</v>
      </c>
      <c r="B2398" s="1">
        <v>44377</v>
      </c>
      <c r="C2398" t="s">
        <v>4740</v>
      </c>
      <c r="D2398" t="s">
        <v>1223</v>
      </c>
      <c r="E2398">
        <v>5.125</v>
      </c>
      <c r="F2398" t="s">
        <v>2689</v>
      </c>
      <c r="H2398" t="s">
        <v>39</v>
      </c>
      <c r="I2398" t="s">
        <v>18</v>
      </c>
      <c r="J2398" t="s">
        <v>19</v>
      </c>
      <c r="K2398" t="s">
        <v>20</v>
      </c>
      <c r="L2398" t="s">
        <v>20</v>
      </c>
      <c r="M2398" t="s">
        <v>21</v>
      </c>
      <c r="N2398" t="s">
        <v>135</v>
      </c>
      <c r="O2398" t="s">
        <v>4741</v>
      </c>
      <c r="P2398">
        <f t="shared" si="37"/>
        <v>3</v>
      </c>
    </row>
    <row r="2399" spans="1:16" x14ac:dyDescent="0.25">
      <c r="A2399" s="1">
        <v>44377</v>
      </c>
      <c r="B2399" s="1">
        <v>44377</v>
      </c>
      <c r="C2399" t="s">
        <v>2588</v>
      </c>
      <c r="D2399" t="s">
        <v>2589</v>
      </c>
      <c r="E2399">
        <v>5.8</v>
      </c>
      <c r="F2399" t="s">
        <v>1565</v>
      </c>
      <c r="H2399" t="s">
        <v>52</v>
      </c>
      <c r="I2399" t="s">
        <v>18</v>
      </c>
      <c r="J2399" t="s">
        <v>19</v>
      </c>
      <c r="K2399" t="s">
        <v>20</v>
      </c>
      <c r="L2399" t="s">
        <v>20</v>
      </c>
      <c r="M2399" t="s">
        <v>21</v>
      </c>
      <c r="N2399" t="s">
        <v>59</v>
      </c>
      <c r="O2399" t="s">
        <v>4742</v>
      </c>
      <c r="P2399">
        <f t="shared" si="37"/>
        <v>4</v>
      </c>
    </row>
    <row r="2400" spans="1:16" x14ac:dyDescent="0.25">
      <c r="A2400" s="1">
        <v>44377</v>
      </c>
      <c r="B2400" s="1">
        <v>44377</v>
      </c>
      <c r="C2400" t="s">
        <v>109</v>
      </c>
      <c r="D2400" t="s">
        <v>110</v>
      </c>
      <c r="E2400">
        <v>3.95</v>
      </c>
      <c r="F2400" t="s">
        <v>458</v>
      </c>
      <c r="G2400" t="s">
        <v>722</v>
      </c>
      <c r="H2400" t="s">
        <v>112</v>
      </c>
      <c r="I2400" t="s">
        <v>18</v>
      </c>
      <c r="J2400" t="s">
        <v>19</v>
      </c>
      <c r="K2400" t="s">
        <v>20</v>
      </c>
      <c r="L2400" t="s">
        <v>20</v>
      </c>
      <c r="M2400" t="s">
        <v>21</v>
      </c>
      <c r="N2400" t="s">
        <v>22</v>
      </c>
      <c r="O2400" t="s">
        <v>4743</v>
      </c>
      <c r="P2400">
        <f t="shared" si="37"/>
        <v>2</v>
      </c>
    </row>
    <row r="2401" spans="1:16" x14ac:dyDescent="0.25">
      <c r="A2401" s="1">
        <v>44377</v>
      </c>
      <c r="B2401" s="1">
        <v>44377</v>
      </c>
      <c r="C2401" t="s">
        <v>3260</v>
      </c>
      <c r="D2401" t="s">
        <v>952</v>
      </c>
      <c r="E2401">
        <v>3.2</v>
      </c>
      <c r="F2401" t="s">
        <v>1182</v>
      </c>
      <c r="G2401" t="s">
        <v>722</v>
      </c>
      <c r="H2401" t="s">
        <v>112</v>
      </c>
      <c r="I2401" t="s">
        <v>18</v>
      </c>
      <c r="J2401" t="s">
        <v>19</v>
      </c>
      <c r="K2401" t="s">
        <v>20</v>
      </c>
      <c r="L2401" t="s">
        <v>20</v>
      </c>
      <c r="M2401" t="s">
        <v>21</v>
      </c>
      <c r="N2401" t="s">
        <v>135</v>
      </c>
      <c r="O2401" t="s">
        <v>4744</v>
      </c>
      <c r="P2401">
        <f t="shared" si="37"/>
        <v>3</v>
      </c>
    </row>
    <row r="2402" spans="1:16" hidden="1" x14ac:dyDescent="0.25">
      <c r="A2402" s="1">
        <v>44377</v>
      </c>
      <c r="B2402" s="1">
        <v>44377</v>
      </c>
      <c r="C2402" t="s">
        <v>2376</v>
      </c>
      <c r="D2402" t="s">
        <v>2377</v>
      </c>
      <c r="E2402">
        <v>4.0129999999999999</v>
      </c>
      <c r="F2402" t="s">
        <v>1711</v>
      </c>
      <c r="H2402" t="s">
        <v>154</v>
      </c>
      <c r="I2402" t="s">
        <v>18</v>
      </c>
      <c r="J2402" t="s">
        <v>19</v>
      </c>
      <c r="K2402" t="s">
        <v>20</v>
      </c>
      <c r="L2402" t="s">
        <v>20</v>
      </c>
      <c r="M2402" t="s">
        <v>21</v>
      </c>
      <c r="N2402" t="s">
        <v>22</v>
      </c>
      <c r="O2402" t="s">
        <v>4745</v>
      </c>
      <c r="P2402">
        <f t="shared" si="37"/>
        <v>6</v>
      </c>
    </row>
    <row r="2403" spans="1:16" x14ac:dyDescent="0.25">
      <c r="A2403" s="1">
        <v>44377</v>
      </c>
      <c r="B2403" s="1">
        <v>44377</v>
      </c>
      <c r="C2403" t="s">
        <v>180</v>
      </c>
      <c r="D2403" t="s">
        <v>128</v>
      </c>
      <c r="E2403">
        <v>7.85</v>
      </c>
      <c r="F2403" t="s">
        <v>749</v>
      </c>
      <c r="H2403" t="s">
        <v>44</v>
      </c>
      <c r="I2403" t="s">
        <v>18</v>
      </c>
      <c r="J2403" t="s">
        <v>19</v>
      </c>
      <c r="K2403" t="s">
        <v>20</v>
      </c>
      <c r="L2403" t="s">
        <v>20</v>
      </c>
      <c r="M2403" t="s">
        <v>21</v>
      </c>
      <c r="N2403" t="s">
        <v>22</v>
      </c>
      <c r="O2403" t="s">
        <v>4746</v>
      </c>
      <c r="P2403">
        <f t="shared" si="37"/>
        <v>3</v>
      </c>
    </row>
    <row r="2404" spans="1:16" x14ac:dyDescent="0.25">
      <c r="A2404" s="1">
        <v>44377</v>
      </c>
      <c r="B2404" s="1">
        <v>44377</v>
      </c>
      <c r="C2404" t="s">
        <v>1331</v>
      </c>
      <c r="D2404" t="s">
        <v>1332</v>
      </c>
      <c r="E2404">
        <v>7</v>
      </c>
      <c r="F2404" t="s">
        <v>1553</v>
      </c>
      <c r="G2404" t="s">
        <v>3730</v>
      </c>
      <c r="H2404" t="s">
        <v>39</v>
      </c>
      <c r="I2404" t="s">
        <v>18</v>
      </c>
      <c r="J2404" t="s">
        <v>19</v>
      </c>
      <c r="K2404" t="s">
        <v>20</v>
      </c>
      <c r="L2404" t="s">
        <v>20</v>
      </c>
      <c r="M2404" t="s">
        <v>21</v>
      </c>
      <c r="N2404" t="s">
        <v>22</v>
      </c>
      <c r="O2404" t="s">
        <v>4747</v>
      </c>
      <c r="P2404">
        <f t="shared" si="37"/>
        <v>3</v>
      </c>
    </row>
    <row r="2405" spans="1:16" x14ac:dyDescent="0.25">
      <c r="A2405" s="1">
        <v>44377</v>
      </c>
      <c r="B2405" s="1">
        <v>44377</v>
      </c>
      <c r="C2405" t="s">
        <v>1863</v>
      </c>
      <c r="D2405" t="s">
        <v>1864</v>
      </c>
      <c r="E2405">
        <v>3.15</v>
      </c>
      <c r="F2405" t="s">
        <v>454</v>
      </c>
      <c r="G2405" t="s">
        <v>4748</v>
      </c>
      <c r="H2405" t="s">
        <v>44</v>
      </c>
      <c r="I2405" t="s">
        <v>18</v>
      </c>
      <c r="J2405" t="s">
        <v>19</v>
      </c>
      <c r="K2405" t="s">
        <v>20</v>
      </c>
      <c r="L2405" t="s">
        <v>20</v>
      </c>
      <c r="M2405" t="s">
        <v>21</v>
      </c>
      <c r="N2405" t="s">
        <v>135</v>
      </c>
      <c r="O2405" t="s">
        <v>4749</v>
      </c>
      <c r="P2405">
        <f t="shared" si="37"/>
        <v>4</v>
      </c>
    </row>
    <row r="2406" spans="1:16" x14ac:dyDescent="0.25">
      <c r="A2406" s="1">
        <v>44377</v>
      </c>
      <c r="B2406" s="1">
        <v>44377</v>
      </c>
      <c r="C2406" t="s">
        <v>1276</v>
      </c>
      <c r="D2406" t="s">
        <v>1277</v>
      </c>
      <c r="E2406">
        <v>1.718</v>
      </c>
      <c r="F2406" t="s">
        <v>4750</v>
      </c>
      <c r="G2406" t="s">
        <v>51</v>
      </c>
      <c r="H2406" t="s">
        <v>39</v>
      </c>
      <c r="I2406" t="s">
        <v>18</v>
      </c>
      <c r="J2406" t="s">
        <v>19</v>
      </c>
      <c r="K2406" t="s">
        <v>20</v>
      </c>
      <c r="L2406" t="s">
        <v>20</v>
      </c>
      <c r="M2406" t="s">
        <v>21</v>
      </c>
      <c r="N2406" t="s">
        <v>59</v>
      </c>
      <c r="O2406" t="s">
        <v>4751</v>
      </c>
      <c r="P2406">
        <f t="shared" si="37"/>
        <v>3</v>
      </c>
    </row>
    <row r="2407" spans="1:16" x14ac:dyDescent="0.25">
      <c r="A2407" s="1">
        <v>44377</v>
      </c>
      <c r="B2407" s="1">
        <v>44377</v>
      </c>
      <c r="C2407" t="s">
        <v>4752</v>
      </c>
      <c r="D2407" t="s">
        <v>1616</v>
      </c>
      <c r="E2407">
        <v>7.75</v>
      </c>
      <c r="F2407" t="s">
        <v>263</v>
      </c>
      <c r="H2407" t="s">
        <v>112</v>
      </c>
      <c r="I2407" t="s">
        <v>18</v>
      </c>
      <c r="J2407" t="s">
        <v>19</v>
      </c>
      <c r="K2407" t="s">
        <v>20</v>
      </c>
      <c r="L2407" t="s">
        <v>20</v>
      </c>
      <c r="M2407" t="s">
        <v>21</v>
      </c>
      <c r="N2407" t="s">
        <v>22</v>
      </c>
      <c r="O2407" t="s">
        <v>4753</v>
      </c>
      <c r="P2407">
        <f t="shared" si="37"/>
        <v>3</v>
      </c>
    </row>
    <row r="2408" spans="1:16" x14ac:dyDescent="0.25">
      <c r="A2408" s="1">
        <v>44377</v>
      </c>
      <c r="B2408" s="1">
        <v>44377</v>
      </c>
      <c r="C2408" t="s">
        <v>4699</v>
      </c>
      <c r="D2408" t="s">
        <v>274</v>
      </c>
      <c r="E2408">
        <v>6.58</v>
      </c>
      <c r="F2408" t="s">
        <v>874</v>
      </c>
      <c r="H2408" t="s">
        <v>39</v>
      </c>
      <c r="I2408" t="s">
        <v>18</v>
      </c>
      <c r="J2408" t="s">
        <v>19</v>
      </c>
      <c r="K2408" t="s">
        <v>20</v>
      </c>
      <c r="L2408" t="s">
        <v>20</v>
      </c>
      <c r="M2408" t="s">
        <v>21</v>
      </c>
      <c r="N2408" t="s">
        <v>135</v>
      </c>
      <c r="O2408" t="s">
        <v>4754</v>
      </c>
      <c r="P2408">
        <f t="shared" si="37"/>
        <v>2</v>
      </c>
    </row>
    <row r="2409" spans="1:16" x14ac:dyDescent="0.25">
      <c r="A2409" s="1">
        <v>44377</v>
      </c>
      <c r="B2409" s="1">
        <v>44377</v>
      </c>
      <c r="C2409" t="s">
        <v>3052</v>
      </c>
      <c r="D2409" t="s">
        <v>707</v>
      </c>
      <c r="E2409">
        <v>5.8</v>
      </c>
      <c r="F2409" t="s">
        <v>684</v>
      </c>
      <c r="H2409" t="s">
        <v>44</v>
      </c>
      <c r="I2409" t="s">
        <v>18</v>
      </c>
      <c r="J2409" t="s">
        <v>19</v>
      </c>
      <c r="K2409" t="s">
        <v>20</v>
      </c>
      <c r="L2409" t="s">
        <v>20</v>
      </c>
      <c r="M2409" t="s">
        <v>21</v>
      </c>
      <c r="N2409" t="s">
        <v>135</v>
      </c>
      <c r="O2409" t="s">
        <v>4755</v>
      </c>
      <c r="P2409">
        <f t="shared" si="37"/>
        <v>1</v>
      </c>
    </row>
    <row r="2410" spans="1:16" x14ac:dyDescent="0.25">
      <c r="A2410" s="1">
        <v>44377</v>
      </c>
      <c r="B2410" s="1">
        <v>44377</v>
      </c>
      <c r="C2410" t="s">
        <v>2207</v>
      </c>
      <c r="D2410" t="s">
        <v>2208</v>
      </c>
      <c r="E2410">
        <v>6.125</v>
      </c>
      <c r="F2410" t="s">
        <v>1483</v>
      </c>
      <c r="H2410" t="s">
        <v>44</v>
      </c>
      <c r="I2410" t="s">
        <v>18</v>
      </c>
      <c r="J2410" t="s">
        <v>19</v>
      </c>
      <c r="K2410" t="s">
        <v>20</v>
      </c>
      <c r="L2410" t="s">
        <v>20</v>
      </c>
      <c r="M2410" t="s">
        <v>21</v>
      </c>
      <c r="N2410" t="s">
        <v>59</v>
      </c>
      <c r="O2410" t="s">
        <v>4756</v>
      </c>
      <c r="P2410">
        <f t="shared" si="37"/>
        <v>3</v>
      </c>
    </row>
    <row r="2411" spans="1:16" x14ac:dyDescent="0.25">
      <c r="A2411" s="1">
        <v>44377</v>
      </c>
      <c r="B2411" s="1">
        <v>44377</v>
      </c>
      <c r="C2411" t="s">
        <v>118</v>
      </c>
      <c r="D2411" t="s">
        <v>119</v>
      </c>
      <c r="E2411">
        <v>6.95</v>
      </c>
      <c r="F2411" t="s">
        <v>201</v>
      </c>
      <c r="G2411" t="s">
        <v>51</v>
      </c>
      <c r="H2411" t="s">
        <v>101</v>
      </c>
      <c r="I2411" t="s">
        <v>18</v>
      </c>
      <c r="J2411" t="s">
        <v>19</v>
      </c>
      <c r="K2411" t="s">
        <v>20</v>
      </c>
      <c r="L2411" t="s">
        <v>20</v>
      </c>
      <c r="M2411" t="s">
        <v>21</v>
      </c>
      <c r="N2411" t="s">
        <v>22</v>
      </c>
      <c r="O2411" t="s">
        <v>4757</v>
      </c>
      <c r="P2411">
        <f t="shared" si="37"/>
        <v>2</v>
      </c>
    </row>
    <row r="2412" spans="1:16" x14ac:dyDescent="0.25">
      <c r="A2412" s="1">
        <v>44377</v>
      </c>
      <c r="B2412" s="1">
        <v>44377</v>
      </c>
      <c r="C2412" t="s">
        <v>2117</v>
      </c>
      <c r="D2412" t="s">
        <v>952</v>
      </c>
      <c r="E2412">
        <v>6</v>
      </c>
      <c r="F2412" t="s">
        <v>1339</v>
      </c>
      <c r="H2412" t="s">
        <v>39</v>
      </c>
      <c r="I2412" t="s">
        <v>18</v>
      </c>
      <c r="J2412" t="s">
        <v>19</v>
      </c>
      <c r="K2412" t="s">
        <v>20</v>
      </c>
      <c r="L2412" t="s">
        <v>20</v>
      </c>
      <c r="M2412" t="s">
        <v>21</v>
      </c>
      <c r="N2412" t="s">
        <v>135</v>
      </c>
      <c r="O2412" t="s">
        <v>4758</v>
      </c>
      <c r="P2412">
        <f t="shared" si="37"/>
        <v>3</v>
      </c>
    </row>
    <row r="2413" spans="1:16" hidden="1" x14ac:dyDescent="0.25">
      <c r="A2413" s="1">
        <v>44377</v>
      </c>
      <c r="B2413" s="1">
        <v>44377</v>
      </c>
      <c r="C2413" t="s">
        <v>2805</v>
      </c>
      <c r="D2413" t="s">
        <v>824</v>
      </c>
      <c r="E2413">
        <v>6</v>
      </c>
      <c r="F2413" t="s">
        <v>2497</v>
      </c>
      <c r="H2413" t="s">
        <v>39</v>
      </c>
      <c r="I2413" t="s">
        <v>18</v>
      </c>
      <c r="J2413" t="s">
        <v>19</v>
      </c>
      <c r="K2413" t="s">
        <v>20</v>
      </c>
      <c r="L2413" t="s">
        <v>20</v>
      </c>
      <c r="M2413" t="s">
        <v>21</v>
      </c>
      <c r="N2413" t="s">
        <v>135</v>
      </c>
      <c r="O2413" t="s">
        <v>4759</v>
      </c>
      <c r="P2413">
        <f t="shared" si="37"/>
        <v>6</v>
      </c>
    </row>
    <row r="2414" spans="1:16" x14ac:dyDescent="0.25">
      <c r="A2414" s="1">
        <v>44377</v>
      </c>
      <c r="B2414" s="1">
        <v>44377</v>
      </c>
      <c r="C2414" t="s">
        <v>109</v>
      </c>
      <c r="D2414" t="s">
        <v>110</v>
      </c>
      <c r="E2414">
        <v>5</v>
      </c>
      <c r="F2414" t="s">
        <v>3064</v>
      </c>
      <c r="G2414" t="s">
        <v>722</v>
      </c>
      <c r="H2414" t="s">
        <v>112</v>
      </c>
      <c r="I2414" t="s">
        <v>18</v>
      </c>
      <c r="J2414" t="s">
        <v>19</v>
      </c>
      <c r="K2414" t="s">
        <v>20</v>
      </c>
      <c r="L2414" t="s">
        <v>20</v>
      </c>
      <c r="M2414" t="s">
        <v>21</v>
      </c>
      <c r="N2414" t="s">
        <v>22</v>
      </c>
      <c r="O2414" t="s">
        <v>4760</v>
      </c>
      <c r="P2414">
        <f t="shared" si="37"/>
        <v>2</v>
      </c>
    </row>
    <row r="2415" spans="1:16" x14ac:dyDescent="0.25">
      <c r="A2415" s="1">
        <v>44377</v>
      </c>
      <c r="B2415" s="1">
        <v>44377</v>
      </c>
      <c r="C2415" t="s">
        <v>878</v>
      </c>
      <c r="D2415" t="s">
        <v>879</v>
      </c>
      <c r="E2415">
        <v>4.3</v>
      </c>
      <c r="F2415" t="s">
        <v>4195</v>
      </c>
      <c r="G2415" t="s">
        <v>51</v>
      </c>
      <c r="H2415" t="s">
        <v>52</v>
      </c>
      <c r="I2415" t="s">
        <v>18</v>
      </c>
      <c r="J2415" t="s">
        <v>19</v>
      </c>
      <c r="K2415" t="s">
        <v>20</v>
      </c>
      <c r="L2415" t="s">
        <v>20</v>
      </c>
      <c r="M2415" t="s">
        <v>21</v>
      </c>
      <c r="N2415" t="s">
        <v>22</v>
      </c>
      <c r="O2415" t="s">
        <v>4761</v>
      </c>
      <c r="P2415">
        <f t="shared" si="37"/>
        <v>5</v>
      </c>
    </row>
    <row r="2416" spans="1:16" x14ac:dyDescent="0.25">
      <c r="A2416" s="1">
        <v>44377</v>
      </c>
      <c r="B2416" s="1">
        <v>44377</v>
      </c>
      <c r="C2416" t="s">
        <v>317</v>
      </c>
      <c r="D2416" t="s">
        <v>318</v>
      </c>
      <c r="E2416">
        <v>0.33681899999999998</v>
      </c>
      <c r="F2416" t="s">
        <v>1601</v>
      </c>
      <c r="G2416" t="s">
        <v>69</v>
      </c>
      <c r="H2416" t="s">
        <v>199</v>
      </c>
      <c r="I2416" t="s">
        <v>18</v>
      </c>
      <c r="J2416" t="s">
        <v>19</v>
      </c>
      <c r="K2416" t="s">
        <v>20</v>
      </c>
      <c r="L2416" t="s">
        <v>20</v>
      </c>
      <c r="M2416" t="s">
        <v>137</v>
      </c>
      <c r="N2416" t="s">
        <v>59</v>
      </c>
      <c r="O2416" t="s">
        <v>4762</v>
      </c>
      <c r="P2416">
        <f t="shared" si="37"/>
        <v>3</v>
      </c>
    </row>
    <row r="2417" spans="1:16" x14ac:dyDescent="0.25">
      <c r="A2417" s="1">
        <v>44377</v>
      </c>
      <c r="B2417" s="1">
        <v>44377</v>
      </c>
      <c r="C2417" t="s">
        <v>2693</v>
      </c>
      <c r="D2417" t="s">
        <v>1780</v>
      </c>
      <c r="E2417">
        <v>6.5</v>
      </c>
      <c r="F2417" t="s">
        <v>2075</v>
      </c>
      <c r="H2417" t="s">
        <v>52</v>
      </c>
      <c r="I2417" t="s">
        <v>18</v>
      </c>
      <c r="J2417" t="s">
        <v>19</v>
      </c>
      <c r="K2417" t="s">
        <v>20</v>
      </c>
      <c r="L2417" t="s">
        <v>20</v>
      </c>
      <c r="M2417" t="s">
        <v>21</v>
      </c>
      <c r="N2417" t="s">
        <v>22</v>
      </c>
      <c r="O2417" t="s">
        <v>4763</v>
      </c>
      <c r="P2417">
        <f t="shared" si="37"/>
        <v>5</v>
      </c>
    </row>
    <row r="2418" spans="1:16" hidden="1" x14ac:dyDescent="0.25">
      <c r="A2418" s="1">
        <v>44377</v>
      </c>
      <c r="B2418" s="1">
        <v>44377</v>
      </c>
      <c r="C2418" t="s">
        <v>4764</v>
      </c>
      <c r="D2418" t="s">
        <v>4765</v>
      </c>
      <c r="E2418">
        <v>4.2679999999999998</v>
      </c>
      <c r="F2418" t="s">
        <v>1461</v>
      </c>
      <c r="H2418" t="s">
        <v>377</v>
      </c>
      <c r="I2418" t="s">
        <v>18</v>
      </c>
      <c r="J2418" t="s">
        <v>19</v>
      </c>
      <c r="K2418" t="s">
        <v>20</v>
      </c>
      <c r="L2418" t="s">
        <v>20</v>
      </c>
      <c r="M2418" t="s">
        <v>21</v>
      </c>
      <c r="N2418" t="s">
        <v>22</v>
      </c>
      <c r="O2418" t="s">
        <v>4766</v>
      </c>
      <c r="P2418">
        <f t="shared" si="37"/>
        <v>6</v>
      </c>
    </row>
    <row r="2419" spans="1:16" hidden="1" x14ac:dyDescent="0.25">
      <c r="A2419" s="1">
        <v>44377</v>
      </c>
      <c r="B2419" s="1">
        <v>44377</v>
      </c>
      <c r="C2419" t="s">
        <v>2070</v>
      </c>
      <c r="D2419" t="s">
        <v>2071</v>
      </c>
      <c r="E2419">
        <v>5.25</v>
      </c>
      <c r="F2419" t="s">
        <v>4213</v>
      </c>
      <c r="H2419" t="s">
        <v>97</v>
      </c>
      <c r="I2419" t="s">
        <v>18</v>
      </c>
      <c r="J2419" t="s">
        <v>19</v>
      </c>
      <c r="K2419" t="s">
        <v>20</v>
      </c>
      <c r="L2419" t="s">
        <v>20</v>
      </c>
      <c r="M2419" t="s">
        <v>21</v>
      </c>
      <c r="N2419" t="s">
        <v>22</v>
      </c>
      <c r="O2419" t="s">
        <v>4767</v>
      </c>
      <c r="P2419">
        <f t="shared" si="37"/>
        <v>6</v>
      </c>
    </row>
    <row r="2420" spans="1:16" x14ac:dyDescent="0.25">
      <c r="A2420" s="1">
        <v>44377</v>
      </c>
      <c r="B2420" s="1">
        <v>44377</v>
      </c>
      <c r="C2420" t="s">
        <v>4768</v>
      </c>
      <c r="D2420" t="s">
        <v>4769</v>
      </c>
      <c r="E2420">
        <v>7.25</v>
      </c>
      <c r="F2420" t="s">
        <v>3483</v>
      </c>
      <c r="G2420" t="s">
        <v>51</v>
      </c>
      <c r="H2420" t="s">
        <v>199</v>
      </c>
      <c r="I2420" t="s">
        <v>18</v>
      </c>
      <c r="J2420" t="s">
        <v>19</v>
      </c>
      <c r="K2420" t="s">
        <v>20</v>
      </c>
      <c r="L2420" t="s">
        <v>20</v>
      </c>
      <c r="M2420" t="s">
        <v>21</v>
      </c>
      <c r="N2420" t="s">
        <v>22</v>
      </c>
      <c r="O2420" t="s">
        <v>4770</v>
      </c>
      <c r="P2420">
        <f t="shared" si="37"/>
        <v>3</v>
      </c>
    </row>
    <row r="2421" spans="1:16" x14ac:dyDescent="0.25">
      <c r="A2421" s="1">
        <v>44377</v>
      </c>
      <c r="B2421" s="1">
        <v>44377</v>
      </c>
      <c r="C2421" t="s">
        <v>4771</v>
      </c>
      <c r="D2421" t="s">
        <v>3703</v>
      </c>
      <c r="E2421">
        <v>7.4</v>
      </c>
      <c r="F2421" t="s">
        <v>2596</v>
      </c>
      <c r="H2421" t="s">
        <v>112</v>
      </c>
      <c r="I2421" t="s">
        <v>18</v>
      </c>
      <c r="J2421" t="s">
        <v>19</v>
      </c>
      <c r="K2421" t="s">
        <v>20</v>
      </c>
      <c r="L2421" t="s">
        <v>20</v>
      </c>
      <c r="M2421" t="s">
        <v>21</v>
      </c>
      <c r="N2421" t="s">
        <v>22</v>
      </c>
      <c r="O2421" t="s">
        <v>4772</v>
      </c>
      <c r="P2421">
        <f t="shared" si="37"/>
        <v>3</v>
      </c>
    </row>
    <row r="2422" spans="1:16" x14ac:dyDescent="0.25">
      <c r="A2422" s="1">
        <v>44377</v>
      </c>
      <c r="B2422" s="1">
        <v>44377</v>
      </c>
      <c r="C2422" t="s">
        <v>1738</v>
      </c>
      <c r="D2422" t="s">
        <v>1466</v>
      </c>
      <c r="E2422">
        <v>6.875</v>
      </c>
      <c r="F2422" t="s">
        <v>2126</v>
      </c>
      <c r="H2422" t="s">
        <v>44</v>
      </c>
      <c r="I2422" t="s">
        <v>18</v>
      </c>
      <c r="J2422" t="s">
        <v>19</v>
      </c>
      <c r="K2422" t="s">
        <v>20</v>
      </c>
      <c r="L2422" t="s">
        <v>20</v>
      </c>
      <c r="M2422" t="s">
        <v>21</v>
      </c>
      <c r="N2422" t="s">
        <v>22</v>
      </c>
      <c r="O2422" t="s">
        <v>4773</v>
      </c>
      <c r="P2422">
        <f t="shared" si="37"/>
        <v>3</v>
      </c>
    </row>
    <row r="2423" spans="1:16" x14ac:dyDescent="0.25">
      <c r="A2423" s="1">
        <v>44377</v>
      </c>
      <c r="B2423" s="1">
        <v>44377</v>
      </c>
      <c r="C2423" t="s">
        <v>1732</v>
      </c>
      <c r="D2423" t="s">
        <v>1733</v>
      </c>
      <c r="E2423">
        <v>5.875</v>
      </c>
      <c r="F2423" t="s">
        <v>1711</v>
      </c>
      <c r="G2423" t="s">
        <v>51</v>
      </c>
      <c r="H2423" t="s">
        <v>52</v>
      </c>
      <c r="I2423" t="s">
        <v>18</v>
      </c>
      <c r="J2423" t="s">
        <v>19</v>
      </c>
      <c r="K2423" t="s">
        <v>20</v>
      </c>
      <c r="L2423" t="s">
        <v>20</v>
      </c>
      <c r="M2423" t="s">
        <v>21</v>
      </c>
      <c r="N2423" t="s">
        <v>22</v>
      </c>
      <c r="O2423" t="s">
        <v>4774</v>
      </c>
      <c r="P2423">
        <f t="shared" si="37"/>
        <v>3</v>
      </c>
    </row>
    <row r="2424" spans="1:16" x14ac:dyDescent="0.25">
      <c r="A2424" s="1">
        <v>44377</v>
      </c>
      <c r="B2424" s="1">
        <v>44377</v>
      </c>
      <c r="C2424" t="s">
        <v>109</v>
      </c>
      <c r="D2424" t="s">
        <v>110</v>
      </c>
      <c r="E2424">
        <v>4.25</v>
      </c>
      <c r="F2424" t="s">
        <v>837</v>
      </c>
      <c r="G2424" t="s">
        <v>16</v>
      </c>
      <c r="H2424" t="s">
        <v>112</v>
      </c>
      <c r="I2424" t="s">
        <v>18</v>
      </c>
      <c r="J2424" t="s">
        <v>19</v>
      </c>
      <c r="K2424" t="s">
        <v>20</v>
      </c>
      <c r="L2424" t="s">
        <v>20</v>
      </c>
      <c r="M2424" t="s">
        <v>21</v>
      </c>
      <c r="N2424" t="s">
        <v>22</v>
      </c>
      <c r="O2424" t="s">
        <v>4775</v>
      </c>
      <c r="P2424">
        <f t="shared" si="37"/>
        <v>2</v>
      </c>
    </row>
    <row r="2425" spans="1:16" hidden="1" x14ac:dyDescent="0.25">
      <c r="A2425" s="1">
        <v>44377</v>
      </c>
      <c r="B2425" s="1">
        <v>44377</v>
      </c>
      <c r="C2425" t="s">
        <v>1012</v>
      </c>
      <c r="D2425" t="s">
        <v>1013</v>
      </c>
      <c r="E2425">
        <v>1.45</v>
      </c>
      <c r="F2425" t="s">
        <v>1408</v>
      </c>
      <c r="G2425" t="s">
        <v>69</v>
      </c>
      <c r="H2425" t="s">
        <v>39</v>
      </c>
      <c r="I2425" t="s">
        <v>18</v>
      </c>
      <c r="J2425" t="s">
        <v>19</v>
      </c>
      <c r="K2425" t="s">
        <v>20</v>
      </c>
      <c r="L2425" t="s">
        <v>20</v>
      </c>
      <c r="M2425" t="s">
        <v>21</v>
      </c>
      <c r="N2425" t="s">
        <v>59</v>
      </c>
      <c r="O2425" t="s">
        <v>4776</v>
      </c>
      <c r="P2425">
        <f t="shared" si="37"/>
        <v>6</v>
      </c>
    </row>
    <row r="2426" spans="1:16" x14ac:dyDescent="0.25">
      <c r="A2426" s="1">
        <v>44377</v>
      </c>
      <c r="B2426" s="1">
        <v>44377</v>
      </c>
      <c r="C2426" t="s">
        <v>4054</v>
      </c>
      <c r="D2426" t="s">
        <v>4055</v>
      </c>
      <c r="E2426">
        <v>6.625</v>
      </c>
      <c r="F2426" t="s">
        <v>874</v>
      </c>
      <c r="H2426" t="s">
        <v>52</v>
      </c>
      <c r="I2426" t="s">
        <v>18</v>
      </c>
      <c r="J2426" t="s">
        <v>19</v>
      </c>
      <c r="K2426" t="s">
        <v>20</v>
      </c>
      <c r="L2426" t="s">
        <v>20</v>
      </c>
      <c r="M2426" t="s">
        <v>21</v>
      </c>
      <c r="N2426" t="s">
        <v>22</v>
      </c>
      <c r="O2426" t="s">
        <v>4777</v>
      </c>
      <c r="P2426">
        <f t="shared" si="37"/>
        <v>3</v>
      </c>
    </row>
    <row r="2427" spans="1:16" x14ac:dyDescent="0.25">
      <c r="A2427" s="1">
        <v>44377</v>
      </c>
      <c r="B2427" s="1">
        <v>44377</v>
      </c>
      <c r="C2427" t="s">
        <v>2465</v>
      </c>
      <c r="D2427" t="s">
        <v>2466</v>
      </c>
      <c r="E2427">
        <v>5.25</v>
      </c>
      <c r="F2427" t="s">
        <v>4003</v>
      </c>
      <c r="G2427" t="s">
        <v>4574</v>
      </c>
      <c r="H2427" t="s">
        <v>52</v>
      </c>
      <c r="I2427" t="s">
        <v>18</v>
      </c>
      <c r="J2427" t="s">
        <v>19</v>
      </c>
      <c r="K2427" t="s">
        <v>20</v>
      </c>
      <c r="L2427" t="s">
        <v>20</v>
      </c>
      <c r="M2427" t="s">
        <v>21</v>
      </c>
      <c r="N2427" t="s">
        <v>135</v>
      </c>
      <c r="O2427" t="s">
        <v>4778</v>
      </c>
      <c r="P2427">
        <f t="shared" si="37"/>
        <v>2</v>
      </c>
    </row>
    <row r="2428" spans="1:16" x14ac:dyDescent="0.25">
      <c r="A2428" s="1">
        <v>44377</v>
      </c>
      <c r="B2428" s="1">
        <v>44377</v>
      </c>
      <c r="C2428" t="s">
        <v>1149</v>
      </c>
      <c r="D2428" t="s">
        <v>1150</v>
      </c>
      <c r="E2428">
        <v>5.35</v>
      </c>
      <c r="F2428" t="s">
        <v>2891</v>
      </c>
      <c r="G2428" t="s">
        <v>4779</v>
      </c>
      <c r="H2428" t="s">
        <v>52</v>
      </c>
      <c r="I2428" t="s">
        <v>18</v>
      </c>
      <c r="J2428" t="s">
        <v>19</v>
      </c>
      <c r="K2428" t="s">
        <v>20</v>
      </c>
      <c r="L2428" t="s">
        <v>20</v>
      </c>
      <c r="M2428" t="s">
        <v>21</v>
      </c>
      <c r="N2428" t="s">
        <v>135</v>
      </c>
      <c r="O2428" t="s">
        <v>4780</v>
      </c>
      <c r="P2428">
        <f t="shared" si="37"/>
        <v>3</v>
      </c>
    </row>
    <row r="2429" spans="1:16" x14ac:dyDescent="0.25">
      <c r="A2429" s="1">
        <v>44377</v>
      </c>
      <c r="B2429" s="1">
        <v>44377</v>
      </c>
      <c r="C2429" t="s">
        <v>4781</v>
      </c>
      <c r="D2429" t="s">
        <v>2922</v>
      </c>
      <c r="E2429">
        <v>3.6709999999999998</v>
      </c>
      <c r="F2429" t="s">
        <v>311</v>
      </c>
      <c r="H2429" t="s">
        <v>17</v>
      </c>
      <c r="I2429" t="s">
        <v>18</v>
      </c>
      <c r="J2429" t="s">
        <v>19</v>
      </c>
      <c r="K2429" t="s">
        <v>20</v>
      </c>
      <c r="L2429" t="s">
        <v>20</v>
      </c>
      <c r="M2429" t="s">
        <v>21</v>
      </c>
      <c r="N2429" t="s">
        <v>135</v>
      </c>
      <c r="O2429" t="s">
        <v>4782</v>
      </c>
      <c r="P2429">
        <f t="shared" si="37"/>
        <v>3</v>
      </c>
    </row>
    <row r="2430" spans="1:16" x14ac:dyDescent="0.25">
      <c r="A2430" s="1">
        <v>44377</v>
      </c>
      <c r="B2430" s="1">
        <v>44377</v>
      </c>
      <c r="C2430" t="s">
        <v>71</v>
      </c>
      <c r="D2430" t="s">
        <v>72</v>
      </c>
      <c r="E2430">
        <v>3.5</v>
      </c>
      <c r="F2430" t="s">
        <v>817</v>
      </c>
      <c r="G2430" t="s">
        <v>69</v>
      </c>
      <c r="H2430" t="s">
        <v>74</v>
      </c>
      <c r="I2430" t="s">
        <v>18</v>
      </c>
      <c r="J2430" t="s">
        <v>19</v>
      </c>
      <c r="K2430" t="s">
        <v>20</v>
      </c>
      <c r="L2430" t="s">
        <v>20</v>
      </c>
      <c r="M2430" t="s">
        <v>21</v>
      </c>
      <c r="N2430" t="s">
        <v>22</v>
      </c>
      <c r="O2430" t="s">
        <v>4783</v>
      </c>
      <c r="P2430">
        <f t="shared" si="37"/>
        <v>3</v>
      </c>
    </row>
    <row r="2431" spans="1:16" x14ac:dyDescent="0.25">
      <c r="A2431" s="1">
        <v>44377</v>
      </c>
      <c r="B2431" s="1">
        <v>44377</v>
      </c>
      <c r="C2431" t="s">
        <v>2367</v>
      </c>
      <c r="D2431" t="s">
        <v>2368</v>
      </c>
      <c r="E2431">
        <v>5.7640000000000002</v>
      </c>
      <c r="F2431" t="s">
        <v>698</v>
      </c>
      <c r="H2431" t="s">
        <v>44</v>
      </c>
      <c r="I2431" t="s">
        <v>18</v>
      </c>
      <c r="J2431" t="s">
        <v>19</v>
      </c>
      <c r="K2431" t="s">
        <v>20</v>
      </c>
      <c r="L2431" t="s">
        <v>20</v>
      </c>
      <c r="M2431" t="s">
        <v>21</v>
      </c>
      <c r="N2431" t="s">
        <v>135</v>
      </c>
      <c r="O2431" t="s">
        <v>4784</v>
      </c>
      <c r="P2431">
        <f t="shared" si="37"/>
        <v>3</v>
      </c>
    </row>
    <row r="2432" spans="1:16" hidden="1" x14ac:dyDescent="0.25">
      <c r="A2432" s="1">
        <v>44377</v>
      </c>
      <c r="B2432" s="1">
        <v>44377</v>
      </c>
      <c r="C2432" t="s">
        <v>1416</v>
      </c>
      <c r="D2432" t="s">
        <v>1417</v>
      </c>
      <c r="E2432">
        <v>1.25</v>
      </c>
      <c r="F2432" t="s">
        <v>1418</v>
      </c>
      <c r="G2432" t="s">
        <v>69</v>
      </c>
      <c r="H2432" t="s">
        <v>377</v>
      </c>
      <c r="I2432" t="s">
        <v>18</v>
      </c>
      <c r="J2432" t="s">
        <v>19</v>
      </c>
      <c r="K2432" t="s">
        <v>20</v>
      </c>
      <c r="L2432" t="s">
        <v>20</v>
      </c>
      <c r="M2432" t="s">
        <v>21</v>
      </c>
      <c r="N2432" t="s">
        <v>59</v>
      </c>
      <c r="O2432" t="s">
        <v>4785</v>
      </c>
      <c r="P2432">
        <f t="shared" si="37"/>
        <v>6</v>
      </c>
    </row>
    <row r="2433" spans="1:16" x14ac:dyDescent="0.25">
      <c r="A2433" s="1">
        <v>44377</v>
      </c>
      <c r="B2433" s="1">
        <v>44377</v>
      </c>
      <c r="C2433" t="s">
        <v>2723</v>
      </c>
      <c r="D2433" t="s">
        <v>318</v>
      </c>
      <c r="E2433">
        <v>7.8</v>
      </c>
      <c r="F2433" t="s">
        <v>4213</v>
      </c>
      <c r="G2433" t="s">
        <v>51</v>
      </c>
      <c r="H2433" t="s">
        <v>17</v>
      </c>
      <c r="I2433" t="s">
        <v>18</v>
      </c>
      <c r="J2433" t="s">
        <v>19</v>
      </c>
      <c r="K2433" t="s">
        <v>20</v>
      </c>
      <c r="L2433" t="s">
        <v>20</v>
      </c>
      <c r="M2433" t="s">
        <v>21</v>
      </c>
      <c r="N2433" t="s">
        <v>59</v>
      </c>
      <c r="O2433" t="s">
        <v>4786</v>
      </c>
      <c r="P2433">
        <f t="shared" si="37"/>
        <v>3</v>
      </c>
    </row>
    <row r="2434" spans="1:16" x14ac:dyDescent="0.25">
      <c r="A2434" s="1">
        <v>44377</v>
      </c>
      <c r="B2434" s="1">
        <v>44377</v>
      </c>
      <c r="C2434" t="s">
        <v>2465</v>
      </c>
      <c r="D2434" t="s">
        <v>2466</v>
      </c>
      <c r="E2434">
        <v>5.7</v>
      </c>
      <c r="F2434" t="s">
        <v>1692</v>
      </c>
      <c r="G2434" t="s">
        <v>4787</v>
      </c>
      <c r="H2434" t="s">
        <v>52</v>
      </c>
      <c r="I2434" t="s">
        <v>18</v>
      </c>
      <c r="J2434" t="s">
        <v>19</v>
      </c>
      <c r="K2434" t="s">
        <v>20</v>
      </c>
      <c r="L2434" t="s">
        <v>20</v>
      </c>
      <c r="M2434" t="s">
        <v>21</v>
      </c>
      <c r="N2434" t="s">
        <v>135</v>
      </c>
      <c r="O2434" t="s">
        <v>4788</v>
      </c>
      <c r="P2434">
        <f t="shared" si="37"/>
        <v>2</v>
      </c>
    </row>
    <row r="2435" spans="1:16" hidden="1" x14ac:dyDescent="0.25">
      <c r="A2435" s="1">
        <v>44377</v>
      </c>
      <c r="B2435" s="1">
        <v>44377</v>
      </c>
      <c r="C2435" t="s">
        <v>4729</v>
      </c>
      <c r="D2435" t="s">
        <v>4730</v>
      </c>
      <c r="E2435">
        <v>0</v>
      </c>
      <c r="F2435" t="s">
        <v>4731</v>
      </c>
      <c r="G2435" t="s">
        <v>4789</v>
      </c>
      <c r="H2435" t="s">
        <v>39</v>
      </c>
      <c r="I2435" t="s">
        <v>18</v>
      </c>
      <c r="J2435" t="s">
        <v>19</v>
      </c>
      <c r="K2435" t="s">
        <v>20</v>
      </c>
      <c r="L2435" t="s">
        <v>20</v>
      </c>
      <c r="M2435" t="s">
        <v>543</v>
      </c>
      <c r="N2435" t="s">
        <v>4734</v>
      </c>
      <c r="O2435" t="s">
        <v>4790</v>
      </c>
      <c r="P2435">
        <f t="shared" si="37"/>
        <v>6</v>
      </c>
    </row>
    <row r="2436" spans="1:16" x14ac:dyDescent="0.25">
      <c r="A2436" s="1">
        <v>44377</v>
      </c>
      <c r="B2436" s="1">
        <v>44377</v>
      </c>
      <c r="C2436" t="s">
        <v>1706</v>
      </c>
      <c r="D2436" t="s">
        <v>707</v>
      </c>
      <c r="E2436">
        <v>6.35</v>
      </c>
      <c r="F2436" t="s">
        <v>3594</v>
      </c>
      <c r="H2436" t="s">
        <v>44</v>
      </c>
      <c r="I2436" t="s">
        <v>18</v>
      </c>
      <c r="J2436" t="s">
        <v>19</v>
      </c>
      <c r="K2436" t="s">
        <v>20</v>
      </c>
      <c r="L2436" t="s">
        <v>20</v>
      </c>
      <c r="M2436" t="s">
        <v>21</v>
      </c>
      <c r="N2436" t="s">
        <v>135</v>
      </c>
      <c r="O2436" t="s">
        <v>4791</v>
      </c>
      <c r="P2436">
        <f t="shared" ref="P2436:P2499" si="38">LEN(D2436)</f>
        <v>1</v>
      </c>
    </row>
    <row r="2437" spans="1:16" x14ac:dyDescent="0.25">
      <c r="A2437" s="1">
        <v>44377</v>
      </c>
      <c r="B2437" s="1">
        <v>44377</v>
      </c>
      <c r="C2437" t="s">
        <v>4792</v>
      </c>
      <c r="D2437" t="s">
        <v>1050</v>
      </c>
      <c r="E2437">
        <v>5.0999999999999996</v>
      </c>
      <c r="F2437" t="s">
        <v>167</v>
      </c>
      <c r="H2437" t="s">
        <v>17</v>
      </c>
      <c r="I2437" t="s">
        <v>18</v>
      </c>
      <c r="J2437" t="s">
        <v>19</v>
      </c>
      <c r="K2437" t="s">
        <v>20</v>
      </c>
      <c r="L2437" t="s">
        <v>20</v>
      </c>
      <c r="M2437" t="s">
        <v>21</v>
      </c>
      <c r="N2437" t="s">
        <v>135</v>
      </c>
      <c r="O2437" t="s">
        <v>4793</v>
      </c>
      <c r="P2437">
        <f t="shared" si="38"/>
        <v>3</v>
      </c>
    </row>
    <row r="2438" spans="1:16" hidden="1" x14ac:dyDescent="0.25">
      <c r="A2438" s="1">
        <v>44377</v>
      </c>
      <c r="B2438" s="1">
        <v>44377</v>
      </c>
      <c r="C2438" t="s">
        <v>3949</v>
      </c>
      <c r="D2438" t="s">
        <v>3950</v>
      </c>
      <c r="E2438">
        <v>10.5</v>
      </c>
      <c r="F2438" t="s">
        <v>240</v>
      </c>
      <c r="G2438" t="s">
        <v>69</v>
      </c>
      <c r="H2438" t="s">
        <v>44</v>
      </c>
      <c r="I2438" t="s">
        <v>18</v>
      </c>
      <c r="J2438" t="s">
        <v>19</v>
      </c>
      <c r="K2438" t="s">
        <v>20</v>
      </c>
      <c r="L2438" t="s">
        <v>20</v>
      </c>
      <c r="M2438" t="s">
        <v>21</v>
      </c>
      <c r="N2438" t="s">
        <v>59</v>
      </c>
      <c r="O2438" t="s">
        <v>4794</v>
      </c>
      <c r="P2438">
        <f t="shared" si="38"/>
        <v>6</v>
      </c>
    </row>
    <row r="2439" spans="1:16" x14ac:dyDescent="0.25">
      <c r="A2439" s="1">
        <v>44377</v>
      </c>
      <c r="B2439" s="1">
        <v>44377</v>
      </c>
      <c r="C2439" t="s">
        <v>109</v>
      </c>
      <c r="D2439" t="s">
        <v>110</v>
      </c>
      <c r="E2439">
        <v>4.3</v>
      </c>
      <c r="F2439" t="s">
        <v>1421</v>
      </c>
      <c r="G2439" t="s">
        <v>16</v>
      </c>
      <c r="H2439" t="s">
        <v>112</v>
      </c>
      <c r="I2439" t="s">
        <v>18</v>
      </c>
      <c r="J2439" t="s">
        <v>19</v>
      </c>
      <c r="K2439" t="s">
        <v>20</v>
      </c>
      <c r="L2439" t="s">
        <v>20</v>
      </c>
      <c r="M2439" t="s">
        <v>21</v>
      </c>
      <c r="N2439" t="s">
        <v>22</v>
      </c>
      <c r="O2439" t="s">
        <v>4795</v>
      </c>
      <c r="P2439">
        <f t="shared" si="38"/>
        <v>2</v>
      </c>
    </row>
    <row r="2440" spans="1:16" x14ac:dyDescent="0.25">
      <c r="A2440" s="1">
        <v>44377</v>
      </c>
      <c r="B2440" s="1">
        <v>44377</v>
      </c>
      <c r="C2440" t="s">
        <v>413</v>
      </c>
      <c r="D2440" t="s">
        <v>414</v>
      </c>
      <c r="E2440">
        <v>6.625</v>
      </c>
      <c r="F2440" t="s">
        <v>423</v>
      </c>
      <c r="H2440" t="s">
        <v>121</v>
      </c>
      <c r="I2440" t="s">
        <v>18</v>
      </c>
      <c r="J2440" t="s">
        <v>19</v>
      </c>
      <c r="K2440" t="s">
        <v>20</v>
      </c>
      <c r="L2440" t="s">
        <v>20</v>
      </c>
      <c r="M2440" t="s">
        <v>21</v>
      </c>
      <c r="N2440" t="s">
        <v>22</v>
      </c>
      <c r="O2440" t="s">
        <v>4796</v>
      </c>
      <c r="P2440">
        <f t="shared" si="38"/>
        <v>3</v>
      </c>
    </row>
    <row r="2441" spans="1:16" hidden="1" x14ac:dyDescent="0.25">
      <c r="A2441" s="1">
        <v>44377</v>
      </c>
      <c r="B2441" s="1">
        <v>44377</v>
      </c>
      <c r="C2441" t="s">
        <v>36</v>
      </c>
      <c r="D2441" t="s">
        <v>37</v>
      </c>
      <c r="E2441">
        <v>1.11575</v>
      </c>
      <c r="F2441" t="s">
        <v>4797</v>
      </c>
      <c r="G2441" t="s">
        <v>16</v>
      </c>
      <c r="H2441" t="s">
        <v>39</v>
      </c>
      <c r="I2441" t="s">
        <v>18</v>
      </c>
      <c r="J2441" t="s">
        <v>19</v>
      </c>
      <c r="K2441" t="s">
        <v>20</v>
      </c>
      <c r="L2441" t="s">
        <v>20</v>
      </c>
      <c r="M2441" t="s">
        <v>137</v>
      </c>
      <c r="N2441" t="s">
        <v>22</v>
      </c>
      <c r="O2441" t="s">
        <v>4798</v>
      </c>
      <c r="P2441">
        <f t="shared" si="38"/>
        <v>6</v>
      </c>
    </row>
    <row r="2442" spans="1:16" x14ac:dyDescent="0.25">
      <c r="A2442" s="1">
        <v>44377</v>
      </c>
      <c r="B2442" s="1">
        <v>44377</v>
      </c>
      <c r="C2442" t="s">
        <v>867</v>
      </c>
      <c r="D2442" t="s">
        <v>868</v>
      </c>
      <c r="E2442">
        <v>8.5</v>
      </c>
      <c r="F2442" t="s">
        <v>4799</v>
      </c>
      <c r="H2442" t="s">
        <v>44</v>
      </c>
      <c r="I2442" t="s">
        <v>18</v>
      </c>
      <c r="J2442" t="s">
        <v>19</v>
      </c>
      <c r="K2442" t="s">
        <v>20</v>
      </c>
      <c r="L2442" t="s">
        <v>20</v>
      </c>
      <c r="M2442" t="s">
        <v>21</v>
      </c>
      <c r="N2442" t="s">
        <v>22</v>
      </c>
      <c r="O2442" t="s">
        <v>4800</v>
      </c>
      <c r="P2442">
        <f t="shared" si="38"/>
        <v>3</v>
      </c>
    </row>
    <row r="2443" spans="1:16" hidden="1" x14ac:dyDescent="0.25">
      <c r="A2443" s="1">
        <v>44377</v>
      </c>
      <c r="B2443" s="1">
        <v>44377</v>
      </c>
      <c r="C2443" t="s">
        <v>4801</v>
      </c>
      <c r="D2443" t="s">
        <v>2224</v>
      </c>
      <c r="E2443">
        <v>7.375</v>
      </c>
      <c r="F2443" t="s">
        <v>4189</v>
      </c>
      <c r="H2443" t="s">
        <v>112</v>
      </c>
      <c r="I2443" t="s">
        <v>18</v>
      </c>
      <c r="J2443" t="s">
        <v>19</v>
      </c>
      <c r="K2443" t="s">
        <v>20</v>
      </c>
      <c r="L2443" t="s">
        <v>20</v>
      </c>
      <c r="M2443" t="s">
        <v>21</v>
      </c>
      <c r="N2443" t="s">
        <v>22</v>
      </c>
      <c r="O2443" t="s">
        <v>4802</v>
      </c>
      <c r="P2443">
        <f t="shared" si="38"/>
        <v>6</v>
      </c>
    </row>
    <row r="2444" spans="1:16" x14ac:dyDescent="0.25">
      <c r="A2444" s="1">
        <v>44377</v>
      </c>
      <c r="B2444" s="1">
        <v>44377</v>
      </c>
      <c r="C2444" t="s">
        <v>1493</v>
      </c>
      <c r="D2444" t="s">
        <v>274</v>
      </c>
      <c r="E2444">
        <v>5.75</v>
      </c>
      <c r="F2444" t="s">
        <v>4466</v>
      </c>
      <c r="H2444" t="s">
        <v>52</v>
      </c>
      <c r="I2444" t="s">
        <v>18</v>
      </c>
      <c r="J2444" t="s">
        <v>19</v>
      </c>
      <c r="K2444" t="s">
        <v>20</v>
      </c>
      <c r="L2444" t="s">
        <v>20</v>
      </c>
      <c r="M2444" t="s">
        <v>21</v>
      </c>
      <c r="N2444" t="s">
        <v>135</v>
      </c>
      <c r="O2444" t="s">
        <v>4803</v>
      </c>
      <c r="P2444">
        <f t="shared" si="38"/>
        <v>2</v>
      </c>
    </row>
    <row r="2445" spans="1:16" x14ac:dyDescent="0.25">
      <c r="A2445" s="1">
        <v>44377</v>
      </c>
      <c r="B2445" s="1">
        <v>44377</v>
      </c>
      <c r="C2445" t="s">
        <v>1519</v>
      </c>
      <c r="D2445" t="s">
        <v>1520</v>
      </c>
      <c r="E2445">
        <v>6.25</v>
      </c>
      <c r="F2445" t="s">
        <v>3754</v>
      </c>
      <c r="H2445" t="s">
        <v>44</v>
      </c>
      <c r="I2445" t="s">
        <v>18</v>
      </c>
      <c r="J2445" t="s">
        <v>19</v>
      </c>
      <c r="K2445" t="s">
        <v>20</v>
      </c>
      <c r="L2445" t="s">
        <v>20</v>
      </c>
      <c r="M2445" t="s">
        <v>21</v>
      </c>
      <c r="N2445" t="s">
        <v>22</v>
      </c>
      <c r="O2445" t="s">
        <v>4804</v>
      </c>
      <c r="P2445">
        <f t="shared" si="38"/>
        <v>3</v>
      </c>
    </row>
    <row r="2446" spans="1:16" x14ac:dyDescent="0.25">
      <c r="A2446" s="1">
        <v>44377</v>
      </c>
      <c r="B2446" s="1">
        <v>44377</v>
      </c>
      <c r="C2446" t="s">
        <v>1222</v>
      </c>
      <c r="D2446" t="s">
        <v>1223</v>
      </c>
      <c r="E2446">
        <v>6</v>
      </c>
      <c r="F2446" t="s">
        <v>3805</v>
      </c>
      <c r="H2446" t="s">
        <v>17</v>
      </c>
      <c r="I2446" t="s">
        <v>18</v>
      </c>
      <c r="J2446" t="s">
        <v>19</v>
      </c>
      <c r="K2446" t="s">
        <v>20</v>
      </c>
      <c r="L2446" t="s">
        <v>20</v>
      </c>
      <c r="M2446" t="s">
        <v>21</v>
      </c>
      <c r="N2446" t="s">
        <v>135</v>
      </c>
      <c r="O2446" t="s">
        <v>4805</v>
      </c>
      <c r="P2446">
        <f t="shared" si="38"/>
        <v>3</v>
      </c>
    </row>
    <row r="2447" spans="1:16" x14ac:dyDescent="0.25">
      <c r="A2447" s="1">
        <v>44377</v>
      </c>
      <c r="B2447" s="1">
        <v>44377</v>
      </c>
      <c r="C2447" t="s">
        <v>4806</v>
      </c>
      <c r="D2447" t="s">
        <v>2906</v>
      </c>
      <c r="E2447">
        <v>5.59</v>
      </c>
      <c r="F2447" t="s">
        <v>1921</v>
      </c>
      <c r="H2447" t="s">
        <v>17</v>
      </c>
      <c r="I2447" t="s">
        <v>18</v>
      </c>
      <c r="J2447" t="s">
        <v>19</v>
      </c>
      <c r="K2447" t="s">
        <v>20</v>
      </c>
      <c r="L2447" t="s">
        <v>20</v>
      </c>
      <c r="M2447" t="s">
        <v>21</v>
      </c>
      <c r="N2447" t="s">
        <v>135</v>
      </c>
      <c r="O2447" t="s">
        <v>4807</v>
      </c>
      <c r="P2447">
        <f t="shared" si="38"/>
        <v>3</v>
      </c>
    </row>
    <row r="2448" spans="1:16" hidden="1" x14ac:dyDescent="0.25">
      <c r="A2448" s="1">
        <v>44377</v>
      </c>
      <c r="B2448" s="1">
        <v>44377</v>
      </c>
      <c r="C2448" t="s">
        <v>4808</v>
      </c>
      <c r="D2448" t="s">
        <v>4809</v>
      </c>
      <c r="E2448">
        <v>3.1040000000000001</v>
      </c>
      <c r="F2448" t="s">
        <v>642</v>
      </c>
      <c r="H2448" t="s">
        <v>199</v>
      </c>
      <c r="I2448" t="s">
        <v>18</v>
      </c>
      <c r="J2448" t="s">
        <v>19</v>
      </c>
      <c r="K2448" t="s">
        <v>20</v>
      </c>
      <c r="L2448" t="s">
        <v>20</v>
      </c>
      <c r="M2448" t="s">
        <v>21</v>
      </c>
      <c r="N2448" t="s">
        <v>22</v>
      </c>
      <c r="O2448" t="s">
        <v>4810</v>
      </c>
      <c r="P2448">
        <f t="shared" si="38"/>
        <v>6</v>
      </c>
    </row>
    <row r="2449" spans="1:16" x14ac:dyDescent="0.25">
      <c r="A2449" s="1">
        <v>44377</v>
      </c>
      <c r="B2449" s="1">
        <v>44377</v>
      </c>
      <c r="C2449" t="s">
        <v>4811</v>
      </c>
      <c r="D2449" t="s">
        <v>4812</v>
      </c>
      <c r="E2449">
        <v>2.4</v>
      </c>
      <c r="F2449" t="s">
        <v>4813</v>
      </c>
      <c r="H2449" t="s">
        <v>377</v>
      </c>
      <c r="I2449" t="s">
        <v>18</v>
      </c>
      <c r="J2449" t="s">
        <v>19</v>
      </c>
      <c r="K2449" t="s">
        <v>20</v>
      </c>
      <c r="L2449" t="s">
        <v>20</v>
      </c>
      <c r="M2449" t="s">
        <v>21</v>
      </c>
      <c r="N2449" t="s">
        <v>155</v>
      </c>
      <c r="O2449" t="s">
        <v>4814</v>
      </c>
      <c r="P2449">
        <f t="shared" si="38"/>
        <v>4</v>
      </c>
    </row>
    <row r="2450" spans="1:16" x14ac:dyDescent="0.25">
      <c r="A2450" s="1">
        <v>44377</v>
      </c>
      <c r="B2450" s="1">
        <v>44377</v>
      </c>
      <c r="C2450" t="s">
        <v>1863</v>
      </c>
      <c r="D2450" t="s">
        <v>1864</v>
      </c>
      <c r="E2450">
        <v>3.5</v>
      </c>
      <c r="F2450" t="s">
        <v>3963</v>
      </c>
      <c r="G2450" t="s">
        <v>722</v>
      </c>
      <c r="H2450" t="s">
        <v>44</v>
      </c>
      <c r="I2450" t="s">
        <v>18</v>
      </c>
      <c r="J2450" t="s">
        <v>19</v>
      </c>
      <c r="K2450" t="s">
        <v>20</v>
      </c>
      <c r="L2450" t="s">
        <v>20</v>
      </c>
      <c r="M2450" t="s">
        <v>21</v>
      </c>
      <c r="N2450" t="s">
        <v>135</v>
      </c>
      <c r="O2450" t="s">
        <v>4815</v>
      </c>
      <c r="P2450">
        <f t="shared" si="38"/>
        <v>4</v>
      </c>
    </row>
    <row r="2451" spans="1:16" x14ac:dyDescent="0.25">
      <c r="A2451" s="1">
        <v>44377</v>
      </c>
      <c r="B2451" s="1">
        <v>44377</v>
      </c>
      <c r="C2451" t="s">
        <v>151</v>
      </c>
      <c r="D2451" t="s">
        <v>152</v>
      </c>
      <c r="E2451">
        <v>0</v>
      </c>
      <c r="F2451" t="s">
        <v>3625</v>
      </c>
      <c r="G2451" t="s">
        <v>130</v>
      </c>
      <c r="H2451" t="s">
        <v>154</v>
      </c>
      <c r="I2451" t="s">
        <v>18</v>
      </c>
      <c r="J2451" t="s">
        <v>19</v>
      </c>
      <c r="K2451" t="s">
        <v>20</v>
      </c>
      <c r="L2451" t="s">
        <v>20</v>
      </c>
      <c r="M2451" t="s">
        <v>1103</v>
      </c>
      <c r="N2451" t="s">
        <v>155</v>
      </c>
      <c r="O2451" t="s">
        <v>4816</v>
      </c>
      <c r="P2451">
        <f t="shared" si="38"/>
        <v>4</v>
      </c>
    </row>
    <row r="2452" spans="1:16" hidden="1" x14ac:dyDescent="0.25">
      <c r="A2452" s="1">
        <v>44377</v>
      </c>
      <c r="B2452" s="1">
        <v>44377</v>
      </c>
      <c r="C2452" t="s">
        <v>2628</v>
      </c>
      <c r="D2452" t="s">
        <v>2629</v>
      </c>
      <c r="E2452">
        <v>0</v>
      </c>
      <c r="F2452" t="s">
        <v>107</v>
      </c>
      <c r="H2452" t="s">
        <v>32</v>
      </c>
      <c r="I2452" t="s">
        <v>18</v>
      </c>
      <c r="J2452" t="s">
        <v>19</v>
      </c>
      <c r="K2452" t="s">
        <v>20</v>
      </c>
      <c r="L2452" t="s">
        <v>20</v>
      </c>
      <c r="M2452" t="s">
        <v>1103</v>
      </c>
      <c r="N2452" t="s">
        <v>22</v>
      </c>
      <c r="O2452" t="s">
        <v>4817</v>
      </c>
      <c r="P2452">
        <f t="shared" si="38"/>
        <v>6</v>
      </c>
    </row>
    <row r="2453" spans="1:16" x14ac:dyDescent="0.25">
      <c r="A2453" s="1">
        <v>44377</v>
      </c>
      <c r="B2453" s="1">
        <v>44377</v>
      </c>
      <c r="C2453" t="s">
        <v>4818</v>
      </c>
      <c r="D2453" t="s">
        <v>707</v>
      </c>
      <c r="E2453">
        <v>6.8</v>
      </c>
      <c r="F2453" t="s">
        <v>3064</v>
      </c>
      <c r="H2453" t="s">
        <v>112</v>
      </c>
      <c r="I2453" t="s">
        <v>18</v>
      </c>
      <c r="J2453" t="s">
        <v>19</v>
      </c>
      <c r="K2453" t="s">
        <v>20</v>
      </c>
      <c r="L2453" t="s">
        <v>20</v>
      </c>
      <c r="M2453" t="s">
        <v>21</v>
      </c>
      <c r="N2453" t="s">
        <v>135</v>
      </c>
      <c r="O2453" t="s">
        <v>4819</v>
      </c>
      <c r="P2453">
        <f t="shared" si="38"/>
        <v>1</v>
      </c>
    </row>
    <row r="2454" spans="1:16" hidden="1" x14ac:dyDescent="0.25">
      <c r="A2454" s="1">
        <v>44377</v>
      </c>
      <c r="B2454" s="1">
        <v>44377</v>
      </c>
      <c r="C2454" t="s">
        <v>1503</v>
      </c>
      <c r="D2454" t="s">
        <v>1504</v>
      </c>
      <c r="E2454">
        <v>7.25</v>
      </c>
      <c r="F2454" t="s">
        <v>4820</v>
      </c>
      <c r="H2454" t="s">
        <v>154</v>
      </c>
      <c r="I2454" t="s">
        <v>18</v>
      </c>
      <c r="J2454" t="s">
        <v>19</v>
      </c>
      <c r="K2454" t="s">
        <v>20</v>
      </c>
      <c r="L2454" t="s">
        <v>20</v>
      </c>
      <c r="M2454" t="s">
        <v>21</v>
      </c>
      <c r="N2454" t="s">
        <v>22</v>
      </c>
      <c r="O2454" t="s">
        <v>4821</v>
      </c>
      <c r="P2454">
        <f t="shared" si="38"/>
        <v>6</v>
      </c>
    </row>
    <row r="2455" spans="1:16" hidden="1" x14ac:dyDescent="0.25">
      <c r="A2455" s="1">
        <v>44377</v>
      </c>
      <c r="B2455" s="1">
        <v>44377</v>
      </c>
      <c r="C2455" t="s">
        <v>4729</v>
      </c>
      <c r="D2455" t="s">
        <v>4730</v>
      </c>
      <c r="E2455">
        <v>0</v>
      </c>
      <c r="F2455" t="s">
        <v>4370</v>
      </c>
      <c r="G2455" t="s">
        <v>4822</v>
      </c>
      <c r="H2455" t="s">
        <v>343</v>
      </c>
      <c r="I2455" t="s">
        <v>18</v>
      </c>
      <c r="J2455" t="s">
        <v>19</v>
      </c>
      <c r="K2455" t="s">
        <v>20</v>
      </c>
      <c r="L2455" t="s">
        <v>20</v>
      </c>
      <c r="M2455" t="s">
        <v>4733</v>
      </c>
      <c r="N2455" t="s">
        <v>4734</v>
      </c>
      <c r="O2455" t="s">
        <v>4823</v>
      </c>
      <c r="P2455">
        <f t="shared" si="38"/>
        <v>6</v>
      </c>
    </row>
    <row r="2456" spans="1:16" x14ac:dyDescent="0.25">
      <c r="A2456" s="1">
        <v>44377</v>
      </c>
      <c r="B2456" s="1">
        <v>44377</v>
      </c>
      <c r="C2456" t="s">
        <v>4493</v>
      </c>
      <c r="D2456" t="s">
        <v>1904</v>
      </c>
      <c r="E2456">
        <v>6.375</v>
      </c>
      <c r="F2456" t="s">
        <v>1469</v>
      </c>
      <c r="H2456" t="s">
        <v>17</v>
      </c>
      <c r="I2456" t="s">
        <v>18</v>
      </c>
      <c r="J2456" t="s">
        <v>19</v>
      </c>
      <c r="K2456" t="s">
        <v>20</v>
      </c>
      <c r="L2456" t="s">
        <v>20</v>
      </c>
      <c r="M2456" t="s">
        <v>21</v>
      </c>
      <c r="N2456" t="s">
        <v>59</v>
      </c>
      <c r="O2456" t="s">
        <v>4824</v>
      </c>
      <c r="P2456">
        <f t="shared" si="38"/>
        <v>3</v>
      </c>
    </row>
    <row r="2457" spans="1:16" x14ac:dyDescent="0.25">
      <c r="A2457" s="1">
        <v>44377</v>
      </c>
      <c r="B2457" s="1">
        <v>44377</v>
      </c>
      <c r="C2457" t="s">
        <v>588</v>
      </c>
      <c r="D2457" t="s">
        <v>224</v>
      </c>
      <c r="E2457">
        <v>8.75</v>
      </c>
      <c r="F2457" t="s">
        <v>296</v>
      </c>
      <c r="G2457" t="s">
        <v>69</v>
      </c>
      <c r="H2457" t="s">
        <v>121</v>
      </c>
      <c r="I2457" t="s">
        <v>18</v>
      </c>
      <c r="J2457" t="s">
        <v>19</v>
      </c>
      <c r="K2457" t="s">
        <v>20</v>
      </c>
      <c r="L2457" t="s">
        <v>20</v>
      </c>
      <c r="M2457" t="s">
        <v>21</v>
      </c>
      <c r="N2457" t="s">
        <v>22</v>
      </c>
      <c r="O2457" t="s">
        <v>4825</v>
      </c>
      <c r="P2457">
        <f t="shared" si="38"/>
        <v>1</v>
      </c>
    </row>
    <row r="2458" spans="1:16" hidden="1" x14ac:dyDescent="0.25">
      <c r="A2458" s="1">
        <v>44377</v>
      </c>
      <c r="B2458" s="1">
        <v>44377</v>
      </c>
      <c r="C2458" t="s">
        <v>1638</v>
      </c>
      <c r="D2458" t="s">
        <v>731</v>
      </c>
      <c r="E2458">
        <v>6.5</v>
      </c>
      <c r="F2458" t="s">
        <v>2424</v>
      </c>
      <c r="G2458" t="s">
        <v>51</v>
      </c>
      <c r="H2458" t="s">
        <v>112</v>
      </c>
      <c r="I2458" t="s">
        <v>18</v>
      </c>
      <c r="J2458" t="s">
        <v>19</v>
      </c>
      <c r="K2458" t="s">
        <v>20</v>
      </c>
      <c r="L2458" t="s">
        <v>20</v>
      </c>
      <c r="M2458" t="s">
        <v>21</v>
      </c>
      <c r="N2458" t="s">
        <v>59</v>
      </c>
      <c r="O2458" t="s">
        <v>4826</v>
      </c>
      <c r="P2458">
        <f t="shared" si="38"/>
        <v>6</v>
      </c>
    </row>
    <row r="2459" spans="1:16" x14ac:dyDescent="0.25">
      <c r="A2459" s="1">
        <v>44377</v>
      </c>
      <c r="B2459" s="1">
        <v>44377</v>
      </c>
      <c r="C2459" t="s">
        <v>4654</v>
      </c>
      <c r="D2459" t="s">
        <v>1641</v>
      </c>
      <c r="E2459">
        <v>6.5</v>
      </c>
      <c r="F2459" t="s">
        <v>4827</v>
      </c>
      <c r="H2459" t="s">
        <v>17</v>
      </c>
      <c r="I2459" t="s">
        <v>18</v>
      </c>
      <c r="J2459" t="s">
        <v>19</v>
      </c>
      <c r="K2459" t="s">
        <v>20</v>
      </c>
      <c r="L2459" t="s">
        <v>20</v>
      </c>
      <c r="M2459" t="s">
        <v>21</v>
      </c>
      <c r="N2459" t="s">
        <v>135</v>
      </c>
      <c r="O2459" t="s">
        <v>4828</v>
      </c>
      <c r="P2459">
        <f t="shared" si="38"/>
        <v>3</v>
      </c>
    </row>
    <row r="2460" spans="1:16" x14ac:dyDescent="0.25">
      <c r="A2460" s="1">
        <v>44377</v>
      </c>
      <c r="B2460" s="1">
        <v>44377</v>
      </c>
      <c r="C2460" t="s">
        <v>1410</v>
      </c>
      <c r="D2460" t="s">
        <v>1411</v>
      </c>
      <c r="E2460">
        <v>7.55</v>
      </c>
      <c r="F2460" t="s">
        <v>301</v>
      </c>
      <c r="H2460" t="s">
        <v>52</v>
      </c>
      <c r="I2460" t="s">
        <v>18</v>
      </c>
      <c r="J2460" t="s">
        <v>19</v>
      </c>
      <c r="K2460" t="s">
        <v>20</v>
      </c>
      <c r="L2460" t="s">
        <v>20</v>
      </c>
      <c r="M2460" t="s">
        <v>21</v>
      </c>
      <c r="N2460" t="s">
        <v>22</v>
      </c>
      <c r="O2460" t="s">
        <v>4829</v>
      </c>
      <c r="P2460">
        <f t="shared" si="38"/>
        <v>3</v>
      </c>
    </row>
    <row r="2461" spans="1:16" x14ac:dyDescent="0.25">
      <c r="A2461" s="1">
        <v>44377</v>
      </c>
      <c r="B2461" s="1">
        <v>44377</v>
      </c>
      <c r="C2461" t="s">
        <v>1353</v>
      </c>
      <c r="D2461" t="s">
        <v>1354</v>
      </c>
      <c r="E2461">
        <v>6.4</v>
      </c>
      <c r="F2461" t="s">
        <v>3402</v>
      </c>
      <c r="H2461" t="s">
        <v>52</v>
      </c>
      <c r="I2461" t="s">
        <v>18</v>
      </c>
      <c r="J2461" t="s">
        <v>19</v>
      </c>
      <c r="K2461" t="s">
        <v>20</v>
      </c>
      <c r="L2461" t="s">
        <v>20</v>
      </c>
      <c r="M2461" t="s">
        <v>21</v>
      </c>
      <c r="N2461" t="s">
        <v>22</v>
      </c>
      <c r="O2461" t="s">
        <v>4830</v>
      </c>
      <c r="P2461">
        <f t="shared" si="38"/>
        <v>4</v>
      </c>
    </row>
    <row r="2462" spans="1:16" x14ac:dyDescent="0.25">
      <c r="A2462" s="1">
        <v>44377</v>
      </c>
      <c r="B2462" s="1">
        <v>44377</v>
      </c>
      <c r="C2462" t="s">
        <v>2367</v>
      </c>
      <c r="D2462" t="s">
        <v>2368</v>
      </c>
      <c r="E2462">
        <v>5.7569999999999997</v>
      </c>
      <c r="F2462" t="s">
        <v>616</v>
      </c>
      <c r="H2462" t="s">
        <v>44</v>
      </c>
      <c r="I2462" t="s">
        <v>18</v>
      </c>
      <c r="J2462" t="s">
        <v>19</v>
      </c>
      <c r="K2462" t="s">
        <v>20</v>
      </c>
      <c r="L2462" t="s">
        <v>20</v>
      </c>
      <c r="M2462" t="s">
        <v>21</v>
      </c>
      <c r="N2462" t="s">
        <v>135</v>
      </c>
      <c r="O2462" t="s">
        <v>4831</v>
      </c>
      <c r="P2462">
        <f t="shared" si="38"/>
        <v>3</v>
      </c>
    </row>
    <row r="2463" spans="1:16" x14ac:dyDescent="0.25">
      <c r="A2463" s="1">
        <v>44377</v>
      </c>
      <c r="B2463" s="1">
        <v>44377</v>
      </c>
      <c r="C2463" t="s">
        <v>109</v>
      </c>
      <c r="D2463" t="s">
        <v>110</v>
      </c>
      <c r="E2463">
        <v>3.6</v>
      </c>
      <c r="F2463" t="s">
        <v>1273</v>
      </c>
      <c r="G2463" t="s">
        <v>3182</v>
      </c>
      <c r="H2463" t="s">
        <v>112</v>
      </c>
      <c r="I2463" t="s">
        <v>18</v>
      </c>
      <c r="J2463" t="s">
        <v>19</v>
      </c>
      <c r="K2463" t="s">
        <v>20</v>
      </c>
      <c r="L2463" t="s">
        <v>20</v>
      </c>
      <c r="M2463" t="s">
        <v>21</v>
      </c>
      <c r="N2463" t="s">
        <v>22</v>
      </c>
      <c r="O2463" t="s">
        <v>4832</v>
      </c>
      <c r="P2463">
        <f t="shared" si="38"/>
        <v>2</v>
      </c>
    </row>
    <row r="2464" spans="1:16" x14ac:dyDescent="0.25">
      <c r="A2464" s="1">
        <v>44377</v>
      </c>
      <c r="B2464" s="1">
        <v>44377</v>
      </c>
      <c r="C2464" t="s">
        <v>4833</v>
      </c>
      <c r="D2464" t="s">
        <v>4834</v>
      </c>
      <c r="E2464">
        <v>5.5</v>
      </c>
      <c r="F2464" t="s">
        <v>4667</v>
      </c>
      <c r="H2464" t="s">
        <v>242</v>
      </c>
      <c r="I2464" t="s">
        <v>18</v>
      </c>
      <c r="J2464" t="s">
        <v>19</v>
      </c>
      <c r="K2464" t="s">
        <v>20</v>
      </c>
      <c r="L2464" t="s">
        <v>20</v>
      </c>
      <c r="M2464" t="s">
        <v>21</v>
      </c>
      <c r="N2464" t="s">
        <v>22</v>
      </c>
      <c r="O2464" t="s">
        <v>4835</v>
      </c>
      <c r="P2464">
        <f t="shared" si="38"/>
        <v>3</v>
      </c>
    </row>
    <row r="2465" spans="1:16" x14ac:dyDescent="0.25">
      <c r="A2465" s="1">
        <v>44377</v>
      </c>
      <c r="B2465" s="1">
        <v>44377</v>
      </c>
      <c r="C2465" t="s">
        <v>740</v>
      </c>
      <c r="D2465" t="s">
        <v>741</v>
      </c>
      <c r="E2465">
        <v>1.4</v>
      </c>
      <c r="F2465" t="s">
        <v>1909</v>
      </c>
      <c r="G2465" t="s">
        <v>69</v>
      </c>
      <c r="H2465" t="s">
        <v>17</v>
      </c>
      <c r="I2465" t="s">
        <v>18</v>
      </c>
      <c r="J2465" t="s">
        <v>19</v>
      </c>
      <c r="K2465" t="s">
        <v>20</v>
      </c>
      <c r="L2465" t="s">
        <v>20</v>
      </c>
      <c r="M2465" t="s">
        <v>21</v>
      </c>
      <c r="N2465" t="s">
        <v>59</v>
      </c>
      <c r="O2465" t="s">
        <v>4836</v>
      </c>
      <c r="P2465">
        <f t="shared" si="38"/>
        <v>3</v>
      </c>
    </row>
    <row r="2466" spans="1:16" x14ac:dyDescent="0.25">
      <c r="A2466" s="1">
        <v>44377</v>
      </c>
      <c r="B2466" s="1">
        <v>44377</v>
      </c>
      <c r="C2466" t="s">
        <v>180</v>
      </c>
      <c r="D2466" t="s">
        <v>128</v>
      </c>
      <c r="E2466">
        <v>6.75</v>
      </c>
      <c r="F2466" t="s">
        <v>4837</v>
      </c>
      <c r="H2466" t="s">
        <v>44</v>
      </c>
      <c r="I2466" t="s">
        <v>18</v>
      </c>
      <c r="J2466" t="s">
        <v>19</v>
      </c>
      <c r="K2466" t="s">
        <v>20</v>
      </c>
      <c r="L2466" t="s">
        <v>20</v>
      </c>
      <c r="M2466" t="s">
        <v>21</v>
      </c>
      <c r="N2466" t="s">
        <v>22</v>
      </c>
      <c r="O2466" t="s">
        <v>4838</v>
      </c>
      <c r="P2466">
        <f t="shared" si="38"/>
        <v>3</v>
      </c>
    </row>
    <row r="2467" spans="1:16" x14ac:dyDescent="0.25">
      <c r="A2467" s="1">
        <v>44377</v>
      </c>
      <c r="B2467" s="1">
        <v>44377</v>
      </c>
      <c r="C2467" t="s">
        <v>740</v>
      </c>
      <c r="D2467" t="s">
        <v>741</v>
      </c>
      <c r="E2467">
        <v>1.4</v>
      </c>
      <c r="F2467" t="s">
        <v>1929</v>
      </c>
      <c r="G2467" t="s">
        <v>69</v>
      </c>
      <c r="H2467" t="s">
        <v>17</v>
      </c>
      <c r="I2467" t="s">
        <v>18</v>
      </c>
      <c r="J2467" t="s">
        <v>19</v>
      </c>
      <c r="K2467" t="s">
        <v>20</v>
      </c>
      <c r="L2467" t="s">
        <v>20</v>
      </c>
      <c r="M2467" t="s">
        <v>21</v>
      </c>
      <c r="N2467" t="s">
        <v>59</v>
      </c>
      <c r="O2467" t="s">
        <v>4839</v>
      </c>
      <c r="P2467">
        <f t="shared" si="38"/>
        <v>3</v>
      </c>
    </row>
    <row r="2468" spans="1:16" x14ac:dyDescent="0.25">
      <c r="A2468" s="1">
        <v>44377</v>
      </c>
      <c r="B2468" s="1">
        <v>44377</v>
      </c>
      <c r="C2468" t="s">
        <v>4840</v>
      </c>
      <c r="D2468" t="s">
        <v>4841</v>
      </c>
      <c r="E2468">
        <v>7.5</v>
      </c>
      <c r="F2468" t="s">
        <v>760</v>
      </c>
      <c r="H2468" t="s">
        <v>377</v>
      </c>
      <c r="I2468" t="s">
        <v>18</v>
      </c>
      <c r="J2468" t="s">
        <v>19</v>
      </c>
      <c r="K2468" t="s">
        <v>20</v>
      </c>
      <c r="L2468" t="s">
        <v>20</v>
      </c>
      <c r="M2468" t="s">
        <v>21</v>
      </c>
      <c r="N2468" t="s">
        <v>22</v>
      </c>
      <c r="O2468" t="s">
        <v>4842</v>
      </c>
      <c r="P2468">
        <f t="shared" si="38"/>
        <v>4</v>
      </c>
    </row>
    <row r="2469" spans="1:16" x14ac:dyDescent="0.25">
      <c r="A2469" s="1">
        <v>44377</v>
      </c>
      <c r="B2469" s="1">
        <v>44377</v>
      </c>
      <c r="C2469" t="s">
        <v>404</v>
      </c>
      <c r="D2469" t="s">
        <v>405</v>
      </c>
      <c r="E2469">
        <v>3.6</v>
      </c>
      <c r="F2469" t="s">
        <v>602</v>
      </c>
      <c r="G2469" t="s">
        <v>722</v>
      </c>
      <c r="H2469" t="s">
        <v>17</v>
      </c>
      <c r="I2469" t="s">
        <v>18</v>
      </c>
      <c r="J2469" t="s">
        <v>19</v>
      </c>
      <c r="K2469" t="s">
        <v>20</v>
      </c>
      <c r="L2469" t="s">
        <v>20</v>
      </c>
      <c r="M2469" t="s">
        <v>21</v>
      </c>
      <c r="N2469" t="s">
        <v>22</v>
      </c>
      <c r="O2469" t="s">
        <v>4843</v>
      </c>
      <c r="P2469">
        <f t="shared" si="38"/>
        <v>3</v>
      </c>
    </row>
    <row r="2470" spans="1:16" x14ac:dyDescent="0.25">
      <c r="A2470" s="1">
        <v>44377</v>
      </c>
      <c r="B2470" s="1">
        <v>44377</v>
      </c>
      <c r="C2470" t="s">
        <v>667</v>
      </c>
      <c r="D2470" t="s">
        <v>436</v>
      </c>
      <c r="E2470">
        <v>4.25</v>
      </c>
      <c r="F2470" t="s">
        <v>1501</v>
      </c>
      <c r="G2470" t="s">
        <v>51</v>
      </c>
      <c r="H2470" t="s">
        <v>97</v>
      </c>
      <c r="I2470" t="s">
        <v>18</v>
      </c>
      <c r="J2470" t="s">
        <v>19</v>
      </c>
      <c r="K2470" t="s">
        <v>20</v>
      </c>
      <c r="L2470" t="s">
        <v>20</v>
      </c>
      <c r="M2470" t="s">
        <v>21</v>
      </c>
      <c r="N2470" t="s">
        <v>22</v>
      </c>
      <c r="O2470" t="s">
        <v>4844</v>
      </c>
      <c r="P2470">
        <f t="shared" si="38"/>
        <v>2</v>
      </c>
    </row>
    <row r="2471" spans="1:16" x14ac:dyDescent="0.25">
      <c r="A2471" s="1">
        <v>44377</v>
      </c>
      <c r="B2471" s="1">
        <v>44377</v>
      </c>
      <c r="C2471" t="s">
        <v>114</v>
      </c>
      <c r="D2471" t="s">
        <v>115</v>
      </c>
      <c r="E2471">
        <v>1.5489999999999999</v>
      </c>
      <c r="F2471" t="s">
        <v>4845</v>
      </c>
      <c r="G2471" t="s">
        <v>69</v>
      </c>
      <c r="H2471" t="s">
        <v>17</v>
      </c>
      <c r="I2471" t="s">
        <v>18</v>
      </c>
      <c r="J2471" t="s">
        <v>19</v>
      </c>
      <c r="K2471" t="s">
        <v>20</v>
      </c>
      <c r="L2471" t="s">
        <v>20</v>
      </c>
      <c r="M2471" t="s">
        <v>21</v>
      </c>
      <c r="N2471" t="s">
        <v>59</v>
      </c>
      <c r="O2471" t="s">
        <v>4846</v>
      </c>
      <c r="P2471">
        <f t="shared" si="38"/>
        <v>3</v>
      </c>
    </row>
    <row r="2472" spans="1:16" x14ac:dyDescent="0.25">
      <c r="A2472" s="1">
        <v>44377</v>
      </c>
      <c r="B2472" s="1">
        <v>44377</v>
      </c>
      <c r="C2472" t="s">
        <v>4171</v>
      </c>
      <c r="D2472" t="s">
        <v>4172</v>
      </c>
      <c r="E2472">
        <v>9</v>
      </c>
      <c r="F2472" t="s">
        <v>760</v>
      </c>
      <c r="H2472" t="s">
        <v>44</v>
      </c>
      <c r="I2472" t="s">
        <v>18</v>
      </c>
      <c r="J2472" t="s">
        <v>19</v>
      </c>
      <c r="K2472" t="s">
        <v>20</v>
      </c>
      <c r="L2472" t="s">
        <v>20</v>
      </c>
      <c r="M2472" t="s">
        <v>21</v>
      </c>
      <c r="N2472" t="s">
        <v>22</v>
      </c>
      <c r="O2472" t="s">
        <v>4847</v>
      </c>
      <c r="P2472">
        <f t="shared" si="38"/>
        <v>4</v>
      </c>
    </row>
    <row r="2473" spans="1:16" x14ac:dyDescent="0.25">
      <c r="A2473" s="1">
        <v>44377</v>
      </c>
      <c r="B2473" s="1">
        <v>44377</v>
      </c>
      <c r="C2473" t="s">
        <v>3045</v>
      </c>
      <c r="D2473" t="s">
        <v>3046</v>
      </c>
      <c r="E2473">
        <v>2.25</v>
      </c>
      <c r="F2473" t="s">
        <v>483</v>
      </c>
      <c r="G2473" t="s">
        <v>69</v>
      </c>
      <c r="H2473" t="s">
        <v>97</v>
      </c>
      <c r="I2473" t="s">
        <v>18</v>
      </c>
      <c r="J2473" t="s">
        <v>19</v>
      </c>
      <c r="K2473" t="s">
        <v>20</v>
      </c>
      <c r="L2473" t="s">
        <v>20</v>
      </c>
      <c r="M2473" t="s">
        <v>21</v>
      </c>
      <c r="N2473" t="s">
        <v>22</v>
      </c>
      <c r="O2473" t="s">
        <v>4848</v>
      </c>
      <c r="P2473">
        <f t="shared" si="38"/>
        <v>4</v>
      </c>
    </row>
    <row r="2474" spans="1:16" x14ac:dyDescent="0.25">
      <c r="A2474" s="1">
        <v>44377</v>
      </c>
      <c r="B2474" s="1">
        <v>44377</v>
      </c>
      <c r="C2474" t="s">
        <v>853</v>
      </c>
      <c r="D2474" t="s">
        <v>854</v>
      </c>
      <c r="E2474">
        <v>7.1</v>
      </c>
      <c r="F2474" t="s">
        <v>2617</v>
      </c>
      <c r="H2474" t="s">
        <v>52</v>
      </c>
      <c r="I2474" t="s">
        <v>18</v>
      </c>
      <c r="J2474" t="s">
        <v>19</v>
      </c>
      <c r="K2474" t="s">
        <v>20</v>
      </c>
      <c r="L2474" t="s">
        <v>20</v>
      </c>
      <c r="M2474" t="s">
        <v>21</v>
      </c>
      <c r="N2474" t="s">
        <v>22</v>
      </c>
      <c r="O2474" t="s">
        <v>4849</v>
      </c>
      <c r="P2474">
        <f t="shared" si="38"/>
        <v>3</v>
      </c>
    </row>
    <row r="2475" spans="1:16" x14ac:dyDescent="0.25">
      <c r="A2475" s="1">
        <v>44377</v>
      </c>
      <c r="B2475" s="1">
        <v>44377</v>
      </c>
      <c r="C2475" t="s">
        <v>872</v>
      </c>
      <c r="D2475" t="s">
        <v>873</v>
      </c>
      <c r="E2475">
        <v>8.75</v>
      </c>
      <c r="F2475" t="s">
        <v>901</v>
      </c>
      <c r="H2475" t="s">
        <v>242</v>
      </c>
      <c r="I2475" t="s">
        <v>18</v>
      </c>
      <c r="J2475" t="s">
        <v>19</v>
      </c>
      <c r="K2475" t="s">
        <v>20</v>
      </c>
      <c r="L2475" t="s">
        <v>20</v>
      </c>
      <c r="M2475" t="s">
        <v>21</v>
      </c>
      <c r="N2475" t="s">
        <v>22</v>
      </c>
      <c r="O2475" t="s">
        <v>4850</v>
      </c>
      <c r="P2475">
        <f t="shared" si="38"/>
        <v>1</v>
      </c>
    </row>
    <row r="2476" spans="1:16" x14ac:dyDescent="0.25">
      <c r="A2476" s="1">
        <v>44377</v>
      </c>
      <c r="B2476" s="1">
        <v>44377</v>
      </c>
      <c r="C2476" t="s">
        <v>4851</v>
      </c>
      <c r="D2476" t="s">
        <v>1277</v>
      </c>
      <c r="E2476">
        <v>6.125</v>
      </c>
      <c r="F2476" t="s">
        <v>1653</v>
      </c>
      <c r="G2476" t="s">
        <v>51</v>
      </c>
      <c r="H2476" t="s">
        <v>39</v>
      </c>
      <c r="I2476" t="s">
        <v>18</v>
      </c>
      <c r="J2476" t="s">
        <v>19</v>
      </c>
      <c r="K2476" t="s">
        <v>20</v>
      </c>
      <c r="L2476" t="s">
        <v>20</v>
      </c>
      <c r="M2476" t="s">
        <v>21</v>
      </c>
      <c r="N2476" t="s">
        <v>59</v>
      </c>
      <c r="O2476" t="s">
        <v>4852</v>
      </c>
      <c r="P2476">
        <f t="shared" si="38"/>
        <v>3</v>
      </c>
    </row>
    <row r="2477" spans="1:16" x14ac:dyDescent="0.25">
      <c r="A2477" s="1">
        <v>44377</v>
      </c>
      <c r="B2477" s="1">
        <v>44377</v>
      </c>
      <c r="C2477" t="s">
        <v>109</v>
      </c>
      <c r="D2477" t="s">
        <v>110</v>
      </c>
      <c r="E2477">
        <v>4.05</v>
      </c>
      <c r="F2477" t="s">
        <v>2795</v>
      </c>
      <c r="G2477" t="s">
        <v>722</v>
      </c>
      <c r="H2477" t="s">
        <v>112</v>
      </c>
      <c r="I2477" t="s">
        <v>18</v>
      </c>
      <c r="J2477" t="s">
        <v>19</v>
      </c>
      <c r="K2477" t="s">
        <v>20</v>
      </c>
      <c r="L2477" t="s">
        <v>20</v>
      </c>
      <c r="M2477" t="s">
        <v>21</v>
      </c>
      <c r="N2477" t="s">
        <v>22</v>
      </c>
      <c r="O2477" t="s">
        <v>4853</v>
      </c>
      <c r="P2477">
        <f t="shared" si="38"/>
        <v>2</v>
      </c>
    </row>
    <row r="2478" spans="1:16" x14ac:dyDescent="0.25">
      <c r="A2478" s="1">
        <v>44377</v>
      </c>
      <c r="B2478" s="1">
        <v>44377</v>
      </c>
      <c r="C2478" t="s">
        <v>3448</v>
      </c>
      <c r="D2478" t="s">
        <v>3449</v>
      </c>
      <c r="E2478">
        <v>7.375</v>
      </c>
      <c r="F2478" t="s">
        <v>833</v>
      </c>
      <c r="H2478" t="s">
        <v>112</v>
      </c>
      <c r="I2478" t="s">
        <v>18</v>
      </c>
      <c r="J2478" t="s">
        <v>19</v>
      </c>
      <c r="K2478" t="s">
        <v>20</v>
      </c>
      <c r="L2478" t="s">
        <v>20</v>
      </c>
      <c r="M2478" t="s">
        <v>21</v>
      </c>
      <c r="N2478" t="s">
        <v>22</v>
      </c>
      <c r="O2478" t="s">
        <v>4854</v>
      </c>
      <c r="P2478">
        <f t="shared" si="38"/>
        <v>3</v>
      </c>
    </row>
    <row r="2479" spans="1:16" x14ac:dyDescent="0.25">
      <c r="A2479" s="1">
        <v>44377</v>
      </c>
      <c r="B2479" s="1">
        <v>44377</v>
      </c>
      <c r="C2479" t="s">
        <v>109</v>
      </c>
      <c r="D2479" t="s">
        <v>110</v>
      </c>
      <c r="E2479">
        <v>3.6</v>
      </c>
      <c r="F2479" t="s">
        <v>1288</v>
      </c>
      <c r="G2479" t="s">
        <v>722</v>
      </c>
      <c r="H2479" t="s">
        <v>112</v>
      </c>
      <c r="I2479" t="s">
        <v>18</v>
      </c>
      <c r="J2479" t="s">
        <v>19</v>
      </c>
      <c r="K2479" t="s">
        <v>20</v>
      </c>
      <c r="L2479" t="s">
        <v>20</v>
      </c>
      <c r="M2479" t="s">
        <v>21</v>
      </c>
      <c r="N2479" t="s">
        <v>22</v>
      </c>
      <c r="O2479" t="s">
        <v>4855</v>
      </c>
      <c r="P2479">
        <f t="shared" si="38"/>
        <v>2</v>
      </c>
    </row>
    <row r="2480" spans="1:16" hidden="1" x14ac:dyDescent="0.25">
      <c r="A2480" s="1">
        <v>44377</v>
      </c>
      <c r="B2480" s="1">
        <v>44377</v>
      </c>
      <c r="C2480" t="s">
        <v>1126</v>
      </c>
      <c r="D2480" t="s">
        <v>1108</v>
      </c>
      <c r="E2480">
        <v>3.6</v>
      </c>
      <c r="F2480" t="s">
        <v>4856</v>
      </c>
      <c r="G2480" t="s">
        <v>51</v>
      </c>
      <c r="H2480" t="s">
        <v>377</v>
      </c>
      <c r="I2480" t="s">
        <v>18</v>
      </c>
      <c r="J2480" t="s">
        <v>19</v>
      </c>
      <c r="K2480" t="s">
        <v>20</v>
      </c>
      <c r="L2480" t="s">
        <v>20</v>
      </c>
      <c r="M2480" t="s">
        <v>21</v>
      </c>
      <c r="N2480" t="s">
        <v>59</v>
      </c>
      <c r="O2480" t="s">
        <v>4857</v>
      </c>
      <c r="P2480">
        <f t="shared" si="38"/>
        <v>6</v>
      </c>
    </row>
    <row r="2481" spans="1:16" x14ac:dyDescent="0.25">
      <c r="A2481" s="1">
        <v>44377</v>
      </c>
      <c r="B2481" s="1">
        <v>44377</v>
      </c>
      <c r="C2481" t="s">
        <v>1863</v>
      </c>
      <c r="D2481" t="s">
        <v>1864</v>
      </c>
      <c r="E2481">
        <v>3.5</v>
      </c>
      <c r="F2481" t="s">
        <v>379</v>
      </c>
      <c r="G2481" t="s">
        <v>4748</v>
      </c>
      <c r="H2481" t="s">
        <v>44</v>
      </c>
      <c r="I2481" t="s">
        <v>18</v>
      </c>
      <c r="J2481" t="s">
        <v>19</v>
      </c>
      <c r="K2481" t="s">
        <v>20</v>
      </c>
      <c r="L2481" t="s">
        <v>20</v>
      </c>
      <c r="M2481" t="s">
        <v>21</v>
      </c>
      <c r="N2481" t="s">
        <v>135</v>
      </c>
      <c r="O2481" t="s">
        <v>4858</v>
      </c>
      <c r="P2481">
        <f t="shared" si="38"/>
        <v>4</v>
      </c>
    </row>
    <row r="2482" spans="1:16" hidden="1" x14ac:dyDescent="0.25">
      <c r="A2482" s="1">
        <v>44377</v>
      </c>
      <c r="B2482" s="1">
        <v>44377</v>
      </c>
      <c r="C2482" t="s">
        <v>4859</v>
      </c>
      <c r="D2482" t="s">
        <v>4860</v>
      </c>
      <c r="E2482">
        <v>4.2370000000000001</v>
      </c>
      <c r="F2482" t="s">
        <v>92</v>
      </c>
      <c r="H2482" t="s">
        <v>17</v>
      </c>
      <c r="I2482" t="s">
        <v>18</v>
      </c>
      <c r="J2482" t="s">
        <v>19</v>
      </c>
      <c r="K2482" t="s">
        <v>20</v>
      </c>
      <c r="L2482" t="s">
        <v>20</v>
      </c>
      <c r="M2482" t="s">
        <v>21</v>
      </c>
      <c r="N2482" t="s">
        <v>22</v>
      </c>
      <c r="O2482" t="s">
        <v>4861</v>
      </c>
      <c r="P2482">
        <f t="shared" si="38"/>
        <v>6</v>
      </c>
    </row>
    <row r="2483" spans="1:16" hidden="1" x14ac:dyDescent="0.25">
      <c r="A2483" s="1">
        <v>44377</v>
      </c>
      <c r="B2483" s="1">
        <v>44377</v>
      </c>
      <c r="C2483" t="s">
        <v>3795</v>
      </c>
      <c r="D2483" t="s">
        <v>1802</v>
      </c>
      <c r="E2483">
        <v>5.5</v>
      </c>
      <c r="F2483" t="s">
        <v>3846</v>
      </c>
      <c r="G2483" t="s">
        <v>69</v>
      </c>
      <c r="H2483" t="s">
        <v>112</v>
      </c>
      <c r="I2483" t="s">
        <v>18</v>
      </c>
      <c r="J2483" t="s">
        <v>19</v>
      </c>
      <c r="K2483" t="s">
        <v>20</v>
      </c>
      <c r="L2483" t="s">
        <v>20</v>
      </c>
      <c r="M2483" t="s">
        <v>21</v>
      </c>
      <c r="N2483" t="s">
        <v>22</v>
      </c>
      <c r="O2483" t="s">
        <v>4862</v>
      </c>
      <c r="P2483">
        <f t="shared" si="38"/>
        <v>6</v>
      </c>
    </row>
    <row r="2484" spans="1:16" hidden="1" x14ac:dyDescent="0.25">
      <c r="A2484" s="1">
        <v>44377</v>
      </c>
      <c r="B2484" s="1">
        <v>44377</v>
      </c>
      <c r="C2484" t="s">
        <v>2628</v>
      </c>
      <c r="D2484" t="s">
        <v>2629</v>
      </c>
      <c r="E2484">
        <v>0</v>
      </c>
      <c r="F2484" t="s">
        <v>1228</v>
      </c>
      <c r="H2484" t="s">
        <v>32</v>
      </c>
      <c r="I2484" t="s">
        <v>18</v>
      </c>
      <c r="J2484" t="s">
        <v>19</v>
      </c>
      <c r="K2484" t="s">
        <v>20</v>
      </c>
      <c r="L2484" t="s">
        <v>20</v>
      </c>
      <c r="M2484" t="s">
        <v>1103</v>
      </c>
      <c r="N2484" t="s">
        <v>22</v>
      </c>
      <c r="O2484" t="s">
        <v>4863</v>
      </c>
      <c r="P2484">
        <f t="shared" si="38"/>
        <v>6</v>
      </c>
    </row>
    <row r="2485" spans="1:16" x14ac:dyDescent="0.25">
      <c r="A2485" s="1">
        <v>44377</v>
      </c>
      <c r="B2485" s="1">
        <v>44377</v>
      </c>
      <c r="C2485" t="s">
        <v>4537</v>
      </c>
      <c r="D2485" t="s">
        <v>4538</v>
      </c>
      <c r="E2485">
        <v>5.75</v>
      </c>
      <c r="F2485" t="s">
        <v>3315</v>
      </c>
      <c r="G2485" t="s">
        <v>101</v>
      </c>
      <c r="H2485" t="s">
        <v>39</v>
      </c>
      <c r="I2485" t="s">
        <v>18</v>
      </c>
      <c r="J2485" t="s">
        <v>19</v>
      </c>
      <c r="K2485" t="s">
        <v>20</v>
      </c>
      <c r="L2485" t="s">
        <v>20</v>
      </c>
      <c r="M2485" t="s">
        <v>21</v>
      </c>
      <c r="N2485" t="s">
        <v>135</v>
      </c>
      <c r="O2485" t="s">
        <v>4864</v>
      </c>
      <c r="P2485">
        <f t="shared" si="38"/>
        <v>2</v>
      </c>
    </row>
    <row r="2486" spans="1:16" x14ac:dyDescent="0.25">
      <c r="A2486" s="1">
        <v>44377</v>
      </c>
      <c r="B2486" s="1">
        <v>44377</v>
      </c>
      <c r="C2486" t="s">
        <v>4865</v>
      </c>
      <c r="D2486" t="s">
        <v>2316</v>
      </c>
      <c r="E2486">
        <v>7.875</v>
      </c>
      <c r="F2486" t="s">
        <v>3562</v>
      </c>
      <c r="H2486" t="s">
        <v>52</v>
      </c>
      <c r="I2486" t="s">
        <v>18</v>
      </c>
      <c r="J2486" t="s">
        <v>19</v>
      </c>
      <c r="K2486" t="s">
        <v>20</v>
      </c>
      <c r="L2486" t="s">
        <v>20</v>
      </c>
      <c r="M2486" t="s">
        <v>21</v>
      </c>
      <c r="N2486" t="s">
        <v>22</v>
      </c>
      <c r="O2486" t="s">
        <v>4866</v>
      </c>
      <c r="P2486">
        <f t="shared" si="38"/>
        <v>3</v>
      </c>
    </row>
    <row r="2487" spans="1:16" x14ac:dyDescent="0.25">
      <c r="A2487" s="1">
        <v>44377</v>
      </c>
      <c r="B2487" s="1">
        <v>44377</v>
      </c>
      <c r="C2487" t="s">
        <v>2964</v>
      </c>
      <c r="D2487" t="s">
        <v>2965</v>
      </c>
      <c r="E2487">
        <v>7.5</v>
      </c>
      <c r="F2487" t="s">
        <v>26</v>
      </c>
      <c r="H2487" t="s">
        <v>112</v>
      </c>
      <c r="I2487" t="s">
        <v>18</v>
      </c>
      <c r="J2487" t="s">
        <v>19</v>
      </c>
      <c r="K2487" t="s">
        <v>20</v>
      </c>
      <c r="L2487" t="s">
        <v>20</v>
      </c>
      <c r="M2487" t="s">
        <v>21</v>
      </c>
      <c r="N2487" t="s">
        <v>135</v>
      </c>
      <c r="O2487" t="s">
        <v>4867</v>
      </c>
      <c r="P2487">
        <f t="shared" si="38"/>
        <v>2</v>
      </c>
    </row>
    <row r="2488" spans="1:16" x14ac:dyDescent="0.25">
      <c r="A2488" s="1">
        <v>44377</v>
      </c>
      <c r="B2488" s="1">
        <v>44377</v>
      </c>
      <c r="C2488" t="s">
        <v>4080</v>
      </c>
      <c r="D2488" t="s">
        <v>4081</v>
      </c>
      <c r="E2488">
        <v>7.7</v>
      </c>
      <c r="F2488" t="s">
        <v>26</v>
      </c>
      <c r="H2488" t="s">
        <v>52</v>
      </c>
      <c r="I2488" t="s">
        <v>18</v>
      </c>
      <c r="J2488" t="s">
        <v>19</v>
      </c>
      <c r="K2488" t="s">
        <v>20</v>
      </c>
      <c r="L2488" t="s">
        <v>20</v>
      </c>
      <c r="M2488" t="s">
        <v>21</v>
      </c>
      <c r="N2488" t="s">
        <v>22</v>
      </c>
      <c r="O2488" t="s">
        <v>4868</v>
      </c>
      <c r="P2488">
        <f t="shared" si="38"/>
        <v>3</v>
      </c>
    </row>
    <row r="2489" spans="1:16" x14ac:dyDescent="0.25">
      <c r="A2489" s="1">
        <v>44377</v>
      </c>
      <c r="B2489" s="1">
        <v>44377</v>
      </c>
      <c r="C2489" t="s">
        <v>1394</v>
      </c>
      <c r="D2489" t="s">
        <v>1395</v>
      </c>
      <c r="E2489">
        <v>5.55</v>
      </c>
      <c r="F2489" t="s">
        <v>790</v>
      </c>
      <c r="H2489" t="s">
        <v>44</v>
      </c>
      <c r="I2489" t="s">
        <v>18</v>
      </c>
      <c r="J2489" t="s">
        <v>19</v>
      </c>
      <c r="K2489" t="s">
        <v>20</v>
      </c>
      <c r="L2489" t="s">
        <v>20</v>
      </c>
      <c r="M2489" t="s">
        <v>21</v>
      </c>
      <c r="N2489" t="s">
        <v>22</v>
      </c>
      <c r="O2489" t="s">
        <v>4869</v>
      </c>
      <c r="P2489">
        <f t="shared" si="38"/>
        <v>3</v>
      </c>
    </row>
    <row r="2490" spans="1:16" x14ac:dyDescent="0.25">
      <c r="A2490" s="1">
        <v>44377</v>
      </c>
      <c r="B2490" s="1">
        <v>44377</v>
      </c>
      <c r="C2490" t="s">
        <v>1121</v>
      </c>
      <c r="D2490" t="s">
        <v>1122</v>
      </c>
      <c r="E2490">
        <v>6.625</v>
      </c>
      <c r="F2490" t="s">
        <v>945</v>
      </c>
      <c r="G2490" t="s">
        <v>475</v>
      </c>
      <c r="H2490" t="s">
        <v>242</v>
      </c>
      <c r="I2490" t="s">
        <v>18</v>
      </c>
      <c r="J2490" t="s">
        <v>19</v>
      </c>
      <c r="K2490" t="s">
        <v>20</v>
      </c>
      <c r="L2490" t="s">
        <v>20</v>
      </c>
      <c r="M2490" t="s">
        <v>21</v>
      </c>
      <c r="N2490" t="s">
        <v>22</v>
      </c>
      <c r="O2490" t="s">
        <v>4870</v>
      </c>
      <c r="P2490">
        <f t="shared" si="38"/>
        <v>4</v>
      </c>
    </row>
    <row r="2491" spans="1:16" x14ac:dyDescent="0.25">
      <c r="A2491" s="1">
        <v>44377</v>
      </c>
      <c r="B2491" s="1">
        <v>44377</v>
      </c>
      <c r="C2491" t="s">
        <v>1863</v>
      </c>
      <c r="D2491" t="s">
        <v>1864</v>
      </c>
      <c r="E2491">
        <v>3</v>
      </c>
      <c r="F2491" t="s">
        <v>2302</v>
      </c>
      <c r="G2491" t="s">
        <v>3182</v>
      </c>
      <c r="H2491" t="s">
        <v>44</v>
      </c>
      <c r="I2491" t="s">
        <v>18</v>
      </c>
      <c r="J2491" t="s">
        <v>19</v>
      </c>
      <c r="K2491" t="s">
        <v>20</v>
      </c>
      <c r="L2491" t="s">
        <v>20</v>
      </c>
      <c r="M2491" t="s">
        <v>21</v>
      </c>
      <c r="N2491" t="s">
        <v>135</v>
      </c>
      <c r="O2491" t="s">
        <v>4871</v>
      </c>
      <c r="P2491">
        <f t="shared" si="38"/>
        <v>4</v>
      </c>
    </row>
    <row r="2492" spans="1:16" x14ac:dyDescent="0.25">
      <c r="A2492" s="1">
        <v>44377</v>
      </c>
      <c r="B2492" s="1">
        <v>44377</v>
      </c>
      <c r="C2492" t="s">
        <v>878</v>
      </c>
      <c r="D2492" t="s">
        <v>879</v>
      </c>
      <c r="E2492">
        <v>3.5</v>
      </c>
      <c r="F2492" t="s">
        <v>3648</v>
      </c>
      <c r="G2492" t="s">
        <v>51</v>
      </c>
      <c r="H2492" t="s">
        <v>52</v>
      </c>
      <c r="I2492" t="s">
        <v>18</v>
      </c>
      <c r="J2492" t="s">
        <v>19</v>
      </c>
      <c r="K2492" t="s">
        <v>20</v>
      </c>
      <c r="L2492" t="s">
        <v>20</v>
      </c>
      <c r="M2492" t="s">
        <v>21</v>
      </c>
      <c r="N2492" t="s">
        <v>22</v>
      </c>
      <c r="O2492" t="s">
        <v>4872</v>
      </c>
      <c r="P2492">
        <f t="shared" si="38"/>
        <v>5</v>
      </c>
    </row>
    <row r="2493" spans="1:16" x14ac:dyDescent="0.25">
      <c r="A2493" s="1">
        <v>44377</v>
      </c>
      <c r="B2493" s="1">
        <v>44377</v>
      </c>
      <c r="C2493" t="s">
        <v>1331</v>
      </c>
      <c r="D2493" t="s">
        <v>1332</v>
      </c>
      <c r="E2493">
        <v>5.5</v>
      </c>
      <c r="F2493" t="s">
        <v>2966</v>
      </c>
      <c r="G2493">
        <v>1057</v>
      </c>
      <c r="H2493" t="s">
        <v>39</v>
      </c>
      <c r="I2493" t="s">
        <v>18</v>
      </c>
      <c r="J2493" t="s">
        <v>19</v>
      </c>
      <c r="K2493" t="s">
        <v>20</v>
      </c>
      <c r="L2493" t="s">
        <v>20</v>
      </c>
      <c r="M2493" t="s">
        <v>21</v>
      </c>
      <c r="N2493" t="s">
        <v>22</v>
      </c>
      <c r="O2493" t="s">
        <v>4873</v>
      </c>
      <c r="P2493">
        <f t="shared" si="38"/>
        <v>3</v>
      </c>
    </row>
    <row r="2494" spans="1:16" hidden="1" x14ac:dyDescent="0.25">
      <c r="A2494" s="1">
        <v>44377</v>
      </c>
      <c r="B2494" s="1">
        <v>44377</v>
      </c>
      <c r="C2494" t="s">
        <v>1416</v>
      </c>
      <c r="D2494" t="s">
        <v>1417</v>
      </c>
      <c r="E2494">
        <v>1.25</v>
      </c>
      <c r="F2494" t="s">
        <v>1901</v>
      </c>
      <c r="G2494" t="s">
        <v>69</v>
      </c>
      <c r="H2494" t="s">
        <v>377</v>
      </c>
      <c r="I2494" t="s">
        <v>18</v>
      </c>
      <c r="J2494" t="s">
        <v>19</v>
      </c>
      <c r="K2494" t="s">
        <v>20</v>
      </c>
      <c r="L2494" t="s">
        <v>20</v>
      </c>
      <c r="M2494" t="s">
        <v>21</v>
      </c>
      <c r="N2494" t="s">
        <v>59</v>
      </c>
      <c r="O2494" t="s">
        <v>4874</v>
      </c>
      <c r="P2494">
        <f t="shared" si="38"/>
        <v>6</v>
      </c>
    </row>
    <row r="2495" spans="1:16" hidden="1" x14ac:dyDescent="0.25">
      <c r="A2495" s="1">
        <v>44377</v>
      </c>
      <c r="B2495" s="1">
        <v>44377</v>
      </c>
      <c r="C2495" t="s">
        <v>361</v>
      </c>
      <c r="D2495" t="s">
        <v>362</v>
      </c>
      <c r="E2495">
        <v>1.65</v>
      </c>
      <c r="F2495" t="s">
        <v>3243</v>
      </c>
      <c r="G2495" t="s">
        <v>69</v>
      </c>
      <c r="H2495" t="s">
        <v>343</v>
      </c>
      <c r="I2495" t="s">
        <v>18</v>
      </c>
      <c r="J2495" t="s">
        <v>19</v>
      </c>
      <c r="K2495" t="s">
        <v>20</v>
      </c>
      <c r="L2495" t="s">
        <v>20</v>
      </c>
      <c r="M2495" t="s">
        <v>21</v>
      </c>
      <c r="N2495" t="s">
        <v>59</v>
      </c>
      <c r="O2495" t="s">
        <v>4875</v>
      </c>
      <c r="P2495">
        <f t="shared" si="38"/>
        <v>6</v>
      </c>
    </row>
    <row r="2496" spans="1:16" hidden="1" x14ac:dyDescent="0.25">
      <c r="A2496" s="1">
        <v>44377</v>
      </c>
      <c r="B2496" s="1">
        <v>44377</v>
      </c>
      <c r="C2496" t="s">
        <v>2805</v>
      </c>
      <c r="D2496" t="s">
        <v>824</v>
      </c>
      <c r="E2496">
        <v>6.71</v>
      </c>
      <c r="F2496" t="s">
        <v>192</v>
      </c>
      <c r="G2496" t="s">
        <v>4876</v>
      </c>
      <c r="H2496" t="s">
        <v>39</v>
      </c>
      <c r="I2496" t="s">
        <v>18</v>
      </c>
      <c r="J2496" t="s">
        <v>19</v>
      </c>
      <c r="K2496" t="s">
        <v>20</v>
      </c>
      <c r="L2496" t="s">
        <v>20</v>
      </c>
      <c r="M2496" t="s">
        <v>21</v>
      </c>
      <c r="N2496" t="s">
        <v>135</v>
      </c>
      <c r="O2496" t="s">
        <v>4877</v>
      </c>
      <c r="P2496">
        <f t="shared" si="38"/>
        <v>6</v>
      </c>
    </row>
    <row r="2497" spans="1:16" hidden="1" x14ac:dyDescent="0.25">
      <c r="A2497" s="1">
        <v>44377</v>
      </c>
      <c r="B2497" s="1">
        <v>44377</v>
      </c>
      <c r="C2497" t="s">
        <v>3708</v>
      </c>
      <c r="D2497" t="s">
        <v>3709</v>
      </c>
      <c r="E2497">
        <v>7.875</v>
      </c>
      <c r="F2497" t="s">
        <v>3429</v>
      </c>
      <c r="G2497" t="s">
        <v>51</v>
      </c>
      <c r="H2497" t="s">
        <v>44</v>
      </c>
      <c r="I2497" t="s">
        <v>18</v>
      </c>
      <c r="J2497" t="s">
        <v>19</v>
      </c>
      <c r="K2497" t="s">
        <v>20</v>
      </c>
      <c r="L2497" t="s">
        <v>20</v>
      </c>
      <c r="M2497" t="s">
        <v>21</v>
      </c>
      <c r="N2497" t="s">
        <v>59</v>
      </c>
      <c r="O2497" t="s">
        <v>4878</v>
      </c>
      <c r="P2497">
        <f t="shared" si="38"/>
        <v>6</v>
      </c>
    </row>
    <row r="2498" spans="1:16" x14ac:dyDescent="0.25">
      <c r="A2498" s="1">
        <v>44377</v>
      </c>
      <c r="B2498" s="1">
        <v>44377</v>
      </c>
      <c r="C2498" t="s">
        <v>109</v>
      </c>
      <c r="D2498" t="s">
        <v>110</v>
      </c>
      <c r="E2498">
        <v>3.55</v>
      </c>
      <c r="F2498" t="s">
        <v>1483</v>
      </c>
      <c r="G2498" t="s">
        <v>722</v>
      </c>
      <c r="H2498" t="s">
        <v>112</v>
      </c>
      <c r="I2498" t="s">
        <v>18</v>
      </c>
      <c r="J2498" t="s">
        <v>19</v>
      </c>
      <c r="K2498" t="s">
        <v>20</v>
      </c>
      <c r="L2498" t="s">
        <v>20</v>
      </c>
      <c r="M2498" t="s">
        <v>21</v>
      </c>
      <c r="N2498" t="s">
        <v>22</v>
      </c>
      <c r="O2498" t="s">
        <v>4879</v>
      </c>
      <c r="P2498">
        <f t="shared" si="38"/>
        <v>2</v>
      </c>
    </row>
    <row r="2499" spans="1:16" x14ac:dyDescent="0.25">
      <c r="A2499" s="1">
        <v>44377</v>
      </c>
      <c r="B2499" s="1">
        <v>44377</v>
      </c>
      <c r="C2499" t="s">
        <v>2598</v>
      </c>
      <c r="D2499" t="s">
        <v>2599</v>
      </c>
      <c r="E2499">
        <v>5</v>
      </c>
      <c r="F2499" t="s">
        <v>771</v>
      </c>
      <c r="G2499" t="s">
        <v>69</v>
      </c>
      <c r="H2499" t="s">
        <v>32</v>
      </c>
      <c r="I2499" t="s">
        <v>18</v>
      </c>
      <c r="J2499" t="s">
        <v>19</v>
      </c>
      <c r="K2499" t="s">
        <v>20</v>
      </c>
      <c r="L2499" t="s">
        <v>20</v>
      </c>
      <c r="M2499" t="s">
        <v>21</v>
      </c>
      <c r="N2499" t="s">
        <v>22</v>
      </c>
      <c r="O2499" t="s">
        <v>4880</v>
      </c>
      <c r="P2499">
        <f t="shared" si="38"/>
        <v>2</v>
      </c>
    </row>
    <row r="2500" spans="1:16" hidden="1" x14ac:dyDescent="0.25">
      <c r="A2500" s="1">
        <v>44377</v>
      </c>
      <c r="B2500" s="1">
        <v>44377</v>
      </c>
      <c r="C2500" t="s">
        <v>3795</v>
      </c>
      <c r="D2500" t="s">
        <v>1802</v>
      </c>
      <c r="E2500">
        <v>5.875</v>
      </c>
      <c r="F2500" t="s">
        <v>301</v>
      </c>
      <c r="G2500" t="s">
        <v>51</v>
      </c>
      <c r="H2500" t="s">
        <v>112</v>
      </c>
      <c r="I2500" t="s">
        <v>18</v>
      </c>
      <c r="J2500" t="s">
        <v>19</v>
      </c>
      <c r="K2500" t="s">
        <v>20</v>
      </c>
      <c r="L2500" t="s">
        <v>20</v>
      </c>
      <c r="M2500" t="s">
        <v>21</v>
      </c>
      <c r="N2500" t="s">
        <v>22</v>
      </c>
      <c r="O2500" t="s">
        <v>4881</v>
      </c>
      <c r="P2500">
        <f t="shared" ref="P2500:P2563" si="39">LEN(D2500)</f>
        <v>6</v>
      </c>
    </row>
    <row r="2501" spans="1:16" hidden="1" x14ac:dyDescent="0.25">
      <c r="A2501" s="1">
        <v>44377</v>
      </c>
      <c r="B2501" s="1">
        <v>44377</v>
      </c>
      <c r="C2501" t="s">
        <v>1402</v>
      </c>
      <c r="D2501" t="s">
        <v>1403</v>
      </c>
      <c r="E2501">
        <v>3.45</v>
      </c>
      <c r="F2501" t="s">
        <v>54</v>
      </c>
      <c r="G2501" t="s">
        <v>69</v>
      </c>
      <c r="H2501" t="s">
        <v>97</v>
      </c>
      <c r="I2501" t="s">
        <v>18</v>
      </c>
      <c r="J2501" t="s">
        <v>19</v>
      </c>
      <c r="K2501" t="s">
        <v>20</v>
      </c>
      <c r="L2501" t="s">
        <v>20</v>
      </c>
      <c r="M2501" t="s">
        <v>21</v>
      </c>
      <c r="N2501" t="s">
        <v>59</v>
      </c>
      <c r="O2501" t="s">
        <v>4882</v>
      </c>
      <c r="P2501">
        <f t="shared" si="39"/>
        <v>6</v>
      </c>
    </row>
    <row r="2502" spans="1:16" hidden="1" x14ac:dyDescent="0.25">
      <c r="A2502" s="1">
        <v>44377</v>
      </c>
      <c r="B2502" s="1">
        <v>44377</v>
      </c>
      <c r="C2502" t="s">
        <v>4883</v>
      </c>
      <c r="D2502" t="s">
        <v>3958</v>
      </c>
      <c r="E2502">
        <v>8.25</v>
      </c>
      <c r="F2502" t="s">
        <v>1114</v>
      </c>
      <c r="G2502" t="s">
        <v>51</v>
      </c>
      <c r="H2502" t="s">
        <v>17</v>
      </c>
      <c r="I2502" t="s">
        <v>18</v>
      </c>
      <c r="J2502" t="s">
        <v>19</v>
      </c>
      <c r="K2502" t="s">
        <v>20</v>
      </c>
      <c r="L2502" t="s">
        <v>20</v>
      </c>
      <c r="M2502" t="s">
        <v>21</v>
      </c>
      <c r="N2502" t="s">
        <v>59</v>
      </c>
      <c r="O2502" t="s">
        <v>4884</v>
      </c>
      <c r="P2502">
        <f t="shared" si="39"/>
        <v>6</v>
      </c>
    </row>
    <row r="2503" spans="1:16" x14ac:dyDescent="0.25">
      <c r="A2503" s="1">
        <v>44377</v>
      </c>
      <c r="B2503" s="1">
        <v>44377</v>
      </c>
      <c r="C2503" t="s">
        <v>1620</v>
      </c>
      <c r="D2503" t="s">
        <v>1621</v>
      </c>
      <c r="E2503">
        <v>9</v>
      </c>
      <c r="F2503" t="s">
        <v>2443</v>
      </c>
      <c r="H2503" t="s">
        <v>97</v>
      </c>
      <c r="I2503" t="s">
        <v>18</v>
      </c>
      <c r="J2503" t="s">
        <v>19</v>
      </c>
      <c r="K2503" t="s">
        <v>20</v>
      </c>
      <c r="L2503" t="s">
        <v>20</v>
      </c>
      <c r="M2503" t="s">
        <v>21</v>
      </c>
      <c r="N2503" t="s">
        <v>22</v>
      </c>
      <c r="O2503" t="s">
        <v>4885</v>
      </c>
      <c r="P2503">
        <f t="shared" si="39"/>
        <v>2</v>
      </c>
    </row>
    <row r="2504" spans="1:16" x14ac:dyDescent="0.25">
      <c r="A2504" s="1">
        <v>44377</v>
      </c>
      <c r="B2504" s="1">
        <v>44377</v>
      </c>
      <c r="C2504" t="s">
        <v>2465</v>
      </c>
      <c r="D2504" t="s">
        <v>2466</v>
      </c>
      <c r="E2504">
        <v>5.0999999999999996</v>
      </c>
      <c r="F2504" t="s">
        <v>1982</v>
      </c>
      <c r="G2504" t="s">
        <v>4886</v>
      </c>
      <c r="H2504" t="s">
        <v>52</v>
      </c>
      <c r="I2504" t="s">
        <v>18</v>
      </c>
      <c r="J2504" t="s">
        <v>19</v>
      </c>
      <c r="K2504" t="s">
        <v>20</v>
      </c>
      <c r="L2504" t="s">
        <v>20</v>
      </c>
      <c r="M2504" t="s">
        <v>21</v>
      </c>
      <c r="N2504" t="s">
        <v>135</v>
      </c>
      <c r="O2504" t="s">
        <v>4887</v>
      </c>
      <c r="P2504">
        <f t="shared" si="39"/>
        <v>2</v>
      </c>
    </row>
    <row r="2505" spans="1:16" x14ac:dyDescent="0.25">
      <c r="A2505" s="1">
        <v>44377</v>
      </c>
      <c r="B2505" s="1">
        <v>44377</v>
      </c>
      <c r="C2505" t="s">
        <v>4888</v>
      </c>
      <c r="D2505" t="s">
        <v>4889</v>
      </c>
      <c r="E2505">
        <v>6.7</v>
      </c>
      <c r="F2505" t="s">
        <v>120</v>
      </c>
      <c r="H2505" t="s">
        <v>112</v>
      </c>
      <c r="I2505" t="s">
        <v>18</v>
      </c>
      <c r="J2505" t="s">
        <v>19</v>
      </c>
      <c r="K2505" t="s">
        <v>20</v>
      </c>
      <c r="L2505" t="s">
        <v>20</v>
      </c>
      <c r="M2505" t="s">
        <v>21</v>
      </c>
      <c r="N2505" t="s">
        <v>59</v>
      </c>
      <c r="O2505" t="s">
        <v>4890</v>
      </c>
      <c r="P2505">
        <f t="shared" si="39"/>
        <v>4</v>
      </c>
    </row>
    <row r="2506" spans="1:16" hidden="1" x14ac:dyDescent="0.25">
      <c r="A2506" s="1">
        <v>44377</v>
      </c>
      <c r="B2506" s="1">
        <v>44377</v>
      </c>
      <c r="C2506" t="s">
        <v>4891</v>
      </c>
      <c r="D2506" t="s">
        <v>4892</v>
      </c>
      <c r="E2506">
        <v>5.9905099999999996</v>
      </c>
      <c r="F2506" t="s">
        <v>4893</v>
      </c>
      <c r="G2506" t="s">
        <v>51</v>
      </c>
      <c r="H2506" t="s">
        <v>377</v>
      </c>
      <c r="I2506" t="s">
        <v>18</v>
      </c>
      <c r="J2506" t="s">
        <v>19</v>
      </c>
      <c r="K2506" t="s">
        <v>20</v>
      </c>
      <c r="L2506" t="s">
        <v>20</v>
      </c>
      <c r="M2506" t="s">
        <v>21</v>
      </c>
      <c r="N2506" t="s">
        <v>59</v>
      </c>
      <c r="O2506" t="s">
        <v>4894</v>
      </c>
      <c r="P2506">
        <f t="shared" si="39"/>
        <v>6</v>
      </c>
    </row>
    <row r="2507" spans="1:16" x14ac:dyDescent="0.25">
      <c r="A2507" s="1">
        <v>44377</v>
      </c>
      <c r="B2507" s="1">
        <v>44377</v>
      </c>
      <c r="C2507" t="s">
        <v>2452</v>
      </c>
      <c r="D2507" t="s">
        <v>2453</v>
      </c>
      <c r="E2507">
        <v>6.875</v>
      </c>
      <c r="F2507" t="s">
        <v>1051</v>
      </c>
      <c r="H2507" t="s">
        <v>112</v>
      </c>
      <c r="I2507" t="s">
        <v>18</v>
      </c>
      <c r="J2507" t="s">
        <v>19</v>
      </c>
      <c r="K2507" t="s">
        <v>20</v>
      </c>
      <c r="L2507" t="s">
        <v>20</v>
      </c>
      <c r="M2507" t="s">
        <v>21</v>
      </c>
      <c r="N2507" t="s">
        <v>22</v>
      </c>
      <c r="O2507" t="s">
        <v>4895</v>
      </c>
      <c r="P2507">
        <f t="shared" si="39"/>
        <v>4</v>
      </c>
    </row>
    <row r="2508" spans="1:16" x14ac:dyDescent="0.25">
      <c r="A2508" s="1">
        <v>44377</v>
      </c>
      <c r="B2508" s="1">
        <v>44377</v>
      </c>
      <c r="C2508" t="s">
        <v>2269</v>
      </c>
      <c r="D2508" t="s">
        <v>2270</v>
      </c>
      <c r="E2508">
        <v>5.3</v>
      </c>
      <c r="F2508" t="s">
        <v>1136</v>
      </c>
      <c r="H2508" t="s">
        <v>17</v>
      </c>
      <c r="I2508" t="s">
        <v>18</v>
      </c>
      <c r="J2508" t="s">
        <v>19</v>
      </c>
      <c r="K2508" t="s">
        <v>20</v>
      </c>
      <c r="L2508" t="s">
        <v>20</v>
      </c>
      <c r="M2508" t="s">
        <v>21</v>
      </c>
      <c r="N2508" t="s">
        <v>22</v>
      </c>
      <c r="O2508" t="s">
        <v>4896</v>
      </c>
      <c r="P2508">
        <f t="shared" si="39"/>
        <v>3</v>
      </c>
    </row>
    <row r="2509" spans="1:16" x14ac:dyDescent="0.25">
      <c r="A2509" s="1">
        <v>44377</v>
      </c>
      <c r="B2509" s="1">
        <v>44377</v>
      </c>
      <c r="C2509" t="s">
        <v>109</v>
      </c>
      <c r="D2509" t="s">
        <v>110</v>
      </c>
      <c r="E2509">
        <v>5.5</v>
      </c>
      <c r="F2509" t="s">
        <v>971</v>
      </c>
      <c r="G2509" t="s">
        <v>722</v>
      </c>
      <c r="H2509" t="s">
        <v>112</v>
      </c>
      <c r="I2509" t="s">
        <v>18</v>
      </c>
      <c r="J2509" t="s">
        <v>19</v>
      </c>
      <c r="K2509" t="s">
        <v>20</v>
      </c>
      <c r="L2509" t="s">
        <v>20</v>
      </c>
      <c r="M2509" t="s">
        <v>21</v>
      </c>
      <c r="N2509" t="s">
        <v>22</v>
      </c>
      <c r="O2509" t="s">
        <v>4897</v>
      </c>
      <c r="P2509">
        <f t="shared" si="39"/>
        <v>2</v>
      </c>
    </row>
    <row r="2510" spans="1:16" x14ac:dyDescent="0.25">
      <c r="A2510" s="1">
        <v>44377</v>
      </c>
      <c r="B2510" s="1">
        <v>44377</v>
      </c>
      <c r="C2510" t="s">
        <v>1049</v>
      </c>
      <c r="D2510" t="s">
        <v>1050</v>
      </c>
      <c r="E2510">
        <v>5.69</v>
      </c>
      <c r="F2510" t="s">
        <v>3596</v>
      </c>
      <c r="H2510" t="s">
        <v>199</v>
      </c>
      <c r="I2510" t="s">
        <v>18</v>
      </c>
      <c r="J2510" t="s">
        <v>19</v>
      </c>
      <c r="K2510" t="s">
        <v>20</v>
      </c>
      <c r="L2510" t="s">
        <v>20</v>
      </c>
      <c r="M2510" t="s">
        <v>21</v>
      </c>
      <c r="N2510" t="s">
        <v>135</v>
      </c>
      <c r="O2510" t="s">
        <v>4898</v>
      </c>
      <c r="P2510">
        <f t="shared" si="39"/>
        <v>3</v>
      </c>
    </row>
    <row r="2511" spans="1:16" x14ac:dyDescent="0.25">
      <c r="A2511" s="1">
        <v>44377</v>
      </c>
      <c r="B2511" s="1">
        <v>44377</v>
      </c>
      <c r="C2511" t="s">
        <v>456</v>
      </c>
      <c r="D2511" t="s">
        <v>457</v>
      </c>
      <c r="E2511">
        <v>5.375</v>
      </c>
      <c r="F2511" t="s">
        <v>698</v>
      </c>
      <c r="G2511" t="s">
        <v>69</v>
      </c>
      <c r="H2511" t="s">
        <v>112</v>
      </c>
      <c r="I2511" t="s">
        <v>18</v>
      </c>
      <c r="J2511" t="s">
        <v>19</v>
      </c>
      <c r="K2511" t="s">
        <v>20</v>
      </c>
      <c r="L2511" t="s">
        <v>20</v>
      </c>
      <c r="M2511" t="s">
        <v>21</v>
      </c>
      <c r="N2511" t="s">
        <v>22</v>
      </c>
      <c r="O2511" t="s">
        <v>4899</v>
      </c>
      <c r="P2511">
        <f t="shared" si="39"/>
        <v>4</v>
      </c>
    </row>
    <row r="2512" spans="1:16" x14ac:dyDescent="0.25">
      <c r="A2512" s="1">
        <v>44377</v>
      </c>
      <c r="B2512" s="1">
        <v>44377</v>
      </c>
      <c r="C2512" t="s">
        <v>109</v>
      </c>
      <c r="D2512" t="s">
        <v>110</v>
      </c>
      <c r="E2512">
        <v>3</v>
      </c>
      <c r="F2512" t="s">
        <v>1876</v>
      </c>
      <c r="G2512" t="s">
        <v>2502</v>
      </c>
      <c r="H2512" t="s">
        <v>112</v>
      </c>
      <c r="I2512" t="s">
        <v>18</v>
      </c>
      <c r="J2512" t="s">
        <v>19</v>
      </c>
      <c r="K2512" t="s">
        <v>20</v>
      </c>
      <c r="L2512" t="s">
        <v>20</v>
      </c>
      <c r="M2512" t="s">
        <v>21</v>
      </c>
      <c r="N2512" t="s">
        <v>22</v>
      </c>
      <c r="O2512" t="s">
        <v>4900</v>
      </c>
      <c r="P2512">
        <f t="shared" si="39"/>
        <v>2</v>
      </c>
    </row>
    <row r="2513" spans="1:16" x14ac:dyDescent="0.25">
      <c r="A2513" s="1">
        <v>44377</v>
      </c>
      <c r="B2513" s="1">
        <v>44377</v>
      </c>
      <c r="C2513" t="s">
        <v>4901</v>
      </c>
      <c r="D2513" t="s">
        <v>683</v>
      </c>
      <c r="E2513">
        <v>7.9</v>
      </c>
      <c r="F2513" t="s">
        <v>571</v>
      </c>
      <c r="H2513" t="s">
        <v>44</v>
      </c>
      <c r="I2513" t="s">
        <v>18</v>
      </c>
      <c r="J2513" t="s">
        <v>19</v>
      </c>
      <c r="K2513" t="s">
        <v>20</v>
      </c>
      <c r="L2513" t="s">
        <v>20</v>
      </c>
      <c r="M2513" t="s">
        <v>21</v>
      </c>
      <c r="N2513" t="s">
        <v>22</v>
      </c>
      <c r="O2513" t="s">
        <v>4902</v>
      </c>
      <c r="P2513">
        <f t="shared" si="39"/>
        <v>5</v>
      </c>
    </row>
    <row r="2514" spans="1:16" x14ac:dyDescent="0.25">
      <c r="A2514" s="1">
        <v>44377</v>
      </c>
      <c r="B2514" s="1">
        <v>44377</v>
      </c>
      <c r="C2514" t="s">
        <v>1664</v>
      </c>
      <c r="D2514" t="s">
        <v>1665</v>
      </c>
      <c r="E2514">
        <v>6.75</v>
      </c>
      <c r="F2514" t="s">
        <v>2302</v>
      </c>
      <c r="H2514" t="s">
        <v>17</v>
      </c>
      <c r="I2514" t="s">
        <v>18</v>
      </c>
      <c r="J2514" t="s">
        <v>19</v>
      </c>
      <c r="K2514" t="s">
        <v>20</v>
      </c>
      <c r="L2514" t="s">
        <v>20</v>
      </c>
      <c r="M2514" t="s">
        <v>21</v>
      </c>
      <c r="N2514" t="s">
        <v>22</v>
      </c>
      <c r="O2514" t="s">
        <v>4903</v>
      </c>
      <c r="P2514">
        <f t="shared" si="39"/>
        <v>4</v>
      </c>
    </row>
    <row r="2515" spans="1:16" x14ac:dyDescent="0.25">
      <c r="A2515" s="1">
        <v>44377</v>
      </c>
      <c r="B2515" s="1">
        <v>44377</v>
      </c>
      <c r="C2515" t="s">
        <v>109</v>
      </c>
      <c r="D2515" t="s">
        <v>110</v>
      </c>
      <c r="E2515">
        <v>4.05</v>
      </c>
      <c r="F2515" t="s">
        <v>532</v>
      </c>
      <c r="G2515" t="s">
        <v>722</v>
      </c>
      <c r="H2515" t="s">
        <v>112</v>
      </c>
      <c r="I2515" t="s">
        <v>18</v>
      </c>
      <c r="J2515" t="s">
        <v>19</v>
      </c>
      <c r="K2515" t="s">
        <v>20</v>
      </c>
      <c r="L2515" t="s">
        <v>20</v>
      </c>
      <c r="M2515" t="s">
        <v>21</v>
      </c>
      <c r="N2515" t="s">
        <v>22</v>
      </c>
      <c r="O2515" t="s">
        <v>4904</v>
      </c>
      <c r="P2515">
        <f t="shared" si="39"/>
        <v>2</v>
      </c>
    </row>
    <row r="2516" spans="1:16" x14ac:dyDescent="0.25">
      <c r="A2516" s="1">
        <v>44377</v>
      </c>
      <c r="B2516" s="1">
        <v>44377</v>
      </c>
      <c r="C2516" t="s">
        <v>2452</v>
      </c>
      <c r="D2516" t="s">
        <v>2453</v>
      </c>
      <c r="E2516">
        <v>6.875</v>
      </c>
      <c r="F2516" t="s">
        <v>359</v>
      </c>
      <c r="H2516" t="s">
        <v>112</v>
      </c>
      <c r="I2516" t="s">
        <v>18</v>
      </c>
      <c r="J2516" t="s">
        <v>19</v>
      </c>
      <c r="K2516" t="s">
        <v>20</v>
      </c>
      <c r="L2516" t="s">
        <v>20</v>
      </c>
      <c r="M2516" t="s">
        <v>21</v>
      </c>
      <c r="N2516" t="s">
        <v>22</v>
      </c>
      <c r="O2516" t="s">
        <v>4905</v>
      </c>
      <c r="P2516">
        <f t="shared" si="39"/>
        <v>4</v>
      </c>
    </row>
    <row r="2517" spans="1:16" x14ac:dyDescent="0.25">
      <c r="A2517" s="1">
        <v>44377</v>
      </c>
      <c r="B2517" s="1">
        <v>44377</v>
      </c>
      <c r="C2517" t="s">
        <v>2478</v>
      </c>
      <c r="D2517" t="s">
        <v>952</v>
      </c>
      <c r="E2517">
        <v>6.3</v>
      </c>
      <c r="F2517" t="s">
        <v>3974</v>
      </c>
      <c r="H2517" t="s">
        <v>39</v>
      </c>
      <c r="I2517" t="s">
        <v>18</v>
      </c>
      <c r="J2517" t="s">
        <v>19</v>
      </c>
      <c r="K2517" t="s">
        <v>20</v>
      </c>
      <c r="L2517" t="s">
        <v>20</v>
      </c>
      <c r="M2517" t="s">
        <v>21</v>
      </c>
      <c r="N2517" t="s">
        <v>135</v>
      </c>
      <c r="O2517" t="s">
        <v>4906</v>
      </c>
      <c r="P2517">
        <f t="shared" si="39"/>
        <v>3</v>
      </c>
    </row>
    <row r="2518" spans="1:16" x14ac:dyDescent="0.25">
      <c r="A2518" s="1">
        <v>44377</v>
      </c>
      <c r="B2518" s="1">
        <v>44377</v>
      </c>
      <c r="C2518" t="s">
        <v>1863</v>
      </c>
      <c r="D2518" t="s">
        <v>1864</v>
      </c>
      <c r="E2518">
        <v>5.05</v>
      </c>
      <c r="F2518" t="s">
        <v>1555</v>
      </c>
      <c r="G2518" t="s">
        <v>722</v>
      </c>
      <c r="H2518" t="s">
        <v>44</v>
      </c>
      <c r="I2518" t="s">
        <v>18</v>
      </c>
      <c r="J2518" t="s">
        <v>19</v>
      </c>
      <c r="K2518" t="s">
        <v>20</v>
      </c>
      <c r="L2518" t="s">
        <v>20</v>
      </c>
      <c r="M2518" t="s">
        <v>21</v>
      </c>
      <c r="N2518" t="s">
        <v>135</v>
      </c>
      <c r="O2518" t="s">
        <v>4907</v>
      </c>
      <c r="P2518">
        <f t="shared" si="39"/>
        <v>4</v>
      </c>
    </row>
    <row r="2519" spans="1:16" hidden="1" x14ac:dyDescent="0.25">
      <c r="A2519" s="1">
        <v>44377</v>
      </c>
      <c r="B2519" s="1">
        <v>44377</v>
      </c>
      <c r="C2519" t="s">
        <v>1638</v>
      </c>
      <c r="D2519" t="s">
        <v>731</v>
      </c>
      <c r="E2519">
        <v>4.8499999999999996</v>
      </c>
      <c r="F2519" t="s">
        <v>4376</v>
      </c>
      <c r="G2519" t="s">
        <v>51</v>
      </c>
      <c r="H2519" t="s">
        <v>112</v>
      </c>
      <c r="I2519" t="s">
        <v>18</v>
      </c>
      <c r="J2519" t="s">
        <v>19</v>
      </c>
      <c r="K2519" t="s">
        <v>20</v>
      </c>
      <c r="L2519" t="s">
        <v>20</v>
      </c>
      <c r="M2519" t="s">
        <v>21</v>
      </c>
      <c r="N2519" t="s">
        <v>59</v>
      </c>
      <c r="O2519" t="s">
        <v>4908</v>
      </c>
      <c r="P2519">
        <f t="shared" si="39"/>
        <v>6</v>
      </c>
    </row>
    <row r="2520" spans="1:16" x14ac:dyDescent="0.25">
      <c r="A2520" s="1">
        <v>44377</v>
      </c>
      <c r="B2520" s="1">
        <v>44377</v>
      </c>
      <c r="C2520" t="s">
        <v>872</v>
      </c>
      <c r="D2520" t="s">
        <v>873</v>
      </c>
      <c r="E2520">
        <v>7.875</v>
      </c>
      <c r="F2520" t="s">
        <v>395</v>
      </c>
      <c r="G2520" t="s">
        <v>69</v>
      </c>
      <c r="H2520" t="s">
        <v>121</v>
      </c>
      <c r="I2520" t="s">
        <v>18</v>
      </c>
      <c r="J2520" t="s">
        <v>19</v>
      </c>
      <c r="K2520" t="s">
        <v>20</v>
      </c>
      <c r="L2520" t="s">
        <v>20</v>
      </c>
      <c r="M2520" t="s">
        <v>21</v>
      </c>
      <c r="N2520" t="s">
        <v>22</v>
      </c>
      <c r="O2520" t="s">
        <v>4909</v>
      </c>
      <c r="P2520">
        <f t="shared" si="39"/>
        <v>1</v>
      </c>
    </row>
    <row r="2521" spans="1:16" x14ac:dyDescent="0.25">
      <c r="A2521" s="1">
        <v>44377</v>
      </c>
      <c r="B2521" s="1">
        <v>44377</v>
      </c>
      <c r="C2521" t="s">
        <v>4651</v>
      </c>
      <c r="D2521" t="s">
        <v>4652</v>
      </c>
      <c r="E2521">
        <v>6.15</v>
      </c>
      <c r="F2521" t="s">
        <v>1796</v>
      </c>
      <c r="H2521" t="s">
        <v>44</v>
      </c>
      <c r="I2521" t="s">
        <v>18</v>
      </c>
      <c r="J2521" t="s">
        <v>19</v>
      </c>
      <c r="K2521" t="s">
        <v>20</v>
      </c>
      <c r="L2521" t="s">
        <v>20</v>
      </c>
      <c r="M2521" t="s">
        <v>21</v>
      </c>
      <c r="N2521" t="s">
        <v>135</v>
      </c>
      <c r="O2521" t="s">
        <v>4910</v>
      </c>
      <c r="P2521">
        <f t="shared" si="39"/>
        <v>2</v>
      </c>
    </row>
    <row r="2522" spans="1:16" x14ac:dyDescent="0.25">
      <c r="A2522" s="1">
        <v>44377</v>
      </c>
      <c r="B2522" s="1">
        <v>44377</v>
      </c>
      <c r="C2522" t="s">
        <v>215</v>
      </c>
      <c r="D2522" t="s">
        <v>216</v>
      </c>
      <c r="E2522">
        <v>6</v>
      </c>
      <c r="F2522" t="s">
        <v>1139</v>
      </c>
      <c r="G2522" t="s">
        <v>788</v>
      </c>
      <c r="H2522" t="s">
        <v>112</v>
      </c>
      <c r="I2522" t="s">
        <v>18</v>
      </c>
      <c r="J2522" t="s">
        <v>19</v>
      </c>
      <c r="K2522" t="s">
        <v>20</v>
      </c>
      <c r="L2522" t="s">
        <v>20</v>
      </c>
      <c r="M2522" t="s">
        <v>21</v>
      </c>
      <c r="N2522" t="s">
        <v>22</v>
      </c>
      <c r="O2522" t="s">
        <v>4911</v>
      </c>
      <c r="P2522">
        <f t="shared" si="39"/>
        <v>1</v>
      </c>
    </row>
    <row r="2523" spans="1:16" hidden="1" x14ac:dyDescent="0.25">
      <c r="A2523" s="1">
        <v>44377</v>
      </c>
      <c r="B2523" s="1">
        <v>44377</v>
      </c>
      <c r="C2523" t="s">
        <v>2628</v>
      </c>
      <c r="D2523" t="s">
        <v>2629</v>
      </c>
      <c r="E2523">
        <v>0</v>
      </c>
      <c r="F2523" t="s">
        <v>4912</v>
      </c>
      <c r="G2523" t="s">
        <v>4372</v>
      </c>
      <c r="H2523" t="s">
        <v>39</v>
      </c>
      <c r="I2523" t="s">
        <v>18</v>
      </c>
      <c r="J2523" t="s">
        <v>19</v>
      </c>
      <c r="K2523" t="s">
        <v>20</v>
      </c>
      <c r="L2523" t="s">
        <v>20</v>
      </c>
      <c r="M2523" t="s">
        <v>1103</v>
      </c>
      <c r="N2523" t="s">
        <v>22</v>
      </c>
      <c r="O2523" t="s">
        <v>4913</v>
      </c>
      <c r="P2523">
        <f t="shared" si="39"/>
        <v>6</v>
      </c>
    </row>
    <row r="2524" spans="1:16" x14ac:dyDescent="0.25">
      <c r="A2524" s="1">
        <v>44377</v>
      </c>
      <c r="B2524" s="1">
        <v>44377</v>
      </c>
      <c r="C2524" t="s">
        <v>114</v>
      </c>
      <c r="D2524" t="s">
        <v>115</v>
      </c>
      <c r="E2524">
        <v>0.42745</v>
      </c>
      <c r="F2524" t="s">
        <v>2275</v>
      </c>
      <c r="G2524" t="s">
        <v>69</v>
      </c>
      <c r="H2524" t="s">
        <v>17</v>
      </c>
      <c r="I2524" t="s">
        <v>18</v>
      </c>
      <c r="J2524" t="s">
        <v>19</v>
      </c>
      <c r="K2524" t="s">
        <v>20</v>
      </c>
      <c r="L2524" t="s">
        <v>20</v>
      </c>
      <c r="M2524" t="s">
        <v>137</v>
      </c>
      <c r="N2524" t="s">
        <v>59</v>
      </c>
      <c r="O2524" t="s">
        <v>4914</v>
      </c>
      <c r="P2524">
        <f t="shared" si="39"/>
        <v>3</v>
      </c>
    </row>
    <row r="2525" spans="1:16" x14ac:dyDescent="0.25">
      <c r="A2525" s="1">
        <v>44377</v>
      </c>
      <c r="B2525" s="1">
        <v>44377</v>
      </c>
      <c r="C2525" t="s">
        <v>4915</v>
      </c>
      <c r="D2525" t="s">
        <v>4916</v>
      </c>
      <c r="E2525">
        <v>9</v>
      </c>
      <c r="F2525" t="s">
        <v>1704</v>
      </c>
      <c r="H2525" t="s">
        <v>44</v>
      </c>
      <c r="I2525" t="s">
        <v>18</v>
      </c>
      <c r="J2525" t="s">
        <v>19</v>
      </c>
      <c r="K2525" t="s">
        <v>20</v>
      </c>
      <c r="L2525" t="s">
        <v>20</v>
      </c>
      <c r="M2525" t="s">
        <v>21</v>
      </c>
      <c r="N2525" t="s">
        <v>59</v>
      </c>
      <c r="O2525" t="s">
        <v>4917</v>
      </c>
      <c r="P2525">
        <f t="shared" si="39"/>
        <v>3</v>
      </c>
    </row>
    <row r="2526" spans="1:16" x14ac:dyDescent="0.25">
      <c r="A2526" s="1">
        <v>44377</v>
      </c>
      <c r="B2526" s="1">
        <v>44377</v>
      </c>
      <c r="C2526" t="s">
        <v>4918</v>
      </c>
      <c r="D2526" t="s">
        <v>952</v>
      </c>
      <c r="E2526">
        <v>6</v>
      </c>
      <c r="F2526" t="s">
        <v>4919</v>
      </c>
      <c r="H2526" t="s">
        <v>52</v>
      </c>
      <c r="I2526" t="s">
        <v>18</v>
      </c>
      <c r="J2526" t="s">
        <v>19</v>
      </c>
      <c r="K2526" t="s">
        <v>20</v>
      </c>
      <c r="L2526" t="s">
        <v>20</v>
      </c>
      <c r="M2526" t="s">
        <v>21</v>
      </c>
      <c r="N2526" t="s">
        <v>135</v>
      </c>
      <c r="O2526" t="s">
        <v>4920</v>
      </c>
      <c r="P2526">
        <f t="shared" si="39"/>
        <v>3</v>
      </c>
    </row>
    <row r="2527" spans="1:16" x14ac:dyDescent="0.25">
      <c r="A2527" s="1">
        <v>44377</v>
      </c>
      <c r="B2527" s="1">
        <v>44377</v>
      </c>
      <c r="C2527" t="s">
        <v>588</v>
      </c>
      <c r="D2527" t="s">
        <v>224</v>
      </c>
      <c r="E2527">
        <v>8.75</v>
      </c>
      <c r="F2527" t="s">
        <v>296</v>
      </c>
      <c r="G2527" t="s">
        <v>51</v>
      </c>
      <c r="H2527" t="s">
        <v>121</v>
      </c>
      <c r="I2527" t="s">
        <v>18</v>
      </c>
      <c r="J2527" t="s">
        <v>19</v>
      </c>
      <c r="K2527" t="s">
        <v>20</v>
      </c>
      <c r="L2527" t="s">
        <v>20</v>
      </c>
      <c r="M2527" t="s">
        <v>21</v>
      </c>
      <c r="N2527" t="s">
        <v>22</v>
      </c>
      <c r="O2527" t="s">
        <v>4921</v>
      </c>
      <c r="P2527">
        <f t="shared" si="39"/>
        <v>1</v>
      </c>
    </row>
    <row r="2528" spans="1:16" x14ac:dyDescent="0.25">
      <c r="A2528" s="1">
        <v>44377</v>
      </c>
      <c r="B2528" s="1">
        <v>44377</v>
      </c>
      <c r="C2528" t="s">
        <v>4740</v>
      </c>
      <c r="D2528" t="s">
        <v>1223</v>
      </c>
      <c r="E2528">
        <v>5.75</v>
      </c>
      <c r="F2528" t="s">
        <v>1286</v>
      </c>
      <c r="G2528" t="s">
        <v>4922</v>
      </c>
      <c r="H2528" t="s">
        <v>39</v>
      </c>
      <c r="I2528" t="s">
        <v>18</v>
      </c>
      <c r="J2528" t="s">
        <v>19</v>
      </c>
      <c r="K2528" t="s">
        <v>20</v>
      </c>
      <c r="L2528" t="s">
        <v>20</v>
      </c>
      <c r="M2528" t="s">
        <v>21</v>
      </c>
      <c r="N2528" t="s">
        <v>135</v>
      </c>
      <c r="O2528" t="s">
        <v>4923</v>
      </c>
      <c r="P2528">
        <f t="shared" si="39"/>
        <v>3</v>
      </c>
    </row>
    <row r="2529" spans="1:16" x14ac:dyDescent="0.25">
      <c r="A2529" s="1">
        <v>44377</v>
      </c>
      <c r="B2529" s="1">
        <v>44377</v>
      </c>
      <c r="C2529" t="s">
        <v>109</v>
      </c>
      <c r="D2529" t="s">
        <v>110</v>
      </c>
      <c r="E2529">
        <v>4</v>
      </c>
      <c r="F2529" t="s">
        <v>532</v>
      </c>
      <c r="G2529" t="s">
        <v>3182</v>
      </c>
      <c r="H2529" t="s">
        <v>112</v>
      </c>
      <c r="I2529" t="s">
        <v>18</v>
      </c>
      <c r="J2529" t="s">
        <v>19</v>
      </c>
      <c r="K2529" t="s">
        <v>20</v>
      </c>
      <c r="L2529" t="s">
        <v>20</v>
      </c>
      <c r="M2529" t="s">
        <v>21</v>
      </c>
      <c r="N2529" t="s">
        <v>22</v>
      </c>
      <c r="O2529" t="s">
        <v>4924</v>
      </c>
      <c r="P2529">
        <f t="shared" si="39"/>
        <v>2</v>
      </c>
    </row>
    <row r="2530" spans="1:16" hidden="1" x14ac:dyDescent="0.25">
      <c r="A2530" s="1">
        <v>44377</v>
      </c>
      <c r="B2530" s="1">
        <v>44377</v>
      </c>
      <c r="C2530" t="s">
        <v>2376</v>
      </c>
      <c r="D2530" t="s">
        <v>2377</v>
      </c>
      <c r="E2530">
        <v>4.2489999999999997</v>
      </c>
      <c r="F2530" t="s">
        <v>4925</v>
      </c>
      <c r="H2530" t="s">
        <v>154</v>
      </c>
      <c r="I2530" t="s">
        <v>18</v>
      </c>
      <c r="J2530" t="s">
        <v>19</v>
      </c>
      <c r="K2530" t="s">
        <v>20</v>
      </c>
      <c r="L2530" t="s">
        <v>20</v>
      </c>
      <c r="M2530" t="s">
        <v>21</v>
      </c>
      <c r="N2530" t="s">
        <v>22</v>
      </c>
      <c r="O2530" t="s">
        <v>4926</v>
      </c>
      <c r="P2530">
        <f t="shared" si="39"/>
        <v>6</v>
      </c>
    </row>
    <row r="2531" spans="1:16" hidden="1" x14ac:dyDescent="0.25">
      <c r="A2531" s="1">
        <v>44377</v>
      </c>
      <c r="B2531" s="1">
        <v>44377</v>
      </c>
      <c r="C2531" t="s">
        <v>1456</v>
      </c>
      <c r="D2531" t="s">
        <v>1457</v>
      </c>
      <c r="E2531">
        <v>2.5</v>
      </c>
      <c r="F2531" t="s">
        <v>2733</v>
      </c>
      <c r="G2531" t="s">
        <v>69</v>
      </c>
      <c r="H2531" t="s">
        <v>17</v>
      </c>
      <c r="I2531" t="s">
        <v>18</v>
      </c>
      <c r="J2531" t="s">
        <v>19</v>
      </c>
      <c r="K2531" t="s">
        <v>20</v>
      </c>
      <c r="L2531" t="s">
        <v>20</v>
      </c>
      <c r="M2531" t="s">
        <v>21</v>
      </c>
      <c r="N2531" t="s">
        <v>59</v>
      </c>
      <c r="O2531" t="s">
        <v>4927</v>
      </c>
      <c r="P2531">
        <f t="shared" si="39"/>
        <v>6</v>
      </c>
    </row>
    <row r="2532" spans="1:16" hidden="1" x14ac:dyDescent="0.25">
      <c r="A2532" s="1">
        <v>44377</v>
      </c>
      <c r="B2532" s="1">
        <v>44377</v>
      </c>
      <c r="C2532" t="s">
        <v>3795</v>
      </c>
      <c r="D2532" t="s">
        <v>1802</v>
      </c>
      <c r="E2532">
        <v>2.75</v>
      </c>
      <c r="F2532" t="s">
        <v>1893</v>
      </c>
      <c r="G2532" t="s">
        <v>51</v>
      </c>
      <c r="H2532" t="s">
        <v>52</v>
      </c>
      <c r="I2532" t="s">
        <v>18</v>
      </c>
      <c r="J2532" t="s">
        <v>19</v>
      </c>
      <c r="K2532" t="s">
        <v>20</v>
      </c>
      <c r="L2532" t="s">
        <v>20</v>
      </c>
      <c r="M2532" t="s">
        <v>21</v>
      </c>
      <c r="N2532" t="s">
        <v>22</v>
      </c>
      <c r="O2532" t="s">
        <v>4928</v>
      </c>
      <c r="P2532">
        <f t="shared" si="39"/>
        <v>6</v>
      </c>
    </row>
    <row r="2533" spans="1:16" x14ac:dyDescent="0.25">
      <c r="A2533" s="1">
        <v>44377</v>
      </c>
      <c r="B2533" s="1">
        <v>44377</v>
      </c>
      <c r="C2533" t="s">
        <v>1742</v>
      </c>
      <c r="D2533" t="s">
        <v>1743</v>
      </c>
      <c r="E2533">
        <v>11.5</v>
      </c>
      <c r="F2533" t="s">
        <v>1744</v>
      </c>
      <c r="G2533" t="s">
        <v>4156</v>
      </c>
      <c r="H2533" t="s">
        <v>168</v>
      </c>
      <c r="I2533" t="s">
        <v>18</v>
      </c>
      <c r="J2533" t="s">
        <v>19</v>
      </c>
      <c r="K2533" t="s">
        <v>20</v>
      </c>
      <c r="L2533" t="s">
        <v>20</v>
      </c>
      <c r="M2533" t="s">
        <v>21</v>
      </c>
      <c r="N2533" t="s">
        <v>22</v>
      </c>
      <c r="O2533" t="s">
        <v>4929</v>
      </c>
      <c r="P2533">
        <f t="shared" si="39"/>
        <v>4</v>
      </c>
    </row>
    <row r="2534" spans="1:16" hidden="1" x14ac:dyDescent="0.25">
      <c r="A2534" s="1">
        <v>44377</v>
      </c>
      <c r="B2534" s="1">
        <v>44377</v>
      </c>
      <c r="C2534" t="s">
        <v>2364</v>
      </c>
      <c r="D2534" t="s">
        <v>2365</v>
      </c>
      <c r="E2534">
        <v>7.5</v>
      </c>
      <c r="F2534" t="s">
        <v>4930</v>
      </c>
      <c r="G2534">
        <v>0</v>
      </c>
      <c r="H2534" t="s">
        <v>17</v>
      </c>
      <c r="I2534" t="s">
        <v>18</v>
      </c>
      <c r="J2534" t="s">
        <v>19</v>
      </c>
      <c r="K2534" t="s">
        <v>20</v>
      </c>
      <c r="L2534" t="s">
        <v>20</v>
      </c>
      <c r="M2534" t="s">
        <v>21</v>
      </c>
      <c r="N2534" t="s">
        <v>22</v>
      </c>
      <c r="O2534" t="s">
        <v>4931</v>
      </c>
      <c r="P2534">
        <f t="shared" si="39"/>
        <v>6</v>
      </c>
    </row>
    <row r="2535" spans="1:16" x14ac:dyDescent="0.25">
      <c r="A2535" s="1">
        <v>44377</v>
      </c>
      <c r="B2535" s="1">
        <v>44377</v>
      </c>
      <c r="C2535" t="s">
        <v>2306</v>
      </c>
      <c r="D2535" t="s">
        <v>2307</v>
      </c>
      <c r="E2535">
        <v>7.35</v>
      </c>
      <c r="F2535" t="s">
        <v>1186</v>
      </c>
      <c r="H2535" t="s">
        <v>112</v>
      </c>
      <c r="I2535" t="s">
        <v>18</v>
      </c>
      <c r="J2535" t="s">
        <v>19</v>
      </c>
      <c r="K2535" t="s">
        <v>20</v>
      </c>
      <c r="L2535" t="s">
        <v>20</v>
      </c>
      <c r="M2535" t="s">
        <v>21</v>
      </c>
      <c r="N2535" t="s">
        <v>59</v>
      </c>
      <c r="O2535" t="s">
        <v>4932</v>
      </c>
      <c r="P2535">
        <f t="shared" si="39"/>
        <v>3</v>
      </c>
    </row>
    <row r="2536" spans="1:16" x14ac:dyDescent="0.25">
      <c r="A2536" s="1">
        <v>44377</v>
      </c>
      <c r="B2536" s="1">
        <v>44377</v>
      </c>
      <c r="C2536" t="s">
        <v>1728</v>
      </c>
      <c r="D2536" t="s">
        <v>1073</v>
      </c>
      <c r="E2536">
        <v>7.42</v>
      </c>
      <c r="F2536" t="s">
        <v>4366</v>
      </c>
      <c r="G2536" t="s">
        <v>788</v>
      </c>
      <c r="H2536" t="s">
        <v>112</v>
      </c>
      <c r="I2536" t="s">
        <v>18</v>
      </c>
      <c r="J2536" t="s">
        <v>19</v>
      </c>
      <c r="K2536" t="s">
        <v>20</v>
      </c>
      <c r="L2536" t="s">
        <v>20</v>
      </c>
      <c r="M2536" t="s">
        <v>21</v>
      </c>
      <c r="N2536" t="s">
        <v>22</v>
      </c>
      <c r="O2536" t="s">
        <v>4933</v>
      </c>
      <c r="P2536">
        <f t="shared" si="39"/>
        <v>3</v>
      </c>
    </row>
    <row r="2537" spans="1:16" x14ac:dyDescent="0.25">
      <c r="A2537" s="1">
        <v>44377</v>
      </c>
      <c r="B2537" s="1">
        <v>44377</v>
      </c>
      <c r="C2537" t="s">
        <v>109</v>
      </c>
      <c r="D2537" t="s">
        <v>110</v>
      </c>
      <c r="E2537">
        <v>4.0999999999999996</v>
      </c>
      <c r="F2537" t="s">
        <v>2572</v>
      </c>
      <c r="G2537" t="s">
        <v>722</v>
      </c>
      <c r="H2537" t="s">
        <v>112</v>
      </c>
      <c r="I2537" t="s">
        <v>18</v>
      </c>
      <c r="J2537" t="s">
        <v>19</v>
      </c>
      <c r="K2537" t="s">
        <v>20</v>
      </c>
      <c r="L2537" t="s">
        <v>20</v>
      </c>
      <c r="M2537" t="s">
        <v>21</v>
      </c>
      <c r="N2537" t="s">
        <v>22</v>
      </c>
      <c r="O2537" t="s">
        <v>4934</v>
      </c>
      <c r="P2537">
        <f t="shared" si="39"/>
        <v>2</v>
      </c>
    </row>
    <row r="2538" spans="1:16" x14ac:dyDescent="0.25">
      <c r="A2538" s="1">
        <v>44377</v>
      </c>
      <c r="B2538" s="1">
        <v>44377</v>
      </c>
      <c r="C2538" t="s">
        <v>1863</v>
      </c>
      <c r="D2538" t="s">
        <v>1864</v>
      </c>
      <c r="E2538">
        <v>3</v>
      </c>
      <c r="F2538" t="s">
        <v>100</v>
      </c>
      <c r="G2538" t="s">
        <v>722</v>
      </c>
      <c r="H2538" t="s">
        <v>44</v>
      </c>
      <c r="I2538" t="s">
        <v>18</v>
      </c>
      <c r="J2538" t="s">
        <v>19</v>
      </c>
      <c r="K2538" t="s">
        <v>20</v>
      </c>
      <c r="L2538" t="s">
        <v>20</v>
      </c>
      <c r="M2538" t="s">
        <v>21</v>
      </c>
      <c r="N2538" t="s">
        <v>135</v>
      </c>
      <c r="O2538" t="s">
        <v>4935</v>
      </c>
      <c r="P2538">
        <f t="shared" si="39"/>
        <v>4</v>
      </c>
    </row>
    <row r="2539" spans="1:16" x14ac:dyDescent="0.25">
      <c r="A2539" s="1">
        <v>44377</v>
      </c>
      <c r="B2539" s="1">
        <v>44377</v>
      </c>
      <c r="C2539" t="s">
        <v>4634</v>
      </c>
      <c r="D2539" t="s">
        <v>4635</v>
      </c>
      <c r="E2539">
        <v>7.375</v>
      </c>
      <c r="F2539" t="s">
        <v>4636</v>
      </c>
      <c r="G2539" t="s">
        <v>400</v>
      </c>
      <c r="H2539" t="s">
        <v>97</v>
      </c>
      <c r="I2539" t="s">
        <v>18</v>
      </c>
      <c r="J2539" t="s">
        <v>19</v>
      </c>
      <c r="K2539" t="s">
        <v>20</v>
      </c>
      <c r="L2539" t="s">
        <v>20</v>
      </c>
      <c r="M2539" t="s">
        <v>21</v>
      </c>
      <c r="N2539" t="s">
        <v>22</v>
      </c>
      <c r="O2539" t="s">
        <v>4936</v>
      </c>
      <c r="P2539">
        <f t="shared" si="39"/>
        <v>3</v>
      </c>
    </row>
    <row r="2540" spans="1:16" x14ac:dyDescent="0.25">
      <c r="A2540" s="1">
        <v>44377</v>
      </c>
      <c r="B2540" s="1">
        <v>44377</v>
      </c>
      <c r="C2540" t="s">
        <v>1040</v>
      </c>
      <c r="D2540" t="s">
        <v>1041</v>
      </c>
      <c r="E2540">
        <v>2.5</v>
      </c>
      <c r="F2540" t="s">
        <v>2487</v>
      </c>
      <c r="G2540" t="s">
        <v>69</v>
      </c>
      <c r="H2540" t="s">
        <v>52</v>
      </c>
      <c r="I2540" t="s">
        <v>18</v>
      </c>
      <c r="J2540" t="s">
        <v>19</v>
      </c>
      <c r="K2540" t="s">
        <v>20</v>
      </c>
      <c r="L2540" t="s">
        <v>20</v>
      </c>
      <c r="M2540" t="s">
        <v>21</v>
      </c>
      <c r="N2540" t="s">
        <v>22</v>
      </c>
      <c r="O2540" t="s">
        <v>4937</v>
      </c>
      <c r="P2540">
        <f t="shared" si="39"/>
        <v>2</v>
      </c>
    </row>
    <row r="2541" spans="1:16" x14ac:dyDescent="0.25">
      <c r="A2541" s="1">
        <v>44377</v>
      </c>
      <c r="B2541" s="1">
        <v>44377</v>
      </c>
      <c r="C2541" t="s">
        <v>4938</v>
      </c>
      <c r="D2541" t="s">
        <v>2111</v>
      </c>
      <c r="E2541">
        <v>3.5</v>
      </c>
      <c r="F2541" t="s">
        <v>4939</v>
      </c>
      <c r="G2541" t="s">
        <v>4940</v>
      </c>
      <c r="H2541" t="s">
        <v>44</v>
      </c>
      <c r="I2541" t="s">
        <v>18</v>
      </c>
      <c r="J2541" t="s">
        <v>19</v>
      </c>
      <c r="K2541" t="s">
        <v>20</v>
      </c>
      <c r="L2541" t="s">
        <v>20</v>
      </c>
      <c r="M2541" t="s">
        <v>543</v>
      </c>
      <c r="N2541" t="s">
        <v>59</v>
      </c>
      <c r="O2541" t="s">
        <v>4941</v>
      </c>
      <c r="P2541">
        <f t="shared" si="39"/>
        <v>2</v>
      </c>
    </row>
    <row r="2542" spans="1:16" hidden="1" x14ac:dyDescent="0.25">
      <c r="A2542" s="1">
        <v>44377</v>
      </c>
      <c r="B2542" s="1">
        <v>44377</v>
      </c>
      <c r="C2542" t="s">
        <v>1503</v>
      </c>
      <c r="D2542" t="s">
        <v>1504</v>
      </c>
      <c r="E2542">
        <v>7.125</v>
      </c>
      <c r="F2542" t="s">
        <v>4942</v>
      </c>
      <c r="G2542" t="s">
        <v>16</v>
      </c>
      <c r="H2542" t="s">
        <v>154</v>
      </c>
      <c r="I2542" t="s">
        <v>18</v>
      </c>
      <c r="J2542" t="s">
        <v>19</v>
      </c>
      <c r="K2542" t="s">
        <v>20</v>
      </c>
      <c r="L2542" t="s">
        <v>20</v>
      </c>
      <c r="M2542" t="s">
        <v>21</v>
      </c>
      <c r="N2542" t="s">
        <v>22</v>
      </c>
      <c r="O2542" t="s">
        <v>4943</v>
      </c>
      <c r="P2542">
        <f t="shared" si="39"/>
        <v>6</v>
      </c>
    </row>
    <row r="2543" spans="1:16" x14ac:dyDescent="0.25">
      <c r="A2543" s="1">
        <v>44377</v>
      </c>
      <c r="B2543" s="1">
        <v>44377</v>
      </c>
      <c r="C2543" t="s">
        <v>3202</v>
      </c>
      <c r="D2543" t="s">
        <v>1641</v>
      </c>
      <c r="E2543">
        <v>6</v>
      </c>
      <c r="F2543" t="s">
        <v>2583</v>
      </c>
      <c r="H2543" t="s">
        <v>52</v>
      </c>
      <c r="I2543" t="s">
        <v>18</v>
      </c>
      <c r="J2543" t="s">
        <v>19</v>
      </c>
      <c r="K2543" t="s">
        <v>20</v>
      </c>
      <c r="L2543" t="s">
        <v>20</v>
      </c>
      <c r="M2543" t="s">
        <v>21</v>
      </c>
      <c r="N2543" t="s">
        <v>135</v>
      </c>
      <c r="O2543" t="s">
        <v>4944</v>
      </c>
      <c r="P2543">
        <f t="shared" si="39"/>
        <v>3</v>
      </c>
    </row>
    <row r="2544" spans="1:16" x14ac:dyDescent="0.25">
      <c r="A2544" s="1">
        <v>44377</v>
      </c>
      <c r="B2544" s="1">
        <v>44377</v>
      </c>
      <c r="C2544" t="s">
        <v>2686</v>
      </c>
      <c r="D2544" t="s">
        <v>978</v>
      </c>
      <c r="E2544">
        <v>6.15</v>
      </c>
      <c r="F2544" t="s">
        <v>87</v>
      </c>
      <c r="G2544" t="s">
        <v>51</v>
      </c>
      <c r="H2544" t="s">
        <v>112</v>
      </c>
      <c r="I2544" t="s">
        <v>18</v>
      </c>
      <c r="J2544" t="s">
        <v>19</v>
      </c>
      <c r="K2544" t="s">
        <v>20</v>
      </c>
      <c r="L2544" t="s">
        <v>20</v>
      </c>
      <c r="M2544" t="s">
        <v>21</v>
      </c>
      <c r="N2544" t="s">
        <v>135</v>
      </c>
      <c r="O2544" t="s">
        <v>4945</v>
      </c>
      <c r="P2544">
        <f t="shared" si="39"/>
        <v>2</v>
      </c>
    </row>
    <row r="2545" spans="1:16" x14ac:dyDescent="0.25">
      <c r="A2545" s="1">
        <v>44377</v>
      </c>
      <c r="B2545" s="1">
        <v>44377</v>
      </c>
      <c r="C2545" t="s">
        <v>1779</v>
      </c>
      <c r="D2545" t="s">
        <v>1780</v>
      </c>
      <c r="E2545">
        <v>8.1999999999999993</v>
      </c>
      <c r="F2545" t="s">
        <v>2497</v>
      </c>
      <c r="G2545" t="s">
        <v>69</v>
      </c>
      <c r="H2545" t="s">
        <v>52</v>
      </c>
      <c r="I2545" t="s">
        <v>18</v>
      </c>
      <c r="J2545" t="s">
        <v>19</v>
      </c>
      <c r="K2545" t="s">
        <v>20</v>
      </c>
      <c r="L2545" t="s">
        <v>20</v>
      </c>
      <c r="M2545" t="s">
        <v>21</v>
      </c>
      <c r="N2545" t="s">
        <v>22</v>
      </c>
      <c r="O2545" t="s">
        <v>4946</v>
      </c>
      <c r="P2545">
        <f t="shared" si="39"/>
        <v>5</v>
      </c>
    </row>
    <row r="2546" spans="1:16" x14ac:dyDescent="0.25">
      <c r="A2546" s="1">
        <v>44377</v>
      </c>
      <c r="B2546" s="1">
        <v>44377</v>
      </c>
      <c r="C2546" t="s">
        <v>404</v>
      </c>
      <c r="D2546" t="s">
        <v>405</v>
      </c>
      <c r="E2546">
        <v>3.45</v>
      </c>
      <c r="F2546" t="s">
        <v>349</v>
      </c>
      <c r="G2546" t="s">
        <v>722</v>
      </c>
      <c r="H2546" t="s">
        <v>17</v>
      </c>
      <c r="I2546" t="s">
        <v>18</v>
      </c>
      <c r="J2546" t="s">
        <v>19</v>
      </c>
      <c r="K2546" t="s">
        <v>20</v>
      </c>
      <c r="L2546" t="s">
        <v>20</v>
      </c>
      <c r="M2546" t="s">
        <v>21</v>
      </c>
      <c r="N2546" t="s">
        <v>22</v>
      </c>
      <c r="O2546" t="s">
        <v>4947</v>
      </c>
      <c r="P2546">
        <f t="shared" si="39"/>
        <v>3</v>
      </c>
    </row>
    <row r="2547" spans="1:16" x14ac:dyDescent="0.25">
      <c r="A2547" s="1">
        <v>44377</v>
      </c>
      <c r="B2547" s="1">
        <v>44377</v>
      </c>
      <c r="C2547" t="s">
        <v>4938</v>
      </c>
      <c r="D2547" t="s">
        <v>2111</v>
      </c>
      <c r="E2547">
        <v>1.13463</v>
      </c>
      <c r="F2547" t="s">
        <v>4948</v>
      </c>
      <c r="G2547" t="s">
        <v>16</v>
      </c>
      <c r="H2547" t="s">
        <v>44</v>
      </c>
      <c r="I2547" t="s">
        <v>18</v>
      </c>
      <c r="J2547" t="s">
        <v>19</v>
      </c>
      <c r="K2547" t="s">
        <v>20</v>
      </c>
      <c r="L2547" t="s">
        <v>20</v>
      </c>
      <c r="M2547" t="s">
        <v>543</v>
      </c>
      <c r="N2547" t="s">
        <v>59</v>
      </c>
      <c r="O2547" t="s">
        <v>4949</v>
      </c>
      <c r="P2547">
        <f t="shared" si="39"/>
        <v>2</v>
      </c>
    </row>
    <row r="2548" spans="1:16" hidden="1" x14ac:dyDescent="0.25">
      <c r="A2548" s="1">
        <v>44377</v>
      </c>
      <c r="B2548" s="1">
        <v>44377</v>
      </c>
      <c r="C2548" t="s">
        <v>4406</v>
      </c>
      <c r="D2548" t="s">
        <v>4407</v>
      </c>
      <c r="E2548">
        <v>2.8740000000000001</v>
      </c>
      <c r="F2548" t="s">
        <v>4213</v>
      </c>
      <c r="G2548">
        <v>2017</v>
      </c>
      <c r="H2548" t="s">
        <v>154</v>
      </c>
      <c r="I2548" t="s">
        <v>18</v>
      </c>
      <c r="J2548" t="s">
        <v>19</v>
      </c>
      <c r="K2548" t="s">
        <v>20</v>
      </c>
      <c r="L2548" t="s">
        <v>20</v>
      </c>
      <c r="M2548" t="s">
        <v>21</v>
      </c>
      <c r="N2548" t="s">
        <v>22</v>
      </c>
      <c r="O2548" t="s">
        <v>4950</v>
      </c>
      <c r="P2548">
        <f t="shared" si="39"/>
        <v>6</v>
      </c>
    </row>
    <row r="2549" spans="1:16" x14ac:dyDescent="0.25">
      <c r="A2549" s="1">
        <v>44377</v>
      </c>
      <c r="B2549" s="1">
        <v>44377</v>
      </c>
      <c r="C2549" t="s">
        <v>317</v>
      </c>
      <c r="D2549" t="s">
        <v>318</v>
      </c>
      <c r="E2549">
        <v>3.45</v>
      </c>
      <c r="F2549" t="s">
        <v>1955</v>
      </c>
      <c r="G2549" t="s">
        <v>69</v>
      </c>
      <c r="H2549" t="s">
        <v>199</v>
      </c>
      <c r="I2549" t="s">
        <v>18</v>
      </c>
      <c r="J2549" t="s">
        <v>19</v>
      </c>
      <c r="K2549" t="s">
        <v>20</v>
      </c>
      <c r="L2549" t="s">
        <v>20</v>
      </c>
      <c r="M2549" t="s">
        <v>21</v>
      </c>
      <c r="N2549" t="s">
        <v>59</v>
      </c>
      <c r="O2549" t="s">
        <v>4951</v>
      </c>
      <c r="P2549">
        <f t="shared" si="39"/>
        <v>3</v>
      </c>
    </row>
    <row r="2550" spans="1:16" hidden="1" x14ac:dyDescent="0.25">
      <c r="A2550" s="1">
        <v>44377</v>
      </c>
      <c r="B2550" s="1">
        <v>44377</v>
      </c>
      <c r="C2550" t="s">
        <v>4318</v>
      </c>
      <c r="D2550" t="s">
        <v>4319</v>
      </c>
      <c r="E2550">
        <v>2.391</v>
      </c>
      <c r="F2550" t="s">
        <v>2809</v>
      </c>
      <c r="G2550">
        <v>2020</v>
      </c>
      <c r="H2550" t="s">
        <v>44</v>
      </c>
      <c r="I2550" t="s">
        <v>18</v>
      </c>
      <c r="J2550" t="s">
        <v>19</v>
      </c>
      <c r="K2550" t="s">
        <v>20</v>
      </c>
      <c r="L2550" t="s">
        <v>20</v>
      </c>
      <c r="M2550" t="s">
        <v>21</v>
      </c>
      <c r="N2550" t="s">
        <v>22</v>
      </c>
      <c r="O2550" t="s">
        <v>4952</v>
      </c>
      <c r="P2550">
        <f t="shared" si="39"/>
        <v>6</v>
      </c>
    </row>
    <row r="2551" spans="1:16" hidden="1" x14ac:dyDescent="0.25">
      <c r="A2551" s="1">
        <v>44377</v>
      </c>
      <c r="B2551" s="1">
        <v>44377</v>
      </c>
      <c r="C2551" t="s">
        <v>1012</v>
      </c>
      <c r="D2551" t="s">
        <v>1013</v>
      </c>
      <c r="E2551">
        <v>1.375</v>
      </c>
      <c r="F2551" t="s">
        <v>1014</v>
      </c>
      <c r="G2551" t="s">
        <v>69</v>
      </c>
      <c r="H2551" t="s">
        <v>39</v>
      </c>
      <c r="I2551" t="s">
        <v>18</v>
      </c>
      <c r="J2551" t="s">
        <v>19</v>
      </c>
      <c r="K2551" t="s">
        <v>20</v>
      </c>
      <c r="L2551" t="s">
        <v>20</v>
      </c>
      <c r="M2551" t="s">
        <v>21</v>
      </c>
      <c r="N2551" t="s">
        <v>59</v>
      </c>
      <c r="O2551" t="s">
        <v>4953</v>
      </c>
      <c r="P2551">
        <f t="shared" si="39"/>
        <v>6</v>
      </c>
    </row>
    <row r="2552" spans="1:16" x14ac:dyDescent="0.25">
      <c r="A2552" s="1">
        <v>44377</v>
      </c>
      <c r="B2552" s="1">
        <v>44377</v>
      </c>
      <c r="C2552" t="s">
        <v>2367</v>
      </c>
      <c r="D2552" t="s">
        <v>2368</v>
      </c>
      <c r="E2552">
        <v>6.274</v>
      </c>
      <c r="F2552" t="s">
        <v>975</v>
      </c>
      <c r="H2552" t="s">
        <v>44</v>
      </c>
      <c r="I2552" t="s">
        <v>18</v>
      </c>
      <c r="J2552" t="s">
        <v>19</v>
      </c>
      <c r="K2552" t="s">
        <v>20</v>
      </c>
      <c r="L2552" t="s">
        <v>20</v>
      </c>
      <c r="M2552" t="s">
        <v>21</v>
      </c>
      <c r="N2552" t="s">
        <v>135</v>
      </c>
      <c r="O2552" t="s">
        <v>4954</v>
      </c>
      <c r="P2552">
        <f t="shared" si="39"/>
        <v>3</v>
      </c>
    </row>
    <row r="2553" spans="1:16" x14ac:dyDescent="0.25">
      <c r="A2553" s="1">
        <v>44377</v>
      </c>
      <c r="B2553" s="1">
        <v>44377</v>
      </c>
      <c r="C2553" t="s">
        <v>4955</v>
      </c>
      <c r="D2553" t="s">
        <v>4956</v>
      </c>
      <c r="E2553">
        <v>6.375</v>
      </c>
      <c r="F2553" t="s">
        <v>4957</v>
      </c>
      <c r="G2553" t="s">
        <v>69</v>
      </c>
      <c r="H2553" t="s">
        <v>112</v>
      </c>
      <c r="I2553" t="s">
        <v>18</v>
      </c>
      <c r="J2553" t="s">
        <v>19</v>
      </c>
      <c r="K2553" t="s">
        <v>20</v>
      </c>
      <c r="L2553" t="s">
        <v>20</v>
      </c>
      <c r="M2553" t="s">
        <v>21</v>
      </c>
      <c r="N2553" t="s">
        <v>135</v>
      </c>
      <c r="O2553" t="s">
        <v>4958</v>
      </c>
      <c r="P2553">
        <f t="shared" si="39"/>
        <v>3</v>
      </c>
    </row>
    <row r="2554" spans="1:16" x14ac:dyDescent="0.25">
      <c r="A2554" s="1">
        <v>44377</v>
      </c>
      <c r="B2554" s="1">
        <v>44377</v>
      </c>
      <c r="C2554" t="s">
        <v>1394</v>
      </c>
      <c r="D2554" t="s">
        <v>1395</v>
      </c>
      <c r="E2554">
        <v>6.5</v>
      </c>
      <c r="F2554" t="s">
        <v>689</v>
      </c>
      <c r="H2554" t="s">
        <v>44</v>
      </c>
      <c r="I2554" t="s">
        <v>18</v>
      </c>
      <c r="J2554" t="s">
        <v>19</v>
      </c>
      <c r="K2554" t="s">
        <v>20</v>
      </c>
      <c r="L2554" t="s">
        <v>20</v>
      </c>
      <c r="M2554" t="s">
        <v>21</v>
      </c>
      <c r="N2554" t="s">
        <v>22</v>
      </c>
      <c r="O2554" t="s">
        <v>4959</v>
      </c>
      <c r="P2554">
        <f t="shared" si="39"/>
        <v>3</v>
      </c>
    </row>
    <row r="2555" spans="1:16" x14ac:dyDescent="0.25">
      <c r="A2555" s="1">
        <v>44377</v>
      </c>
      <c r="B2555" s="1">
        <v>44377</v>
      </c>
      <c r="C2555" t="s">
        <v>1460</v>
      </c>
      <c r="D2555" t="s">
        <v>1321</v>
      </c>
      <c r="E2555">
        <v>5.8</v>
      </c>
      <c r="F2555" t="s">
        <v>4960</v>
      </c>
      <c r="G2555" t="s">
        <v>16</v>
      </c>
      <c r="H2555" t="s">
        <v>44</v>
      </c>
      <c r="I2555" t="s">
        <v>18</v>
      </c>
      <c r="J2555" t="s">
        <v>19</v>
      </c>
      <c r="K2555" t="s">
        <v>20</v>
      </c>
      <c r="L2555" t="s">
        <v>20</v>
      </c>
      <c r="M2555" t="s">
        <v>21</v>
      </c>
      <c r="N2555" t="s">
        <v>59</v>
      </c>
      <c r="O2555" t="s">
        <v>4961</v>
      </c>
      <c r="P2555">
        <f t="shared" si="39"/>
        <v>3</v>
      </c>
    </row>
    <row r="2556" spans="1:16" x14ac:dyDescent="0.25">
      <c r="A2556" s="1">
        <v>44377</v>
      </c>
      <c r="B2556" s="1">
        <v>44377</v>
      </c>
      <c r="C2556" t="s">
        <v>404</v>
      </c>
      <c r="D2556" t="s">
        <v>405</v>
      </c>
      <c r="E2556">
        <v>1.931</v>
      </c>
      <c r="F2556" t="s">
        <v>646</v>
      </c>
      <c r="G2556" t="s">
        <v>51</v>
      </c>
      <c r="H2556" t="s">
        <v>44</v>
      </c>
      <c r="I2556" t="s">
        <v>18</v>
      </c>
      <c r="J2556" t="s">
        <v>19</v>
      </c>
      <c r="K2556" t="s">
        <v>20</v>
      </c>
      <c r="L2556" t="s">
        <v>20</v>
      </c>
      <c r="M2556" t="s">
        <v>21</v>
      </c>
      <c r="N2556" t="s">
        <v>22</v>
      </c>
      <c r="O2556" t="s">
        <v>4962</v>
      </c>
      <c r="P2556">
        <f t="shared" si="39"/>
        <v>3</v>
      </c>
    </row>
    <row r="2557" spans="1:16" x14ac:dyDescent="0.25">
      <c r="A2557" s="1">
        <v>44377</v>
      </c>
      <c r="B2557" s="1">
        <v>44377</v>
      </c>
      <c r="C2557" t="s">
        <v>2478</v>
      </c>
      <c r="D2557" t="s">
        <v>952</v>
      </c>
      <c r="E2557">
        <v>8.625</v>
      </c>
      <c r="F2557" t="s">
        <v>487</v>
      </c>
      <c r="H2557" t="s">
        <v>39</v>
      </c>
      <c r="I2557" t="s">
        <v>18</v>
      </c>
      <c r="J2557" t="s">
        <v>19</v>
      </c>
      <c r="K2557" t="s">
        <v>20</v>
      </c>
      <c r="L2557" t="s">
        <v>20</v>
      </c>
      <c r="M2557" t="s">
        <v>21</v>
      </c>
      <c r="N2557" t="s">
        <v>135</v>
      </c>
      <c r="O2557" t="s">
        <v>4963</v>
      </c>
      <c r="P2557">
        <f t="shared" si="39"/>
        <v>3</v>
      </c>
    </row>
    <row r="2558" spans="1:16" x14ac:dyDescent="0.25">
      <c r="A2558" s="1">
        <v>44377</v>
      </c>
      <c r="B2558" s="1">
        <v>44377</v>
      </c>
      <c r="C2558" t="s">
        <v>1863</v>
      </c>
      <c r="D2558" t="s">
        <v>1864</v>
      </c>
      <c r="E2558">
        <v>3.5</v>
      </c>
      <c r="F2558" t="s">
        <v>2852</v>
      </c>
      <c r="G2558" t="s">
        <v>4748</v>
      </c>
      <c r="H2558" t="s">
        <v>44</v>
      </c>
      <c r="I2558" t="s">
        <v>18</v>
      </c>
      <c r="J2558" t="s">
        <v>19</v>
      </c>
      <c r="K2558" t="s">
        <v>20</v>
      </c>
      <c r="L2558" t="s">
        <v>20</v>
      </c>
      <c r="M2558" t="s">
        <v>21</v>
      </c>
      <c r="N2558" t="s">
        <v>135</v>
      </c>
      <c r="O2558" t="s">
        <v>4964</v>
      </c>
      <c r="P2558">
        <f t="shared" si="39"/>
        <v>4</v>
      </c>
    </row>
    <row r="2559" spans="1:16" x14ac:dyDescent="0.25">
      <c r="A2559" s="1">
        <v>44377</v>
      </c>
      <c r="B2559" s="1">
        <v>44377</v>
      </c>
      <c r="C2559" t="s">
        <v>872</v>
      </c>
      <c r="D2559" t="s">
        <v>873</v>
      </c>
      <c r="E2559">
        <v>8.75</v>
      </c>
      <c r="F2559" t="s">
        <v>901</v>
      </c>
      <c r="G2559" t="s">
        <v>69</v>
      </c>
      <c r="H2559" t="s">
        <v>121</v>
      </c>
      <c r="I2559" t="s">
        <v>18</v>
      </c>
      <c r="J2559" t="s">
        <v>19</v>
      </c>
      <c r="K2559" t="s">
        <v>20</v>
      </c>
      <c r="L2559" t="s">
        <v>20</v>
      </c>
      <c r="M2559" t="s">
        <v>21</v>
      </c>
      <c r="N2559" t="s">
        <v>22</v>
      </c>
      <c r="O2559" t="s">
        <v>4965</v>
      </c>
      <c r="P2559">
        <f t="shared" si="39"/>
        <v>1</v>
      </c>
    </row>
    <row r="2560" spans="1:16" x14ac:dyDescent="0.25">
      <c r="A2560" s="1">
        <v>44377</v>
      </c>
      <c r="B2560" s="1">
        <v>44377</v>
      </c>
      <c r="C2560" t="s">
        <v>3409</v>
      </c>
      <c r="D2560" t="s">
        <v>144</v>
      </c>
      <c r="E2560">
        <v>5.45</v>
      </c>
      <c r="F2560" t="s">
        <v>2170</v>
      </c>
      <c r="G2560" t="s">
        <v>4966</v>
      </c>
      <c r="H2560" t="s">
        <v>39</v>
      </c>
      <c r="I2560" t="s">
        <v>18</v>
      </c>
      <c r="J2560" t="s">
        <v>19</v>
      </c>
      <c r="K2560" t="s">
        <v>20</v>
      </c>
      <c r="L2560" t="s">
        <v>20</v>
      </c>
      <c r="M2560" t="s">
        <v>21</v>
      </c>
      <c r="N2560" t="s">
        <v>135</v>
      </c>
      <c r="O2560" t="s">
        <v>4967</v>
      </c>
      <c r="P2560">
        <f t="shared" si="39"/>
        <v>3</v>
      </c>
    </row>
    <row r="2561" spans="1:16" x14ac:dyDescent="0.25">
      <c r="A2561" s="1">
        <v>44377</v>
      </c>
      <c r="B2561" s="1">
        <v>44377</v>
      </c>
      <c r="C2561" t="s">
        <v>903</v>
      </c>
      <c r="D2561" t="s">
        <v>904</v>
      </c>
      <c r="E2561">
        <v>0.86</v>
      </c>
      <c r="F2561" t="s">
        <v>4968</v>
      </c>
      <c r="G2561" t="s">
        <v>259</v>
      </c>
      <c r="H2561" t="s">
        <v>154</v>
      </c>
      <c r="I2561" t="s">
        <v>18</v>
      </c>
      <c r="J2561" t="s">
        <v>19</v>
      </c>
      <c r="K2561" t="s">
        <v>20</v>
      </c>
      <c r="L2561" t="s">
        <v>20</v>
      </c>
      <c r="M2561" t="s">
        <v>21</v>
      </c>
      <c r="N2561" t="s">
        <v>155</v>
      </c>
      <c r="O2561" t="s">
        <v>4969</v>
      </c>
      <c r="P2561">
        <f t="shared" si="39"/>
        <v>3</v>
      </c>
    </row>
    <row r="2562" spans="1:16" x14ac:dyDescent="0.25">
      <c r="A2562" s="1">
        <v>44377</v>
      </c>
      <c r="B2562" s="1">
        <v>44377</v>
      </c>
      <c r="C2562" t="s">
        <v>109</v>
      </c>
      <c r="D2562" t="s">
        <v>110</v>
      </c>
      <c r="E2562">
        <v>3.625</v>
      </c>
      <c r="F2562" t="s">
        <v>4970</v>
      </c>
      <c r="G2562" t="s">
        <v>722</v>
      </c>
      <c r="H2562" t="s">
        <v>112</v>
      </c>
      <c r="I2562" t="s">
        <v>18</v>
      </c>
      <c r="J2562" t="s">
        <v>19</v>
      </c>
      <c r="K2562" t="s">
        <v>20</v>
      </c>
      <c r="L2562" t="s">
        <v>20</v>
      </c>
      <c r="M2562" t="s">
        <v>21</v>
      </c>
      <c r="N2562" t="s">
        <v>22</v>
      </c>
      <c r="O2562" t="s">
        <v>4971</v>
      </c>
      <c r="P2562">
        <f t="shared" si="39"/>
        <v>2</v>
      </c>
    </row>
    <row r="2563" spans="1:16" x14ac:dyDescent="0.25">
      <c r="A2563" s="1">
        <v>44377</v>
      </c>
      <c r="B2563" s="1">
        <v>44377</v>
      </c>
      <c r="C2563" t="s">
        <v>4972</v>
      </c>
      <c r="D2563" t="s">
        <v>4973</v>
      </c>
      <c r="E2563">
        <v>6.47</v>
      </c>
      <c r="F2563" t="s">
        <v>865</v>
      </c>
      <c r="H2563" t="s">
        <v>17</v>
      </c>
      <c r="I2563" t="s">
        <v>18</v>
      </c>
      <c r="J2563" t="s">
        <v>19</v>
      </c>
      <c r="K2563" t="s">
        <v>20</v>
      </c>
      <c r="L2563" t="s">
        <v>20</v>
      </c>
      <c r="M2563" t="s">
        <v>21</v>
      </c>
      <c r="N2563" t="s">
        <v>135</v>
      </c>
      <c r="O2563" t="s">
        <v>4974</v>
      </c>
      <c r="P2563">
        <f t="shared" si="39"/>
        <v>3</v>
      </c>
    </row>
    <row r="2564" spans="1:16" hidden="1" x14ac:dyDescent="0.25">
      <c r="A2564" s="1">
        <v>44377</v>
      </c>
      <c r="B2564" s="1">
        <v>44377</v>
      </c>
      <c r="C2564" t="s">
        <v>4434</v>
      </c>
      <c r="D2564" t="s">
        <v>4435</v>
      </c>
      <c r="E2564">
        <v>6.95</v>
      </c>
      <c r="F2564" t="s">
        <v>1534</v>
      </c>
      <c r="G2564" t="s">
        <v>51</v>
      </c>
      <c r="H2564" t="s">
        <v>44</v>
      </c>
      <c r="I2564" t="s">
        <v>18</v>
      </c>
      <c r="J2564" t="s">
        <v>19</v>
      </c>
      <c r="K2564" t="s">
        <v>20</v>
      </c>
      <c r="L2564" t="s">
        <v>20</v>
      </c>
      <c r="M2564" t="s">
        <v>21</v>
      </c>
      <c r="N2564" t="s">
        <v>59</v>
      </c>
      <c r="O2564" t="s">
        <v>4975</v>
      </c>
      <c r="P2564">
        <f t="shared" ref="P2564:P2627" si="40">LEN(D2564)</f>
        <v>6</v>
      </c>
    </row>
    <row r="2565" spans="1:16" x14ac:dyDescent="0.25">
      <c r="A2565" s="1">
        <v>44377</v>
      </c>
      <c r="B2565" s="1">
        <v>44377</v>
      </c>
      <c r="C2565" t="s">
        <v>109</v>
      </c>
      <c r="D2565" t="s">
        <v>110</v>
      </c>
      <c r="E2565">
        <v>4</v>
      </c>
      <c r="F2565" t="s">
        <v>205</v>
      </c>
      <c r="G2565" t="s">
        <v>722</v>
      </c>
      <c r="H2565" t="s">
        <v>112</v>
      </c>
      <c r="I2565" t="s">
        <v>18</v>
      </c>
      <c r="J2565" t="s">
        <v>19</v>
      </c>
      <c r="K2565" t="s">
        <v>20</v>
      </c>
      <c r="L2565" t="s">
        <v>20</v>
      </c>
      <c r="M2565" t="s">
        <v>21</v>
      </c>
      <c r="N2565" t="s">
        <v>22</v>
      </c>
      <c r="O2565" t="s">
        <v>4976</v>
      </c>
      <c r="P2565">
        <f t="shared" si="40"/>
        <v>2</v>
      </c>
    </row>
    <row r="2566" spans="1:16" x14ac:dyDescent="0.25">
      <c r="A2566" s="1">
        <v>44377</v>
      </c>
      <c r="B2566" s="1">
        <v>44377</v>
      </c>
      <c r="C2566" t="s">
        <v>1863</v>
      </c>
      <c r="D2566" t="s">
        <v>1864</v>
      </c>
      <c r="E2566">
        <v>3.15</v>
      </c>
      <c r="F2566" t="s">
        <v>1329</v>
      </c>
      <c r="G2566" t="s">
        <v>722</v>
      </c>
      <c r="H2566" t="s">
        <v>44</v>
      </c>
      <c r="I2566" t="s">
        <v>18</v>
      </c>
      <c r="J2566" t="s">
        <v>19</v>
      </c>
      <c r="K2566" t="s">
        <v>20</v>
      </c>
      <c r="L2566" t="s">
        <v>20</v>
      </c>
      <c r="M2566" t="s">
        <v>21</v>
      </c>
      <c r="N2566" t="s">
        <v>135</v>
      </c>
      <c r="O2566" t="s">
        <v>4977</v>
      </c>
      <c r="P2566">
        <f t="shared" si="40"/>
        <v>4</v>
      </c>
    </row>
    <row r="2567" spans="1:16" hidden="1" x14ac:dyDescent="0.25">
      <c r="A2567" s="1">
        <v>44377</v>
      </c>
      <c r="B2567" s="1">
        <v>44377</v>
      </c>
      <c r="C2567" t="s">
        <v>4978</v>
      </c>
      <c r="D2567" t="s">
        <v>4979</v>
      </c>
      <c r="E2567">
        <v>4.62</v>
      </c>
      <c r="F2567" t="s">
        <v>1607</v>
      </c>
      <c r="H2567" t="s">
        <v>343</v>
      </c>
      <c r="I2567" t="s">
        <v>18</v>
      </c>
      <c r="J2567" t="s">
        <v>19</v>
      </c>
      <c r="K2567" t="s">
        <v>20</v>
      </c>
      <c r="L2567" t="s">
        <v>20</v>
      </c>
      <c r="M2567" t="s">
        <v>21</v>
      </c>
      <c r="N2567" t="s">
        <v>22</v>
      </c>
      <c r="O2567" t="s">
        <v>4980</v>
      </c>
      <c r="P2567">
        <f t="shared" si="40"/>
        <v>6</v>
      </c>
    </row>
    <row r="2568" spans="1:16" x14ac:dyDescent="0.25">
      <c r="A2568" s="1">
        <v>44377</v>
      </c>
      <c r="B2568" s="1">
        <v>44377</v>
      </c>
      <c r="C2568" t="s">
        <v>4523</v>
      </c>
      <c r="D2568" t="s">
        <v>2256</v>
      </c>
      <c r="E2568">
        <v>8</v>
      </c>
      <c r="F2568" t="s">
        <v>3681</v>
      </c>
      <c r="H2568" t="s">
        <v>199</v>
      </c>
      <c r="I2568" t="s">
        <v>18</v>
      </c>
      <c r="J2568" t="s">
        <v>19</v>
      </c>
      <c r="K2568" t="s">
        <v>20</v>
      </c>
      <c r="L2568" t="s">
        <v>20</v>
      </c>
      <c r="M2568" t="s">
        <v>21</v>
      </c>
      <c r="N2568" t="s">
        <v>22</v>
      </c>
      <c r="O2568" t="s">
        <v>4981</v>
      </c>
      <c r="P2568">
        <f t="shared" si="40"/>
        <v>3</v>
      </c>
    </row>
    <row r="2569" spans="1:16" x14ac:dyDescent="0.25">
      <c r="A2569" s="1">
        <v>44377</v>
      </c>
      <c r="B2569" s="1">
        <v>44377</v>
      </c>
      <c r="C2569" t="s">
        <v>3045</v>
      </c>
      <c r="D2569" t="s">
        <v>3046</v>
      </c>
      <c r="E2569">
        <v>2.25</v>
      </c>
      <c r="F2569" t="s">
        <v>483</v>
      </c>
      <c r="G2569" t="s">
        <v>51</v>
      </c>
      <c r="H2569" t="s">
        <v>97</v>
      </c>
      <c r="I2569" t="s">
        <v>18</v>
      </c>
      <c r="J2569" t="s">
        <v>19</v>
      </c>
      <c r="K2569" t="s">
        <v>20</v>
      </c>
      <c r="L2569" t="s">
        <v>20</v>
      </c>
      <c r="M2569" t="s">
        <v>21</v>
      </c>
      <c r="N2569" t="s">
        <v>22</v>
      </c>
      <c r="O2569" t="s">
        <v>4982</v>
      </c>
      <c r="P2569">
        <f t="shared" si="40"/>
        <v>4</v>
      </c>
    </row>
    <row r="2570" spans="1:16" hidden="1" x14ac:dyDescent="0.25">
      <c r="A2570" s="1">
        <v>44377</v>
      </c>
      <c r="B2570" s="1">
        <v>44377</v>
      </c>
      <c r="C2570" t="s">
        <v>4318</v>
      </c>
      <c r="D2570" t="s">
        <v>4319</v>
      </c>
      <c r="E2570">
        <v>1.9910000000000001</v>
      </c>
      <c r="F2570" t="s">
        <v>771</v>
      </c>
      <c r="G2570">
        <v>2020</v>
      </c>
      <c r="H2570" t="s">
        <v>44</v>
      </c>
      <c r="I2570" t="s">
        <v>18</v>
      </c>
      <c r="J2570" t="s">
        <v>19</v>
      </c>
      <c r="K2570" t="s">
        <v>20</v>
      </c>
      <c r="L2570" t="s">
        <v>20</v>
      </c>
      <c r="M2570" t="s">
        <v>21</v>
      </c>
      <c r="N2570" t="s">
        <v>22</v>
      </c>
      <c r="O2570" t="s">
        <v>4983</v>
      </c>
      <c r="P2570">
        <f t="shared" si="40"/>
        <v>6</v>
      </c>
    </row>
    <row r="2571" spans="1:16" x14ac:dyDescent="0.25">
      <c r="A2571" s="1">
        <v>44377</v>
      </c>
      <c r="B2571" s="1">
        <v>44377</v>
      </c>
      <c r="C2571" t="s">
        <v>1410</v>
      </c>
      <c r="D2571" t="s">
        <v>1411</v>
      </c>
      <c r="E2571">
        <v>5.75</v>
      </c>
      <c r="F2571" t="s">
        <v>252</v>
      </c>
      <c r="G2571" t="s">
        <v>4984</v>
      </c>
      <c r="H2571" t="s">
        <v>52</v>
      </c>
      <c r="I2571" t="s">
        <v>18</v>
      </c>
      <c r="J2571" t="s">
        <v>19</v>
      </c>
      <c r="K2571" t="s">
        <v>20</v>
      </c>
      <c r="L2571" t="s">
        <v>20</v>
      </c>
      <c r="M2571" t="s">
        <v>21</v>
      </c>
      <c r="N2571" t="s">
        <v>22</v>
      </c>
      <c r="O2571" t="s">
        <v>4985</v>
      </c>
      <c r="P2571">
        <f t="shared" si="40"/>
        <v>3</v>
      </c>
    </row>
    <row r="2572" spans="1:16" hidden="1" x14ac:dyDescent="0.25">
      <c r="A2572" s="1">
        <v>44377</v>
      </c>
      <c r="B2572" s="1">
        <v>44377</v>
      </c>
      <c r="C2572" t="s">
        <v>361</v>
      </c>
      <c r="D2572" t="s">
        <v>362</v>
      </c>
      <c r="E2572">
        <v>0.55000000000000004</v>
      </c>
      <c r="F2572" t="s">
        <v>1116</v>
      </c>
      <c r="G2572" t="s">
        <v>69</v>
      </c>
      <c r="H2572" t="s">
        <v>343</v>
      </c>
      <c r="I2572" t="s">
        <v>18</v>
      </c>
      <c r="J2572" t="s">
        <v>19</v>
      </c>
      <c r="K2572" t="s">
        <v>20</v>
      </c>
      <c r="L2572" t="s">
        <v>20</v>
      </c>
      <c r="M2572" t="s">
        <v>21</v>
      </c>
      <c r="N2572" t="s">
        <v>59</v>
      </c>
      <c r="O2572" t="s">
        <v>4986</v>
      </c>
      <c r="P2572">
        <f t="shared" si="40"/>
        <v>6</v>
      </c>
    </row>
    <row r="2573" spans="1:16" x14ac:dyDescent="0.25">
      <c r="A2573" s="1">
        <v>44377</v>
      </c>
      <c r="B2573" s="1">
        <v>44377</v>
      </c>
      <c r="C2573" t="s">
        <v>3445</v>
      </c>
      <c r="D2573" t="s">
        <v>3446</v>
      </c>
      <c r="E2573">
        <v>6.77</v>
      </c>
      <c r="F2573" t="s">
        <v>4987</v>
      </c>
      <c r="H2573" t="s">
        <v>17</v>
      </c>
      <c r="I2573" t="s">
        <v>18</v>
      </c>
      <c r="J2573" t="s">
        <v>19</v>
      </c>
      <c r="K2573" t="s">
        <v>20</v>
      </c>
      <c r="L2573" t="s">
        <v>20</v>
      </c>
      <c r="M2573" t="s">
        <v>21</v>
      </c>
      <c r="N2573" t="s">
        <v>22</v>
      </c>
      <c r="O2573" t="s">
        <v>4988</v>
      </c>
      <c r="P2573">
        <f t="shared" si="40"/>
        <v>3</v>
      </c>
    </row>
    <row r="2574" spans="1:16" x14ac:dyDescent="0.25">
      <c r="A2574" s="1">
        <v>44377</v>
      </c>
      <c r="B2574" s="1">
        <v>44377</v>
      </c>
      <c r="C2574" t="s">
        <v>4781</v>
      </c>
      <c r="D2574" t="s">
        <v>2922</v>
      </c>
      <c r="E2574">
        <v>6.08</v>
      </c>
      <c r="F2574" t="s">
        <v>888</v>
      </c>
      <c r="H2574" t="s">
        <v>17</v>
      </c>
      <c r="I2574" t="s">
        <v>18</v>
      </c>
      <c r="J2574" t="s">
        <v>19</v>
      </c>
      <c r="K2574" t="s">
        <v>20</v>
      </c>
      <c r="L2574" t="s">
        <v>20</v>
      </c>
      <c r="M2574" t="s">
        <v>21</v>
      </c>
      <c r="N2574" t="s">
        <v>135</v>
      </c>
      <c r="O2574" t="s">
        <v>4989</v>
      </c>
      <c r="P2574">
        <f t="shared" si="40"/>
        <v>3</v>
      </c>
    </row>
    <row r="2575" spans="1:16" x14ac:dyDescent="0.25">
      <c r="A2575" s="1">
        <v>44377</v>
      </c>
      <c r="B2575" s="1">
        <v>44377</v>
      </c>
      <c r="C2575" t="s">
        <v>1779</v>
      </c>
      <c r="D2575" t="s">
        <v>1780</v>
      </c>
      <c r="E2575">
        <v>8.1999999999999993</v>
      </c>
      <c r="F2575" t="s">
        <v>2497</v>
      </c>
      <c r="G2575" t="s">
        <v>51</v>
      </c>
      <c r="H2575" t="s">
        <v>52</v>
      </c>
      <c r="I2575" t="s">
        <v>18</v>
      </c>
      <c r="J2575" t="s">
        <v>19</v>
      </c>
      <c r="K2575" t="s">
        <v>20</v>
      </c>
      <c r="L2575" t="s">
        <v>20</v>
      </c>
      <c r="M2575" t="s">
        <v>21</v>
      </c>
      <c r="N2575" t="s">
        <v>22</v>
      </c>
      <c r="O2575" t="s">
        <v>4990</v>
      </c>
      <c r="P2575">
        <f t="shared" si="40"/>
        <v>5</v>
      </c>
    </row>
    <row r="2576" spans="1:16" x14ac:dyDescent="0.25">
      <c r="A2576" s="1">
        <v>44377</v>
      </c>
      <c r="B2576" s="1">
        <v>44377</v>
      </c>
      <c r="C2576" t="s">
        <v>2019</v>
      </c>
      <c r="D2576" t="s">
        <v>274</v>
      </c>
      <c r="E2576">
        <v>5.5</v>
      </c>
      <c r="F2576" t="s">
        <v>3013</v>
      </c>
      <c r="H2576" t="s">
        <v>17</v>
      </c>
      <c r="I2576" t="s">
        <v>18</v>
      </c>
      <c r="J2576" t="s">
        <v>19</v>
      </c>
      <c r="K2576" t="s">
        <v>20</v>
      </c>
      <c r="L2576" t="s">
        <v>20</v>
      </c>
      <c r="M2576" t="s">
        <v>21</v>
      </c>
      <c r="N2576" t="s">
        <v>135</v>
      </c>
      <c r="O2576" t="s">
        <v>4991</v>
      </c>
      <c r="P2576">
        <f t="shared" si="40"/>
        <v>2</v>
      </c>
    </row>
    <row r="2577" spans="1:16" x14ac:dyDescent="0.25">
      <c r="A2577" s="1">
        <v>44377</v>
      </c>
      <c r="B2577" s="1">
        <v>44377</v>
      </c>
      <c r="C2577" t="s">
        <v>109</v>
      </c>
      <c r="D2577" t="s">
        <v>110</v>
      </c>
      <c r="E2577">
        <v>4</v>
      </c>
      <c r="F2577" t="s">
        <v>483</v>
      </c>
      <c r="G2577" t="s">
        <v>3182</v>
      </c>
      <c r="H2577" t="s">
        <v>112</v>
      </c>
      <c r="I2577" t="s">
        <v>18</v>
      </c>
      <c r="J2577" t="s">
        <v>19</v>
      </c>
      <c r="K2577" t="s">
        <v>20</v>
      </c>
      <c r="L2577" t="s">
        <v>20</v>
      </c>
      <c r="M2577" t="s">
        <v>21</v>
      </c>
      <c r="N2577" t="s">
        <v>22</v>
      </c>
      <c r="O2577" t="s">
        <v>4992</v>
      </c>
      <c r="P2577">
        <f t="shared" si="40"/>
        <v>2</v>
      </c>
    </row>
    <row r="2578" spans="1:16" hidden="1" x14ac:dyDescent="0.25">
      <c r="A2578" s="1">
        <v>44377</v>
      </c>
      <c r="B2578" s="1">
        <v>44377</v>
      </c>
      <c r="C2578" t="s">
        <v>1633</v>
      </c>
      <c r="D2578" t="s">
        <v>1634</v>
      </c>
      <c r="E2578">
        <v>4.9000000000000004</v>
      </c>
      <c r="F2578" t="s">
        <v>1635</v>
      </c>
      <c r="G2578" t="s">
        <v>69</v>
      </c>
      <c r="H2578" t="s">
        <v>199</v>
      </c>
      <c r="I2578" t="s">
        <v>18</v>
      </c>
      <c r="J2578" t="s">
        <v>19</v>
      </c>
      <c r="K2578" t="s">
        <v>20</v>
      </c>
      <c r="L2578" t="s">
        <v>20</v>
      </c>
      <c r="M2578" t="s">
        <v>21</v>
      </c>
      <c r="N2578" t="s">
        <v>59</v>
      </c>
      <c r="O2578" t="s">
        <v>4993</v>
      </c>
      <c r="P2578">
        <f t="shared" si="40"/>
        <v>6</v>
      </c>
    </row>
    <row r="2579" spans="1:16" x14ac:dyDescent="0.25">
      <c r="A2579" s="1">
        <v>44377</v>
      </c>
      <c r="B2579" s="1">
        <v>44377</v>
      </c>
      <c r="C2579" t="s">
        <v>285</v>
      </c>
      <c r="D2579" t="s">
        <v>286</v>
      </c>
      <c r="E2579">
        <v>6.75</v>
      </c>
      <c r="F2579" t="s">
        <v>1283</v>
      </c>
      <c r="G2579" t="s">
        <v>16</v>
      </c>
      <c r="H2579" t="s">
        <v>154</v>
      </c>
      <c r="I2579" t="s">
        <v>18</v>
      </c>
      <c r="J2579" t="s">
        <v>19</v>
      </c>
      <c r="K2579" t="s">
        <v>20</v>
      </c>
      <c r="L2579" t="s">
        <v>20</v>
      </c>
      <c r="M2579" t="s">
        <v>21</v>
      </c>
      <c r="N2579" t="s">
        <v>155</v>
      </c>
      <c r="O2579" t="s">
        <v>4994</v>
      </c>
      <c r="P2579">
        <f t="shared" si="40"/>
        <v>4</v>
      </c>
    </row>
    <row r="2580" spans="1:16" x14ac:dyDescent="0.25">
      <c r="A2580" s="1">
        <v>44377</v>
      </c>
      <c r="B2580" s="1">
        <v>44377</v>
      </c>
      <c r="C2580" t="s">
        <v>114</v>
      </c>
      <c r="D2580" t="s">
        <v>115</v>
      </c>
      <c r="E2580">
        <v>0.8</v>
      </c>
      <c r="F2580" t="s">
        <v>1913</v>
      </c>
      <c r="G2580" t="s">
        <v>69</v>
      </c>
      <c r="H2580" t="s">
        <v>17</v>
      </c>
      <c r="I2580" t="s">
        <v>18</v>
      </c>
      <c r="J2580" t="s">
        <v>19</v>
      </c>
      <c r="K2580" t="s">
        <v>20</v>
      </c>
      <c r="L2580" t="s">
        <v>20</v>
      </c>
      <c r="M2580" t="s">
        <v>21</v>
      </c>
      <c r="N2580" t="s">
        <v>59</v>
      </c>
      <c r="O2580" t="s">
        <v>4995</v>
      </c>
      <c r="P2580">
        <f t="shared" si="40"/>
        <v>3</v>
      </c>
    </row>
    <row r="2581" spans="1:16" x14ac:dyDescent="0.25">
      <c r="A2581" s="1">
        <v>44377</v>
      </c>
      <c r="B2581" s="1">
        <v>44377</v>
      </c>
      <c r="C2581" t="s">
        <v>872</v>
      </c>
      <c r="D2581" t="s">
        <v>873</v>
      </c>
      <c r="E2581">
        <v>6.65</v>
      </c>
      <c r="F2581" t="s">
        <v>2201</v>
      </c>
      <c r="G2581" t="s">
        <v>4156</v>
      </c>
      <c r="H2581" t="s">
        <v>121</v>
      </c>
      <c r="I2581" t="s">
        <v>18</v>
      </c>
      <c r="J2581" t="s">
        <v>19</v>
      </c>
      <c r="K2581" t="s">
        <v>20</v>
      </c>
      <c r="L2581" t="s">
        <v>20</v>
      </c>
      <c r="M2581" t="s">
        <v>21</v>
      </c>
      <c r="N2581" t="s">
        <v>22</v>
      </c>
      <c r="O2581" t="s">
        <v>4996</v>
      </c>
      <c r="P2581">
        <f t="shared" si="40"/>
        <v>1</v>
      </c>
    </row>
    <row r="2582" spans="1:16" x14ac:dyDescent="0.25">
      <c r="A2582" s="1">
        <v>44377</v>
      </c>
      <c r="B2582" s="1">
        <v>44377</v>
      </c>
      <c r="C2582" t="s">
        <v>390</v>
      </c>
      <c r="D2582" t="s">
        <v>391</v>
      </c>
      <c r="E2582">
        <v>1.6180000000000001</v>
      </c>
      <c r="F2582" t="s">
        <v>392</v>
      </c>
      <c r="G2582" t="s">
        <v>69</v>
      </c>
      <c r="H2582" t="s">
        <v>39</v>
      </c>
      <c r="I2582" t="s">
        <v>18</v>
      </c>
      <c r="J2582" t="s">
        <v>19</v>
      </c>
      <c r="K2582" t="s">
        <v>20</v>
      </c>
      <c r="L2582" t="s">
        <v>20</v>
      </c>
      <c r="M2582" t="s">
        <v>21</v>
      </c>
      <c r="N2582" t="s">
        <v>59</v>
      </c>
      <c r="O2582" t="s">
        <v>4997</v>
      </c>
      <c r="P2582">
        <f t="shared" si="40"/>
        <v>2</v>
      </c>
    </row>
    <row r="2583" spans="1:16" x14ac:dyDescent="0.25">
      <c r="A2583" s="1">
        <v>44377</v>
      </c>
      <c r="B2583" s="1">
        <v>44377</v>
      </c>
      <c r="C2583" t="s">
        <v>1738</v>
      </c>
      <c r="D2583" t="s">
        <v>1466</v>
      </c>
      <c r="E2583">
        <v>7.375</v>
      </c>
      <c r="F2583" t="s">
        <v>1553</v>
      </c>
      <c r="H2583" t="s">
        <v>44</v>
      </c>
      <c r="I2583" t="s">
        <v>18</v>
      </c>
      <c r="J2583" t="s">
        <v>19</v>
      </c>
      <c r="K2583" t="s">
        <v>20</v>
      </c>
      <c r="L2583" t="s">
        <v>20</v>
      </c>
      <c r="M2583" t="s">
        <v>21</v>
      </c>
      <c r="N2583" t="s">
        <v>22</v>
      </c>
      <c r="O2583" t="s">
        <v>4998</v>
      </c>
      <c r="P2583">
        <f t="shared" si="40"/>
        <v>3</v>
      </c>
    </row>
    <row r="2584" spans="1:16" x14ac:dyDescent="0.25">
      <c r="A2584" s="1">
        <v>44377</v>
      </c>
      <c r="B2584" s="1">
        <v>44377</v>
      </c>
      <c r="C2584" t="s">
        <v>1863</v>
      </c>
      <c r="D2584" t="s">
        <v>1864</v>
      </c>
      <c r="E2584">
        <v>2.75</v>
      </c>
      <c r="F2584" t="s">
        <v>1177</v>
      </c>
      <c r="G2584" t="s">
        <v>722</v>
      </c>
      <c r="H2584" t="s">
        <v>44</v>
      </c>
      <c r="I2584" t="s">
        <v>18</v>
      </c>
      <c r="J2584" t="s">
        <v>19</v>
      </c>
      <c r="K2584" t="s">
        <v>20</v>
      </c>
      <c r="L2584" t="s">
        <v>20</v>
      </c>
      <c r="M2584" t="s">
        <v>21</v>
      </c>
      <c r="N2584" t="s">
        <v>135</v>
      </c>
      <c r="O2584" t="s">
        <v>4999</v>
      </c>
      <c r="P2584">
        <f t="shared" si="40"/>
        <v>4</v>
      </c>
    </row>
    <row r="2585" spans="1:16" x14ac:dyDescent="0.25">
      <c r="A2585" s="1">
        <v>44377</v>
      </c>
      <c r="B2585" s="1">
        <v>44377</v>
      </c>
      <c r="C2585" t="s">
        <v>5000</v>
      </c>
      <c r="D2585" t="s">
        <v>5001</v>
      </c>
      <c r="E2585">
        <v>7</v>
      </c>
      <c r="F2585" t="s">
        <v>1653</v>
      </c>
      <c r="H2585" t="s">
        <v>52</v>
      </c>
      <c r="I2585" t="s">
        <v>18</v>
      </c>
      <c r="J2585" t="s">
        <v>19</v>
      </c>
      <c r="K2585" t="s">
        <v>20</v>
      </c>
      <c r="L2585" t="s">
        <v>20</v>
      </c>
      <c r="M2585" t="s">
        <v>21</v>
      </c>
      <c r="N2585" t="s">
        <v>59</v>
      </c>
      <c r="O2585" t="s">
        <v>5002</v>
      </c>
      <c r="P2585">
        <f t="shared" si="40"/>
        <v>5</v>
      </c>
    </row>
    <row r="2586" spans="1:16" x14ac:dyDescent="0.25">
      <c r="A2586" s="1">
        <v>44377</v>
      </c>
      <c r="B2586" s="1">
        <v>44377</v>
      </c>
      <c r="C2586" t="s">
        <v>109</v>
      </c>
      <c r="D2586" t="s">
        <v>110</v>
      </c>
      <c r="E2586">
        <v>5.25</v>
      </c>
      <c r="F2586" t="s">
        <v>3612</v>
      </c>
      <c r="G2586" t="s">
        <v>722</v>
      </c>
      <c r="H2586" t="s">
        <v>112</v>
      </c>
      <c r="I2586" t="s">
        <v>18</v>
      </c>
      <c r="J2586" t="s">
        <v>19</v>
      </c>
      <c r="K2586" t="s">
        <v>20</v>
      </c>
      <c r="L2586" t="s">
        <v>20</v>
      </c>
      <c r="M2586" t="s">
        <v>21</v>
      </c>
      <c r="N2586" t="s">
        <v>22</v>
      </c>
      <c r="O2586" t="s">
        <v>5003</v>
      </c>
      <c r="P2586">
        <f t="shared" si="40"/>
        <v>2</v>
      </c>
    </row>
    <row r="2587" spans="1:16" x14ac:dyDescent="0.25">
      <c r="A2587" s="1">
        <v>44377</v>
      </c>
      <c r="B2587" s="1">
        <v>44377</v>
      </c>
      <c r="C2587" t="s">
        <v>5004</v>
      </c>
      <c r="D2587" t="s">
        <v>4538</v>
      </c>
      <c r="E2587">
        <v>5.5</v>
      </c>
      <c r="F2587" t="s">
        <v>790</v>
      </c>
      <c r="H2587" t="s">
        <v>17</v>
      </c>
      <c r="I2587" t="s">
        <v>18</v>
      </c>
      <c r="J2587" t="s">
        <v>19</v>
      </c>
      <c r="K2587" t="s">
        <v>20</v>
      </c>
      <c r="L2587" t="s">
        <v>20</v>
      </c>
      <c r="M2587" t="s">
        <v>21</v>
      </c>
      <c r="N2587" t="s">
        <v>135</v>
      </c>
      <c r="O2587" t="s">
        <v>5005</v>
      </c>
      <c r="P2587">
        <f t="shared" si="40"/>
        <v>2</v>
      </c>
    </row>
    <row r="2588" spans="1:16" x14ac:dyDescent="0.25">
      <c r="A2588" s="1">
        <v>44377</v>
      </c>
      <c r="B2588" s="1">
        <v>44377</v>
      </c>
      <c r="C2588" t="s">
        <v>1863</v>
      </c>
      <c r="D2588" t="s">
        <v>1864</v>
      </c>
      <c r="E2588">
        <v>3.5</v>
      </c>
      <c r="F2588" t="s">
        <v>494</v>
      </c>
      <c r="G2588" t="s">
        <v>2611</v>
      </c>
      <c r="H2588" t="s">
        <v>44</v>
      </c>
      <c r="I2588" t="s">
        <v>18</v>
      </c>
      <c r="J2588" t="s">
        <v>19</v>
      </c>
      <c r="K2588" t="s">
        <v>20</v>
      </c>
      <c r="L2588" t="s">
        <v>20</v>
      </c>
      <c r="M2588" t="s">
        <v>21</v>
      </c>
      <c r="N2588" t="s">
        <v>135</v>
      </c>
      <c r="O2588" t="s">
        <v>5006</v>
      </c>
      <c r="P2588">
        <f t="shared" si="40"/>
        <v>4</v>
      </c>
    </row>
    <row r="2589" spans="1:16" x14ac:dyDescent="0.25">
      <c r="A2589" s="1">
        <v>44377</v>
      </c>
      <c r="B2589" s="1">
        <v>44377</v>
      </c>
      <c r="C2589" t="s">
        <v>207</v>
      </c>
      <c r="D2589" t="s">
        <v>208</v>
      </c>
      <c r="E2589">
        <v>4.3289999999999997</v>
      </c>
      <c r="F2589" t="s">
        <v>5007</v>
      </c>
      <c r="G2589" t="s">
        <v>69</v>
      </c>
      <c r="H2589" t="s">
        <v>52</v>
      </c>
      <c r="I2589" t="s">
        <v>18</v>
      </c>
      <c r="J2589" t="s">
        <v>19</v>
      </c>
      <c r="K2589" t="s">
        <v>20</v>
      </c>
      <c r="L2589" t="s">
        <v>20</v>
      </c>
      <c r="M2589" t="s">
        <v>21</v>
      </c>
      <c r="N2589" t="s">
        <v>22</v>
      </c>
      <c r="O2589" t="s">
        <v>5008</v>
      </c>
      <c r="P2589">
        <f t="shared" si="40"/>
        <v>2</v>
      </c>
    </row>
    <row r="2590" spans="1:16" x14ac:dyDescent="0.25">
      <c r="A2590" s="1">
        <v>44377</v>
      </c>
      <c r="B2590" s="1">
        <v>44377</v>
      </c>
      <c r="C2590" t="s">
        <v>114</v>
      </c>
      <c r="D2590" t="s">
        <v>115</v>
      </c>
      <c r="E2590">
        <v>2.2999999999999998</v>
      </c>
      <c r="F2590" t="s">
        <v>3002</v>
      </c>
      <c r="G2590" t="s">
        <v>69</v>
      </c>
      <c r="H2590" t="s">
        <v>17</v>
      </c>
      <c r="I2590" t="s">
        <v>18</v>
      </c>
      <c r="J2590" t="s">
        <v>19</v>
      </c>
      <c r="K2590" t="s">
        <v>20</v>
      </c>
      <c r="L2590" t="s">
        <v>20</v>
      </c>
      <c r="M2590" t="s">
        <v>21</v>
      </c>
      <c r="N2590" t="s">
        <v>59</v>
      </c>
      <c r="O2590" t="s">
        <v>5009</v>
      </c>
      <c r="P2590">
        <f t="shared" si="40"/>
        <v>3</v>
      </c>
    </row>
    <row r="2591" spans="1:16" x14ac:dyDescent="0.25">
      <c r="A2591" s="1">
        <v>44377</v>
      </c>
      <c r="B2591" s="1">
        <v>44377</v>
      </c>
      <c r="C2591" t="s">
        <v>2819</v>
      </c>
      <c r="D2591" t="s">
        <v>2820</v>
      </c>
      <c r="E2591">
        <v>5.7</v>
      </c>
      <c r="F2591" t="s">
        <v>1534</v>
      </c>
      <c r="H2591" t="s">
        <v>17</v>
      </c>
      <c r="I2591" t="s">
        <v>18</v>
      </c>
      <c r="J2591" t="s">
        <v>19</v>
      </c>
      <c r="K2591" t="s">
        <v>20</v>
      </c>
      <c r="L2591" t="s">
        <v>20</v>
      </c>
      <c r="M2591" t="s">
        <v>21</v>
      </c>
      <c r="N2591" t="s">
        <v>22</v>
      </c>
      <c r="O2591" t="s">
        <v>5010</v>
      </c>
      <c r="P2591">
        <f t="shared" si="40"/>
        <v>3</v>
      </c>
    </row>
    <row r="2592" spans="1:16" x14ac:dyDescent="0.25">
      <c r="A2592" s="1">
        <v>44377</v>
      </c>
      <c r="B2592" s="1">
        <v>44377</v>
      </c>
      <c r="C2592" t="s">
        <v>1891</v>
      </c>
      <c r="D2592" t="s">
        <v>1892</v>
      </c>
      <c r="E2592">
        <v>5.5</v>
      </c>
      <c r="F2592" t="s">
        <v>3846</v>
      </c>
      <c r="H2592" t="s">
        <v>112</v>
      </c>
      <c r="I2592" t="s">
        <v>18</v>
      </c>
      <c r="J2592" t="s">
        <v>19</v>
      </c>
      <c r="K2592" t="s">
        <v>20</v>
      </c>
      <c r="L2592" t="s">
        <v>20</v>
      </c>
      <c r="M2592" t="s">
        <v>21</v>
      </c>
      <c r="N2592" t="s">
        <v>22</v>
      </c>
      <c r="O2592" t="s">
        <v>5011</v>
      </c>
      <c r="P2592">
        <f t="shared" si="40"/>
        <v>3</v>
      </c>
    </row>
    <row r="2593" spans="1:16" hidden="1" x14ac:dyDescent="0.25">
      <c r="A2593" s="1">
        <v>44377</v>
      </c>
      <c r="B2593" s="1">
        <v>44377</v>
      </c>
      <c r="C2593" t="s">
        <v>1638</v>
      </c>
      <c r="D2593" t="s">
        <v>731</v>
      </c>
      <c r="E2593">
        <v>7</v>
      </c>
      <c r="F2593" t="s">
        <v>783</v>
      </c>
      <c r="G2593" t="s">
        <v>51</v>
      </c>
      <c r="H2593" t="s">
        <v>112</v>
      </c>
      <c r="I2593" t="s">
        <v>18</v>
      </c>
      <c r="J2593" t="s">
        <v>19</v>
      </c>
      <c r="K2593" t="s">
        <v>20</v>
      </c>
      <c r="L2593" t="s">
        <v>20</v>
      </c>
      <c r="M2593" t="s">
        <v>21</v>
      </c>
      <c r="N2593" t="s">
        <v>59</v>
      </c>
      <c r="O2593" t="s">
        <v>5012</v>
      </c>
      <c r="P2593">
        <f t="shared" si="40"/>
        <v>6</v>
      </c>
    </row>
    <row r="2594" spans="1:16" x14ac:dyDescent="0.25">
      <c r="A2594" s="1">
        <v>44377</v>
      </c>
      <c r="B2594" s="1">
        <v>44377</v>
      </c>
      <c r="C2594" t="s">
        <v>1863</v>
      </c>
      <c r="D2594" t="s">
        <v>1864</v>
      </c>
      <c r="E2594">
        <v>3</v>
      </c>
      <c r="F2594" t="s">
        <v>1957</v>
      </c>
      <c r="G2594" t="s">
        <v>722</v>
      </c>
      <c r="H2594" t="s">
        <v>44</v>
      </c>
      <c r="I2594" t="s">
        <v>18</v>
      </c>
      <c r="J2594" t="s">
        <v>19</v>
      </c>
      <c r="K2594" t="s">
        <v>20</v>
      </c>
      <c r="L2594" t="s">
        <v>20</v>
      </c>
      <c r="M2594" t="s">
        <v>21</v>
      </c>
      <c r="N2594" t="s">
        <v>135</v>
      </c>
      <c r="O2594" t="s">
        <v>5013</v>
      </c>
      <c r="P2594">
        <f t="shared" si="40"/>
        <v>4</v>
      </c>
    </row>
    <row r="2595" spans="1:16" hidden="1" x14ac:dyDescent="0.25">
      <c r="A2595" s="1">
        <v>44377</v>
      </c>
      <c r="B2595" s="1">
        <v>44377</v>
      </c>
      <c r="C2595" t="s">
        <v>1107</v>
      </c>
      <c r="D2595" t="s">
        <v>1108</v>
      </c>
      <c r="E2595">
        <v>5.625</v>
      </c>
      <c r="F2595" t="s">
        <v>2096</v>
      </c>
      <c r="G2595" t="s">
        <v>51</v>
      </c>
      <c r="H2595" t="s">
        <v>39</v>
      </c>
      <c r="I2595" t="s">
        <v>18</v>
      </c>
      <c r="J2595" t="s">
        <v>19</v>
      </c>
      <c r="K2595" t="s">
        <v>20</v>
      </c>
      <c r="L2595" t="s">
        <v>20</v>
      </c>
      <c r="M2595" t="s">
        <v>21</v>
      </c>
      <c r="N2595" t="s">
        <v>59</v>
      </c>
      <c r="O2595" t="s">
        <v>5014</v>
      </c>
      <c r="P2595">
        <f t="shared" si="40"/>
        <v>6</v>
      </c>
    </row>
    <row r="2596" spans="1:16" x14ac:dyDescent="0.25">
      <c r="A2596" s="1">
        <v>44377</v>
      </c>
      <c r="B2596" s="1">
        <v>44377</v>
      </c>
      <c r="C2596" t="s">
        <v>5015</v>
      </c>
      <c r="D2596" t="s">
        <v>5016</v>
      </c>
      <c r="E2596">
        <v>7</v>
      </c>
      <c r="F2596" t="s">
        <v>1730</v>
      </c>
      <c r="H2596" t="s">
        <v>44</v>
      </c>
      <c r="I2596" t="s">
        <v>18</v>
      </c>
      <c r="J2596" t="s">
        <v>19</v>
      </c>
      <c r="K2596" t="s">
        <v>20</v>
      </c>
      <c r="L2596" t="s">
        <v>20</v>
      </c>
      <c r="M2596" t="s">
        <v>21</v>
      </c>
      <c r="N2596" t="s">
        <v>22</v>
      </c>
      <c r="O2596" t="s">
        <v>5017</v>
      </c>
      <c r="P2596">
        <f t="shared" si="40"/>
        <v>3</v>
      </c>
    </row>
    <row r="2597" spans="1:16" x14ac:dyDescent="0.25">
      <c r="A2597" s="1">
        <v>44377</v>
      </c>
      <c r="B2597" s="1">
        <v>44377</v>
      </c>
      <c r="C2597" t="s">
        <v>1863</v>
      </c>
      <c r="D2597" t="s">
        <v>1864</v>
      </c>
      <c r="E2597">
        <v>3</v>
      </c>
      <c r="F2597" t="s">
        <v>2401</v>
      </c>
      <c r="G2597" t="s">
        <v>722</v>
      </c>
      <c r="H2597" t="s">
        <v>44</v>
      </c>
      <c r="I2597" t="s">
        <v>18</v>
      </c>
      <c r="J2597" t="s">
        <v>19</v>
      </c>
      <c r="K2597" t="s">
        <v>20</v>
      </c>
      <c r="L2597" t="s">
        <v>20</v>
      </c>
      <c r="M2597" t="s">
        <v>21</v>
      </c>
      <c r="N2597" t="s">
        <v>135</v>
      </c>
      <c r="O2597" t="s">
        <v>5018</v>
      </c>
      <c r="P2597">
        <f t="shared" si="40"/>
        <v>4</v>
      </c>
    </row>
    <row r="2598" spans="1:16" x14ac:dyDescent="0.25">
      <c r="A2598" s="1">
        <v>44377</v>
      </c>
      <c r="B2598" s="1">
        <v>44377</v>
      </c>
      <c r="C2598" t="s">
        <v>5019</v>
      </c>
      <c r="D2598" t="s">
        <v>5020</v>
      </c>
      <c r="E2598">
        <v>6.55</v>
      </c>
      <c r="F2598" t="s">
        <v>2228</v>
      </c>
      <c r="H2598" t="s">
        <v>112</v>
      </c>
      <c r="I2598" t="s">
        <v>18</v>
      </c>
      <c r="J2598" t="s">
        <v>19</v>
      </c>
      <c r="K2598" t="s">
        <v>20</v>
      </c>
      <c r="L2598" t="s">
        <v>20</v>
      </c>
      <c r="M2598" t="s">
        <v>21</v>
      </c>
      <c r="N2598" t="s">
        <v>22</v>
      </c>
      <c r="O2598" t="s">
        <v>5021</v>
      </c>
      <c r="P2598">
        <f t="shared" si="40"/>
        <v>2</v>
      </c>
    </row>
    <row r="2599" spans="1:16" x14ac:dyDescent="0.25">
      <c r="A2599" s="1">
        <v>44377</v>
      </c>
      <c r="B2599" s="1">
        <v>44377</v>
      </c>
      <c r="C2599" t="s">
        <v>1838</v>
      </c>
      <c r="D2599" t="s">
        <v>1839</v>
      </c>
      <c r="E2599">
        <v>5.9</v>
      </c>
      <c r="F2599" t="s">
        <v>1840</v>
      </c>
      <c r="G2599" t="s">
        <v>69</v>
      </c>
      <c r="H2599" t="s">
        <v>97</v>
      </c>
      <c r="I2599" t="s">
        <v>18</v>
      </c>
      <c r="J2599" t="s">
        <v>19</v>
      </c>
      <c r="K2599" t="s">
        <v>20</v>
      </c>
      <c r="L2599" t="s">
        <v>20</v>
      </c>
      <c r="M2599" t="s">
        <v>21</v>
      </c>
      <c r="N2599" t="s">
        <v>135</v>
      </c>
      <c r="O2599" t="s">
        <v>5022</v>
      </c>
      <c r="P2599">
        <f t="shared" si="40"/>
        <v>3</v>
      </c>
    </row>
    <row r="2600" spans="1:16" x14ac:dyDescent="0.25">
      <c r="A2600" s="1">
        <v>44377</v>
      </c>
      <c r="B2600" s="1">
        <v>44377</v>
      </c>
      <c r="C2600" t="s">
        <v>1863</v>
      </c>
      <c r="D2600" t="s">
        <v>1864</v>
      </c>
      <c r="E2600">
        <v>3.5</v>
      </c>
      <c r="F2600" t="s">
        <v>1421</v>
      </c>
      <c r="G2600" t="s">
        <v>722</v>
      </c>
      <c r="H2600" t="s">
        <v>44</v>
      </c>
      <c r="I2600" t="s">
        <v>18</v>
      </c>
      <c r="J2600" t="s">
        <v>19</v>
      </c>
      <c r="K2600" t="s">
        <v>20</v>
      </c>
      <c r="L2600" t="s">
        <v>20</v>
      </c>
      <c r="M2600" t="s">
        <v>21</v>
      </c>
      <c r="N2600" t="s">
        <v>135</v>
      </c>
      <c r="O2600" t="s">
        <v>5023</v>
      </c>
      <c r="P2600">
        <f t="shared" si="40"/>
        <v>4</v>
      </c>
    </row>
    <row r="2601" spans="1:16" x14ac:dyDescent="0.25">
      <c r="A2601" s="1">
        <v>44377</v>
      </c>
      <c r="B2601" s="1">
        <v>44377</v>
      </c>
      <c r="C2601" t="s">
        <v>5024</v>
      </c>
      <c r="D2601" t="s">
        <v>5025</v>
      </c>
      <c r="E2601">
        <v>6.125</v>
      </c>
      <c r="F2601" t="s">
        <v>2145</v>
      </c>
      <c r="H2601" t="s">
        <v>17</v>
      </c>
      <c r="I2601" t="s">
        <v>18</v>
      </c>
      <c r="J2601" t="s">
        <v>19</v>
      </c>
      <c r="K2601" t="s">
        <v>20</v>
      </c>
      <c r="L2601" t="s">
        <v>20</v>
      </c>
      <c r="M2601" t="s">
        <v>21</v>
      </c>
      <c r="N2601" t="s">
        <v>135</v>
      </c>
      <c r="O2601" t="s">
        <v>5026</v>
      </c>
      <c r="P2601">
        <f t="shared" si="40"/>
        <v>3</v>
      </c>
    </row>
    <row r="2602" spans="1:16" x14ac:dyDescent="0.25">
      <c r="A2602" s="1">
        <v>44377</v>
      </c>
      <c r="B2602" s="1">
        <v>44377</v>
      </c>
      <c r="C2602" t="s">
        <v>4523</v>
      </c>
      <c r="D2602" t="s">
        <v>2256</v>
      </c>
      <c r="E2602">
        <v>8.625</v>
      </c>
      <c r="F2602" t="s">
        <v>2531</v>
      </c>
      <c r="H2602" t="s">
        <v>199</v>
      </c>
      <c r="I2602" t="s">
        <v>18</v>
      </c>
      <c r="J2602" t="s">
        <v>19</v>
      </c>
      <c r="K2602" t="s">
        <v>20</v>
      </c>
      <c r="L2602" t="s">
        <v>20</v>
      </c>
      <c r="M2602" t="s">
        <v>21</v>
      </c>
      <c r="N2602" t="s">
        <v>22</v>
      </c>
      <c r="O2602" t="s">
        <v>5027</v>
      </c>
      <c r="P2602">
        <f t="shared" si="40"/>
        <v>3</v>
      </c>
    </row>
    <row r="2603" spans="1:16" x14ac:dyDescent="0.25">
      <c r="A2603" s="1">
        <v>44377</v>
      </c>
      <c r="B2603" s="1">
        <v>44377</v>
      </c>
      <c r="C2603" t="s">
        <v>1863</v>
      </c>
      <c r="D2603" t="s">
        <v>1864</v>
      </c>
      <c r="E2603">
        <v>2.1</v>
      </c>
      <c r="F2603" t="s">
        <v>494</v>
      </c>
      <c r="G2603" t="s">
        <v>4467</v>
      </c>
      <c r="H2603" t="s">
        <v>44</v>
      </c>
      <c r="I2603" t="s">
        <v>18</v>
      </c>
      <c r="J2603" t="s">
        <v>19</v>
      </c>
      <c r="K2603" t="s">
        <v>20</v>
      </c>
      <c r="L2603" t="s">
        <v>20</v>
      </c>
      <c r="M2603" t="s">
        <v>21</v>
      </c>
      <c r="N2603" t="s">
        <v>135</v>
      </c>
      <c r="O2603" t="s">
        <v>5028</v>
      </c>
      <c r="P2603">
        <f t="shared" si="40"/>
        <v>4</v>
      </c>
    </row>
    <row r="2604" spans="1:16" hidden="1" x14ac:dyDescent="0.25">
      <c r="A2604" s="1">
        <v>44377</v>
      </c>
      <c r="B2604" s="1">
        <v>44377</v>
      </c>
      <c r="C2604" t="s">
        <v>4318</v>
      </c>
      <c r="D2604" t="s">
        <v>4319</v>
      </c>
      <c r="E2604">
        <v>2.2909999999999999</v>
      </c>
      <c r="F2604" t="s">
        <v>4316</v>
      </c>
      <c r="G2604">
        <v>2020</v>
      </c>
      <c r="H2604" t="s">
        <v>44</v>
      </c>
      <c r="I2604" t="s">
        <v>18</v>
      </c>
      <c r="J2604" t="s">
        <v>19</v>
      </c>
      <c r="K2604" t="s">
        <v>20</v>
      </c>
      <c r="L2604" t="s">
        <v>20</v>
      </c>
      <c r="M2604" t="s">
        <v>21</v>
      </c>
      <c r="N2604" t="s">
        <v>22</v>
      </c>
      <c r="O2604" t="s">
        <v>5029</v>
      </c>
      <c r="P2604">
        <f t="shared" si="40"/>
        <v>6</v>
      </c>
    </row>
    <row r="2605" spans="1:16" x14ac:dyDescent="0.25">
      <c r="A2605" s="1">
        <v>44377</v>
      </c>
      <c r="B2605" s="1">
        <v>44377</v>
      </c>
      <c r="C2605" t="s">
        <v>872</v>
      </c>
      <c r="D2605" t="s">
        <v>873</v>
      </c>
      <c r="E2605">
        <v>6.9</v>
      </c>
      <c r="F2605" t="s">
        <v>1077</v>
      </c>
      <c r="G2605" t="s">
        <v>69</v>
      </c>
      <c r="H2605" t="s">
        <v>121</v>
      </c>
      <c r="I2605" t="s">
        <v>18</v>
      </c>
      <c r="J2605" t="s">
        <v>19</v>
      </c>
      <c r="K2605" t="s">
        <v>20</v>
      </c>
      <c r="L2605" t="s">
        <v>20</v>
      </c>
      <c r="M2605" t="s">
        <v>21</v>
      </c>
      <c r="N2605" t="s">
        <v>22</v>
      </c>
      <c r="O2605" t="s">
        <v>5030</v>
      </c>
      <c r="P2605">
        <f t="shared" si="40"/>
        <v>1</v>
      </c>
    </row>
    <row r="2606" spans="1:16" x14ac:dyDescent="0.25">
      <c r="A2606" s="1">
        <v>44377</v>
      </c>
      <c r="B2606" s="1">
        <v>44377</v>
      </c>
      <c r="C2606" t="s">
        <v>2786</v>
      </c>
      <c r="D2606" t="s">
        <v>2787</v>
      </c>
      <c r="E2606">
        <v>9</v>
      </c>
      <c r="F2606" t="s">
        <v>1884</v>
      </c>
      <c r="G2606" t="s">
        <v>5031</v>
      </c>
      <c r="H2606" t="s">
        <v>32</v>
      </c>
      <c r="I2606" t="s">
        <v>18</v>
      </c>
      <c r="J2606" t="s">
        <v>19</v>
      </c>
      <c r="K2606" t="s">
        <v>20</v>
      </c>
      <c r="L2606" t="s">
        <v>20</v>
      </c>
      <c r="M2606" t="s">
        <v>21</v>
      </c>
      <c r="N2606" t="s">
        <v>22</v>
      </c>
      <c r="O2606" t="s">
        <v>5032</v>
      </c>
      <c r="P2606">
        <f t="shared" si="40"/>
        <v>3</v>
      </c>
    </row>
    <row r="2607" spans="1:16" x14ac:dyDescent="0.25">
      <c r="A2607" s="1">
        <v>44377</v>
      </c>
      <c r="B2607" s="1">
        <v>44377</v>
      </c>
      <c r="C2607" t="s">
        <v>4614</v>
      </c>
      <c r="D2607" t="s">
        <v>952</v>
      </c>
      <c r="E2607">
        <v>5.375</v>
      </c>
      <c r="F2607" t="s">
        <v>1982</v>
      </c>
      <c r="G2607" t="s">
        <v>101</v>
      </c>
      <c r="H2607" t="s">
        <v>52</v>
      </c>
      <c r="I2607" t="s">
        <v>18</v>
      </c>
      <c r="J2607" t="s">
        <v>19</v>
      </c>
      <c r="K2607" t="s">
        <v>20</v>
      </c>
      <c r="L2607" t="s">
        <v>20</v>
      </c>
      <c r="M2607" t="s">
        <v>21</v>
      </c>
      <c r="N2607" t="s">
        <v>135</v>
      </c>
      <c r="O2607" t="s">
        <v>5033</v>
      </c>
      <c r="P2607">
        <f t="shared" si="40"/>
        <v>3</v>
      </c>
    </row>
    <row r="2608" spans="1:16" x14ac:dyDescent="0.25">
      <c r="A2608" s="1">
        <v>44377</v>
      </c>
      <c r="B2608" s="1">
        <v>44377</v>
      </c>
      <c r="C2608" t="s">
        <v>2764</v>
      </c>
      <c r="D2608" t="s">
        <v>2765</v>
      </c>
      <c r="E2608">
        <v>7.45</v>
      </c>
      <c r="F2608" t="s">
        <v>3974</v>
      </c>
      <c r="H2608" t="s">
        <v>52</v>
      </c>
      <c r="I2608" t="s">
        <v>18</v>
      </c>
      <c r="J2608" t="s">
        <v>19</v>
      </c>
      <c r="K2608" t="s">
        <v>20</v>
      </c>
      <c r="L2608" t="s">
        <v>20</v>
      </c>
      <c r="M2608" t="s">
        <v>21</v>
      </c>
      <c r="N2608" t="s">
        <v>22</v>
      </c>
      <c r="O2608" t="s">
        <v>5034</v>
      </c>
      <c r="P2608">
        <f t="shared" si="40"/>
        <v>3</v>
      </c>
    </row>
    <row r="2609" spans="1:16" hidden="1" x14ac:dyDescent="0.25">
      <c r="A2609" s="1">
        <v>44377</v>
      </c>
      <c r="B2609" s="1">
        <v>44377</v>
      </c>
      <c r="C2609" t="s">
        <v>5035</v>
      </c>
      <c r="D2609" t="s">
        <v>5036</v>
      </c>
      <c r="E2609">
        <v>4.7409999999999997</v>
      </c>
      <c r="F2609" t="s">
        <v>311</v>
      </c>
      <c r="H2609" t="s">
        <v>44</v>
      </c>
      <c r="I2609" t="s">
        <v>18</v>
      </c>
      <c r="J2609" t="s">
        <v>19</v>
      </c>
      <c r="K2609" t="s">
        <v>20</v>
      </c>
      <c r="L2609" t="s">
        <v>20</v>
      </c>
      <c r="M2609" t="s">
        <v>21</v>
      </c>
      <c r="N2609" t="s">
        <v>22</v>
      </c>
      <c r="O2609" t="s">
        <v>5037</v>
      </c>
      <c r="P2609">
        <f t="shared" si="40"/>
        <v>6</v>
      </c>
    </row>
    <row r="2610" spans="1:16" x14ac:dyDescent="0.25">
      <c r="A2610" s="1">
        <v>44377</v>
      </c>
      <c r="B2610" s="1">
        <v>44377</v>
      </c>
      <c r="C2610" t="s">
        <v>109</v>
      </c>
      <c r="D2610" t="s">
        <v>110</v>
      </c>
      <c r="E2610">
        <v>4.3499999999999996</v>
      </c>
      <c r="F2610" t="s">
        <v>296</v>
      </c>
      <c r="G2610" t="s">
        <v>722</v>
      </c>
      <c r="H2610" t="s">
        <v>112</v>
      </c>
      <c r="I2610" t="s">
        <v>18</v>
      </c>
      <c r="J2610" t="s">
        <v>19</v>
      </c>
      <c r="K2610" t="s">
        <v>20</v>
      </c>
      <c r="L2610" t="s">
        <v>20</v>
      </c>
      <c r="M2610" t="s">
        <v>21</v>
      </c>
      <c r="N2610" t="s">
        <v>22</v>
      </c>
      <c r="O2610" t="s">
        <v>5038</v>
      </c>
      <c r="P2610">
        <f t="shared" si="40"/>
        <v>2</v>
      </c>
    </row>
    <row r="2611" spans="1:16" x14ac:dyDescent="0.25">
      <c r="A2611" s="1">
        <v>44377</v>
      </c>
      <c r="B2611" s="1">
        <v>44377</v>
      </c>
      <c r="C2611" t="s">
        <v>5039</v>
      </c>
      <c r="D2611" t="s">
        <v>5040</v>
      </c>
      <c r="E2611">
        <v>5.8</v>
      </c>
      <c r="F2611" t="s">
        <v>2596</v>
      </c>
      <c r="H2611" t="s">
        <v>17</v>
      </c>
      <c r="I2611" t="s">
        <v>18</v>
      </c>
      <c r="J2611" t="s">
        <v>19</v>
      </c>
      <c r="K2611" t="s">
        <v>20</v>
      </c>
      <c r="L2611" t="s">
        <v>20</v>
      </c>
      <c r="M2611" t="s">
        <v>21</v>
      </c>
      <c r="N2611" t="s">
        <v>135</v>
      </c>
      <c r="O2611" t="s">
        <v>5041</v>
      </c>
      <c r="P2611">
        <f t="shared" si="40"/>
        <v>3</v>
      </c>
    </row>
    <row r="2612" spans="1:16" x14ac:dyDescent="0.25">
      <c r="A2612" s="1">
        <v>44377</v>
      </c>
      <c r="B2612" s="1">
        <v>44377</v>
      </c>
      <c r="C2612" t="s">
        <v>71</v>
      </c>
      <c r="D2612" t="s">
        <v>72</v>
      </c>
      <c r="E2612">
        <v>3.5</v>
      </c>
      <c r="F2612" t="s">
        <v>817</v>
      </c>
      <c r="G2612" t="s">
        <v>51</v>
      </c>
      <c r="H2612" t="s">
        <v>74</v>
      </c>
      <c r="I2612" t="s">
        <v>18</v>
      </c>
      <c r="J2612" t="s">
        <v>19</v>
      </c>
      <c r="K2612" t="s">
        <v>20</v>
      </c>
      <c r="L2612" t="s">
        <v>20</v>
      </c>
      <c r="M2612" t="s">
        <v>21</v>
      </c>
      <c r="N2612" t="s">
        <v>22</v>
      </c>
      <c r="O2612" t="s">
        <v>5042</v>
      </c>
      <c r="P2612">
        <f t="shared" si="40"/>
        <v>3</v>
      </c>
    </row>
    <row r="2613" spans="1:16" hidden="1" x14ac:dyDescent="0.25">
      <c r="A2613" s="1">
        <v>44377</v>
      </c>
      <c r="B2613" s="1">
        <v>44377</v>
      </c>
      <c r="C2613" t="s">
        <v>4644</v>
      </c>
      <c r="D2613" t="s">
        <v>4645</v>
      </c>
      <c r="E2613">
        <v>5.0599999999999996</v>
      </c>
      <c r="F2613" t="s">
        <v>4316</v>
      </c>
      <c r="H2613" t="s">
        <v>377</v>
      </c>
      <c r="I2613" t="s">
        <v>18</v>
      </c>
      <c r="J2613" t="s">
        <v>19</v>
      </c>
      <c r="K2613" t="s">
        <v>20</v>
      </c>
      <c r="L2613" t="s">
        <v>20</v>
      </c>
      <c r="M2613" t="s">
        <v>21</v>
      </c>
      <c r="N2613" t="s">
        <v>22</v>
      </c>
      <c r="O2613" t="s">
        <v>5043</v>
      </c>
      <c r="P2613">
        <f t="shared" si="40"/>
        <v>6</v>
      </c>
    </row>
    <row r="2614" spans="1:16" x14ac:dyDescent="0.25">
      <c r="A2614" s="1">
        <v>44377</v>
      </c>
      <c r="B2614" s="1">
        <v>44377</v>
      </c>
      <c r="C2614" t="s">
        <v>1863</v>
      </c>
      <c r="D2614" t="s">
        <v>1864</v>
      </c>
      <c r="E2614">
        <v>3</v>
      </c>
      <c r="F2614" t="s">
        <v>269</v>
      </c>
      <c r="G2614" t="s">
        <v>722</v>
      </c>
      <c r="H2614" t="s">
        <v>44</v>
      </c>
      <c r="I2614" t="s">
        <v>18</v>
      </c>
      <c r="J2614" t="s">
        <v>19</v>
      </c>
      <c r="K2614" t="s">
        <v>20</v>
      </c>
      <c r="L2614" t="s">
        <v>20</v>
      </c>
      <c r="M2614" t="s">
        <v>21</v>
      </c>
      <c r="N2614" t="s">
        <v>135</v>
      </c>
      <c r="O2614" t="s">
        <v>5044</v>
      </c>
      <c r="P2614">
        <f t="shared" si="40"/>
        <v>4</v>
      </c>
    </row>
    <row r="2615" spans="1:16" x14ac:dyDescent="0.25">
      <c r="A2615" s="1">
        <v>44377</v>
      </c>
      <c r="B2615" s="1">
        <v>44377</v>
      </c>
      <c r="C2615" t="s">
        <v>109</v>
      </c>
      <c r="D2615" t="s">
        <v>110</v>
      </c>
      <c r="E2615">
        <v>3</v>
      </c>
      <c r="F2615" t="s">
        <v>602</v>
      </c>
      <c r="G2615" t="s">
        <v>722</v>
      </c>
      <c r="H2615" t="s">
        <v>112</v>
      </c>
      <c r="I2615" t="s">
        <v>18</v>
      </c>
      <c r="J2615" t="s">
        <v>19</v>
      </c>
      <c r="K2615" t="s">
        <v>20</v>
      </c>
      <c r="L2615" t="s">
        <v>20</v>
      </c>
      <c r="M2615" t="s">
        <v>21</v>
      </c>
      <c r="N2615" t="s">
        <v>22</v>
      </c>
      <c r="O2615" t="s">
        <v>5045</v>
      </c>
      <c r="P2615">
        <f t="shared" si="40"/>
        <v>2</v>
      </c>
    </row>
    <row r="2616" spans="1:16" x14ac:dyDescent="0.25">
      <c r="A2616" s="1">
        <v>44377</v>
      </c>
      <c r="B2616" s="1">
        <v>44377</v>
      </c>
      <c r="C2616" t="s">
        <v>3324</v>
      </c>
      <c r="D2616" t="s">
        <v>3325</v>
      </c>
      <c r="E2616">
        <v>3.8</v>
      </c>
      <c r="F2616" t="s">
        <v>2574</v>
      </c>
      <c r="G2616" t="s">
        <v>69</v>
      </c>
      <c r="H2616" t="s">
        <v>112</v>
      </c>
      <c r="I2616" t="s">
        <v>18</v>
      </c>
      <c r="J2616" t="s">
        <v>19</v>
      </c>
      <c r="K2616" t="s">
        <v>20</v>
      </c>
      <c r="L2616" t="s">
        <v>20</v>
      </c>
      <c r="M2616" t="s">
        <v>21</v>
      </c>
      <c r="N2616" t="s">
        <v>22</v>
      </c>
      <c r="O2616" t="s">
        <v>5046</v>
      </c>
      <c r="P2616">
        <f t="shared" si="40"/>
        <v>4</v>
      </c>
    </row>
    <row r="2617" spans="1:16" x14ac:dyDescent="0.25">
      <c r="A2617" s="1">
        <v>44377</v>
      </c>
      <c r="B2617" s="1">
        <v>44377</v>
      </c>
      <c r="C2617" t="s">
        <v>5047</v>
      </c>
      <c r="D2617" t="s">
        <v>208</v>
      </c>
      <c r="E2617">
        <v>8.625</v>
      </c>
      <c r="F2617" t="s">
        <v>2672</v>
      </c>
      <c r="H2617" t="s">
        <v>52</v>
      </c>
      <c r="I2617" t="s">
        <v>18</v>
      </c>
      <c r="J2617" t="s">
        <v>19</v>
      </c>
      <c r="K2617" t="s">
        <v>20</v>
      </c>
      <c r="L2617" t="s">
        <v>20</v>
      </c>
      <c r="M2617" t="s">
        <v>21</v>
      </c>
      <c r="N2617" t="s">
        <v>22</v>
      </c>
      <c r="O2617" t="s">
        <v>5048</v>
      </c>
      <c r="P2617">
        <f t="shared" si="40"/>
        <v>2</v>
      </c>
    </row>
    <row r="2618" spans="1:16" hidden="1" x14ac:dyDescent="0.25">
      <c r="A2618" s="1">
        <v>44377</v>
      </c>
      <c r="B2618" s="1">
        <v>44377</v>
      </c>
      <c r="C2618" t="s">
        <v>5049</v>
      </c>
      <c r="D2618" t="s">
        <v>5050</v>
      </c>
      <c r="E2618">
        <v>4.43</v>
      </c>
      <c r="F2618" t="s">
        <v>5051</v>
      </c>
      <c r="H2618" t="s">
        <v>199</v>
      </c>
      <c r="I2618" t="s">
        <v>18</v>
      </c>
      <c r="J2618" t="s">
        <v>19</v>
      </c>
      <c r="K2618" t="s">
        <v>20</v>
      </c>
      <c r="L2618" t="s">
        <v>20</v>
      </c>
      <c r="M2618" t="s">
        <v>21</v>
      </c>
      <c r="N2618" t="s">
        <v>22</v>
      </c>
      <c r="O2618" t="s">
        <v>5052</v>
      </c>
      <c r="P2618">
        <f t="shared" si="40"/>
        <v>6</v>
      </c>
    </row>
    <row r="2619" spans="1:16" hidden="1" x14ac:dyDescent="0.25">
      <c r="A2619" s="1">
        <v>44377</v>
      </c>
      <c r="B2619" s="1">
        <v>44377</v>
      </c>
      <c r="C2619" t="s">
        <v>5053</v>
      </c>
      <c r="D2619" t="s">
        <v>5054</v>
      </c>
      <c r="E2619">
        <v>4.3019999999999996</v>
      </c>
      <c r="F2619" t="s">
        <v>1768</v>
      </c>
      <c r="G2619">
        <v>2018</v>
      </c>
      <c r="H2619" t="s">
        <v>39</v>
      </c>
      <c r="I2619" t="s">
        <v>18</v>
      </c>
      <c r="J2619" t="s">
        <v>19</v>
      </c>
      <c r="K2619" t="s">
        <v>20</v>
      </c>
      <c r="L2619" t="s">
        <v>20</v>
      </c>
      <c r="M2619" t="s">
        <v>21</v>
      </c>
      <c r="N2619" t="s">
        <v>22</v>
      </c>
      <c r="O2619" t="s">
        <v>5055</v>
      </c>
      <c r="P2619">
        <f t="shared" si="40"/>
        <v>6</v>
      </c>
    </row>
    <row r="2620" spans="1:16" hidden="1" x14ac:dyDescent="0.25">
      <c r="A2620" s="1">
        <v>44377</v>
      </c>
      <c r="B2620" s="1">
        <v>44377</v>
      </c>
      <c r="C2620" t="s">
        <v>5056</v>
      </c>
      <c r="D2620" t="s">
        <v>5057</v>
      </c>
      <c r="E2620">
        <v>4.84</v>
      </c>
      <c r="F2620" t="s">
        <v>5058</v>
      </c>
      <c r="H2620" t="s">
        <v>97</v>
      </c>
      <c r="I2620" t="s">
        <v>18</v>
      </c>
      <c r="J2620" t="s">
        <v>19</v>
      </c>
      <c r="K2620" t="s">
        <v>20</v>
      </c>
      <c r="L2620" t="s">
        <v>20</v>
      </c>
      <c r="M2620" t="s">
        <v>21</v>
      </c>
      <c r="N2620" t="s">
        <v>59</v>
      </c>
      <c r="O2620" t="s">
        <v>5059</v>
      </c>
      <c r="P2620">
        <f t="shared" si="40"/>
        <v>6</v>
      </c>
    </row>
    <row r="2621" spans="1:16" x14ac:dyDescent="0.25">
      <c r="A2621" s="1">
        <v>44377</v>
      </c>
      <c r="B2621" s="1">
        <v>44377</v>
      </c>
      <c r="C2621" t="s">
        <v>3033</v>
      </c>
      <c r="D2621" t="s">
        <v>3034</v>
      </c>
      <c r="E2621">
        <v>6.75</v>
      </c>
      <c r="F2621" t="s">
        <v>3064</v>
      </c>
      <c r="H2621" t="s">
        <v>17</v>
      </c>
      <c r="I2621" t="s">
        <v>18</v>
      </c>
      <c r="J2621" t="s">
        <v>19</v>
      </c>
      <c r="K2621" t="s">
        <v>20</v>
      </c>
      <c r="L2621" t="s">
        <v>20</v>
      </c>
      <c r="M2621" t="s">
        <v>21</v>
      </c>
      <c r="N2621" t="s">
        <v>22</v>
      </c>
      <c r="O2621" t="s">
        <v>5060</v>
      </c>
      <c r="P2621">
        <f t="shared" si="40"/>
        <v>3</v>
      </c>
    </row>
    <row r="2622" spans="1:16" x14ac:dyDescent="0.25">
      <c r="A2622" s="1">
        <v>44377</v>
      </c>
      <c r="B2622" s="1">
        <v>44377</v>
      </c>
      <c r="C2622" t="s">
        <v>2686</v>
      </c>
      <c r="D2622" t="s">
        <v>978</v>
      </c>
      <c r="E2622">
        <v>6.15</v>
      </c>
      <c r="F2622" t="s">
        <v>87</v>
      </c>
      <c r="G2622" t="s">
        <v>5061</v>
      </c>
      <c r="H2622" t="s">
        <v>112</v>
      </c>
      <c r="I2622" t="s">
        <v>18</v>
      </c>
      <c r="J2622" t="s">
        <v>19</v>
      </c>
      <c r="K2622" t="s">
        <v>20</v>
      </c>
      <c r="L2622" t="s">
        <v>20</v>
      </c>
      <c r="M2622" t="s">
        <v>21</v>
      </c>
      <c r="N2622" t="s">
        <v>135</v>
      </c>
      <c r="O2622" t="s">
        <v>5062</v>
      </c>
      <c r="P2622">
        <f t="shared" si="40"/>
        <v>2</v>
      </c>
    </row>
    <row r="2623" spans="1:16" x14ac:dyDescent="0.25">
      <c r="A2623" s="1">
        <v>44377</v>
      </c>
      <c r="B2623" s="1">
        <v>44377</v>
      </c>
      <c r="C2623" t="s">
        <v>109</v>
      </c>
      <c r="D2623" t="s">
        <v>110</v>
      </c>
      <c r="E2623">
        <v>4.3499999999999996</v>
      </c>
      <c r="F2623" t="s">
        <v>3369</v>
      </c>
      <c r="G2623" t="s">
        <v>722</v>
      </c>
      <c r="H2623" t="s">
        <v>112</v>
      </c>
      <c r="I2623" t="s">
        <v>18</v>
      </c>
      <c r="J2623" t="s">
        <v>19</v>
      </c>
      <c r="K2623" t="s">
        <v>20</v>
      </c>
      <c r="L2623" t="s">
        <v>20</v>
      </c>
      <c r="M2623" t="s">
        <v>21</v>
      </c>
      <c r="N2623" t="s">
        <v>22</v>
      </c>
      <c r="O2623" t="s">
        <v>5063</v>
      </c>
      <c r="P2623">
        <f t="shared" si="40"/>
        <v>2</v>
      </c>
    </row>
    <row r="2624" spans="1:16" x14ac:dyDescent="0.25">
      <c r="A2624" s="1">
        <v>44377</v>
      </c>
      <c r="B2624" s="1">
        <v>44377</v>
      </c>
      <c r="C2624" t="s">
        <v>109</v>
      </c>
      <c r="D2624" t="s">
        <v>110</v>
      </c>
      <c r="E2624">
        <v>4.5999999999999996</v>
      </c>
      <c r="F2624" t="s">
        <v>2201</v>
      </c>
      <c r="G2624" t="s">
        <v>722</v>
      </c>
      <c r="H2624" t="s">
        <v>112</v>
      </c>
      <c r="I2624" t="s">
        <v>18</v>
      </c>
      <c r="J2624" t="s">
        <v>19</v>
      </c>
      <c r="K2624" t="s">
        <v>20</v>
      </c>
      <c r="L2624" t="s">
        <v>20</v>
      </c>
      <c r="M2624" t="s">
        <v>21</v>
      </c>
      <c r="N2624" t="s">
        <v>22</v>
      </c>
      <c r="O2624" t="s">
        <v>5064</v>
      </c>
      <c r="P2624">
        <f t="shared" si="40"/>
        <v>2</v>
      </c>
    </row>
    <row r="2625" spans="1:16" x14ac:dyDescent="0.25">
      <c r="A2625" s="1">
        <v>44377</v>
      </c>
      <c r="B2625" s="1">
        <v>44377</v>
      </c>
      <c r="C2625" t="s">
        <v>758</v>
      </c>
      <c r="D2625" t="s">
        <v>759</v>
      </c>
      <c r="E2625">
        <v>6.625</v>
      </c>
      <c r="F2625" t="s">
        <v>760</v>
      </c>
      <c r="G2625" t="s">
        <v>69</v>
      </c>
      <c r="H2625" t="s">
        <v>97</v>
      </c>
      <c r="I2625" t="s">
        <v>18</v>
      </c>
      <c r="J2625" t="s">
        <v>19</v>
      </c>
      <c r="K2625" t="s">
        <v>20</v>
      </c>
      <c r="L2625" t="s">
        <v>20</v>
      </c>
      <c r="M2625" t="s">
        <v>21</v>
      </c>
      <c r="N2625" t="s">
        <v>59</v>
      </c>
      <c r="O2625" t="s">
        <v>5065</v>
      </c>
      <c r="P2625">
        <f t="shared" si="40"/>
        <v>5</v>
      </c>
    </row>
    <row r="2626" spans="1:16" x14ac:dyDescent="0.25">
      <c r="A2626" s="1">
        <v>44377</v>
      </c>
      <c r="B2626" s="1">
        <v>44377</v>
      </c>
      <c r="C2626" t="s">
        <v>1863</v>
      </c>
      <c r="D2626" t="s">
        <v>1864</v>
      </c>
      <c r="E2626">
        <v>3</v>
      </c>
      <c r="F2626" t="s">
        <v>1228</v>
      </c>
      <c r="G2626" t="s">
        <v>722</v>
      </c>
      <c r="H2626" t="s">
        <v>44</v>
      </c>
      <c r="I2626" t="s">
        <v>18</v>
      </c>
      <c r="J2626" t="s">
        <v>19</v>
      </c>
      <c r="K2626" t="s">
        <v>20</v>
      </c>
      <c r="L2626" t="s">
        <v>20</v>
      </c>
      <c r="M2626" t="s">
        <v>21</v>
      </c>
      <c r="N2626" t="s">
        <v>135</v>
      </c>
      <c r="O2626" t="s">
        <v>5066</v>
      </c>
      <c r="P2626">
        <f t="shared" si="40"/>
        <v>4</v>
      </c>
    </row>
    <row r="2627" spans="1:16" x14ac:dyDescent="0.25">
      <c r="A2627" s="1">
        <v>44377</v>
      </c>
      <c r="B2627" s="1">
        <v>44377</v>
      </c>
      <c r="C2627" t="s">
        <v>540</v>
      </c>
      <c r="D2627" t="s">
        <v>541</v>
      </c>
      <c r="E2627">
        <v>6</v>
      </c>
      <c r="F2627" t="s">
        <v>5067</v>
      </c>
      <c r="H2627" t="s">
        <v>97</v>
      </c>
      <c r="I2627" t="s">
        <v>18</v>
      </c>
      <c r="J2627" t="s">
        <v>19</v>
      </c>
      <c r="K2627" t="s">
        <v>20</v>
      </c>
      <c r="L2627" t="s">
        <v>20</v>
      </c>
      <c r="M2627" t="s">
        <v>543</v>
      </c>
      <c r="N2627" t="s">
        <v>59</v>
      </c>
      <c r="O2627" t="s">
        <v>5068</v>
      </c>
      <c r="P2627">
        <f t="shared" si="40"/>
        <v>3</v>
      </c>
    </row>
    <row r="2628" spans="1:16" hidden="1" x14ac:dyDescent="0.25">
      <c r="A2628" s="1">
        <v>44377</v>
      </c>
      <c r="B2628" s="1">
        <v>44377</v>
      </c>
      <c r="C2628" t="s">
        <v>3212</v>
      </c>
      <c r="D2628" t="s">
        <v>1417</v>
      </c>
      <c r="E2628">
        <v>4.8499999999999996</v>
      </c>
      <c r="F2628" t="s">
        <v>3213</v>
      </c>
      <c r="G2628" t="s">
        <v>69</v>
      </c>
      <c r="H2628" t="s">
        <v>39</v>
      </c>
      <c r="I2628" t="s">
        <v>18</v>
      </c>
      <c r="J2628" t="s">
        <v>19</v>
      </c>
      <c r="K2628" t="s">
        <v>20</v>
      </c>
      <c r="L2628" t="s">
        <v>20</v>
      </c>
      <c r="M2628" t="s">
        <v>21</v>
      </c>
      <c r="N2628" t="s">
        <v>59</v>
      </c>
      <c r="O2628" t="s">
        <v>5069</v>
      </c>
      <c r="P2628">
        <f t="shared" ref="P2628:P2691" si="41">LEN(D2628)</f>
        <v>6</v>
      </c>
    </row>
    <row r="2629" spans="1:16" x14ac:dyDescent="0.25">
      <c r="A2629" s="1">
        <v>44377</v>
      </c>
      <c r="B2629" s="1">
        <v>44377</v>
      </c>
      <c r="C2629" t="s">
        <v>1863</v>
      </c>
      <c r="D2629" t="s">
        <v>1864</v>
      </c>
      <c r="E2629">
        <v>3.5</v>
      </c>
      <c r="F2629" t="s">
        <v>2852</v>
      </c>
      <c r="G2629" t="s">
        <v>2611</v>
      </c>
      <c r="H2629" t="s">
        <v>44</v>
      </c>
      <c r="I2629" t="s">
        <v>18</v>
      </c>
      <c r="J2629" t="s">
        <v>19</v>
      </c>
      <c r="K2629" t="s">
        <v>20</v>
      </c>
      <c r="L2629" t="s">
        <v>20</v>
      </c>
      <c r="M2629" t="s">
        <v>21</v>
      </c>
      <c r="N2629" t="s">
        <v>135</v>
      </c>
      <c r="O2629" t="s">
        <v>5070</v>
      </c>
      <c r="P2629">
        <f t="shared" si="41"/>
        <v>4</v>
      </c>
    </row>
    <row r="2630" spans="1:16" x14ac:dyDescent="0.25">
      <c r="A2630" s="1">
        <v>44377</v>
      </c>
      <c r="B2630" s="1">
        <v>44377</v>
      </c>
      <c r="C2630" t="s">
        <v>215</v>
      </c>
      <c r="D2630" t="s">
        <v>216</v>
      </c>
      <c r="E2630">
        <v>6.55</v>
      </c>
      <c r="F2630" t="s">
        <v>423</v>
      </c>
      <c r="G2630" t="s">
        <v>788</v>
      </c>
      <c r="H2630" t="s">
        <v>112</v>
      </c>
      <c r="I2630" t="s">
        <v>18</v>
      </c>
      <c r="J2630" t="s">
        <v>19</v>
      </c>
      <c r="K2630" t="s">
        <v>20</v>
      </c>
      <c r="L2630" t="s">
        <v>20</v>
      </c>
      <c r="M2630" t="s">
        <v>21</v>
      </c>
      <c r="N2630" t="s">
        <v>22</v>
      </c>
      <c r="O2630" t="s">
        <v>5071</v>
      </c>
      <c r="P2630">
        <f t="shared" si="41"/>
        <v>1</v>
      </c>
    </row>
    <row r="2631" spans="1:16" x14ac:dyDescent="0.25">
      <c r="A2631" s="1">
        <v>44377</v>
      </c>
      <c r="B2631" s="1">
        <v>44377</v>
      </c>
      <c r="C2631" t="s">
        <v>1863</v>
      </c>
      <c r="D2631" t="s">
        <v>1864</v>
      </c>
      <c r="E2631">
        <v>3.05</v>
      </c>
      <c r="F2631" t="s">
        <v>2401</v>
      </c>
      <c r="G2631" t="s">
        <v>722</v>
      </c>
      <c r="H2631" t="s">
        <v>44</v>
      </c>
      <c r="I2631" t="s">
        <v>18</v>
      </c>
      <c r="J2631" t="s">
        <v>19</v>
      </c>
      <c r="K2631" t="s">
        <v>20</v>
      </c>
      <c r="L2631" t="s">
        <v>20</v>
      </c>
      <c r="M2631" t="s">
        <v>21</v>
      </c>
      <c r="N2631" t="s">
        <v>135</v>
      </c>
      <c r="O2631" t="s">
        <v>5072</v>
      </c>
      <c r="P2631">
        <f t="shared" si="41"/>
        <v>4</v>
      </c>
    </row>
    <row r="2632" spans="1:16" hidden="1" x14ac:dyDescent="0.25">
      <c r="A2632" s="1">
        <v>44377</v>
      </c>
      <c r="B2632" s="1">
        <v>44377</v>
      </c>
      <c r="C2632" t="s">
        <v>361</v>
      </c>
      <c r="D2632" t="s">
        <v>362</v>
      </c>
      <c r="E2632">
        <v>0.61</v>
      </c>
      <c r="F2632" t="s">
        <v>5073</v>
      </c>
      <c r="G2632" t="s">
        <v>51</v>
      </c>
      <c r="H2632" t="s">
        <v>343</v>
      </c>
      <c r="I2632" t="s">
        <v>18</v>
      </c>
      <c r="J2632" t="s">
        <v>19</v>
      </c>
      <c r="K2632" t="s">
        <v>20</v>
      </c>
      <c r="L2632" t="s">
        <v>20</v>
      </c>
      <c r="M2632" t="s">
        <v>21</v>
      </c>
      <c r="N2632" t="s">
        <v>59</v>
      </c>
      <c r="O2632" t="s">
        <v>5074</v>
      </c>
      <c r="P2632">
        <f t="shared" si="41"/>
        <v>6</v>
      </c>
    </row>
    <row r="2633" spans="1:16" x14ac:dyDescent="0.25">
      <c r="A2633" s="1">
        <v>44377</v>
      </c>
      <c r="B2633" s="1">
        <v>44377</v>
      </c>
      <c r="C2633" t="s">
        <v>1017</v>
      </c>
      <c r="D2633" t="s">
        <v>1018</v>
      </c>
      <c r="E2633">
        <v>0.625</v>
      </c>
      <c r="F2633" t="s">
        <v>417</v>
      </c>
      <c r="G2633" t="s">
        <v>69</v>
      </c>
      <c r="H2633" t="s">
        <v>17</v>
      </c>
      <c r="I2633" t="s">
        <v>18</v>
      </c>
      <c r="J2633" t="s">
        <v>19</v>
      </c>
      <c r="K2633" t="s">
        <v>20</v>
      </c>
      <c r="L2633" t="s">
        <v>20</v>
      </c>
      <c r="M2633" t="s">
        <v>21</v>
      </c>
      <c r="N2633" t="s">
        <v>22</v>
      </c>
      <c r="O2633" t="s">
        <v>5075</v>
      </c>
      <c r="P2633">
        <f t="shared" si="41"/>
        <v>2</v>
      </c>
    </row>
    <row r="2634" spans="1:16" x14ac:dyDescent="0.25">
      <c r="A2634" s="1">
        <v>44377</v>
      </c>
      <c r="B2634" s="1">
        <v>44377</v>
      </c>
      <c r="C2634" t="s">
        <v>3033</v>
      </c>
      <c r="D2634" t="s">
        <v>3034</v>
      </c>
      <c r="E2634">
        <v>6.625</v>
      </c>
      <c r="F2634" t="s">
        <v>526</v>
      </c>
      <c r="H2634" t="s">
        <v>17</v>
      </c>
      <c r="I2634" t="s">
        <v>18</v>
      </c>
      <c r="J2634" t="s">
        <v>19</v>
      </c>
      <c r="K2634" t="s">
        <v>20</v>
      </c>
      <c r="L2634" t="s">
        <v>20</v>
      </c>
      <c r="M2634" t="s">
        <v>21</v>
      </c>
      <c r="N2634" t="s">
        <v>22</v>
      </c>
      <c r="O2634" t="s">
        <v>5076</v>
      </c>
      <c r="P2634">
        <f t="shared" si="41"/>
        <v>3</v>
      </c>
    </row>
    <row r="2635" spans="1:16" x14ac:dyDescent="0.25">
      <c r="A2635" s="1">
        <v>44377</v>
      </c>
      <c r="B2635" s="1">
        <v>44377</v>
      </c>
      <c r="C2635" t="s">
        <v>1672</v>
      </c>
      <c r="D2635" t="s">
        <v>1673</v>
      </c>
      <c r="E2635">
        <v>7.625</v>
      </c>
      <c r="F2635" t="s">
        <v>558</v>
      </c>
      <c r="H2635" t="s">
        <v>52</v>
      </c>
      <c r="I2635" t="s">
        <v>18</v>
      </c>
      <c r="J2635" t="s">
        <v>19</v>
      </c>
      <c r="K2635" t="s">
        <v>20</v>
      </c>
      <c r="L2635" t="s">
        <v>20</v>
      </c>
      <c r="M2635" t="s">
        <v>21</v>
      </c>
      <c r="N2635" t="s">
        <v>22</v>
      </c>
      <c r="O2635" t="s">
        <v>5077</v>
      </c>
      <c r="P2635">
        <f t="shared" si="41"/>
        <v>3</v>
      </c>
    </row>
    <row r="2636" spans="1:16" x14ac:dyDescent="0.25">
      <c r="A2636" s="1">
        <v>44377</v>
      </c>
      <c r="B2636" s="1">
        <v>44377</v>
      </c>
      <c r="C2636" t="s">
        <v>3493</v>
      </c>
      <c r="D2636" t="s">
        <v>3494</v>
      </c>
      <c r="E2636">
        <v>6.9</v>
      </c>
      <c r="F2636" t="s">
        <v>734</v>
      </c>
      <c r="H2636" t="s">
        <v>52</v>
      </c>
      <c r="I2636" t="s">
        <v>18</v>
      </c>
      <c r="J2636" t="s">
        <v>19</v>
      </c>
      <c r="K2636" t="s">
        <v>20</v>
      </c>
      <c r="L2636" t="s">
        <v>20</v>
      </c>
      <c r="M2636" t="s">
        <v>21</v>
      </c>
      <c r="N2636" t="s">
        <v>59</v>
      </c>
      <c r="O2636" t="s">
        <v>5078</v>
      </c>
      <c r="P2636">
        <f t="shared" si="41"/>
        <v>4</v>
      </c>
    </row>
    <row r="2637" spans="1:16" x14ac:dyDescent="0.25">
      <c r="A2637" s="1">
        <v>44377</v>
      </c>
      <c r="B2637" s="1">
        <v>44377</v>
      </c>
      <c r="C2637" t="s">
        <v>5079</v>
      </c>
      <c r="D2637" t="s">
        <v>5080</v>
      </c>
      <c r="E2637">
        <v>7.375</v>
      </c>
      <c r="F2637" t="s">
        <v>510</v>
      </c>
      <c r="H2637" t="s">
        <v>52</v>
      </c>
      <c r="I2637" t="s">
        <v>18</v>
      </c>
      <c r="J2637" t="s">
        <v>19</v>
      </c>
      <c r="K2637" t="s">
        <v>20</v>
      </c>
      <c r="L2637" t="s">
        <v>20</v>
      </c>
      <c r="M2637" t="s">
        <v>21</v>
      </c>
      <c r="N2637" t="s">
        <v>22</v>
      </c>
      <c r="O2637" t="s">
        <v>5081</v>
      </c>
      <c r="P2637">
        <f t="shared" si="41"/>
        <v>5</v>
      </c>
    </row>
    <row r="2638" spans="1:16" hidden="1" x14ac:dyDescent="0.25">
      <c r="A2638" s="1">
        <v>44377</v>
      </c>
      <c r="B2638" s="1">
        <v>44377</v>
      </c>
      <c r="C2638" t="s">
        <v>3350</v>
      </c>
      <c r="D2638" t="s">
        <v>3351</v>
      </c>
      <c r="E2638">
        <v>6.9</v>
      </c>
      <c r="F2638" t="s">
        <v>296</v>
      </c>
      <c r="G2638" t="s">
        <v>69</v>
      </c>
      <c r="H2638" t="s">
        <v>17</v>
      </c>
      <c r="I2638" t="s">
        <v>18</v>
      </c>
      <c r="J2638" t="s">
        <v>19</v>
      </c>
      <c r="K2638" t="s">
        <v>20</v>
      </c>
      <c r="L2638" t="s">
        <v>20</v>
      </c>
      <c r="M2638" t="s">
        <v>21</v>
      </c>
      <c r="N2638" t="s">
        <v>59</v>
      </c>
      <c r="O2638" t="s">
        <v>5082</v>
      </c>
      <c r="P2638">
        <f t="shared" si="41"/>
        <v>6</v>
      </c>
    </row>
    <row r="2639" spans="1:16" x14ac:dyDescent="0.25">
      <c r="A2639" s="1">
        <v>44377</v>
      </c>
      <c r="B2639" s="1">
        <v>44377</v>
      </c>
      <c r="C2639" t="s">
        <v>109</v>
      </c>
      <c r="D2639" t="s">
        <v>110</v>
      </c>
      <c r="E2639">
        <v>1.0345</v>
      </c>
      <c r="F2639" t="s">
        <v>5083</v>
      </c>
      <c r="G2639" t="s">
        <v>236</v>
      </c>
      <c r="H2639" t="s">
        <v>112</v>
      </c>
      <c r="I2639" t="s">
        <v>18</v>
      </c>
      <c r="J2639" t="s">
        <v>19</v>
      </c>
      <c r="K2639" t="s">
        <v>20</v>
      </c>
      <c r="L2639" t="s">
        <v>20</v>
      </c>
      <c r="M2639" t="s">
        <v>137</v>
      </c>
      <c r="N2639" t="s">
        <v>22</v>
      </c>
      <c r="O2639" t="s">
        <v>5084</v>
      </c>
      <c r="P2639">
        <f t="shared" si="41"/>
        <v>2</v>
      </c>
    </row>
    <row r="2640" spans="1:16" hidden="1" x14ac:dyDescent="0.25">
      <c r="A2640" s="1">
        <v>44377</v>
      </c>
      <c r="B2640" s="1">
        <v>44377</v>
      </c>
      <c r="C2640" t="s">
        <v>5085</v>
      </c>
      <c r="D2640" t="s">
        <v>5086</v>
      </c>
      <c r="E2640">
        <v>4.8</v>
      </c>
      <c r="F2640" t="s">
        <v>1485</v>
      </c>
      <c r="G2640" t="s">
        <v>51</v>
      </c>
      <c r="H2640" t="s">
        <v>44</v>
      </c>
      <c r="I2640" t="s">
        <v>18</v>
      </c>
      <c r="J2640" t="s">
        <v>19</v>
      </c>
      <c r="K2640" t="s">
        <v>20</v>
      </c>
      <c r="L2640" t="s">
        <v>20</v>
      </c>
      <c r="M2640" t="s">
        <v>21</v>
      </c>
      <c r="N2640" t="s">
        <v>22</v>
      </c>
      <c r="O2640" t="s">
        <v>5087</v>
      </c>
      <c r="P2640">
        <f t="shared" si="41"/>
        <v>6</v>
      </c>
    </row>
    <row r="2641" spans="1:16" x14ac:dyDescent="0.25">
      <c r="A2641" s="1">
        <v>44377</v>
      </c>
      <c r="B2641" s="1">
        <v>44377</v>
      </c>
      <c r="C2641" t="s">
        <v>109</v>
      </c>
      <c r="D2641" t="s">
        <v>110</v>
      </c>
      <c r="E2641">
        <v>4.5999999999999996</v>
      </c>
      <c r="F2641" t="s">
        <v>483</v>
      </c>
      <c r="G2641" t="s">
        <v>722</v>
      </c>
      <c r="H2641" t="s">
        <v>112</v>
      </c>
      <c r="I2641" t="s">
        <v>18</v>
      </c>
      <c r="J2641" t="s">
        <v>19</v>
      </c>
      <c r="K2641" t="s">
        <v>20</v>
      </c>
      <c r="L2641" t="s">
        <v>20</v>
      </c>
      <c r="M2641" t="s">
        <v>21</v>
      </c>
      <c r="N2641" t="s">
        <v>22</v>
      </c>
      <c r="O2641" t="s">
        <v>5088</v>
      </c>
      <c r="P2641">
        <f t="shared" si="41"/>
        <v>2</v>
      </c>
    </row>
    <row r="2642" spans="1:16" x14ac:dyDescent="0.25">
      <c r="A2642" s="1">
        <v>44377</v>
      </c>
      <c r="B2642" s="1">
        <v>44377</v>
      </c>
      <c r="C2642" t="s">
        <v>109</v>
      </c>
      <c r="D2642" t="s">
        <v>110</v>
      </c>
      <c r="E2642">
        <v>5.2</v>
      </c>
      <c r="F2642" t="s">
        <v>1059</v>
      </c>
      <c r="G2642" t="s">
        <v>722</v>
      </c>
      <c r="H2642" t="s">
        <v>112</v>
      </c>
      <c r="I2642" t="s">
        <v>18</v>
      </c>
      <c r="J2642" t="s">
        <v>19</v>
      </c>
      <c r="K2642" t="s">
        <v>20</v>
      </c>
      <c r="L2642" t="s">
        <v>20</v>
      </c>
      <c r="M2642" t="s">
        <v>21</v>
      </c>
      <c r="N2642" t="s">
        <v>22</v>
      </c>
      <c r="O2642" t="s">
        <v>5089</v>
      </c>
      <c r="P2642">
        <f t="shared" si="41"/>
        <v>2</v>
      </c>
    </row>
    <row r="2643" spans="1:16" x14ac:dyDescent="0.25">
      <c r="A2643" s="1">
        <v>44377</v>
      </c>
      <c r="B2643" s="1">
        <v>44377</v>
      </c>
      <c r="C2643" t="s">
        <v>1863</v>
      </c>
      <c r="D2643" t="s">
        <v>1864</v>
      </c>
      <c r="E2643">
        <v>3</v>
      </c>
      <c r="F2643" t="s">
        <v>332</v>
      </c>
      <c r="G2643" t="s">
        <v>2611</v>
      </c>
      <c r="H2643" t="s">
        <v>44</v>
      </c>
      <c r="I2643" t="s">
        <v>18</v>
      </c>
      <c r="J2643" t="s">
        <v>19</v>
      </c>
      <c r="K2643" t="s">
        <v>20</v>
      </c>
      <c r="L2643" t="s">
        <v>20</v>
      </c>
      <c r="M2643" t="s">
        <v>21</v>
      </c>
      <c r="N2643" t="s">
        <v>135</v>
      </c>
      <c r="O2643" t="s">
        <v>5090</v>
      </c>
      <c r="P2643">
        <f t="shared" si="41"/>
        <v>4</v>
      </c>
    </row>
    <row r="2644" spans="1:16" hidden="1" x14ac:dyDescent="0.25">
      <c r="A2644" s="1">
        <v>44377</v>
      </c>
      <c r="B2644" s="1">
        <v>44377</v>
      </c>
      <c r="C2644" t="s">
        <v>5091</v>
      </c>
      <c r="D2644" t="s">
        <v>5092</v>
      </c>
      <c r="E2644">
        <v>4.3739999999999997</v>
      </c>
      <c r="F2644" t="s">
        <v>3119</v>
      </c>
      <c r="H2644" t="s">
        <v>199</v>
      </c>
      <c r="I2644" t="s">
        <v>18</v>
      </c>
      <c r="J2644" t="s">
        <v>19</v>
      </c>
      <c r="K2644" t="s">
        <v>20</v>
      </c>
      <c r="L2644" t="s">
        <v>20</v>
      </c>
      <c r="M2644" t="s">
        <v>21</v>
      </c>
      <c r="N2644" t="s">
        <v>22</v>
      </c>
      <c r="O2644" t="s">
        <v>5093</v>
      </c>
      <c r="P2644">
        <f t="shared" si="41"/>
        <v>6</v>
      </c>
    </row>
    <row r="2645" spans="1:16" x14ac:dyDescent="0.25">
      <c r="A2645" s="1">
        <v>44377</v>
      </c>
      <c r="B2645" s="1">
        <v>44377</v>
      </c>
      <c r="C2645" t="s">
        <v>1874</v>
      </c>
      <c r="D2645" t="s">
        <v>1875</v>
      </c>
      <c r="E2645">
        <v>5.875</v>
      </c>
      <c r="F2645" t="s">
        <v>720</v>
      </c>
      <c r="G2645" t="s">
        <v>69</v>
      </c>
      <c r="H2645" t="s">
        <v>88</v>
      </c>
      <c r="I2645" t="s">
        <v>18</v>
      </c>
      <c r="J2645" t="s">
        <v>19</v>
      </c>
      <c r="K2645" t="s">
        <v>20</v>
      </c>
      <c r="L2645" t="s">
        <v>20</v>
      </c>
      <c r="M2645" t="s">
        <v>21</v>
      </c>
      <c r="N2645" t="s">
        <v>22</v>
      </c>
      <c r="O2645" t="s">
        <v>5094</v>
      </c>
      <c r="P2645">
        <f t="shared" si="41"/>
        <v>2</v>
      </c>
    </row>
    <row r="2646" spans="1:16" hidden="1" x14ac:dyDescent="0.25">
      <c r="A2646" s="1">
        <v>44377</v>
      </c>
      <c r="B2646" s="1">
        <v>44377</v>
      </c>
      <c r="C2646" t="s">
        <v>966</v>
      </c>
      <c r="D2646" t="s">
        <v>967</v>
      </c>
      <c r="E2646">
        <v>5.25</v>
      </c>
      <c r="F2646" t="s">
        <v>1211</v>
      </c>
      <c r="G2646" t="s">
        <v>69</v>
      </c>
      <c r="H2646" t="s">
        <v>121</v>
      </c>
      <c r="I2646" t="s">
        <v>18</v>
      </c>
      <c r="J2646" t="s">
        <v>19</v>
      </c>
      <c r="K2646" t="s">
        <v>20</v>
      </c>
      <c r="L2646" t="s">
        <v>20</v>
      </c>
      <c r="M2646" t="s">
        <v>21</v>
      </c>
      <c r="N2646" t="s">
        <v>22</v>
      </c>
      <c r="O2646" t="s">
        <v>5095</v>
      </c>
      <c r="P2646">
        <f t="shared" si="41"/>
        <v>6</v>
      </c>
    </row>
    <row r="2647" spans="1:16" x14ac:dyDescent="0.25">
      <c r="A2647" s="1">
        <v>44377</v>
      </c>
      <c r="B2647" s="1">
        <v>44377</v>
      </c>
      <c r="C2647" t="s">
        <v>317</v>
      </c>
      <c r="D2647" t="s">
        <v>318</v>
      </c>
      <c r="E2647">
        <v>0.4</v>
      </c>
      <c r="F2647" t="s">
        <v>1601</v>
      </c>
      <c r="G2647" t="s">
        <v>69</v>
      </c>
      <c r="H2647" t="s">
        <v>199</v>
      </c>
      <c r="I2647" t="s">
        <v>18</v>
      </c>
      <c r="J2647" t="s">
        <v>19</v>
      </c>
      <c r="K2647" t="s">
        <v>20</v>
      </c>
      <c r="L2647" t="s">
        <v>20</v>
      </c>
      <c r="M2647" t="s">
        <v>21</v>
      </c>
      <c r="N2647" t="s">
        <v>59</v>
      </c>
      <c r="O2647" t="s">
        <v>5096</v>
      </c>
      <c r="P2647">
        <f t="shared" si="41"/>
        <v>3</v>
      </c>
    </row>
    <row r="2648" spans="1:16" x14ac:dyDescent="0.25">
      <c r="A2648" s="1">
        <v>44377</v>
      </c>
      <c r="B2648" s="1">
        <v>44377</v>
      </c>
      <c r="C2648" t="s">
        <v>4290</v>
      </c>
      <c r="D2648" t="s">
        <v>4291</v>
      </c>
      <c r="E2648">
        <v>6</v>
      </c>
      <c r="F2648" t="s">
        <v>3236</v>
      </c>
      <c r="H2648" t="s">
        <v>17</v>
      </c>
      <c r="I2648" t="s">
        <v>18</v>
      </c>
      <c r="J2648" t="s">
        <v>19</v>
      </c>
      <c r="K2648" t="s">
        <v>20</v>
      </c>
      <c r="L2648" t="s">
        <v>20</v>
      </c>
      <c r="M2648" t="s">
        <v>21</v>
      </c>
      <c r="N2648" t="s">
        <v>135</v>
      </c>
      <c r="O2648" t="s">
        <v>5097</v>
      </c>
      <c r="P2648">
        <f t="shared" si="41"/>
        <v>2</v>
      </c>
    </row>
    <row r="2649" spans="1:16" hidden="1" x14ac:dyDescent="0.25">
      <c r="A2649" s="1">
        <v>44377</v>
      </c>
      <c r="B2649" s="1">
        <v>44377</v>
      </c>
      <c r="C2649" t="s">
        <v>4729</v>
      </c>
      <c r="D2649" t="s">
        <v>4730</v>
      </c>
      <c r="E2649">
        <v>0.22</v>
      </c>
      <c r="F2649" t="s">
        <v>4370</v>
      </c>
      <c r="G2649" t="s">
        <v>5098</v>
      </c>
      <c r="H2649" t="s">
        <v>343</v>
      </c>
      <c r="I2649" t="s">
        <v>18</v>
      </c>
      <c r="J2649" t="s">
        <v>19</v>
      </c>
      <c r="K2649" t="s">
        <v>20</v>
      </c>
      <c r="L2649" t="s">
        <v>20</v>
      </c>
      <c r="M2649" t="s">
        <v>4733</v>
      </c>
      <c r="N2649" t="s">
        <v>4734</v>
      </c>
      <c r="O2649" t="s">
        <v>5099</v>
      </c>
      <c r="P2649">
        <f t="shared" si="41"/>
        <v>6</v>
      </c>
    </row>
    <row r="2650" spans="1:16" hidden="1" x14ac:dyDescent="0.25">
      <c r="A2650" s="1">
        <v>44377</v>
      </c>
      <c r="B2650" s="1">
        <v>44377</v>
      </c>
      <c r="C2650" t="s">
        <v>2936</v>
      </c>
      <c r="D2650" t="s">
        <v>2937</v>
      </c>
      <c r="E2650">
        <v>7</v>
      </c>
      <c r="F2650" t="s">
        <v>3345</v>
      </c>
      <c r="H2650" t="s">
        <v>17</v>
      </c>
      <c r="I2650" t="s">
        <v>18</v>
      </c>
      <c r="J2650" t="s">
        <v>19</v>
      </c>
      <c r="K2650" t="s">
        <v>20</v>
      </c>
      <c r="L2650" t="s">
        <v>20</v>
      </c>
      <c r="M2650" t="s">
        <v>21</v>
      </c>
      <c r="N2650" t="s">
        <v>135</v>
      </c>
      <c r="O2650" t="s">
        <v>5100</v>
      </c>
      <c r="P2650">
        <f t="shared" si="41"/>
        <v>6</v>
      </c>
    </row>
    <row r="2651" spans="1:16" hidden="1" x14ac:dyDescent="0.25">
      <c r="A2651" s="1">
        <v>44377</v>
      </c>
      <c r="B2651" s="1">
        <v>44377</v>
      </c>
      <c r="C2651" t="s">
        <v>1977</v>
      </c>
      <c r="D2651" t="s">
        <v>1978</v>
      </c>
      <c r="E2651">
        <v>7.5</v>
      </c>
      <c r="F2651" t="s">
        <v>1730</v>
      </c>
      <c r="G2651" t="s">
        <v>69</v>
      </c>
      <c r="H2651" t="s">
        <v>32</v>
      </c>
      <c r="I2651" t="s">
        <v>18</v>
      </c>
      <c r="J2651" t="s">
        <v>19</v>
      </c>
      <c r="K2651" t="s">
        <v>20</v>
      </c>
      <c r="L2651" t="s">
        <v>20</v>
      </c>
      <c r="M2651" t="s">
        <v>21</v>
      </c>
      <c r="N2651" t="s">
        <v>22</v>
      </c>
      <c r="O2651" t="s">
        <v>5101</v>
      </c>
      <c r="P2651">
        <f t="shared" si="41"/>
        <v>6</v>
      </c>
    </row>
    <row r="2652" spans="1:16" x14ac:dyDescent="0.25">
      <c r="A2652" s="1">
        <v>44377</v>
      </c>
      <c r="B2652" s="1">
        <v>44377</v>
      </c>
      <c r="C2652" t="s">
        <v>1149</v>
      </c>
      <c r="D2652" t="s">
        <v>1150</v>
      </c>
      <c r="E2652">
        <v>5.55</v>
      </c>
      <c r="F2652" t="s">
        <v>959</v>
      </c>
      <c r="G2652" t="s">
        <v>2369</v>
      </c>
      <c r="H2652" t="s">
        <v>52</v>
      </c>
      <c r="I2652" t="s">
        <v>18</v>
      </c>
      <c r="J2652" t="s">
        <v>19</v>
      </c>
      <c r="K2652" t="s">
        <v>20</v>
      </c>
      <c r="L2652" t="s">
        <v>20</v>
      </c>
      <c r="M2652" t="s">
        <v>21</v>
      </c>
      <c r="N2652" t="s">
        <v>135</v>
      </c>
      <c r="O2652" t="s">
        <v>5102</v>
      </c>
      <c r="P2652">
        <f t="shared" si="41"/>
        <v>3</v>
      </c>
    </row>
    <row r="2653" spans="1:16" x14ac:dyDescent="0.25">
      <c r="A2653" s="1">
        <v>44377</v>
      </c>
      <c r="B2653" s="1">
        <v>44377</v>
      </c>
      <c r="C2653" t="s">
        <v>3869</v>
      </c>
      <c r="D2653" t="s">
        <v>3870</v>
      </c>
      <c r="E2653">
        <v>6.125</v>
      </c>
      <c r="F2653" t="s">
        <v>5103</v>
      </c>
      <c r="H2653" t="s">
        <v>17</v>
      </c>
      <c r="I2653" t="s">
        <v>18</v>
      </c>
      <c r="J2653" t="s">
        <v>19</v>
      </c>
      <c r="K2653" t="s">
        <v>20</v>
      </c>
      <c r="L2653" t="s">
        <v>20</v>
      </c>
      <c r="M2653" t="s">
        <v>21</v>
      </c>
      <c r="N2653" t="s">
        <v>22</v>
      </c>
      <c r="O2653" t="s">
        <v>5104</v>
      </c>
      <c r="P2653">
        <f t="shared" si="41"/>
        <v>3</v>
      </c>
    </row>
    <row r="2654" spans="1:16" hidden="1" x14ac:dyDescent="0.25">
      <c r="A2654" s="1">
        <v>44377</v>
      </c>
      <c r="B2654" s="1">
        <v>44377</v>
      </c>
      <c r="C2654" t="s">
        <v>3212</v>
      </c>
      <c r="D2654" t="s">
        <v>1417</v>
      </c>
      <c r="E2654">
        <v>7.375</v>
      </c>
      <c r="F2654" t="s">
        <v>5105</v>
      </c>
      <c r="G2654" t="s">
        <v>51</v>
      </c>
      <c r="H2654" t="s">
        <v>39</v>
      </c>
      <c r="I2654" t="s">
        <v>18</v>
      </c>
      <c r="J2654" t="s">
        <v>19</v>
      </c>
      <c r="K2654" t="s">
        <v>20</v>
      </c>
      <c r="L2654" t="s">
        <v>20</v>
      </c>
      <c r="M2654" t="s">
        <v>21</v>
      </c>
      <c r="N2654" t="s">
        <v>59</v>
      </c>
      <c r="O2654" t="s">
        <v>5106</v>
      </c>
      <c r="P2654">
        <f t="shared" si="41"/>
        <v>6</v>
      </c>
    </row>
    <row r="2655" spans="1:16" hidden="1" x14ac:dyDescent="0.25">
      <c r="A2655" s="1">
        <v>44377</v>
      </c>
      <c r="B2655" s="1">
        <v>44377</v>
      </c>
      <c r="C2655" t="s">
        <v>1977</v>
      </c>
      <c r="D2655" t="s">
        <v>1978</v>
      </c>
      <c r="E2655">
        <v>6.875</v>
      </c>
      <c r="F2655" t="s">
        <v>855</v>
      </c>
      <c r="G2655" t="s">
        <v>69</v>
      </c>
      <c r="H2655" t="s">
        <v>32</v>
      </c>
      <c r="I2655" t="s">
        <v>18</v>
      </c>
      <c r="J2655" t="s">
        <v>19</v>
      </c>
      <c r="K2655" t="s">
        <v>20</v>
      </c>
      <c r="L2655" t="s">
        <v>20</v>
      </c>
      <c r="M2655" t="s">
        <v>21</v>
      </c>
      <c r="N2655" t="s">
        <v>22</v>
      </c>
      <c r="O2655" t="s">
        <v>5107</v>
      </c>
      <c r="P2655">
        <f t="shared" si="41"/>
        <v>6</v>
      </c>
    </row>
    <row r="2656" spans="1:16" x14ac:dyDescent="0.25">
      <c r="A2656" s="1">
        <v>44377</v>
      </c>
      <c r="B2656" s="1">
        <v>44377</v>
      </c>
      <c r="C2656" t="s">
        <v>109</v>
      </c>
      <c r="D2656" t="s">
        <v>110</v>
      </c>
      <c r="E2656">
        <v>4.125</v>
      </c>
      <c r="F2656" t="s">
        <v>2725</v>
      </c>
      <c r="G2656" t="s">
        <v>722</v>
      </c>
      <c r="H2656" t="s">
        <v>112</v>
      </c>
      <c r="I2656" t="s">
        <v>18</v>
      </c>
      <c r="J2656" t="s">
        <v>19</v>
      </c>
      <c r="K2656" t="s">
        <v>20</v>
      </c>
      <c r="L2656" t="s">
        <v>20</v>
      </c>
      <c r="M2656" t="s">
        <v>21</v>
      </c>
      <c r="N2656" t="s">
        <v>22</v>
      </c>
      <c r="O2656" t="s">
        <v>5108</v>
      </c>
      <c r="P2656">
        <f t="shared" si="41"/>
        <v>2</v>
      </c>
    </row>
    <row r="2657" spans="1:16" x14ac:dyDescent="0.25">
      <c r="A2657" s="1">
        <v>44377</v>
      </c>
      <c r="B2657" s="1">
        <v>44377</v>
      </c>
      <c r="C2657" t="s">
        <v>540</v>
      </c>
      <c r="D2657" t="s">
        <v>541</v>
      </c>
      <c r="E2657">
        <v>7</v>
      </c>
      <c r="F2657" t="s">
        <v>5109</v>
      </c>
      <c r="H2657" t="s">
        <v>97</v>
      </c>
      <c r="I2657" t="s">
        <v>18</v>
      </c>
      <c r="J2657" t="s">
        <v>19</v>
      </c>
      <c r="K2657" t="s">
        <v>20</v>
      </c>
      <c r="L2657" t="s">
        <v>20</v>
      </c>
      <c r="M2657" t="s">
        <v>543</v>
      </c>
      <c r="N2657" t="s">
        <v>59</v>
      </c>
      <c r="O2657" t="s">
        <v>5110</v>
      </c>
      <c r="P2657">
        <f t="shared" si="41"/>
        <v>3</v>
      </c>
    </row>
    <row r="2658" spans="1:16" x14ac:dyDescent="0.25">
      <c r="A2658" s="1">
        <v>44377</v>
      </c>
      <c r="B2658" s="1">
        <v>44377</v>
      </c>
      <c r="C2658" t="s">
        <v>853</v>
      </c>
      <c r="D2658" t="s">
        <v>854</v>
      </c>
      <c r="E2658">
        <v>6.8</v>
      </c>
      <c r="F2658" t="s">
        <v>254</v>
      </c>
      <c r="H2658" t="s">
        <v>52</v>
      </c>
      <c r="I2658" t="s">
        <v>18</v>
      </c>
      <c r="J2658" t="s">
        <v>19</v>
      </c>
      <c r="K2658" t="s">
        <v>20</v>
      </c>
      <c r="L2658" t="s">
        <v>20</v>
      </c>
      <c r="M2658" t="s">
        <v>21</v>
      </c>
      <c r="N2658" t="s">
        <v>22</v>
      </c>
      <c r="O2658" t="s">
        <v>5111</v>
      </c>
      <c r="P2658">
        <f t="shared" si="41"/>
        <v>3</v>
      </c>
    </row>
    <row r="2659" spans="1:16" x14ac:dyDescent="0.25">
      <c r="A2659" s="1">
        <v>44377</v>
      </c>
      <c r="B2659" s="1">
        <v>44377</v>
      </c>
      <c r="C2659" t="s">
        <v>5112</v>
      </c>
      <c r="D2659" t="s">
        <v>1621</v>
      </c>
      <c r="E2659">
        <v>7</v>
      </c>
      <c r="F2659" t="s">
        <v>332</v>
      </c>
      <c r="H2659" t="s">
        <v>97</v>
      </c>
      <c r="I2659" t="s">
        <v>18</v>
      </c>
      <c r="J2659" t="s">
        <v>19</v>
      </c>
      <c r="K2659" t="s">
        <v>20</v>
      </c>
      <c r="L2659" t="s">
        <v>20</v>
      </c>
      <c r="M2659" t="s">
        <v>21</v>
      </c>
      <c r="N2659" t="s">
        <v>22</v>
      </c>
      <c r="O2659" t="s">
        <v>5113</v>
      </c>
      <c r="P2659">
        <f t="shared" si="41"/>
        <v>2</v>
      </c>
    </row>
    <row r="2660" spans="1:16" x14ac:dyDescent="0.25">
      <c r="A2660" s="1">
        <v>44377</v>
      </c>
      <c r="B2660" s="1">
        <v>44377</v>
      </c>
      <c r="C2660" t="s">
        <v>1164</v>
      </c>
      <c r="D2660" t="s">
        <v>1165</v>
      </c>
      <c r="E2660">
        <v>7.2</v>
      </c>
      <c r="F2660" t="s">
        <v>5114</v>
      </c>
      <c r="G2660" t="s">
        <v>130</v>
      </c>
      <c r="H2660" t="s">
        <v>52</v>
      </c>
      <c r="I2660" t="s">
        <v>18</v>
      </c>
      <c r="J2660" t="s">
        <v>19</v>
      </c>
      <c r="K2660" t="s">
        <v>20</v>
      </c>
      <c r="L2660" t="s">
        <v>20</v>
      </c>
      <c r="M2660" t="s">
        <v>21</v>
      </c>
      <c r="N2660" t="s">
        <v>22</v>
      </c>
      <c r="O2660" t="s">
        <v>5115</v>
      </c>
      <c r="P2660">
        <f t="shared" si="41"/>
        <v>3</v>
      </c>
    </row>
    <row r="2661" spans="1:16" x14ac:dyDescent="0.25">
      <c r="A2661" s="1">
        <v>44377</v>
      </c>
      <c r="B2661" s="1">
        <v>44377</v>
      </c>
      <c r="C2661" t="s">
        <v>3487</v>
      </c>
      <c r="D2661" t="s">
        <v>1391</v>
      </c>
      <c r="E2661">
        <v>5.875</v>
      </c>
      <c r="F2661" t="s">
        <v>3429</v>
      </c>
      <c r="H2661" t="s">
        <v>112</v>
      </c>
      <c r="I2661" t="s">
        <v>18</v>
      </c>
      <c r="J2661" t="s">
        <v>19</v>
      </c>
      <c r="K2661" t="s">
        <v>20</v>
      </c>
      <c r="L2661" t="s">
        <v>20</v>
      </c>
      <c r="M2661" t="s">
        <v>21</v>
      </c>
      <c r="N2661" t="s">
        <v>135</v>
      </c>
      <c r="O2661" t="s">
        <v>5116</v>
      </c>
      <c r="P2661">
        <f t="shared" si="41"/>
        <v>5</v>
      </c>
    </row>
    <row r="2662" spans="1:16" x14ac:dyDescent="0.25">
      <c r="A2662" s="1">
        <v>44377</v>
      </c>
      <c r="B2662" s="1">
        <v>44377</v>
      </c>
      <c r="C2662" t="s">
        <v>3260</v>
      </c>
      <c r="D2662" t="s">
        <v>952</v>
      </c>
      <c r="E2662">
        <v>3.25</v>
      </c>
      <c r="F2662" t="s">
        <v>1517</v>
      </c>
      <c r="G2662" t="s">
        <v>722</v>
      </c>
      <c r="H2662" t="s">
        <v>112</v>
      </c>
      <c r="I2662" t="s">
        <v>18</v>
      </c>
      <c r="J2662" t="s">
        <v>19</v>
      </c>
      <c r="K2662" t="s">
        <v>20</v>
      </c>
      <c r="L2662" t="s">
        <v>20</v>
      </c>
      <c r="M2662" t="s">
        <v>21</v>
      </c>
      <c r="N2662" t="s">
        <v>135</v>
      </c>
      <c r="O2662" t="s">
        <v>5117</v>
      </c>
      <c r="P2662">
        <f t="shared" si="41"/>
        <v>3</v>
      </c>
    </row>
    <row r="2663" spans="1:16" x14ac:dyDescent="0.25">
      <c r="A2663" s="1">
        <v>44377</v>
      </c>
      <c r="B2663" s="1">
        <v>44377</v>
      </c>
      <c r="C2663" t="s">
        <v>109</v>
      </c>
      <c r="D2663" t="s">
        <v>110</v>
      </c>
      <c r="E2663">
        <v>3.125</v>
      </c>
      <c r="F2663" t="s">
        <v>2126</v>
      </c>
      <c r="G2663" t="s">
        <v>722</v>
      </c>
      <c r="H2663" t="s">
        <v>112</v>
      </c>
      <c r="I2663" t="s">
        <v>18</v>
      </c>
      <c r="J2663" t="s">
        <v>19</v>
      </c>
      <c r="K2663" t="s">
        <v>20</v>
      </c>
      <c r="L2663" t="s">
        <v>20</v>
      </c>
      <c r="M2663" t="s">
        <v>21</v>
      </c>
      <c r="N2663" t="s">
        <v>22</v>
      </c>
      <c r="O2663" t="s">
        <v>5118</v>
      </c>
      <c r="P2663">
        <f t="shared" si="41"/>
        <v>2</v>
      </c>
    </row>
    <row r="2664" spans="1:16" x14ac:dyDescent="0.25">
      <c r="A2664" s="1">
        <v>44377</v>
      </c>
      <c r="B2664" s="1">
        <v>44377</v>
      </c>
      <c r="C2664" t="s">
        <v>109</v>
      </c>
      <c r="D2664" t="s">
        <v>110</v>
      </c>
      <c r="E2664">
        <v>3</v>
      </c>
      <c r="F2664" t="s">
        <v>702</v>
      </c>
      <c r="G2664" t="s">
        <v>722</v>
      </c>
      <c r="H2664" t="s">
        <v>112</v>
      </c>
      <c r="I2664" t="s">
        <v>18</v>
      </c>
      <c r="J2664" t="s">
        <v>19</v>
      </c>
      <c r="K2664" t="s">
        <v>20</v>
      </c>
      <c r="L2664" t="s">
        <v>20</v>
      </c>
      <c r="M2664" t="s">
        <v>21</v>
      </c>
      <c r="N2664" t="s">
        <v>22</v>
      </c>
      <c r="O2664" t="s">
        <v>5119</v>
      </c>
      <c r="P2664">
        <f t="shared" si="41"/>
        <v>2</v>
      </c>
    </row>
    <row r="2665" spans="1:16" x14ac:dyDescent="0.25">
      <c r="A2665" s="1">
        <v>44377</v>
      </c>
      <c r="B2665" s="1">
        <v>44377</v>
      </c>
      <c r="C2665" t="s">
        <v>2016</v>
      </c>
      <c r="D2665" t="s">
        <v>2017</v>
      </c>
      <c r="E2665">
        <v>6.7</v>
      </c>
      <c r="F2665" t="s">
        <v>892</v>
      </c>
      <c r="H2665" t="s">
        <v>44</v>
      </c>
      <c r="I2665" t="s">
        <v>18</v>
      </c>
      <c r="J2665" t="s">
        <v>19</v>
      </c>
      <c r="K2665" t="s">
        <v>20</v>
      </c>
      <c r="L2665" t="s">
        <v>20</v>
      </c>
      <c r="M2665" t="s">
        <v>21</v>
      </c>
      <c r="N2665" t="s">
        <v>59</v>
      </c>
      <c r="O2665" t="s">
        <v>5120</v>
      </c>
      <c r="P2665">
        <f t="shared" si="41"/>
        <v>2</v>
      </c>
    </row>
    <row r="2666" spans="1:16" x14ac:dyDescent="0.25">
      <c r="A2666" s="1">
        <v>44377</v>
      </c>
      <c r="B2666" s="1">
        <v>44377</v>
      </c>
      <c r="C2666" t="s">
        <v>109</v>
      </c>
      <c r="D2666" t="s">
        <v>110</v>
      </c>
      <c r="E2666">
        <v>3.1</v>
      </c>
      <c r="F2666" t="s">
        <v>496</v>
      </c>
      <c r="G2666" t="s">
        <v>722</v>
      </c>
      <c r="H2666" t="s">
        <v>112</v>
      </c>
      <c r="I2666" t="s">
        <v>18</v>
      </c>
      <c r="J2666" t="s">
        <v>19</v>
      </c>
      <c r="K2666" t="s">
        <v>20</v>
      </c>
      <c r="L2666" t="s">
        <v>20</v>
      </c>
      <c r="M2666" t="s">
        <v>21</v>
      </c>
      <c r="N2666" t="s">
        <v>22</v>
      </c>
      <c r="O2666" t="s">
        <v>5121</v>
      </c>
      <c r="P2666">
        <f t="shared" si="41"/>
        <v>2</v>
      </c>
    </row>
    <row r="2667" spans="1:16" x14ac:dyDescent="0.25">
      <c r="A2667" s="1">
        <v>44377</v>
      </c>
      <c r="B2667" s="1">
        <v>44377</v>
      </c>
      <c r="C2667" t="s">
        <v>109</v>
      </c>
      <c r="D2667" t="s">
        <v>110</v>
      </c>
      <c r="E2667">
        <v>3.75</v>
      </c>
      <c r="F2667" t="s">
        <v>1288</v>
      </c>
      <c r="G2667" t="s">
        <v>722</v>
      </c>
      <c r="H2667" t="s">
        <v>112</v>
      </c>
      <c r="I2667" t="s">
        <v>18</v>
      </c>
      <c r="J2667" t="s">
        <v>19</v>
      </c>
      <c r="K2667" t="s">
        <v>20</v>
      </c>
      <c r="L2667" t="s">
        <v>20</v>
      </c>
      <c r="M2667" t="s">
        <v>21</v>
      </c>
      <c r="N2667" t="s">
        <v>22</v>
      </c>
      <c r="O2667" t="s">
        <v>5122</v>
      </c>
      <c r="P2667">
        <f t="shared" si="41"/>
        <v>2</v>
      </c>
    </row>
    <row r="2668" spans="1:16" x14ac:dyDescent="0.25">
      <c r="A2668" s="1">
        <v>44377</v>
      </c>
      <c r="B2668" s="1">
        <v>44377</v>
      </c>
      <c r="C2668" t="s">
        <v>109</v>
      </c>
      <c r="D2668" t="s">
        <v>110</v>
      </c>
      <c r="E2668">
        <v>4</v>
      </c>
      <c r="F2668" t="s">
        <v>1957</v>
      </c>
      <c r="G2668" t="s">
        <v>16</v>
      </c>
      <c r="H2668" t="s">
        <v>112</v>
      </c>
      <c r="I2668" t="s">
        <v>18</v>
      </c>
      <c r="J2668" t="s">
        <v>19</v>
      </c>
      <c r="K2668" t="s">
        <v>20</v>
      </c>
      <c r="L2668" t="s">
        <v>20</v>
      </c>
      <c r="M2668" t="s">
        <v>21</v>
      </c>
      <c r="N2668" t="s">
        <v>22</v>
      </c>
      <c r="O2668" t="s">
        <v>5123</v>
      </c>
      <c r="P2668">
        <f t="shared" si="41"/>
        <v>2</v>
      </c>
    </row>
    <row r="2669" spans="1:16" x14ac:dyDescent="0.25">
      <c r="A2669" s="1">
        <v>44377</v>
      </c>
      <c r="B2669" s="1">
        <v>44377</v>
      </c>
      <c r="C2669" t="s">
        <v>404</v>
      </c>
      <c r="D2669" t="s">
        <v>405</v>
      </c>
      <c r="E2669">
        <v>3.15</v>
      </c>
      <c r="F2669" t="s">
        <v>2841</v>
      </c>
      <c r="G2669" t="s">
        <v>2611</v>
      </c>
      <c r="H2669" t="s">
        <v>17</v>
      </c>
      <c r="I2669" t="s">
        <v>18</v>
      </c>
      <c r="J2669" t="s">
        <v>19</v>
      </c>
      <c r="K2669" t="s">
        <v>20</v>
      </c>
      <c r="L2669" t="s">
        <v>20</v>
      </c>
      <c r="M2669" t="s">
        <v>21</v>
      </c>
      <c r="N2669" t="s">
        <v>22</v>
      </c>
      <c r="O2669" t="s">
        <v>5124</v>
      </c>
      <c r="P2669">
        <f t="shared" si="41"/>
        <v>3</v>
      </c>
    </row>
    <row r="2670" spans="1:16" x14ac:dyDescent="0.25">
      <c r="A2670" s="1">
        <v>44377</v>
      </c>
      <c r="B2670" s="1">
        <v>44377</v>
      </c>
      <c r="C2670" t="s">
        <v>1863</v>
      </c>
      <c r="D2670" t="s">
        <v>1864</v>
      </c>
      <c r="E2670">
        <v>3.5</v>
      </c>
      <c r="F2670" t="s">
        <v>379</v>
      </c>
      <c r="G2670" t="s">
        <v>3182</v>
      </c>
      <c r="H2670" t="s">
        <v>44</v>
      </c>
      <c r="I2670" t="s">
        <v>18</v>
      </c>
      <c r="J2670" t="s">
        <v>19</v>
      </c>
      <c r="K2670" t="s">
        <v>20</v>
      </c>
      <c r="L2670" t="s">
        <v>20</v>
      </c>
      <c r="M2670" t="s">
        <v>21</v>
      </c>
      <c r="N2670" t="s">
        <v>135</v>
      </c>
      <c r="O2670" t="s">
        <v>5125</v>
      </c>
      <c r="P2670">
        <f t="shared" si="41"/>
        <v>4</v>
      </c>
    </row>
    <row r="2671" spans="1:16" x14ac:dyDescent="0.25">
      <c r="A2671" s="1">
        <v>44377</v>
      </c>
      <c r="B2671" s="1">
        <v>44377</v>
      </c>
      <c r="C2671" t="s">
        <v>1320</v>
      </c>
      <c r="D2671" t="s">
        <v>1321</v>
      </c>
      <c r="E2671">
        <v>0.8</v>
      </c>
      <c r="F2671" t="s">
        <v>1322</v>
      </c>
      <c r="G2671" t="s">
        <v>69</v>
      </c>
      <c r="H2671" t="s">
        <v>199</v>
      </c>
      <c r="I2671" t="s">
        <v>18</v>
      </c>
      <c r="J2671" t="s">
        <v>19</v>
      </c>
      <c r="K2671" t="s">
        <v>20</v>
      </c>
      <c r="L2671" t="s">
        <v>20</v>
      </c>
      <c r="M2671" t="s">
        <v>21</v>
      </c>
      <c r="N2671" t="s">
        <v>59</v>
      </c>
      <c r="O2671" t="s">
        <v>5126</v>
      </c>
      <c r="P2671">
        <f t="shared" si="41"/>
        <v>3</v>
      </c>
    </row>
    <row r="2672" spans="1:16" hidden="1" x14ac:dyDescent="0.25">
      <c r="A2672" s="1">
        <v>44377</v>
      </c>
      <c r="B2672" s="1">
        <v>44377</v>
      </c>
      <c r="C2672" t="s">
        <v>1126</v>
      </c>
      <c r="D2672" t="s">
        <v>1108</v>
      </c>
      <c r="E2672">
        <v>2.35</v>
      </c>
      <c r="F2672" t="s">
        <v>2548</v>
      </c>
      <c r="G2672" t="s">
        <v>69</v>
      </c>
      <c r="H2672" t="s">
        <v>377</v>
      </c>
      <c r="I2672" t="s">
        <v>18</v>
      </c>
      <c r="J2672" t="s">
        <v>19</v>
      </c>
      <c r="K2672" t="s">
        <v>20</v>
      </c>
      <c r="L2672" t="s">
        <v>20</v>
      </c>
      <c r="M2672" t="s">
        <v>21</v>
      </c>
      <c r="N2672" t="s">
        <v>59</v>
      </c>
      <c r="O2672" t="s">
        <v>5127</v>
      </c>
      <c r="P2672">
        <f t="shared" si="41"/>
        <v>6</v>
      </c>
    </row>
    <row r="2673" spans="1:16" x14ac:dyDescent="0.25">
      <c r="A2673" s="1">
        <v>44377</v>
      </c>
      <c r="B2673" s="1">
        <v>44377</v>
      </c>
      <c r="C2673" t="s">
        <v>215</v>
      </c>
      <c r="D2673" t="s">
        <v>216</v>
      </c>
      <c r="E2673">
        <v>6.5</v>
      </c>
      <c r="F2673" t="s">
        <v>2302</v>
      </c>
      <c r="G2673" t="s">
        <v>69</v>
      </c>
      <c r="H2673" t="s">
        <v>112</v>
      </c>
      <c r="I2673" t="s">
        <v>18</v>
      </c>
      <c r="J2673" t="s">
        <v>19</v>
      </c>
      <c r="K2673" t="s">
        <v>20</v>
      </c>
      <c r="L2673" t="s">
        <v>20</v>
      </c>
      <c r="M2673" t="s">
        <v>21</v>
      </c>
      <c r="N2673" t="s">
        <v>22</v>
      </c>
      <c r="O2673" t="s">
        <v>5128</v>
      </c>
      <c r="P2673">
        <f t="shared" si="41"/>
        <v>1</v>
      </c>
    </row>
    <row r="2674" spans="1:16" x14ac:dyDescent="0.25">
      <c r="A2674" s="1">
        <v>44377</v>
      </c>
      <c r="B2674" s="1">
        <v>44377</v>
      </c>
      <c r="C2674" t="s">
        <v>907</v>
      </c>
      <c r="D2674" t="s">
        <v>318</v>
      </c>
      <c r="E2674">
        <v>0.7</v>
      </c>
      <c r="F2674" t="s">
        <v>908</v>
      </c>
      <c r="G2674" t="s">
        <v>69</v>
      </c>
      <c r="H2674" t="s">
        <v>199</v>
      </c>
      <c r="I2674" t="s">
        <v>18</v>
      </c>
      <c r="J2674" t="s">
        <v>19</v>
      </c>
      <c r="K2674" t="s">
        <v>20</v>
      </c>
      <c r="L2674" t="s">
        <v>20</v>
      </c>
      <c r="M2674" t="s">
        <v>21</v>
      </c>
      <c r="N2674" t="s">
        <v>59</v>
      </c>
      <c r="O2674" t="s">
        <v>5129</v>
      </c>
      <c r="P2674">
        <f t="shared" si="41"/>
        <v>3</v>
      </c>
    </row>
    <row r="2675" spans="1:16" x14ac:dyDescent="0.25">
      <c r="A2675" s="1">
        <v>44377</v>
      </c>
      <c r="B2675" s="1">
        <v>44377</v>
      </c>
      <c r="C2675" t="s">
        <v>903</v>
      </c>
      <c r="D2675" t="s">
        <v>904</v>
      </c>
      <c r="E2675">
        <v>0.38500000000000001</v>
      </c>
      <c r="F2675" t="s">
        <v>1116</v>
      </c>
      <c r="G2675" t="s">
        <v>259</v>
      </c>
      <c r="H2675" t="s">
        <v>154</v>
      </c>
      <c r="I2675" t="s">
        <v>18</v>
      </c>
      <c r="J2675" t="s">
        <v>19</v>
      </c>
      <c r="K2675" t="s">
        <v>20</v>
      </c>
      <c r="L2675" t="s">
        <v>20</v>
      </c>
      <c r="M2675" t="s">
        <v>21</v>
      </c>
      <c r="N2675" t="s">
        <v>155</v>
      </c>
      <c r="O2675" t="s">
        <v>5130</v>
      </c>
      <c r="P2675">
        <f t="shared" si="41"/>
        <v>3</v>
      </c>
    </row>
    <row r="2676" spans="1:16" hidden="1" x14ac:dyDescent="0.25">
      <c r="A2676" s="1">
        <v>44377</v>
      </c>
      <c r="B2676" s="1">
        <v>44377</v>
      </c>
      <c r="C2676" t="s">
        <v>638</v>
      </c>
      <c r="D2676" t="s">
        <v>639</v>
      </c>
      <c r="E2676">
        <v>0.38000299999999998</v>
      </c>
      <c r="F2676" t="s">
        <v>640</v>
      </c>
      <c r="G2676" t="s">
        <v>69</v>
      </c>
      <c r="H2676" t="s">
        <v>343</v>
      </c>
      <c r="I2676" t="s">
        <v>18</v>
      </c>
      <c r="J2676" t="s">
        <v>19</v>
      </c>
      <c r="K2676" t="s">
        <v>20</v>
      </c>
      <c r="L2676" t="s">
        <v>20</v>
      </c>
      <c r="M2676" t="s">
        <v>137</v>
      </c>
      <c r="N2676" t="s">
        <v>59</v>
      </c>
      <c r="O2676" t="s">
        <v>5131</v>
      </c>
      <c r="P2676">
        <f t="shared" si="41"/>
        <v>6</v>
      </c>
    </row>
    <row r="2677" spans="1:16" hidden="1" x14ac:dyDescent="0.25">
      <c r="A2677" s="1">
        <v>44377</v>
      </c>
      <c r="B2677" s="1">
        <v>44377</v>
      </c>
      <c r="C2677" t="s">
        <v>5132</v>
      </c>
      <c r="D2677" t="s">
        <v>824</v>
      </c>
      <c r="E2677">
        <v>6.9269999999999996</v>
      </c>
      <c r="F2677" t="s">
        <v>1553</v>
      </c>
      <c r="H2677" t="s">
        <v>44</v>
      </c>
      <c r="I2677" t="s">
        <v>18</v>
      </c>
      <c r="J2677" t="s">
        <v>19</v>
      </c>
      <c r="K2677" t="s">
        <v>20</v>
      </c>
      <c r="L2677" t="s">
        <v>20</v>
      </c>
      <c r="M2677" t="s">
        <v>21</v>
      </c>
      <c r="N2677" t="s">
        <v>135</v>
      </c>
      <c r="O2677" t="s">
        <v>5133</v>
      </c>
      <c r="P2677">
        <f t="shared" si="41"/>
        <v>6</v>
      </c>
    </row>
    <row r="2678" spans="1:16" hidden="1" x14ac:dyDescent="0.25">
      <c r="A2678" s="1">
        <v>44377</v>
      </c>
      <c r="B2678" s="1">
        <v>44377</v>
      </c>
      <c r="C2678" t="s">
        <v>3821</v>
      </c>
      <c r="D2678" t="s">
        <v>3822</v>
      </c>
      <c r="E2678">
        <v>7.35</v>
      </c>
      <c r="F2678" t="s">
        <v>802</v>
      </c>
      <c r="H2678" t="s">
        <v>112</v>
      </c>
      <c r="I2678" t="s">
        <v>18</v>
      </c>
      <c r="J2678" t="s">
        <v>19</v>
      </c>
      <c r="K2678" t="s">
        <v>20</v>
      </c>
      <c r="L2678" t="s">
        <v>20</v>
      </c>
      <c r="M2678" t="s">
        <v>21</v>
      </c>
      <c r="N2678" t="s">
        <v>22</v>
      </c>
      <c r="O2678" t="s">
        <v>5134</v>
      </c>
      <c r="P2678">
        <f t="shared" si="41"/>
        <v>6</v>
      </c>
    </row>
    <row r="2679" spans="1:16" hidden="1" x14ac:dyDescent="0.25">
      <c r="A2679" s="1">
        <v>44377</v>
      </c>
      <c r="B2679" s="1">
        <v>44377</v>
      </c>
      <c r="C2679" t="s">
        <v>1638</v>
      </c>
      <c r="D2679" t="s">
        <v>731</v>
      </c>
      <c r="E2679">
        <v>6.5</v>
      </c>
      <c r="F2679" t="s">
        <v>1711</v>
      </c>
      <c r="G2679" t="s">
        <v>69</v>
      </c>
      <c r="H2679" t="s">
        <v>112</v>
      </c>
      <c r="I2679" t="s">
        <v>18</v>
      </c>
      <c r="J2679" t="s">
        <v>19</v>
      </c>
      <c r="K2679" t="s">
        <v>20</v>
      </c>
      <c r="L2679" t="s">
        <v>20</v>
      </c>
      <c r="M2679" t="s">
        <v>21</v>
      </c>
      <c r="N2679" t="s">
        <v>59</v>
      </c>
      <c r="O2679" t="s">
        <v>5135</v>
      </c>
      <c r="P2679">
        <f t="shared" si="41"/>
        <v>6</v>
      </c>
    </row>
    <row r="2680" spans="1:16" x14ac:dyDescent="0.25">
      <c r="A2680" s="1">
        <v>44377</v>
      </c>
      <c r="B2680" s="1">
        <v>44377</v>
      </c>
      <c r="C2680" t="s">
        <v>4024</v>
      </c>
      <c r="D2680" t="s">
        <v>4025</v>
      </c>
      <c r="E2680">
        <v>6.2590000000000003</v>
      </c>
      <c r="F2680" t="s">
        <v>825</v>
      </c>
      <c r="H2680" t="s">
        <v>199</v>
      </c>
      <c r="I2680" t="s">
        <v>18</v>
      </c>
      <c r="J2680" t="s">
        <v>19</v>
      </c>
      <c r="K2680" t="s">
        <v>20</v>
      </c>
      <c r="L2680" t="s">
        <v>20</v>
      </c>
      <c r="M2680" t="s">
        <v>21</v>
      </c>
      <c r="N2680" t="s">
        <v>22</v>
      </c>
      <c r="O2680" t="s">
        <v>5136</v>
      </c>
      <c r="P2680">
        <f t="shared" si="41"/>
        <v>5</v>
      </c>
    </row>
    <row r="2681" spans="1:16" x14ac:dyDescent="0.25">
      <c r="A2681" s="1">
        <v>44377</v>
      </c>
      <c r="B2681" s="1">
        <v>44377</v>
      </c>
      <c r="C2681" t="s">
        <v>109</v>
      </c>
      <c r="D2681" t="s">
        <v>110</v>
      </c>
      <c r="E2681">
        <v>4.25</v>
      </c>
      <c r="F2681" t="s">
        <v>2841</v>
      </c>
      <c r="G2681" t="s">
        <v>722</v>
      </c>
      <c r="H2681" t="s">
        <v>112</v>
      </c>
      <c r="I2681" t="s">
        <v>18</v>
      </c>
      <c r="J2681" t="s">
        <v>19</v>
      </c>
      <c r="K2681" t="s">
        <v>20</v>
      </c>
      <c r="L2681" t="s">
        <v>20</v>
      </c>
      <c r="M2681" t="s">
        <v>21</v>
      </c>
      <c r="N2681" t="s">
        <v>22</v>
      </c>
      <c r="O2681" t="s">
        <v>5137</v>
      </c>
      <c r="P2681">
        <f t="shared" si="41"/>
        <v>2</v>
      </c>
    </row>
    <row r="2682" spans="1:16" x14ac:dyDescent="0.25">
      <c r="A2682" s="1">
        <v>44377</v>
      </c>
      <c r="B2682" s="1">
        <v>44377</v>
      </c>
      <c r="C2682" t="s">
        <v>3589</v>
      </c>
      <c r="D2682" t="s">
        <v>3590</v>
      </c>
      <c r="E2682">
        <v>5.78</v>
      </c>
      <c r="F2682" t="s">
        <v>698</v>
      </c>
      <c r="H2682" t="s">
        <v>52</v>
      </c>
      <c r="I2682" t="s">
        <v>18</v>
      </c>
      <c r="J2682" t="s">
        <v>19</v>
      </c>
      <c r="K2682" t="s">
        <v>20</v>
      </c>
      <c r="L2682" t="s">
        <v>20</v>
      </c>
      <c r="M2682" t="s">
        <v>21</v>
      </c>
      <c r="N2682" t="s">
        <v>22</v>
      </c>
      <c r="O2682" t="s">
        <v>5138</v>
      </c>
      <c r="P2682">
        <f t="shared" si="41"/>
        <v>3</v>
      </c>
    </row>
    <row r="2683" spans="1:16" x14ac:dyDescent="0.25">
      <c r="A2683" s="1">
        <v>44377</v>
      </c>
      <c r="B2683" s="1">
        <v>44377</v>
      </c>
      <c r="C2683" t="s">
        <v>1390</v>
      </c>
      <c r="D2683" t="s">
        <v>1391</v>
      </c>
      <c r="E2683">
        <v>5.819</v>
      </c>
      <c r="F2683" t="s">
        <v>1392</v>
      </c>
      <c r="G2683" t="s">
        <v>69</v>
      </c>
      <c r="H2683" t="s">
        <v>52</v>
      </c>
      <c r="I2683" t="s">
        <v>18</v>
      </c>
      <c r="J2683" t="s">
        <v>19</v>
      </c>
      <c r="K2683" t="s">
        <v>20</v>
      </c>
      <c r="L2683" t="s">
        <v>20</v>
      </c>
      <c r="M2683" t="s">
        <v>21</v>
      </c>
      <c r="N2683" t="s">
        <v>135</v>
      </c>
      <c r="O2683" t="s">
        <v>5139</v>
      </c>
      <c r="P2683">
        <f t="shared" si="41"/>
        <v>5</v>
      </c>
    </row>
    <row r="2684" spans="1:16" hidden="1" x14ac:dyDescent="0.25">
      <c r="A2684" s="1">
        <v>44377</v>
      </c>
      <c r="B2684" s="1">
        <v>44377</v>
      </c>
      <c r="C2684" t="s">
        <v>361</v>
      </c>
      <c r="D2684" t="s">
        <v>362</v>
      </c>
      <c r="E2684">
        <v>2</v>
      </c>
      <c r="F2684" t="s">
        <v>3134</v>
      </c>
      <c r="G2684" t="s">
        <v>69</v>
      </c>
      <c r="H2684" t="s">
        <v>343</v>
      </c>
      <c r="I2684" t="s">
        <v>18</v>
      </c>
      <c r="J2684" t="s">
        <v>19</v>
      </c>
      <c r="K2684" t="s">
        <v>20</v>
      </c>
      <c r="L2684" t="s">
        <v>20</v>
      </c>
      <c r="M2684" t="s">
        <v>21</v>
      </c>
      <c r="N2684" t="s">
        <v>59</v>
      </c>
      <c r="O2684" t="s">
        <v>5140</v>
      </c>
      <c r="P2684">
        <f t="shared" si="41"/>
        <v>6</v>
      </c>
    </row>
    <row r="2685" spans="1:16" hidden="1" x14ac:dyDescent="0.25">
      <c r="A2685" s="1">
        <v>44377</v>
      </c>
      <c r="B2685" s="1">
        <v>44377</v>
      </c>
      <c r="C2685" t="s">
        <v>2845</v>
      </c>
      <c r="D2685" t="s">
        <v>2846</v>
      </c>
      <c r="E2685">
        <v>3.54</v>
      </c>
      <c r="F2685" t="s">
        <v>1102</v>
      </c>
      <c r="H2685" t="s">
        <v>39</v>
      </c>
      <c r="I2685" t="s">
        <v>18</v>
      </c>
      <c r="J2685" t="s">
        <v>19</v>
      </c>
      <c r="K2685" t="s">
        <v>20</v>
      </c>
      <c r="L2685" t="s">
        <v>20</v>
      </c>
      <c r="M2685" t="s">
        <v>21</v>
      </c>
      <c r="N2685" t="s">
        <v>22</v>
      </c>
      <c r="O2685" t="s">
        <v>5141</v>
      </c>
      <c r="P2685">
        <f t="shared" si="41"/>
        <v>6</v>
      </c>
    </row>
    <row r="2686" spans="1:16" hidden="1" x14ac:dyDescent="0.25">
      <c r="A2686" s="1">
        <v>44377</v>
      </c>
      <c r="B2686" s="1">
        <v>44377</v>
      </c>
      <c r="C2686" t="s">
        <v>3679</v>
      </c>
      <c r="D2686" t="s">
        <v>3680</v>
      </c>
      <c r="E2686">
        <v>4.6929999999999996</v>
      </c>
      <c r="F2686" t="s">
        <v>665</v>
      </c>
      <c r="G2686">
        <v>2018</v>
      </c>
      <c r="H2686" t="s">
        <v>112</v>
      </c>
      <c r="I2686" t="s">
        <v>18</v>
      </c>
      <c r="J2686" t="s">
        <v>19</v>
      </c>
      <c r="K2686" t="s">
        <v>20</v>
      </c>
      <c r="L2686" t="s">
        <v>20</v>
      </c>
      <c r="M2686" t="s">
        <v>21</v>
      </c>
      <c r="N2686" t="s">
        <v>22</v>
      </c>
      <c r="O2686" t="s">
        <v>5142</v>
      </c>
      <c r="P2686">
        <f t="shared" si="41"/>
        <v>6</v>
      </c>
    </row>
    <row r="2687" spans="1:16" x14ac:dyDescent="0.25">
      <c r="A2687" s="1">
        <v>44377</v>
      </c>
      <c r="B2687" s="1">
        <v>44377</v>
      </c>
      <c r="C2687" t="s">
        <v>317</v>
      </c>
      <c r="D2687" t="s">
        <v>318</v>
      </c>
      <c r="E2687">
        <v>3.05</v>
      </c>
      <c r="F2687" t="s">
        <v>3193</v>
      </c>
      <c r="G2687" t="s">
        <v>69</v>
      </c>
      <c r="H2687" t="s">
        <v>199</v>
      </c>
      <c r="I2687" t="s">
        <v>18</v>
      </c>
      <c r="J2687" t="s">
        <v>19</v>
      </c>
      <c r="K2687" t="s">
        <v>20</v>
      </c>
      <c r="L2687" t="s">
        <v>20</v>
      </c>
      <c r="M2687" t="s">
        <v>21</v>
      </c>
      <c r="N2687" t="s">
        <v>59</v>
      </c>
      <c r="O2687" t="s">
        <v>5143</v>
      </c>
      <c r="P2687">
        <f t="shared" si="41"/>
        <v>3</v>
      </c>
    </row>
    <row r="2688" spans="1:16" x14ac:dyDescent="0.25">
      <c r="A2688" s="1">
        <v>44377</v>
      </c>
      <c r="B2688" s="1">
        <v>44377</v>
      </c>
      <c r="C2688" t="s">
        <v>5144</v>
      </c>
      <c r="D2688" t="s">
        <v>245</v>
      </c>
      <c r="E2688">
        <v>7.45</v>
      </c>
      <c r="F2688" t="s">
        <v>732</v>
      </c>
      <c r="H2688" t="s">
        <v>112</v>
      </c>
      <c r="I2688" t="s">
        <v>18</v>
      </c>
      <c r="J2688" t="s">
        <v>19</v>
      </c>
      <c r="K2688" t="s">
        <v>20</v>
      </c>
      <c r="L2688" t="s">
        <v>20</v>
      </c>
      <c r="M2688" t="s">
        <v>21</v>
      </c>
      <c r="N2688" t="s">
        <v>22</v>
      </c>
      <c r="O2688" t="s">
        <v>5145</v>
      </c>
      <c r="P2688">
        <f t="shared" si="41"/>
        <v>3</v>
      </c>
    </row>
    <row r="2689" spans="1:16" x14ac:dyDescent="0.25">
      <c r="A2689" s="1">
        <v>44377</v>
      </c>
      <c r="B2689" s="1">
        <v>44377</v>
      </c>
      <c r="C2689" t="s">
        <v>2269</v>
      </c>
      <c r="D2689" t="s">
        <v>2270</v>
      </c>
      <c r="E2689">
        <v>6.375</v>
      </c>
      <c r="F2689" t="s">
        <v>2694</v>
      </c>
      <c r="H2689" t="s">
        <v>17</v>
      </c>
      <c r="I2689" t="s">
        <v>18</v>
      </c>
      <c r="J2689" t="s">
        <v>19</v>
      </c>
      <c r="K2689" t="s">
        <v>20</v>
      </c>
      <c r="L2689" t="s">
        <v>20</v>
      </c>
      <c r="M2689" t="s">
        <v>21</v>
      </c>
      <c r="N2689" t="s">
        <v>22</v>
      </c>
      <c r="O2689" t="s">
        <v>5146</v>
      </c>
      <c r="P2689">
        <f t="shared" si="41"/>
        <v>3</v>
      </c>
    </row>
    <row r="2690" spans="1:16" hidden="1" x14ac:dyDescent="0.25">
      <c r="A2690" s="1">
        <v>44377</v>
      </c>
      <c r="B2690" s="1">
        <v>44377</v>
      </c>
      <c r="C2690" t="s">
        <v>5147</v>
      </c>
      <c r="D2690" t="s">
        <v>5148</v>
      </c>
      <c r="E2690">
        <v>0.89700000000000002</v>
      </c>
      <c r="F2690" t="s">
        <v>5149</v>
      </c>
      <c r="H2690" t="s">
        <v>112</v>
      </c>
      <c r="I2690" t="s">
        <v>18</v>
      </c>
      <c r="J2690" t="s">
        <v>19</v>
      </c>
      <c r="K2690" t="s">
        <v>20</v>
      </c>
      <c r="L2690" t="s">
        <v>20</v>
      </c>
      <c r="M2690" t="s">
        <v>4733</v>
      </c>
      <c r="N2690" t="s">
        <v>59</v>
      </c>
      <c r="O2690" t="s">
        <v>5150</v>
      </c>
      <c r="P2690">
        <f t="shared" si="41"/>
        <v>6</v>
      </c>
    </row>
    <row r="2691" spans="1:16" x14ac:dyDescent="0.25">
      <c r="A2691" s="1">
        <v>44377</v>
      </c>
      <c r="B2691" s="1">
        <v>44377</v>
      </c>
      <c r="C2691" t="s">
        <v>2186</v>
      </c>
      <c r="D2691" t="s">
        <v>2187</v>
      </c>
      <c r="E2691">
        <v>6.6</v>
      </c>
      <c r="F2691" t="s">
        <v>87</v>
      </c>
      <c r="G2691" t="s">
        <v>69</v>
      </c>
      <c r="H2691" t="s">
        <v>44</v>
      </c>
      <c r="I2691" t="s">
        <v>18</v>
      </c>
      <c r="J2691" t="s">
        <v>19</v>
      </c>
      <c r="K2691" t="s">
        <v>20</v>
      </c>
      <c r="L2691" t="s">
        <v>20</v>
      </c>
      <c r="M2691" t="s">
        <v>21</v>
      </c>
      <c r="N2691" t="s">
        <v>135</v>
      </c>
      <c r="O2691" t="s">
        <v>5151</v>
      </c>
      <c r="P2691">
        <f t="shared" si="41"/>
        <v>3</v>
      </c>
    </row>
    <row r="2692" spans="1:16" hidden="1" x14ac:dyDescent="0.25">
      <c r="A2692" s="1">
        <v>44377</v>
      </c>
      <c r="B2692" s="1">
        <v>44377</v>
      </c>
      <c r="C2692" t="s">
        <v>1532</v>
      </c>
      <c r="D2692" t="s">
        <v>1533</v>
      </c>
      <c r="E2692">
        <v>6.5</v>
      </c>
      <c r="F2692" t="s">
        <v>2497</v>
      </c>
      <c r="G2692" t="s">
        <v>69</v>
      </c>
      <c r="H2692" t="s">
        <v>154</v>
      </c>
      <c r="I2692" t="s">
        <v>18</v>
      </c>
      <c r="J2692" t="s">
        <v>19</v>
      </c>
      <c r="K2692" t="s">
        <v>20</v>
      </c>
      <c r="L2692" t="s">
        <v>20</v>
      </c>
      <c r="M2692" t="s">
        <v>21</v>
      </c>
      <c r="N2692" t="s">
        <v>22</v>
      </c>
      <c r="O2692" t="s">
        <v>5152</v>
      </c>
      <c r="P2692">
        <f t="shared" ref="P2692:P2755" si="42">LEN(D2692)</f>
        <v>6</v>
      </c>
    </row>
    <row r="2693" spans="1:16" hidden="1" x14ac:dyDescent="0.25">
      <c r="A2693" s="1">
        <v>44377</v>
      </c>
      <c r="B2693" s="1">
        <v>44377</v>
      </c>
      <c r="C2693" t="s">
        <v>4563</v>
      </c>
      <c r="D2693" t="s">
        <v>4564</v>
      </c>
      <c r="E2693">
        <v>5.875</v>
      </c>
      <c r="F2693" t="s">
        <v>2145</v>
      </c>
      <c r="H2693" t="s">
        <v>343</v>
      </c>
      <c r="I2693" t="s">
        <v>18</v>
      </c>
      <c r="J2693" t="s">
        <v>19</v>
      </c>
      <c r="K2693" t="s">
        <v>20</v>
      </c>
      <c r="L2693" t="s">
        <v>20</v>
      </c>
      <c r="M2693" t="s">
        <v>21</v>
      </c>
      <c r="N2693" t="s">
        <v>22</v>
      </c>
      <c r="O2693" t="s">
        <v>5153</v>
      </c>
      <c r="P2693">
        <f t="shared" si="42"/>
        <v>6</v>
      </c>
    </row>
    <row r="2694" spans="1:16" x14ac:dyDescent="0.25">
      <c r="A2694" s="1">
        <v>44377</v>
      </c>
      <c r="B2694" s="1">
        <v>44377</v>
      </c>
      <c r="C2694" t="s">
        <v>109</v>
      </c>
      <c r="D2694" t="s">
        <v>110</v>
      </c>
      <c r="E2694">
        <v>4.3499999999999996</v>
      </c>
      <c r="F2694" t="s">
        <v>2947</v>
      </c>
      <c r="G2694" t="s">
        <v>722</v>
      </c>
      <c r="H2694" t="s">
        <v>112</v>
      </c>
      <c r="I2694" t="s">
        <v>18</v>
      </c>
      <c r="J2694" t="s">
        <v>19</v>
      </c>
      <c r="K2694" t="s">
        <v>20</v>
      </c>
      <c r="L2694" t="s">
        <v>20</v>
      </c>
      <c r="M2694" t="s">
        <v>21</v>
      </c>
      <c r="N2694" t="s">
        <v>22</v>
      </c>
      <c r="O2694" t="s">
        <v>5154</v>
      </c>
      <c r="P2694">
        <f t="shared" si="42"/>
        <v>2</v>
      </c>
    </row>
    <row r="2695" spans="1:16" x14ac:dyDescent="0.25">
      <c r="A2695" s="1">
        <v>44377</v>
      </c>
      <c r="B2695" s="1">
        <v>44377</v>
      </c>
      <c r="C2695" t="s">
        <v>261</v>
      </c>
      <c r="D2695" t="s">
        <v>262</v>
      </c>
      <c r="E2695">
        <v>5.875</v>
      </c>
      <c r="F2695" t="s">
        <v>334</v>
      </c>
      <c r="G2695" t="s">
        <v>51</v>
      </c>
      <c r="H2695" t="s">
        <v>88</v>
      </c>
      <c r="I2695" t="s">
        <v>18</v>
      </c>
      <c r="J2695" t="s">
        <v>19</v>
      </c>
      <c r="K2695" t="s">
        <v>20</v>
      </c>
      <c r="L2695" t="s">
        <v>20</v>
      </c>
      <c r="M2695" t="s">
        <v>21</v>
      </c>
      <c r="N2695" t="s">
        <v>22</v>
      </c>
      <c r="O2695" t="s">
        <v>5155</v>
      </c>
      <c r="P2695">
        <f t="shared" si="42"/>
        <v>4</v>
      </c>
    </row>
    <row r="2696" spans="1:16" x14ac:dyDescent="0.25">
      <c r="A2696" s="1">
        <v>44377</v>
      </c>
      <c r="B2696" s="1">
        <v>44377</v>
      </c>
      <c r="C2696" t="s">
        <v>1863</v>
      </c>
      <c r="D2696" t="s">
        <v>1864</v>
      </c>
      <c r="E2696">
        <v>3.5</v>
      </c>
      <c r="F2696" t="s">
        <v>602</v>
      </c>
      <c r="G2696" t="s">
        <v>5156</v>
      </c>
      <c r="H2696" t="s">
        <v>44</v>
      </c>
      <c r="I2696" t="s">
        <v>18</v>
      </c>
      <c r="J2696" t="s">
        <v>19</v>
      </c>
      <c r="K2696" t="s">
        <v>20</v>
      </c>
      <c r="L2696" t="s">
        <v>20</v>
      </c>
      <c r="M2696" t="s">
        <v>21</v>
      </c>
      <c r="N2696" t="s">
        <v>135</v>
      </c>
      <c r="O2696" t="s">
        <v>5157</v>
      </c>
      <c r="P2696">
        <f t="shared" si="42"/>
        <v>4</v>
      </c>
    </row>
    <row r="2697" spans="1:16" x14ac:dyDescent="0.25">
      <c r="A2697" s="1">
        <v>44377</v>
      </c>
      <c r="B2697" s="1">
        <v>44377</v>
      </c>
      <c r="C2697" t="s">
        <v>1863</v>
      </c>
      <c r="D2697" t="s">
        <v>1864</v>
      </c>
      <c r="E2697">
        <v>3.5</v>
      </c>
      <c r="F2697" t="s">
        <v>153</v>
      </c>
      <c r="G2697" t="s">
        <v>4431</v>
      </c>
      <c r="H2697" t="s">
        <v>44</v>
      </c>
      <c r="I2697" t="s">
        <v>18</v>
      </c>
      <c r="J2697" t="s">
        <v>19</v>
      </c>
      <c r="K2697" t="s">
        <v>20</v>
      </c>
      <c r="L2697" t="s">
        <v>20</v>
      </c>
      <c r="M2697" t="s">
        <v>21</v>
      </c>
      <c r="N2697" t="s">
        <v>135</v>
      </c>
      <c r="O2697" t="s">
        <v>5158</v>
      </c>
      <c r="P2697">
        <f t="shared" si="42"/>
        <v>4</v>
      </c>
    </row>
    <row r="2698" spans="1:16" hidden="1" x14ac:dyDescent="0.25">
      <c r="A2698" s="1">
        <v>44377</v>
      </c>
      <c r="B2698" s="1">
        <v>44377</v>
      </c>
      <c r="C2698" t="s">
        <v>4318</v>
      </c>
      <c r="D2698" t="s">
        <v>4319</v>
      </c>
      <c r="E2698">
        <v>2.895</v>
      </c>
      <c r="F2698" t="s">
        <v>2558</v>
      </c>
      <c r="G2698">
        <v>2020</v>
      </c>
      <c r="H2698" t="s">
        <v>44</v>
      </c>
      <c r="I2698" t="s">
        <v>18</v>
      </c>
      <c r="J2698" t="s">
        <v>19</v>
      </c>
      <c r="K2698" t="s">
        <v>20</v>
      </c>
      <c r="L2698" t="s">
        <v>20</v>
      </c>
      <c r="M2698" t="s">
        <v>21</v>
      </c>
      <c r="N2698" t="s">
        <v>22</v>
      </c>
      <c r="O2698" t="s">
        <v>5159</v>
      </c>
      <c r="P2698">
        <f t="shared" si="42"/>
        <v>6</v>
      </c>
    </row>
    <row r="2699" spans="1:16" x14ac:dyDescent="0.25">
      <c r="A2699" s="1">
        <v>44377</v>
      </c>
      <c r="B2699" s="1">
        <v>44377</v>
      </c>
      <c r="C2699" t="s">
        <v>5160</v>
      </c>
      <c r="D2699" t="s">
        <v>1391</v>
      </c>
      <c r="E2699">
        <v>0.83074999999999999</v>
      </c>
      <c r="F2699" t="s">
        <v>5161</v>
      </c>
      <c r="G2699" t="s">
        <v>236</v>
      </c>
      <c r="H2699" t="s">
        <v>112</v>
      </c>
      <c r="I2699" t="s">
        <v>18</v>
      </c>
      <c r="J2699" t="s">
        <v>19</v>
      </c>
      <c r="K2699" t="s">
        <v>20</v>
      </c>
      <c r="L2699" t="s">
        <v>20</v>
      </c>
      <c r="M2699" t="s">
        <v>137</v>
      </c>
      <c r="N2699" t="s">
        <v>135</v>
      </c>
      <c r="O2699" t="s">
        <v>5162</v>
      </c>
      <c r="P2699">
        <f t="shared" si="42"/>
        <v>5</v>
      </c>
    </row>
    <row r="2700" spans="1:16" x14ac:dyDescent="0.25">
      <c r="A2700" s="1">
        <v>44377</v>
      </c>
      <c r="B2700" s="1">
        <v>44377</v>
      </c>
      <c r="C2700" t="s">
        <v>3319</v>
      </c>
      <c r="D2700" t="s">
        <v>3320</v>
      </c>
      <c r="E2700">
        <v>7.375</v>
      </c>
      <c r="F2700" t="s">
        <v>901</v>
      </c>
      <c r="G2700" t="s">
        <v>69</v>
      </c>
      <c r="H2700" t="s">
        <v>52</v>
      </c>
      <c r="I2700" t="s">
        <v>18</v>
      </c>
      <c r="J2700" t="s">
        <v>19</v>
      </c>
      <c r="K2700" t="s">
        <v>20</v>
      </c>
      <c r="L2700" t="s">
        <v>20</v>
      </c>
      <c r="M2700" t="s">
        <v>21</v>
      </c>
      <c r="N2700" t="s">
        <v>22</v>
      </c>
      <c r="O2700" t="s">
        <v>5163</v>
      </c>
      <c r="P2700">
        <f t="shared" si="42"/>
        <v>2</v>
      </c>
    </row>
    <row r="2701" spans="1:16" x14ac:dyDescent="0.25">
      <c r="A2701" s="1">
        <v>44377</v>
      </c>
      <c r="B2701" s="1">
        <v>44377</v>
      </c>
      <c r="C2701" t="s">
        <v>3522</v>
      </c>
      <c r="D2701" t="s">
        <v>3523</v>
      </c>
      <c r="E2701">
        <v>7.125</v>
      </c>
      <c r="F2701" t="s">
        <v>3801</v>
      </c>
      <c r="H2701" t="s">
        <v>52</v>
      </c>
      <c r="I2701" t="s">
        <v>18</v>
      </c>
      <c r="J2701" t="s">
        <v>19</v>
      </c>
      <c r="K2701" t="s">
        <v>20</v>
      </c>
      <c r="L2701" t="s">
        <v>20</v>
      </c>
      <c r="M2701" t="s">
        <v>21</v>
      </c>
      <c r="N2701" t="s">
        <v>22</v>
      </c>
      <c r="O2701" t="s">
        <v>5164</v>
      </c>
      <c r="P2701">
        <f t="shared" si="42"/>
        <v>5</v>
      </c>
    </row>
    <row r="2702" spans="1:16" hidden="1" x14ac:dyDescent="0.25">
      <c r="A2702" s="1">
        <v>44377</v>
      </c>
      <c r="B2702" s="1">
        <v>44377</v>
      </c>
      <c r="C2702" t="s">
        <v>3708</v>
      </c>
      <c r="D2702" t="s">
        <v>3709</v>
      </c>
      <c r="E2702">
        <v>8.25</v>
      </c>
      <c r="F2702" t="s">
        <v>2522</v>
      </c>
      <c r="G2702" t="s">
        <v>69</v>
      </c>
      <c r="H2702" t="s">
        <v>44</v>
      </c>
      <c r="I2702" t="s">
        <v>18</v>
      </c>
      <c r="J2702" t="s">
        <v>19</v>
      </c>
      <c r="K2702" t="s">
        <v>20</v>
      </c>
      <c r="L2702" t="s">
        <v>20</v>
      </c>
      <c r="M2702" t="s">
        <v>21</v>
      </c>
      <c r="N2702" t="s">
        <v>59</v>
      </c>
      <c r="O2702" t="s">
        <v>5165</v>
      </c>
      <c r="P2702">
        <f t="shared" si="42"/>
        <v>6</v>
      </c>
    </row>
    <row r="2703" spans="1:16" x14ac:dyDescent="0.25">
      <c r="A2703" s="1">
        <v>44377</v>
      </c>
      <c r="B2703" s="1">
        <v>44377</v>
      </c>
      <c r="C2703" t="s">
        <v>1672</v>
      </c>
      <c r="D2703" t="s">
        <v>1673</v>
      </c>
      <c r="E2703">
        <v>5.25</v>
      </c>
      <c r="F2703" t="s">
        <v>2011</v>
      </c>
      <c r="G2703" t="s">
        <v>16</v>
      </c>
      <c r="H2703" t="s">
        <v>52</v>
      </c>
      <c r="I2703" t="s">
        <v>18</v>
      </c>
      <c r="J2703" t="s">
        <v>19</v>
      </c>
      <c r="K2703" t="s">
        <v>20</v>
      </c>
      <c r="L2703" t="s">
        <v>20</v>
      </c>
      <c r="M2703" t="s">
        <v>21</v>
      </c>
      <c r="N2703" t="s">
        <v>22</v>
      </c>
      <c r="O2703" t="s">
        <v>5166</v>
      </c>
      <c r="P2703">
        <f t="shared" si="42"/>
        <v>3</v>
      </c>
    </row>
    <row r="2704" spans="1:16" x14ac:dyDescent="0.25">
      <c r="A2704" s="1">
        <v>44377</v>
      </c>
      <c r="B2704" s="1">
        <v>44377</v>
      </c>
      <c r="C2704" t="s">
        <v>4691</v>
      </c>
      <c r="D2704" t="s">
        <v>4692</v>
      </c>
      <c r="E2704">
        <v>7.6</v>
      </c>
      <c r="F2704" t="s">
        <v>3094</v>
      </c>
      <c r="H2704" t="s">
        <v>44</v>
      </c>
      <c r="I2704" t="s">
        <v>18</v>
      </c>
      <c r="J2704" t="s">
        <v>19</v>
      </c>
      <c r="K2704" t="s">
        <v>20</v>
      </c>
      <c r="L2704" t="s">
        <v>20</v>
      </c>
      <c r="M2704" t="s">
        <v>21</v>
      </c>
      <c r="N2704" t="s">
        <v>135</v>
      </c>
      <c r="O2704" t="s">
        <v>5167</v>
      </c>
      <c r="P2704">
        <f t="shared" si="42"/>
        <v>3</v>
      </c>
    </row>
    <row r="2705" spans="1:16" x14ac:dyDescent="0.25">
      <c r="A2705" s="1">
        <v>44377</v>
      </c>
      <c r="B2705" s="1">
        <v>44377</v>
      </c>
      <c r="C2705" t="s">
        <v>109</v>
      </c>
      <c r="D2705" t="s">
        <v>110</v>
      </c>
      <c r="E2705">
        <v>3.75</v>
      </c>
      <c r="F2705" t="s">
        <v>1777</v>
      </c>
      <c r="G2705" t="s">
        <v>722</v>
      </c>
      <c r="H2705" t="s">
        <v>112</v>
      </c>
      <c r="I2705" t="s">
        <v>18</v>
      </c>
      <c r="J2705" t="s">
        <v>19</v>
      </c>
      <c r="K2705" t="s">
        <v>20</v>
      </c>
      <c r="L2705" t="s">
        <v>20</v>
      </c>
      <c r="M2705" t="s">
        <v>21</v>
      </c>
      <c r="N2705" t="s">
        <v>22</v>
      </c>
      <c r="O2705" t="s">
        <v>5168</v>
      </c>
      <c r="P2705">
        <f t="shared" si="42"/>
        <v>2</v>
      </c>
    </row>
    <row r="2706" spans="1:16" x14ac:dyDescent="0.25">
      <c r="A2706" s="1">
        <v>44377</v>
      </c>
      <c r="B2706" s="1">
        <v>44377</v>
      </c>
      <c r="C2706" t="s">
        <v>410</v>
      </c>
      <c r="D2706" t="s">
        <v>224</v>
      </c>
      <c r="E2706">
        <v>11.5</v>
      </c>
      <c r="F2706" t="s">
        <v>971</v>
      </c>
      <c r="G2706" t="s">
        <v>51</v>
      </c>
      <c r="H2706" t="s">
        <v>121</v>
      </c>
      <c r="I2706" t="s">
        <v>18</v>
      </c>
      <c r="J2706" t="s">
        <v>19</v>
      </c>
      <c r="K2706" t="s">
        <v>20</v>
      </c>
      <c r="L2706" t="s">
        <v>20</v>
      </c>
      <c r="M2706" t="s">
        <v>21</v>
      </c>
      <c r="N2706" t="s">
        <v>22</v>
      </c>
      <c r="O2706" t="s">
        <v>5169</v>
      </c>
      <c r="P2706">
        <f t="shared" si="42"/>
        <v>1</v>
      </c>
    </row>
    <row r="2707" spans="1:16" hidden="1" x14ac:dyDescent="0.25">
      <c r="A2707" s="1">
        <v>44377</v>
      </c>
      <c r="B2707" s="1">
        <v>44377</v>
      </c>
      <c r="C2707" t="s">
        <v>5170</v>
      </c>
      <c r="D2707" t="s">
        <v>5171</v>
      </c>
      <c r="E2707">
        <v>6.19</v>
      </c>
      <c r="F2707" t="s">
        <v>4213</v>
      </c>
      <c r="H2707" t="s">
        <v>112</v>
      </c>
      <c r="I2707" t="s">
        <v>18</v>
      </c>
      <c r="J2707" t="s">
        <v>19</v>
      </c>
      <c r="K2707" t="s">
        <v>20</v>
      </c>
      <c r="L2707" t="s">
        <v>20</v>
      </c>
      <c r="M2707" t="s">
        <v>21</v>
      </c>
      <c r="N2707" t="s">
        <v>22</v>
      </c>
      <c r="O2707" t="s">
        <v>5172</v>
      </c>
      <c r="P2707">
        <f t="shared" si="42"/>
        <v>6</v>
      </c>
    </row>
    <row r="2708" spans="1:16" hidden="1" x14ac:dyDescent="0.25">
      <c r="A2708" s="1">
        <v>44377</v>
      </c>
      <c r="B2708" s="1">
        <v>44377</v>
      </c>
      <c r="C2708" t="s">
        <v>1118</v>
      </c>
      <c r="D2708" t="s">
        <v>1119</v>
      </c>
      <c r="E2708">
        <v>7.7679999999999998</v>
      </c>
      <c r="F2708" t="s">
        <v>372</v>
      </c>
      <c r="G2708" t="s">
        <v>69</v>
      </c>
      <c r="H2708" t="s">
        <v>97</v>
      </c>
      <c r="I2708" t="s">
        <v>18</v>
      </c>
      <c r="J2708" t="s">
        <v>19</v>
      </c>
      <c r="K2708" t="s">
        <v>20</v>
      </c>
      <c r="L2708" t="s">
        <v>20</v>
      </c>
      <c r="M2708" t="s">
        <v>21</v>
      </c>
      <c r="N2708" t="s">
        <v>22</v>
      </c>
      <c r="O2708" t="s">
        <v>5173</v>
      </c>
      <c r="P2708">
        <f t="shared" si="42"/>
        <v>6</v>
      </c>
    </row>
    <row r="2709" spans="1:16" x14ac:dyDescent="0.25">
      <c r="A2709" s="1">
        <v>44377</v>
      </c>
      <c r="B2709" s="1">
        <v>44377</v>
      </c>
      <c r="C2709" t="s">
        <v>5174</v>
      </c>
      <c r="D2709" t="s">
        <v>2466</v>
      </c>
      <c r="E2709">
        <v>5.5</v>
      </c>
      <c r="F2709" t="s">
        <v>1565</v>
      </c>
      <c r="H2709" t="s">
        <v>52</v>
      </c>
      <c r="I2709" t="s">
        <v>18</v>
      </c>
      <c r="J2709" t="s">
        <v>19</v>
      </c>
      <c r="K2709" t="s">
        <v>20</v>
      </c>
      <c r="L2709" t="s">
        <v>20</v>
      </c>
      <c r="M2709" t="s">
        <v>21</v>
      </c>
      <c r="N2709" t="s">
        <v>135</v>
      </c>
      <c r="O2709" t="s">
        <v>5175</v>
      </c>
      <c r="P2709">
        <f t="shared" si="42"/>
        <v>2</v>
      </c>
    </row>
    <row r="2710" spans="1:16" x14ac:dyDescent="0.25">
      <c r="A2710" s="1">
        <v>44377</v>
      </c>
      <c r="B2710" s="1">
        <v>44377</v>
      </c>
      <c r="C2710" t="s">
        <v>404</v>
      </c>
      <c r="D2710" t="s">
        <v>405</v>
      </c>
      <c r="E2710">
        <v>3.2</v>
      </c>
      <c r="F2710" t="s">
        <v>1206</v>
      </c>
      <c r="G2710" t="s">
        <v>722</v>
      </c>
      <c r="H2710" t="s">
        <v>17</v>
      </c>
      <c r="I2710" t="s">
        <v>18</v>
      </c>
      <c r="J2710" t="s">
        <v>19</v>
      </c>
      <c r="K2710" t="s">
        <v>20</v>
      </c>
      <c r="L2710" t="s">
        <v>20</v>
      </c>
      <c r="M2710" t="s">
        <v>21</v>
      </c>
      <c r="N2710" t="s">
        <v>22</v>
      </c>
      <c r="O2710" t="s">
        <v>5176</v>
      </c>
      <c r="P2710">
        <f t="shared" si="42"/>
        <v>3</v>
      </c>
    </row>
    <row r="2711" spans="1:16" x14ac:dyDescent="0.25">
      <c r="A2711" s="1">
        <v>44377</v>
      </c>
      <c r="B2711" s="1">
        <v>44377</v>
      </c>
      <c r="C2711" t="s">
        <v>5177</v>
      </c>
      <c r="D2711" t="s">
        <v>4280</v>
      </c>
      <c r="E2711">
        <v>7.69</v>
      </c>
      <c r="F2711" t="s">
        <v>5178</v>
      </c>
      <c r="G2711" t="s">
        <v>5179</v>
      </c>
      <c r="H2711" t="s">
        <v>52</v>
      </c>
      <c r="I2711" t="s">
        <v>18</v>
      </c>
      <c r="J2711" t="s">
        <v>19</v>
      </c>
      <c r="K2711" t="s">
        <v>20</v>
      </c>
      <c r="L2711" t="s">
        <v>20</v>
      </c>
      <c r="M2711" t="s">
        <v>21</v>
      </c>
      <c r="N2711" t="s">
        <v>135</v>
      </c>
      <c r="O2711" t="s">
        <v>5180</v>
      </c>
      <c r="P2711">
        <f t="shared" si="42"/>
        <v>2</v>
      </c>
    </row>
    <row r="2712" spans="1:16" x14ac:dyDescent="0.25">
      <c r="A2712" s="1">
        <v>44377</v>
      </c>
      <c r="B2712" s="1">
        <v>44377</v>
      </c>
      <c r="C2712" t="s">
        <v>390</v>
      </c>
      <c r="D2712" t="s">
        <v>391</v>
      </c>
      <c r="E2712">
        <v>1.7370000000000001</v>
      </c>
      <c r="F2712" t="s">
        <v>1168</v>
      </c>
      <c r="G2712" t="s">
        <v>69</v>
      </c>
      <c r="H2712" t="s">
        <v>39</v>
      </c>
      <c r="I2712" t="s">
        <v>18</v>
      </c>
      <c r="J2712" t="s">
        <v>19</v>
      </c>
      <c r="K2712" t="s">
        <v>20</v>
      </c>
      <c r="L2712" t="s">
        <v>20</v>
      </c>
      <c r="M2712" t="s">
        <v>21</v>
      </c>
      <c r="N2712" t="s">
        <v>59</v>
      </c>
      <c r="O2712" t="s">
        <v>5181</v>
      </c>
      <c r="P2712">
        <f t="shared" si="42"/>
        <v>2</v>
      </c>
    </row>
    <row r="2713" spans="1:16" x14ac:dyDescent="0.25">
      <c r="A2713" s="1">
        <v>44377</v>
      </c>
      <c r="B2713" s="1">
        <v>44377</v>
      </c>
      <c r="C2713" t="s">
        <v>1575</v>
      </c>
      <c r="D2713" t="s">
        <v>1576</v>
      </c>
      <c r="E2713">
        <v>6.7</v>
      </c>
      <c r="F2713" t="s">
        <v>1341</v>
      </c>
      <c r="H2713" t="s">
        <v>97</v>
      </c>
      <c r="I2713" t="s">
        <v>18</v>
      </c>
      <c r="J2713" t="s">
        <v>19</v>
      </c>
      <c r="K2713" t="s">
        <v>20</v>
      </c>
      <c r="L2713" t="s">
        <v>20</v>
      </c>
      <c r="M2713" t="s">
        <v>21</v>
      </c>
      <c r="N2713" t="s">
        <v>22</v>
      </c>
      <c r="O2713" t="s">
        <v>5182</v>
      </c>
      <c r="P2713">
        <f t="shared" si="42"/>
        <v>3</v>
      </c>
    </row>
    <row r="2714" spans="1:16" hidden="1" x14ac:dyDescent="0.25">
      <c r="A2714" s="1">
        <v>44377</v>
      </c>
      <c r="B2714" s="1">
        <v>44377</v>
      </c>
      <c r="C2714" t="s">
        <v>361</v>
      </c>
      <c r="D2714" t="s">
        <v>362</v>
      </c>
      <c r="E2714">
        <v>3.9</v>
      </c>
      <c r="F2714" t="s">
        <v>4569</v>
      </c>
      <c r="G2714" t="s">
        <v>69</v>
      </c>
      <c r="H2714" t="s">
        <v>343</v>
      </c>
      <c r="I2714" t="s">
        <v>18</v>
      </c>
      <c r="J2714" t="s">
        <v>19</v>
      </c>
      <c r="K2714" t="s">
        <v>20</v>
      </c>
      <c r="L2714" t="s">
        <v>20</v>
      </c>
      <c r="M2714" t="s">
        <v>21</v>
      </c>
      <c r="N2714" t="s">
        <v>59</v>
      </c>
      <c r="O2714" t="s">
        <v>5183</v>
      </c>
      <c r="P2714">
        <f t="shared" si="42"/>
        <v>6</v>
      </c>
    </row>
    <row r="2715" spans="1:16" x14ac:dyDescent="0.25">
      <c r="A2715" s="1">
        <v>44377</v>
      </c>
      <c r="B2715" s="1">
        <v>44377</v>
      </c>
      <c r="C2715" t="s">
        <v>1891</v>
      </c>
      <c r="D2715" t="s">
        <v>1892</v>
      </c>
      <c r="E2715">
        <v>5.5</v>
      </c>
      <c r="F2715" t="s">
        <v>3846</v>
      </c>
      <c r="G2715">
        <v>1</v>
      </c>
      <c r="H2715" t="s">
        <v>112</v>
      </c>
      <c r="I2715" t="s">
        <v>18</v>
      </c>
      <c r="J2715" t="s">
        <v>19</v>
      </c>
      <c r="K2715" t="s">
        <v>20</v>
      </c>
      <c r="L2715" t="s">
        <v>20</v>
      </c>
      <c r="M2715" t="s">
        <v>21</v>
      </c>
      <c r="N2715" t="s">
        <v>22</v>
      </c>
      <c r="O2715" t="s">
        <v>5184</v>
      </c>
      <c r="P2715">
        <f t="shared" si="42"/>
        <v>3</v>
      </c>
    </row>
    <row r="2716" spans="1:16" x14ac:dyDescent="0.25">
      <c r="A2716" s="1">
        <v>44377</v>
      </c>
      <c r="B2716" s="1">
        <v>44377</v>
      </c>
      <c r="C2716" t="s">
        <v>285</v>
      </c>
      <c r="D2716" t="s">
        <v>286</v>
      </c>
      <c r="E2716">
        <v>0.8</v>
      </c>
      <c r="F2716" t="s">
        <v>5185</v>
      </c>
      <c r="G2716" t="s">
        <v>259</v>
      </c>
      <c r="H2716" t="s">
        <v>154</v>
      </c>
      <c r="I2716" t="s">
        <v>18</v>
      </c>
      <c r="J2716" t="s">
        <v>19</v>
      </c>
      <c r="K2716" t="s">
        <v>20</v>
      </c>
      <c r="L2716" t="s">
        <v>20</v>
      </c>
      <c r="M2716" t="s">
        <v>21</v>
      </c>
      <c r="N2716" t="s">
        <v>155</v>
      </c>
      <c r="O2716" t="s">
        <v>5186</v>
      </c>
      <c r="P2716">
        <f t="shared" si="42"/>
        <v>4</v>
      </c>
    </row>
    <row r="2717" spans="1:16" hidden="1" x14ac:dyDescent="0.25">
      <c r="A2717" s="1">
        <v>44377</v>
      </c>
      <c r="B2717" s="1">
        <v>44377</v>
      </c>
      <c r="C2717" t="s">
        <v>2628</v>
      </c>
      <c r="D2717" t="s">
        <v>2629</v>
      </c>
      <c r="E2717">
        <v>0</v>
      </c>
      <c r="F2717" t="s">
        <v>808</v>
      </c>
      <c r="H2717" t="s">
        <v>32</v>
      </c>
      <c r="I2717" t="s">
        <v>18</v>
      </c>
      <c r="J2717" t="s">
        <v>19</v>
      </c>
      <c r="K2717" t="s">
        <v>20</v>
      </c>
      <c r="L2717" t="s">
        <v>20</v>
      </c>
      <c r="M2717" t="s">
        <v>1103</v>
      </c>
      <c r="N2717" t="s">
        <v>22</v>
      </c>
      <c r="O2717" t="s">
        <v>5187</v>
      </c>
      <c r="P2717">
        <f t="shared" si="42"/>
        <v>6</v>
      </c>
    </row>
    <row r="2718" spans="1:16" x14ac:dyDescent="0.25">
      <c r="A2718" s="1">
        <v>44377</v>
      </c>
      <c r="B2718" s="1">
        <v>44377</v>
      </c>
      <c r="C2718" t="s">
        <v>3522</v>
      </c>
      <c r="D2718" t="s">
        <v>3523</v>
      </c>
      <c r="E2718">
        <v>7.28</v>
      </c>
      <c r="F2718" t="s">
        <v>4439</v>
      </c>
      <c r="H2718" t="s">
        <v>52</v>
      </c>
      <c r="I2718" t="s">
        <v>18</v>
      </c>
      <c r="J2718" t="s">
        <v>19</v>
      </c>
      <c r="K2718" t="s">
        <v>20</v>
      </c>
      <c r="L2718" t="s">
        <v>20</v>
      </c>
      <c r="M2718" t="s">
        <v>21</v>
      </c>
      <c r="N2718" t="s">
        <v>22</v>
      </c>
      <c r="O2718" t="s">
        <v>5188</v>
      </c>
      <c r="P2718">
        <f t="shared" si="42"/>
        <v>5</v>
      </c>
    </row>
    <row r="2719" spans="1:16" x14ac:dyDescent="0.25">
      <c r="A2719" s="1">
        <v>44377</v>
      </c>
      <c r="B2719" s="1">
        <v>44377</v>
      </c>
      <c r="C2719" t="s">
        <v>5189</v>
      </c>
      <c r="D2719" t="s">
        <v>2922</v>
      </c>
      <c r="E2719">
        <v>6.2</v>
      </c>
      <c r="F2719" t="s">
        <v>3429</v>
      </c>
      <c r="H2719" t="s">
        <v>52</v>
      </c>
      <c r="I2719" t="s">
        <v>18</v>
      </c>
      <c r="J2719" t="s">
        <v>19</v>
      </c>
      <c r="K2719" t="s">
        <v>20</v>
      </c>
      <c r="L2719" t="s">
        <v>20</v>
      </c>
      <c r="M2719" t="s">
        <v>21</v>
      </c>
      <c r="N2719" t="s">
        <v>135</v>
      </c>
      <c r="O2719" t="s">
        <v>5190</v>
      </c>
      <c r="P2719">
        <f t="shared" si="42"/>
        <v>3</v>
      </c>
    </row>
    <row r="2720" spans="1:16" x14ac:dyDescent="0.25">
      <c r="A2720" s="1">
        <v>44377</v>
      </c>
      <c r="B2720" s="1">
        <v>44377</v>
      </c>
      <c r="C2720" t="s">
        <v>3235</v>
      </c>
      <c r="D2720" t="s">
        <v>615</v>
      </c>
      <c r="E2720">
        <v>5.95</v>
      </c>
      <c r="F2720" t="s">
        <v>2188</v>
      </c>
      <c r="H2720" t="s">
        <v>39</v>
      </c>
      <c r="I2720" t="s">
        <v>18</v>
      </c>
      <c r="J2720" t="s">
        <v>19</v>
      </c>
      <c r="K2720" t="s">
        <v>20</v>
      </c>
      <c r="L2720" t="s">
        <v>20</v>
      </c>
      <c r="M2720" t="s">
        <v>21</v>
      </c>
      <c r="N2720" t="s">
        <v>135</v>
      </c>
      <c r="O2720" t="s">
        <v>5191</v>
      </c>
      <c r="P2720">
        <f t="shared" si="42"/>
        <v>3</v>
      </c>
    </row>
    <row r="2721" spans="1:16" hidden="1" x14ac:dyDescent="0.25">
      <c r="A2721" s="1">
        <v>44377</v>
      </c>
      <c r="B2721" s="1">
        <v>44377</v>
      </c>
      <c r="C2721" t="s">
        <v>2364</v>
      </c>
      <c r="D2721" t="s">
        <v>2365</v>
      </c>
      <c r="E2721">
        <v>4.0999999999999996</v>
      </c>
      <c r="F2721" t="s">
        <v>2406</v>
      </c>
      <c r="G2721" t="s">
        <v>51</v>
      </c>
      <c r="H2721" t="s">
        <v>17</v>
      </c>
      <c r="I2721" t="s">
        <v>18</v>
      </c>
      <c r="J2721" t="s">
        <v>19</v>
      </c>
      <c r="K2721" t="s">
        <v>20</v>
      </c>
      <c r="L2721" t="s">
        <v>20</v>
      </c>
      <c r="M2721" t="s">
        <v>21</v>
      </c>
      <c r="N2721" t="s">
        <v>22</v>
      </c>
      <c r="O2721" t="s">
        <v>5192</v>
      </c>
      <c r="P2721">
        <f t="shared" si="42"/>
        <v>6</v>
      </c>
    </row>
    <row r="2722" spans="1:16" x14ac:dyDescent="0.25">
      <c r="A2722" s="1">
        <v>44377</v>
      </c>
      <c r="B2722" s="1">
        <v>44377</v>
      </c>
      <c r="C2722" t="s">
        <v>498</v>
      </c>
      <c r="D2722" t="s">
        <v>499</v>
      </c>
      <c r="E2722">
        <v>4.875</v>
      </c>
      <c r="F2722" t="s">
        <v>1781</v>
      </c>
      <c r="G2722" t="s">
        <v>51</v>
      </c>
      <c r="H2722" t="s">
        <v>121</v>
      </c>
      <c r="I2722" t="s">
        <v>18</v>
      </c>
      <c r="J2722" t="s">
        <v>19</v>
      </c>
      <c r="K2722" t="s">
        <v>20</v>
      </c>
      <c r="L2722" t="s">
        <v>20</v>
      </c>
      <c r="M2722" t="s">
        <v>21</v>
      </c>
      <c r="N2722" t="s">
        <v>22</v>
      </c>
      <c r="O2722" t="s">
        <v>5193</v>
      </c>
      <c r="P2722">
        <f t="shared" si="42"/>
        <v>3</v>
      </c>
    </row>
    <row r="2723" spans="1:16" x14ac:dyDescent="0.25">
      <c r="A2723" s="1">
        <v>44377</v>
      </c>
      <c r="B2723" s="1">
        <v>44377</v>
      </c>
      <c r="C2723" t="s">
        <v>4133</v>
      </c>
      <c r="D2723" t="s">
        <v>4134</v>
      </c>
      <c r="E2723">
        <v>4.6500000000000004</v>
      </c>
      <c r="F2723" t="s">
        <v>1678</v>
      </c>
      <c r="G2723" t="s">
        <v>51</v>
      </c>
      <c r="H2723" t="s">
        <v>17</v>
      </c>
      <c r="I2723" t="s">
        <v>18</v>
      </c>
      <c r="J2723" t="s">
        <v>19</v>
      </c>
      <c r="K2723" t="s">
        <v>20</v>
      </c>
      <c r="L2723" t="s">
        <v>20</v>
      </c>
      <c r="M2723" t="s">
        <v>21</v>
      </c>
      <c r="N2723" t="s">
        <v>22</v>
      </c>
      <c r="O2723" t="s">
        <v>5194</v>
      </c>
      <c r="P2723">
        <f t="shared" si="42"/>
        <v>5</v>
      </c>
    </row>
    <row r="2724" spans="1:16" x14ac:dyDescent="0.25">
      <c r="A2724" s="1">
        <v>44377</v>
      </c>
      <c r="B2724" s="1">
        <v>44377</v>
      </c>
      <c r="C2724" t="s">
        <v>114</v>
      </c>
      <c r="D2724" t="s">
        <v>115</v>
      </c>
      <c r="E2724">
        <v>1.5489999999999999</v>
      </c>
      <c r="F2724" t="s">
        <v>4845</v>
      </c>
      <c r="G2724" t="s">
        <v>51</v>
      </c>
      <c r="H2724" t="s">
        <v>17</v>
      </c>
      <c r="I2724" t="s">
        <v>18</v>
      </c>
      <c r="J2724" t="s">
        <v>19</v>
      </c>
      <c r="K2724" t="s">
        <v>20</v>
      </c>
      <c r="L2724" t="s">
        <v>20</v>
      </c>
      <c r="M2724" t="s">
        <v>21</v>
      </c>
      <c r="N2724" t="s">
        <v>59</v>
      </c>
      <c r="O2724" t="s">
        <v>5195</v>
      </c>
      <c r="P2724">
        <f t="shared" si="42"/>
        <v>3</v>
      </c>
    </row>
    <row r="2725" spans="1:16" x14ac:dyDescent="0.25">
      <c r="A2725" s="1">
        <v>44377</v>
      </c>
      <c r="B2725" s="1">
        <v>44377</v>
      </c>
      <c r="C2725" t="s">
        <v>540</v>
      </c>
      <c r="D2725" t="s">
        <v>541</v>
      </c>
      <c r="E2725">
        <v>6.5</v>
      </c>
      <c r="F2725" t="s">
        <v>5196</v>
      </c>
      <c r="G2725" t="s">
        <v>16</v>
      </c>
      <c r="H2725" t="s">
        <v>97</v>
      </c>
      <c r="I2725" t="s">
        <v>18</v>
      </c>
      <c r="J2725" t="s">
        <v>19</v>
      </c>
      <c r="K2725" t="s">
        <v>20</v>
      </c>
      <c r="L2725" t="s">
        <v>20</v>
      </c>
      <c r="M2725" t="s">
        <v>543</v>
      </c>
      <c r="N2725" t="s">
        <v>59</v>
      </c>
      <c r="O2725" t="s">
        <v>5197</v>
      </c>
      <c r="P2725">
        <f t="shared" si="42"/>
        <v>3</v>
      </c>
    </row>
    <row r="2726" spans="1:16" hidden="1" x14ac:dyDescent="0.25">
      <c r="A2726" s="1">
        <v>44377</v>
      </c>
      <c r="B2726" s="1">
        <v>44377</v>
      </c>
      <c r="C2726" t="s">
        <v>1012</v>
      </c>
      <c r="D2726" t="s">
        <v>1013</v>
      </c>
      <c r="E2726">
        <v>0.400787</v>
      </c>
      <c r="F2726" t="s">
        <v>515</v>
      </c>
      <c r="G2726" t="s">
        <v>69</v>
      </c>
      <c r="H2726" t="s">
        <v>39</v>
      </c>
      <c r="I2726" t="s">
        <v>18</v>
      </c>
      <c r="J2726" t="s">
        <v>19</v>
      </c>
      <c r="K2726" t="s">
        <v>20</v>
      </c>
      <c r="L2726" t="s">
        <v>20</v>
      </c>
      <c r="M2726" t="s">
        <v>137</v>
      </c>
      <c r="N2726" t="s">
        <v>59</v>
      </c>
      <c r="O2726" t="s">
        <v>5198</v>
      </c>
      <c r="P2726">
        <f t="shared" si="42"/>
        <v>6</v>
      </c>
    </row>
    <row r="2727" spans="1:16" x14ac:dyDescent="0.25">
      <c r="A2727" s="1">
        <v>44377</v>
      </c>
      <c r="B2727" s="1">
        <v>44377</v>
      </c>
      <c r="C2727" t="s">
        <v>2879</v>
      </c>
      <c r="D2727" t="s">
        <v>1621</v>
      </c>
      <c r="E2727">
        <v>8.25</v>
      </c>
      <c r="F2727" t="s">
        <v>704</v>
      </c>
      <c r="H2727" t="s">
        <v>97</v>
      </c>
      <c r="I2727" t="s">
        <v>18</v>
      </c>
      <c r="J2727" t="s">
        <v>19</v>
      </c>
      <c r="K2727" t="s">
        <v>20</v>
      </c>
      <c r="L2727" t="s">
        <v>20</v>
      </c>
      <c r="M2727" t="s">
        <v>21</v>
      </c>
      <c r="N2727" t="s">
        <v>22</v>
      </c>
      <c r="O2727" t="s">
        <v>5199</v>
      </c>
      <c r="P2727">
        <f t="shared" si="42"/>
        <v>2</v>
      </c>
    </row>
    <row r="2728" spans="1:16" x14ac:dyDescent="0.25">
      <c r="A2728" s="1">
        <v>44377</v>
      </c>
      <c r="B2728" s="1">
        <v>44377</v>
      </c>
      <c r="C2728" t="s">
        <v>2638</v>
      </c>
      <c r="D2728" t="s">
        <v>1616</v>
      </c>
      <c r="E2728">
        <v>6.65</v>
      </c>
      <c r="F2728" t="s">
        <v>423</v>
      </c>
      <c r="H2728" t="s">
        <v>112</v>
      </c>
      <c r="I2728" t="s">
        <v>18</v>
      </c>
      <c r="J2728" t="s">
        <v>19</v>
      </c>
      <c r="K2728" t="s">
        <v>20</v>
      </c>
      <c r="L2728" t="s">
        <v>20</v>
      </c>
      <c r="M2728" t="s">
        <v>21</v>
      </c>
      <c r="N2728" t="s">
        <v>22</v>
      </c>
      <c r="O2728" t="s">
        <v>5200</v>
      </c>
      <c r="P2728">
        <f t="shared" si="42"/>
        <v>3</v>
      </c>
    </row>
    <row r="2729" spans="1:16" hidden="1" x14ac:dyDescent="0.25">
      <c r="A2729" s="1">
        <v>44377</v>
      </c>
      <c r="B2729" s="1">
        <v>44377</v>
      </c>
      <c r="C2729" t="s">
        <v>4409</v>
      </c>
      <c r="D2729" t="s">
        <v>4410</v>
      </c>
      <c r="E2729">
        <v>6.58</v>
      </c>
      <c r="F2729" t="s">
        <v>5201</v>
      </c>
      <c r="G2729" t="s">
        <v>51</v>
      </c>
      <c r="H2729" t="s">
        <v>44</v>
      </c>
      <c r="I2729" t="s">
        <v>18</v>
      </c>
      <c r="J2729" t="s">
        <v>19</v>
      </c>
      <c r="K2729" t="s">
        <v>20</v>
      </c>
      <c r="L2729" t="s">
        <v>20</v>
      </c>
      <c r="M2729" t="s">
        <v>21</v>
      </c>
      <c r="N2729" t="s">
        <v>22</v>
      </c>
      <c r="O2729" t="s">
        <v>5202</v>
      </c>
      <c r="P2729">
        <f t="shared" si="42"/>
        <v>6</v>
      </c>
    </row>
    <row r="2730" spans="1:16" x14ac:dyDescent="0.25">
      <c r="A2730" s="1">
        <v>44377</v>
      </c>
      <c r="B2730" s="1">
        <v>44377</v>
      </c>
      <c r="C2730" t="s">
        <v>5203</v>
      </c>
      <c r="D2730" t="s">
        <v>2168</v>
      </c>
      <c r="E2730">
        <v>6.7</v>
      </c>
      <c r="F2730" t="s">
        <v>2560</v>
      </c>
      <c r="H2730" t="s">
        <v>17</v>
      </c>
      <c r="I2730" t="s">
        <v>18</v>
      </c>
      <c r="J2730" t="s">
        <v>19</v>
      </c>
      <c r="K2730" t="s">
        <v>20</v>
      </c>
      <c r="L2730" t="s">
        <v>20</v>
      </c>
      <c r="M2730" t="s">
        <v>21</v>
      </c>
      <c r="N2730" t="s">
        <v>135</v>
      </c>
      <c r="O2730" t="s">
        <v>5204</v>
      </c>
      <c r="P2730">
        <f t="shared" si="42"/>
        <v>3</v>
      </c>
    </row>
    <row r="2731" spans="1:16" x14ac:dyDescent="0.25">
      <c r="A2731" s="1">
        <v>44377</v>
      </c>
      <c r="B2731" s="1">
        <v>44377</v>
      </c>
      <c r="C2731" t="s">
        <v>109</v>
      </c>
      <c r="D2731" t="s">
        <v>110</v>
      </c>
      <c r="E2731">
        <v>4.6500000000000004</v>
      </c>
      <c r="F2731" t="s">
        <v>672</v>
      </c>
      <c r="G2731" t="s">
        <v>722</v>
      </c>
      <c r="H2731" t="s">
        <v>112</v>
      </c>
      <c r="I2731" t="s">
        <v>18</v>
      </c>
      <c r="J2731" t="s">
        <v>19</v>
      </c>
      <c r="K2731" t="s">
        <v>20</v>
      </c>
      <c r="L2731" t="s">
        <v>20</v>
      </c>
      <c r="M2731" t="s">
        <v>21</v>
      </c>
      <c r="N2731" t="s">
        <v>22</v>
      </c>
      <c r="O2731" t="s">
        <v>5205</v>
      </c>
      <c r="P2731">
        <f t="shared" si="42"/>
        <v>2</v>
      </c>
    </row>
    <row r="2732" spans="1:16" x14ac:dyDescent="0.25">
      <c r="A2732" s="1">
        <v>44377</v>
      </c>
      <c r="B2732" s="1">
        <v>44377</v>
      </c>
      <c r="C2732" t="s">
        <v>4938</v>
      </c>
      <c r="D2732" t="s">
        <v>2111</v>
      </c>
      <c r="E2732">
        <v>1.2271300000000001</v>
      </c>
      <c r="F2732" t="s">
        <v>5206</v>
      </c>
      <c r="G2732" t="s">
        <v>16</v>
      </c>
      <c r="H2732" t="s">
        <v>44</v>
      </c>
      <c r="I2732" t="s">
        <v>18</v>
      </c>
      <c r="J2732" t="s">
        <v>19</v>
      </c>
      <c r="K2732" t="s">
        <v>20</v>
      </c>
      <c r="L2732" t="s">
        <v>20</v>
      </c>
      <c r="M2732" t="s">
        <v>543</v>
      </c>
      <c r="N2732" t="s">
        <v>59</v>
      </c>
      <c r="O2732" t="s">
        <v>5207</v>
      </c>
      <c r="P2732">
        <f t="shared" si="42"/>
        <v>2</v>
      </c>
    </row>
    <row r="2733" spans="1:16" x14ac:dyDescent="0.25">
      <c r="A2733" s="1">
        <v>44377</v>
      </c>
      <c r="B2733" s="1">
        <v>44377</v>
      </c>
      <c r="C2733" t="s">
        <v>1201</v>
      </c>
      <c r="D2733" t="s">
        <v>1202</v>
      </c>
      <c r="E2733">
        <v>2.5880000000000001</v>
      </c>
      <c r="F2733" t="s">
        <v>4057</v>
      </c>
      <c r="G2733" t="s">
        <v>69</v>
      </c>
      <c r="H2733" t="s">
        <v>17</v>
      </c>
      <c r="I2733" t="s">
        <v>18</v>
      </c>
      <c r="J2733" t="s">
        <v>19</v>
      </c>
      <c r="K2733" t="s">
        <v>20</v>
      </c>
      <c r="L2733" t="s">
        <v>20</v>
      </c>
      <c r="M2733" t="s">
        <v>21</v>
      </c>
      <c r="N2733" t="s">
        <v>59</v>
      </c>
      <c r="O2733" t="s">
        <v>5208</v>
      </c>
      <c r="P2733">
        <f t="shared" si="42"/>
        <v>3</v>
      </c>
    </row>
    <row r="2734" spans="1:16" x14ac:dyDescent="0.25">
      <c r="A2734" s="1">
        <v>44377</v>
      </c>
      <c r="B2734" s="1">
        <v>44377</v>
      </c>
      <c r="C2734" t="s">
        <v>207</v>
      </c>
      <c r="D2734" t="s">
        <v>208</v>
      </c>
      <c r="E2734">
        <v>6.8</v>
      </c>
      <c r="F2734" t="s">
        <v>526</v>
      </c>
      <c r="G2734" t="s">
        <v>788</v>
      </c>
      <c r="H2734" t="s">
        <v>52</v>
      </c>
      <c r="I2734" t="s">
        <v>18</v>
      </c>
      <c r="J2734" t="s">
        <v>19</v>
      </c>
      <c r="K2734" t="s">
        <v>20</v>
      </c>
      <c r="L2734" t="s">
        <v>20</v>
      </c>
      <c r="M2734" t="s">
        <v>21</v>
      </c>
      <c r="N2734" t="s">
        <v>22</v>
      </c>
      <c r="O2734" t="s">
        <v>5209</v>
      </c>
      <c r="P2734">
        <f t="shared" si="42"/>
        <v>2</v>
      </c>
    </row>
    <row r="2735" spans="1:16" x14ac:dyDescent="0.25">
      <c r="A2735" s="1">
        <v>44377</v>
      </c>
      <c r="B2735" s="1">
        <v>44377</v>
      </c>
      <c r="C2735" t="s">
        <v>1863</v>
      </c>
      <c r="D2735" t="s">
        <v>1864</v>
      </c>
      <c r="E2735">
        <v>3.7</v>
      </c>
      <c r="F2735" t="s">
        <v>1957</v>
      </c>
      <c r="G2735" t="s">
        <v>722</v>
      </c>
      <c r="H2735" t="s">
        <v>44</v>
      </c>
      <c r="I2735" t="s">
        <v>18</v>
      </c>
      <c r="J2735" t="s">
        <v>19</v>
      </c>
      <c r="K2735" t="s">
        <v>20</v>
      </c>
      <c r="L2735" t="s">
        <v>20</v>
      </c>
      <c r="M2735" t="s">
        <v>21</v>
      </c>
      <c r="N2735" t="s">
        <v>135</v>
      </c>
      <c r="O2735" t="s">
        <v>5210</v>
      </c>
      <c r="P2735">
        <f t="shared" si="42"/>
        <v>4</v>
      </c>
    </row>
    <row r="2736" spans="1:16" x14ac:dyDescent="0.25">
      <c r="A2736" s="1">
        <v>44377</v>
      </c>
      <c r="B2736" s="1">
        <v>44377</v>
      </c>
      <c r="C2736" t="s">
        <v>5211</v>
      </c>
      <c r="D2736" t="s">
        <v>5212</v>
      </c>
      <c r="E2736">
        <v>4.5</v>
      </c>
      <c r="F2736" t="s">
        <v>5213</v>
      </c>
      <c r="G2736" t="s">
        <v>17</v>
      </c>
      <c r="H2736" t="s">
        <v>44</v>
      </c>
      <c r="I2736" t="s">
        <v>18</v>
      </c>
      <c r="J2736" t="s">
        <v>19</v>
      </c>
      <c r="K2736" t="s">
        <v>20</v>
      </c>
      <c r="L2736" t="s">
        <v>20</v>
      </c>
      <c r="M2736" t="s">
        <v>21</v>
      </c>
      <c r="N2736" t="s">
        <v>59</v>
      </c>
      <c r="O2736" t="s">
        <v>5214</v>
      </c>
      <c r="P2736">
        <f t="shared" si="42"/>
        <v>3</v>
      </c>
    </row>
    <row r="2737" spans="1:16" x14ac:dyDescent="0.25">
      <c r="A2737" s="1">
        <v>44377</v>
      </c>
      <c r="B2737" s="1">
        <v>44377</v>
      </c>
      <c r="C2737" t="s">
        <v>215</v>
      </c>
      <c r="D2737" t="s">
        <v>216</v>
      </c>
      <c r="E2737">
        <v>6.875</v>
      </c>
      <c r="F2737" t="s">
        <v>205</v>
      </c>
      <c r="G2737" t="s">
        <v>788</v>
      </c>
      <c r="H2737" t="s">
        <v>112</v>
      </c>
      <c r="I2737" t="s">
        <v>18</v>
      </c>
      <c r="J2737" t="s">
        <v>19</v>
      </c>
      <c r="K2737" t="s">
        <v>20</v>
      </c>
      <c r="L2737" t="s">
        <v>20</v>
      </c>
      <c r="M2737" t="s">
        <v>21</v>
      </c>
      <c r="N2737" t="s">
        <v>22</v>
      </c>
      <c r="O2737" t="s">
        <v>5215</v>
      </c>
      <c r="P2737">
        <f t="shared" si="42"/>
        <v>1</v>
      </c>
    </row>
    <row r="2738" spans="1:16" x14ac:dyDescent="0.25">
      <c r="A2738" s="1">
        <v>44377</v>
      </c>
      <c r="B2738" s="1">
        <v>44377</v>
      </c>
      <c r="C2738" t="s">
        <v>903</v>
      </c>
      <c r="D2738" t="s">
        <v>904</v>
      </c>
      <c r="E2738">
        <v>0.97</v>
      </c>
      <c r="F2738" t="s">
        <v>1014</v>
      </c>
      <c r="G2738" t="s">
        <v>259</v>
      </c>
      <c r="H2738" t="s">
        <v>154</v>
      </c>
      <c r="I2738" t="s">
        <v>18</v>
      </c>
      <c r="J2738" t="s">
        <v>19</v>
      </c>
      <c r="K2738" t="s">
        <v>20</v>
      </c>
      <c r="L2738" t="s">
        <v>20</v>
      </c>
      <c r="M2738" t="s">
        <v>21</v>
      </c>
      <c r="N2738" t="s">
        <v>155</v>
      </c>
      <c r="O2738" t="s">
        <v>5216</v>
      </c>
      <c r="P2738">
        <f t="shared" si="42"/>
        <v>3</v>
      </c>
    </row>
    <row r="2739" spans="1:16" x14ac:dyDescent="0.25">
      <c r="A2739" s="1">
        <v>44377</v>
      </c>
      <c r="B2739" s="1">
        <v>44377</v>
      </c>
      <c r="C2739" t="s">
        <v>1863</v>
      </c>
      <c r="D2739" t="s">
        <v>1864</v>
      </c>
      <c r="E2739">
        <v>1.65</v>
      </c>
      <c r="F2739" t="s">
        <v>802</v>
      </c>
      <c r="G2739" t="s">
        <v>722</v>
      </c>
      <c r="H2739" t="s">
        <v>44</v>
      </c>
      <c r="I2739" t="s">
        <v>18</v>
      </c>
      <c r="J2739" t="s">
        <v>19</v>
      </c>
      <c r="K2739" t="s">
        <v>20</v>
      </c>
      <c r="L2739" t="s">
        <v>20</v>
      </c>
      <c r="M2739" t="s">
        <v>21</v>
      </c>
      <c r="N2739" t="s">
        <v>135</v>
      </c>
      <c r="O2739" t="s">
        <v>5217</v>
      </c>
      <c r="P2739">
        <f t="shared" si="42"/>
        <v>4</v>
      </c>
    </row>
    <row r="2740" spans="1:16" hidden="1" x14ac:dyDescent="0.25">
      <c r="A2740" s="1">
        <v>44377</v>
      </c>
      <c r="B2740" s="1">
        <v>44377</v>
      </c>
      <c r="C2740" t="s">
        <v>361</v>
      </c>
      <c r="D2740" t="s">
        <v>362</v>
      </c>
      <c r="E2740">
        <v>0.33560000000000001</v>
      </c>
      <c r="F2740" t="s">
        <v>1116</v>
      </c>
      <c r="G2740" t="s">
        <v>69</v>
      </c>
      <c r="H2740" t="s">
        <v>343</v>
      </c>
      <c r="I2740" t="s">
        <v>18</v>
      </c>
      <c r="J2740" t="s">
        <v>19</v>
      </c>
      <c r="K2740" t="s">
        <v>20</v>
      </c>
      <c r="L2740" t="s">
        <v>20</v>
      </c>
      <c r="M2740" t="s">
        <v>137</v>
      </c>
      <c r="N2740" t="s">
        <v>59</v>
      </c>
      <c r="O2740" t="s">
        <v>5218</v>
      </c>
      <c r="P2740">
        <f t="shared" si="42"/>
        <v>6</v>
      </c>
    </row>
    <row r="2741" spans="1:16" hidden="1" x14ac:dyDescent="0.25">
      <c r="A2741" s="1">
        <v>44377</v>
      </c>
      <c r="B2741" s="1">
        <v>44377</v>
      </c>
      <c r="C2741" t="s">
        <v>2628</v>
      </c>
      <c r="D2741" t="s">
        <v>2629</v>
      </c>
      <c r="E2741">
        <v>0</v>
      </c>
      <c r="F2741" t="s">
        <v>510</v>
      </c>
      <c r="H2741" t="s">
        <v>32</v>
      </c>
      <c r="I2741" t="s">
        <v>18</v>
      </c>
      <c r="J2741" t="s">
        <v>19</v>
      </c>
      <c r="K2741" t="s">
        <v>20</v>
      </c>
      <c r="L2741" t="s">
        <v>20</v>
      </c>
      <c r="M2741" t="s">
        <v>1103</v>
      </c>
      <c r="N2741" t="s">
        <v>22</v>
      </c>
      <c r="O2741" t="s">
        <v>5219</v>
      </c>
      <c r="P2741">
        <f t="shared" si="42"/>
        <v>6</v>
      </c>
    </row>
    <row r="2742" spans="1:16" x14ac:dyDescent="0.25">
      <c r="A2742" s="1">
        <v>44377</v>
      </c>
      <c r="B2742" s="1">
        <v>44377</v>
      </c>
      <c r="C2742" t="s">
        <v>5203</v>
      </c>
      <c r="D2742" t="s">
        <v>2168</v>
      </c>
      <c r="E2742">
        <v>6.125</v>
      </c>
      <c r="F2742" t="s">
        <v>2192</v>
      </c>
      <c r="H2742" t="s">
        <v>17</v>
      </c>
      <c r="I2742" t="s">
        <v>18</v>
      </c>
      <c r="J2742" t="s">
        <v>19</v>
      </c>
      <c r="K2742" t="s">
        <v>20</v>
      </c>
      <c r="L2742" t="s">
        <v>20</v>
      </c>
      <c r="M2742" t="s">
        <v>21</v>
      </c>
      <c r="N2742" t="s">
        <v>135</v>
      </c>
      <c r="O2742" t="s">
        <v>5220</v>
      </c>
      <c r="P2742">
        <f t="shared" si="42"/>
        <v>3</v>
      </c>
    </row>
    <row r="2743" spans="1:16" x14ac:dyDescent="0.25">
      <c r="A2743" s="1">
        <v>44377</v>
      </c>
      <c r="B2743" s="1">
        <v>44377</v>
      </c>
      <c r="C2743" t="s">
        <v>2019</v>
      </c>
      <c r="D2743" t="s">
        <v>274</v>
      </c>
      <c r="E2743">
        <v>5.7</v>
      </c>
      <c r="F2743" t="s">
        <v>1777</v>
      </c>
      <c r="H2743" t="s">
        <v>17</v>
      </c>
      <c r="I2743" t="s">
        <v>18</v>
      </c>
      <c r="J2743" t="s">
        <v>19</v>
      </c>
      <c r="K2743" t="s">
        <v>20</v>
      </c>
      <c r="L2743" t="s">
        <v>20</v>
      </c>
      <c r="M2743" t="s">
        <v>21</v>
      </c>
      <c r="N2743" t="s">
        <v>135</v>
      </c>
      <c r="O2743" t="s">
        <v>5221</v>
      </c>
      <c r="P2743">
        <f t="shared" si="42"/>
        <v>2</v>
      </c>
    </row>
    <row r="2744" spans="1:16" x14ac:dyDescent="0.25">
      <c r="A2744" s="1">
        <v>44377</v>
      </c>
      <c r="B2744" s="1">
        <v>44377</v>
      </c>
      <c r="C2744" t="s">
        <v>2686</v>
      </c>
      <c r="D2744" t="s">
        <v>978</v>
      </c>
      <c r="E2744">
        <v>6.15</v>
      </c>
      <c r="F2744" t="s">
        <v>87</v>
      </c>
      <c r="G2744" t="s">
        <v>5222</v>
      </c>
      <c r="H2744" t="s">
        <v>112</v>
      </c>
      <c r="I2744" t="s">
        <v>18</v>
      </c>
      <c r="J2744" t="s">
        <v>19</v>
      </c>
      <c r="K2744" t="s">
        <v>20</v>
      </c>
      <c r="L2744" t="s">
        <v>20</v>
      </c>
      <c r="M2744" t="s">
        <v>21</v>
      </c>
      <c r="N2744" t="s">
        <v>135</v>
      </c>
      <c r="O2744" t="s">
        <v>5223</v>
      </c>
      <c r="P2744">
        <f t="shared" si="42"/>
        <v>2</v>
      </c>
    </row>
    <row r="2745" spans="1:16" x14ac:dyDescent="0.25">
      <c r="A2745" s="1">
        <v>44377</v>
      </c>
      <c r="B2745" s="1">
        <v>44377</v>
      </c>
      <c r="C2745" t="s">
        <v>3260</v>
      </c>
      <c r="D2745" t="s">
        <v>952</v>
      </c>
      <c r="E2745">
        <v>3.1</v>
      </c>
      <c r="F2745" t="s">
        <v>702</v>
      </c>
      <c r="G2745" t="s">
        <v>722</v>
      </c>
      <c r="H2745" t="s">
        <v>112</v>
      </c>
      <c r="I2745" t="s">
        <v>18</v>
      </c>
      <c r="J2745" t="s">
        <v>19</v>
      </c>
      <c r="K2745" t="s">
        <v>20</v>
      </c>
      <c r="L2745" t="s">
        <v>20</v>
      </c>
      <c r="M2745" t="s">
        <v>21</v>
      </c>
      <c r="N2745" t="s">
        <v>135</v>
      </c>
      <c r="O2745" t="s">
        <v>5224</v>
      </c>
      <c r="P2745">
        <f t="shared" si="42"/>
        <v>3</v>
      </c>
    </row>
    <row r="2746" spans="1:16" x14ac:dyDescent="0.25">
      <c r="A2746" s="1">
        <v>44377</v>
      </c>
      <c r="B2746" s="1">
        <v>44377</v>
      </c>
      <c r="C2746" t="s">
        <v>5225</v>
      </c>
      <c r="D2746" t="s">
        <v>5226</v>
      </c>
      <c r="E2746">
        <v>5.7</v>
      </c>
      <c r="F2746" t="s">
        <v>825</v>
      </c>
      <c r="H2746" t="s">
        <v>44</v>
      </c>
      <c r="I2746" t="s">
        <v>18</v>
      </c>
      <c r="J2746" t="s">
        <v>19</v>
      </c>
      <c r="K2746" t="s">
        <v>20</v>
      </c>
      <c r="L2746" t="s">
        <v>20</v>
      </c>
      <c r="M2746" t="s">
        <v>21</v>
      </c>
      <c r="N2746" t="s">
        <v>135</v>
      </c>
      <c r="O2746" t="s">
        <v>5227</v>
      </c>
      <c r="P2746">
        <f t="shared" si="42"/>
        <v>3</v>
      </c>
    </row>
    <row r="2747" spans="1:16" x14ac:dyDescent="0.25">
      <c r="A2747" s="1">
        <v>44377</v>
      </c>
      <c r="B2747" s="1">
        <v>44377</v>
      </c>
      <c r="C2747" t="s">
        <v>4133</v>
      </c>
      <c r="D2747" t="s">
        <v>4134</v>
      </c>
      <c r="E2747">
        <v>5.875</v>
      </c>
      <c r="F2747" t="s">
        <v>3609</v>
      </c>
      <c r="H2747" t="s">
        <v>17</v>
      </c>
      <c r="I2747" t="s">
        <v>18</v>
      </c>
      <c r="J2747" t="s">
        <v>19</v>
      </c>
      <c r="K2747" t="s">
        <v>20</v>
      </c>
      <c r="L2747" t="s">
        <v>20</v>
      </c>
      <c r="M2747" t="s">
        <v>21</v>
      </c>
      <c r="N2747" t="s">
        <v>22</v>
      </c>
      <c r="O2747" t="s">
        <v>5228</v>
      </c>
      <c r="P2747">
        <f t="shared" si="42"/>
        <v>5</v>
      </c>
    </row>
    <row r="2748" spans="1:16" x14ac:dyDescent="0.25">
      <c r="A2748" s="1">
        <v>44377</v>
      </c>
      <c r="B2748" s="1">
        <v>44377</v>
      </c>
      <c r="C2748" t="s">
        <v>765</v>
      </c>
      <c r="D2748" t="s">
        <v>766</v>
      </c>
      <c r="E2748">
        <v>5.7</v>
      </c>
      <c r="F2748" t="s">
        <v>767</v>
      </c>
      <c r="G2748" t="s">
        <v>51</v>
      </c>
      <c r="H2748" t="s">
        <v>112</v>
      </c>
      <c r="I2748" t="s">
        <v>18</v>
      </c>
      <c r="J2748" t="s">
        <v>19</v>
      </c>
      <c r="K2748" t="s">
        <v>20</v>
      </c>
      <c r="L2748" t="s">
        <v>20</v>
      </c>
      <c r="M2748" t="s">
        <v>21</v>
      </c>
      <c r="N2748" t="s">
        <v>22</v>
      </c>
      <c r="O2748" t="s">
        <v>5229</v>
      </c>
      <c r="P2748">
        <f t="shared" si="42"/>
        <v>5</v>
      </c>
    </row>
    <row r="2749" spans="1:16" x14ac:dyDescent="0.25">
      <c r="A2749" s="1">
        <v>44377</v>
      </c>
      <c r="B2749" s="1">
        <v>44377</v>
      </c>
      <c r="C2749" t="s">
        <v>1863</v>
      </c>
      <c r="D2749" t="s">
        <v>1864</v>
      </c>
      <c r="E2749">
        <v>3.5</v>
      </c>
      <c r="F2749" t="s">
        <v>2931</v>
      </c>
      <c r="G2749" t="s">
        <v>722</v>
      </c>
      <c r="H2749" t="s">
        <v>44</v>
      </c>
      <c r="I2749" t="s">
        <v>18</v>
      </c>
      <c r="J2749" t="s">
        <v>19</v>
      </c>
      <c r="K2749" t="s">
        <v>20</v>
      </c>
      <c r="L2749" t="s">
        <v>20</v>
      </c>
      <c r="M2749" t="s">
        <v>21</v>
      </c>
      <c r="N2749" t="s">
        <v>135</v>
      </c>
      <c r="O2749" t="s">
        <v>5230</v>
      </c>
      <c r="P2749">
        <f t="shared" si="42"/>
        <v>4</v>
      </c>
    </row>
    <row r="2750" spans="1:16" x14ac:dyDescent="0.25">
      <c r="A2750" s="1">
        <v>44377</v>
      </c>
      <c r="B2750" s="1">
        <v>44377</v>
      </c>
      <c r="C2750" t="s">
        <v>1863</v>
      </c>
      <c r="D2750" t="s">
        <v>1864</v>
      </c>
      <c r="E2750">
        <v>3</v>
      </c>
      <c r="F2750" t="s">
        <v>1865</v>
      </c>
      <c r="G2750" t="s">
        <v>5231</v>
      </c>
      <c r="H2750" t="s">
        <v>44</v>
      </c>
      <c r="I2750" t="s">
        <v>18</v>
      </c>
      <c r="J2750" t="s">
        <v>19</v>
      </c>
      <c r="K2750" t="s">
        <v>20</v>
      </c>
      <c r="L2750" t="s">
        <v>20</v>
      </c>
      <c r="M2750" t="s">
        <v>21</v>
      </c>
      <c r="N2750" t="s">
        <v>135</v>
      </c>
      <c r="O2750" t="s">
        <v>5232</v>
      </c>
      <c r="P2750">
        <f t="shared" si="42"/>
        <v>4</v>
      </c>
    </row>
    <row r="2751" spans="1:16" hidden="1" x14ac:dyDescent="0.25">
      <c r="A2751" s="1">
        <v>44377</v>
      </c>
      <c r="B2751" s="1">
        <v>44377</v>
      </c>
      <c r="C2751" t="s">
        <v>1448</v>
      </c>
      <c r="D2751" t="s">
        <v>1449</v>
      </c>
      <c r="E2751">
        <v>0.375</v>
      </c>
      <c r="F2751" t="s">
        <v>2676</v>
      </c>
      <c r="G2751" t="s">
        <v>51</v>
      </c>
      <c r="H2751" t="s">
        <v>154</v>
      </c>
      <c r="I2751" t="s">
        <v>18</v>
      </c>
      <c r="J2751" t="s">
        <v>19</v>
      </c>
      <c r="K2751" t="s">
        <v>20</v>
      </c>
      <c r="L2751" t="s">
        <v>20</v>
      </c>
      <c r="M2751" t="s">
        <v>21</v>
      </c>
      <c r="N2751" t="s">
        <v>155</v>
      </c>
      <c r="O2751" t="s">
        <v>5233</v>
      </c>
      <c r="P2751">
        <f t="shared" si="42"/>
        <v>6</v>
      </c>
    </row>
    <row r="2752" spans="1:16" hidden="1" x14ac:dyDescent="0.25">
      <c r="A2752" s="1">
        <v>44377</v>
      </c>
      <c r="B2752" s="1">
        <v>44377</v>
      </c>
      <c r="C2752" t="s">
        <v>3914</v>
      </c>
      <c r="D2752" t="s">
        <v>3915</v>
      </c>
      <c r="E2752">
        <v>1.879</v>
      </c>
      <c r="F2752" t="s">
        <v>5234</v>
      </c>
      <c r="G2752">
        <v>2020</v>
      </c>
      <c r="H2752" t="s">
        <v>199</v>
      </c>
      <c r="I2752" t="s">
        <v>18</v>
      </c>
      <c r="J2752" t="s">
        <v>19</v>
      </c>
      <c r="K2752" t="s">
        <v>20</v>
      </c>
      <c r="L2752" t="s">
        <v>20</v>
      </c>
      <c r="M2752" t="s">
        <v>21</v>
      </c>
      <c r="N2752" t="s">
        <v>22</v>
      </c>
      <c r="O2752" t="s">
        <v>5235</v>
      </c>
      <c r="P2752">
        <f t="shared" si="42"/>
        <v>6</v>
      </c>
    </row>
    <row r="2753" spans="1:16" x14ac:dyDescent="0.25">
      <c r="A2753" s="1">
        <v>44377</v>
      </c>
      <c r="B2753" s="1">
        <v>44377</v>
      </c>
      <c r="C2753" t="s">
        <v>1575</v>
      </c>
      <c r="D2753" t="s">
        <v>1576</v>
      </c>
      <c r="E2753">
        <v>6.7</v>
      </c>
      <c r="F2753" t="s">
        <v>1341</v>
      </c>
      <c r="G2753" t="s">
        <v>51</v>
      </c>
      <c r="H2753" t="s">
        <v>97</v>
      </c>
      <c r="I2753" t="s">
        <v>18</v>
      </c>
      <c r="J2753" t="s">
        <v>19</v>
      </c>
      <c r="K2753" t="s">
        <v>20</v>
      </c>
      <c r="L2753" t="s">
        <v>20</v>
      </c>
      <c r="M2753" t="s">
        <v>21</v>
      </c>
      <c r="N2753" t="s">
        <v>22</v>
      </c>
      <c r="O2753" t="s">
        <v>5236</v>
      </c>
      <c r="P2753">
        <f t="shared" si="42"/>
        <v>3</v>
      </c>
    </row>
    <row r="2754" spans="1:16" x14ac:dyDescent="0.25">
      <c r="A2754" s="1">
        <v>44377</v>
      </c>
      <c r="B2754" s="1">
        <v>44377</v>
      </c>
      <c r="C2754" t="s">
        <v>1298</v>
      </c>
      <c r="D2754" t="s">
        <v>725</v>
      </c>
      <c r="E2754">
        <v>7</v>
      </c>
      <c r="F2754" t="s">
        <v>2275</v>
      </c>
      <c r="G2754" t="s">
        <v>130</v>
      </c>
      <c r="H2754" t="s">
        <v>112</v>
      </c>
      <c r="I2754" t="s">
        <v>18</v>
      </c>
      <c r="J2754" t="s">
        <v>19</v>
      </c>
      <c r="K2754" t="s">
        <v>20</v>
      </c>
      <c r="L2754" t="s">
        <v>20</v>
      </c>
      <c r="M2754" t="s">
        <v>21</v>
      </c>
      <c r="N2754" t="s">
        <v>59</v>
      </c>
      <c r="O2754" t="s">
        <v>5237</v>
      </c>
      <c r="P2754">
        <f t="shared" si="42"/>
        <v>3</v>
      </c>
    </row>
    <row r="2755" spans="1:16" x14ac:dyDescent="0.25">
      <c r="A2755" s="1">
        <v>44377</v>
      </c>
      <c r="B2755" s="1">
        <v>44377</v>
      </c>
      <c r="C2755" t="s">
        <v>5238</v>
      </c>
      <c r="D2755" t="s">
        <v>4047</v>
      </c>
      <c r="E2755">
        <v>7.05</v>
      </c>
      <c r="F2755" t="s">
        <v>1768</v>
      </c>
      <c r="H2755" t="s">
        <v>44</v>
      </c>
      <c r="I2755" t="s">
        <v>18</v>
      </c>
      <c r="J2755" t="s">
        <v>19</v>
      </c>
      <c r="K2755" t="s">
        <v>20</v>
      </c>
      <c r="L2755" t="s">
        <v>20</v>
      </c>
      <c r="M2755" t="s">
        <v>21</v>
      </c>
      <c r="N2755" t="s">
        <v>22</v>
      </c>
      <c r="O2755" t="s">
        <v>5239</v>
      </c>
      <c r="P2755">
        <f t="shared" si="42"/>
        <v>3</v>
      </c>
    </row>
    <row r="2756" spans="1:16" hidden="1" x14ac:dyDescent="0.25">
      <c r="A2756" s="1">
        <v>44377</v>
      </c>
      <c r="B2756" s="1">
        <v>44377</v>
      </c>
      <c r="C2756" t="s">
        <v>5240</v>
      </c>
      <c r="D2756" t="s">
        <v>824</v>
      </c>
      <c r="E2756">
        <v>5.8</v>
      </c>
      <c r="F2756" t="s">
        <v>4366</v>
      </c>
      <c r="H2756" t="s">
        <v>17</v>
      </c>
      <c r="I2756" t="s">
        <v>18</v>
      </c>
      <c r="J2756" t="s">
        <v>19</v>
      </c>
      <c r="K2756" t="s">
        <v>20</v>
      </c>
      <c r="L2756" t="s">
        <v>20</v>
      </c>
      <c r="M2756" t="s">
        <v>21</v>
      </c>
      <c r="N2756" t="s">
        <v>22</v>
      </c>
      <c r="O2756" t="s">
        <v>5241</v>
      </c>
      <c r="P2756">
        <f t="shared" ref="P2756:P2819" si="43">LEN(D2756)</f>
        <v>6</v>
      </c>
    </row>
    <row r="2757" spans="1:16" x14ac:dyDescent="0.25">
      <c r="A2757" s="1">
        <v>44377</v>
      </c>
      <c r="B2757" s="1">
        <v>44377</v>
      </c>
      <c r="C2757" t="s">
        <v>5004</v>
      </c>
      <c r="D2757" t="s">
        <v>4538</v>
      </c>
      <c r="E2757">
        <v>5.9</v>
      </c>
      <c r="F2757" t="s">
        <v>1618</v>
      </c>
      <c r="G2757" t="s">
        <v>101</v>
      </c>
      <c r="H2757" t="s">
        <v>17</v>
      </c>
      <c r="I2757" t="s">
        <v>18</v>
      </c>
      <c r="J2757" t="s">
        <v>19</v>
      </c>
      <c r="K2757" t="s">
        <v>20</v>
      </c>
      <c r="L2757" t="s">
        <v>20</v>
      </c>
      <c r="M2757" t="s">
        <v>21</v>
      </c>
      <c r="N2757" t="s">
        <v>135</v>
      </c>
      <c r="O2757" t="s">
        <v>5242</v>
      </c>
      <c r="P2757">
        <f t="shared" si="43"/>
        <v>2</v>
      </c>
    </row>
    <row r="2758" spans="1:16" x14ac:dyDescent="0.25">
      <c r="A2758" s="1">
        <v>44377</v>
      </c>
      <c r="B2758" s="1">
        <v>44377</v>
      </c>
      <c r="C2758" t="s">
        <v>5243</v>
      </c>
      <c r="D2758" t="s">
        <v>952</v>
      </c>
      <c r="E2758">
        <v>6.2</v>
      </c>
      <c r="F2758" t="s">
        <v>5244</v>
      </c>
      <c r="H2758" t="s">
        <v>52</v>
      </c>
      <c r="I2758" t="s">
        <v>18</v>
      </c>
      <c r="J2758" t="s">
        <v>19</v>
      </c>
      <c r="K2758" t="s">
        <v>20</v>
      </c>
      <c r="L2758" t="s">
        <v>20</v>
      </c>
      <c r="M2758" t="s">
        <v>21</v>
      </c>
      <c r="N2758" t="s">
        <v>135</v>
      </c>
      <c r="O2758" t="s">
        <v>5245</v>
      </c>
      <c r="P2758">
        <f t="shared" si="43"/>
        <v>3</v>
      </c>
    </row>
    <row r="2759" spans="1:16" hidden="1" x14ac:dyDescent="0.25">
      <c r="A2759" s="1">
        <v>44377</v>
      </c>
      <c r="B2759" s="1">
        <v>44377</v>
      </c>
      <c r="C2759" t="s">
        <v>4729</v>
      </c>
      <c r="D2759" t="s">
        <v>4730</v>
      </c>
      <c r="E2759" t="s">
        <v>20</v>
      </c>
      <c r="F2759" t="s">
        <v>1162</v>
      </c>
      <c r="G2759" t="s">
        <v>5246</v>
      </c>
      <c r="H2759" t="s">
        <v>343</v>
      </c>
      <c r="I2759" t="s">
        <v>18</v>
      </c>
      <c r="J2759" t="s">
        <v>19</v>
      </c>
      <c r="K2759" t="s">
        <v>20</v>
      </c>
      <c r="L2759" t="s">
        <v>20</v>
      </c>
      <c r="M2759" t="s">
        <v>4733</v>
      </c>
      <c r="N2759" t="s">
        <v>4734</v>
      </c>
      <c r="O2759" t="s">
        <v>5247</v>
      </c>
      <c r="P2759">
        <f t="shared" si="43"/>
        <v>6</v>
      </c>
    </row>
    <row r="2760" spans="1:16" x14ac:dyDescent="0.25">
      <c r="A2760" s="1">
        <v>44377</v>
      </c>
      <c r="B2760" s="1">
        <v>44377</v>
      </c>
      <c r="C2760" t="s">
        <v>109</v>
      </c>
      <c r="D2760" t="s">
        <v>110</v>
      </c>
      <c r="E2760">
        <v>5.05</v>
      </c>
      <c r="F2760" t="s">
        <v>494</v>
      </c>
      <c r="G2760" t="s">
        <v>722</v>
      </c>
      <c r="H2760" t="s">
        <v>112</v>
      </c>
      <c r="I2760" t="s">
        <v>18</v>
      </c>
      <c r="J2760" t="s">
        <v>19</v>
      </c>
      <c r="K2760" t="s">
        <v>20</v>
      </c>
      <c r="L2760" t="s">
        <v>20</v>
      </c>
      <c r="M2760" t="s">
        <v>21</v>
      </c>
      <c r="N2760" t="s">
        <v>22</v>
      </c>
      <c r="O2760" t="s">
        <v>5248</v>
      </c>
      <c r="P2760">
        <f t="shared" si="43"/>
        <v>2</v>
      </c>
    </row>
    <row r="2761" spans="1:16" x14ac:dyDescent="0.25">
      <c r="A2761" s="1">
        <v>44377</v>
      </c>
      <c r="B2761" s="1">
        <v>44377</v>
      </c>
      <c r="C2761" t="s">
        <v>109</v>
      </c>
      <c r="D2761" t="s">
        <v>110</v>
      </c>
      <c r="E2761">
        <v>3.5</v>
      </c>
      <c r="F2761" t="s">
        <v>3373</v>
      </c>
      <c r="G2761" t="s">
        <v>16</v>
      </c>
      <c r="H2761" t="s">
        <v>112</v>
      </c>
      <c r="I2761" t="s">
        <v>18</v>
      </c>
      <c r="J2761" t="s">
        <v>19</v>
      </c>
      <c r="K2761" t="s">
        <v>20</v>
      </c>
      <c r="L2761" t="s">
        <v>20</v>
      </c>
      <c r="M2761" t="s">
        <v>21</v>
      </c>
      <c r="N2761" t="s">
        <v>22</v>
      </c>
      <c r="O2761" t="s">
        <v>5249</v>
      </c>
      <c r="P2761">
        <f t="shared" si="43"/>
        <v>2</v>
      </c>
    </row>
    <row r="2762" spans="1:16" x14ac:dyDescent="0.25">
      <c r="A2762" s="1">
        <v>44377</v>
      </c>
      <c r="B2762" s="1">
        <v>44377</v>
      </c>
      <c r="C2762" t="s">
        <v>1874</v>
      </c>
      <c r="D2762" t="s">
        <v>1875</v>
      </c>
      <c r="E2762">
        <v>5.375</v>
      </c>
      <c r="F2762" t="s">
        <v>250</v>
      </c>
      <c r="G2762" t="s">
        <v>69</v>
      </c>
      <c r="H2762" t="s">
        <v>88</v>
      </c>
      <c r="I2762" t="s">
        <v>18</v>
      </c>
      <c r="J2762" t="s">
        <v>19</v>
      </c>
      <c r="K2762" t="s">
        <v>20</v>
      </c>
      <c r="L2762" t="s">
        <v>20</v>
      </c>
      <c r="M2762" t="s">
        <v>21</v>
      </c>
      <c r="N2762" t="s">
        <v>22</v>
      </c>
      <c r="O2762" t="s">
        <v>5250</v>
      </c>
      <c r="P2762">
        <f t="shared" si="43"/>
        <v>2</v>
      </c>
    </row>
    <row r="2763" spans="1:16" x14ac:dyDescent="0.25">
      <c r="A2763" s="1">
        <v>44377</v>
      </c>
      <c r="B2763" s="1">
        <v>44377</v>
      </c>
      <c r="C2763" t="s">
        <v>261</v>
      </c>
      <c r="D2763" t="s">
        <v>262</v>
      </c>
      <c r="E2763">
        <v>7.75</v>
      </c>
      <c r="F2763" t="s">
        <v>279</v>
      </c>
      <c r="G2763" t="s">
        <v>69</v>
      </c>
      <c r="H2763" t="s">
        <v>88</v>
      </c>
      <c r="I2763" t="s">
        <v>18</v>
      </c>
      <c r="J2763" t="s">
        <v>19</v>
      </c>
      <c r="K2763" t="s">
        <v>20</v>
      </c>
      <c r="L2763" t="s">
        <v>20</v>
      </c>
      <c r="M2763" t="s">
        <v>21</v>
      </c>
      <c r="N2763" t="s">
        <v>22</v>
      </c>
      <c r="O2763" t="s">
        <v>5251</v>
      </c>
      <c r="P2763">
        <f t="shared" si="43"/>
        <v>4</v>
      </c>
    </row>
    <row r="2764" spans="1:16" x14ac:dyDescent="0.25">
      <c r="A2764" s="1">
        <v>44377</v>
      </c>
      <c r="B2764" s="1">
        <v>44377</v>
      </c>
      <c r="C2764" t="s">
        <v>404</v>
      </c>
      <c r="D2764" t="s">
        <v>405</v>
      </c>
      <c r="E2764">
        <v>3.05</v>
      </c>
      <c r="F2764" t="s">
        <v>1555</v>
      </c>
      <c r="G2764" t="s">
        <v>722</v>
      </c>
      <c r="H2764" t="s">
        <v>17</v>
      </c>
      <c r="I2764" t="s">
        <v>18</v>
      </c>
      <c r="J2764" t="s">
        <v>19</v>
      </c>
      <c r="K2764" t="s">
        <v>20</v>
      </c>
      <c r="L2764" t="s">
        <v>20</v>
      </c>
      <c r="M2764" t="s">
        <v>21</v>
      </c>
      <c r="N2764" t="s">
        <v>22</v>
      </c>
      <c r="O2764" t="s">
        <v>5252</v>
      </c>
      <c r="P2764">
        <f t="shared" si="43"/>
        <v>3</v>
      </c>
    </row>
    <row r="2765" spans="1:16" x14ac:dyDescent="0.25">
      <c r="A2765" s="1">
        <v>44377</v>
      </c>
      <c r="B2765" s="1">
        <v>44377</v>
      </c>
      <c r="C2765" t="s">
        <v>317</v>
      </c>
      <c r="D2765" t="s">
        <v>318</v>
      </c>
      <c r="E2765">
        <v>3</v>
      </c>
      <c r="F2765" t="s">
        <v>2293</v>
      </c>
      <c r="G2765" t="s">
        <v>69</v>
      </c>
      <c r="H2765" t="s">
        <v>199</v>
      </c>
      <c r="I2765" t="s">
        <v>18</v>
      </c>
      <c r="J2765" t="s">
        <v>19</v>
      </c>
      <c r="K2765" t="s">
        <v>20</v>
      </c>
      <c r="L2765" t="s">
        <v>20</v>
      </c>
      <c r="M2765" t="s">
        <v>21</v>
      </c>
      <c r="N2765" t="s">
        <v>59</v>
      </c>
      <c r="O2765" t="s">
        <v>5253</v>
      </c>
      <c r="P2765">
        <f t="shared" si="43"/>
        <v>3</v>
      </c>
    </row>
    <row r="2766" spans="1:16" x14ac:dyDescent="0.25">
      <c r="A2766" s="1">
        <v>44377</v>
      </c>
      <c r="B2766" s="1">
        <v>44377</v>
      </c>
      <c r="C2766" t="s">
        <v>1863</v>
      </c>
      <c r="D2766" t="s">
        <v>1864</v>
      </c>
      <c r="E2766">
        <v>3.2</v>
      </c>
      <c r="F2766" t="s">
        <v>2931</v>
      </c>
      <c r="G2766" t="s">
        <v>722</v>
      </c>
      <c r="H2766" t="s">
        <v>44</v>
      </c>
      <c r="I2766" t="s">
        <v>18</v>
      </c>
      <c r="J2766" t="s">
        <v>19</v>
      </c>
      <c r="K2766" t="s">
        <v>20</v>
      </c>
      <c r="L2766" t="s">
        <v>20</v>
      </c>
      <c r="M2766" t="s">
        <v>21</v>
      </c>
      <c r="N2766" t="s">
        <v>135</v>
      </c>
      <c r="O2766" t="s">
        <v>5254</v>
      </c>
      <c r="P2766">
        <f t="shared" si="43"/>
        <v>4</v>
      </c>
    </row>
    <row r="2767" spans="1:16" x14ac:dyDescent="0.25">
      <c r="A2767" s="1">
        <v>44377</v>
      </c>
      <c r="B2767" s="1">
        <v>44377</v>
      </c>
      <c r="C2767" t="s">
        <v>1863</v>
      </c>
      <c r="D2767" t="s">
        <v>1864</v>
      </c>
      <c r="E2767">
        <v>3.2</v>
      </c>
      <c r="F2767" t="s">
        <v>454</v>
      </c>
      <c r="G2767" t="s">
        <v>722</v>
      </c>
      <c r="H2767" t="s">
        <v>44</v>
      </c>
      <c r="I2767" t="s">
        <v>18</v>
      </c>
      <c r="J2767" t="s">
        <v>19</v>
      </c>
      <c r="K2767" t="s">
        <v>20</v>
      </c>
      <c r="L2767" t="s">
        <v>20</v>
      </c>
      <c r="M2767" t="s">
        <v>21</v>
      </c>
      <c r="N2767" t="s">
        <v>135</v>
      </c>
      <c r="O2767" t="s">
        <v>5255</v>
      </c>
      <c r="P2767">
        <f t="shared" si="43"/>
        <v>4</v>
      </c>
    </row>
    <row r="2768" spans="1:16" hidden="1" x14ac:dyDescent="0.25">
      <c r="A2768" s="1">
        <v>44377</v>
      </c>
      <c r="B2768" s="1">
        <v>44377</v>
      </c>
      <c r="C2768" t="s">
        <v>2628</v>
      </c>
      <c r="D2768" t="s">
        <v>2629</v>
      </c>
      <c r="E2768">
        <v>0</v>
      </c>
      <c r="F2768" t="s">
        <v>1228</v>
      </c>
      <c r="G2768" t="s">
        <v>4372</v>
      </c>
      <c r="H2768" t="s">
        <v>39</v>
      </c>
      <c r="I2768" t="s">
        <v>18</v>
      </c>
      <c r="J2768" t="s">
        <v>19</v>
      </c>
      <c r="K2768" t="s">
        <v>20</v>
      </c>
      <c r="L2768" t="s">
        <v>20</v>
      </c>
      <c r="M2768" t="s">
        <v>1103</v>
      </c>
      <c r="N2768" t="s">
        <v>22</v>
      </c>
      <c r="O2768" t="s">
        <v>5256</v>
      </c>
      <c r="P2768">
        <f t="shared" si="43"/>
        <v>6</v>
      </c>
    </row>
    <row r="2769" spans="1:16" hidden="1" x14ac:dyDescent="0.25">
      <c r="A2769" s="1">
        <v>44377</v>
      </c>
      <c r="B2769" s="1">
        <v>44377</v>
      </c>
      <c r="C2769" t="s">
        <v>361</v>
      </c>
      <c r="D2769" t="s">
        <v>362</v>
      </c>
      <c r="E2769">
        <v>0.85</v>
      </c>
      <c r="F2769" t="s">
        <v>192</v>
      </c>
      <c r="G2769" t="s">
        <v>69</v>
      </c>
      <c r="H2769" t="s">
        <v>343</v>
      </c>
      <c r="I2769" t="s">
        <v>18</v>
      </c>
      <c r="J2769" t="s">
        <v>19</v>
      </c>
      <c r="K2769" t="s">
        <v>20</v>
      </c>
      <c r="L2769" t="s">
        <v>20</v>
      </c>
      <c r="M2769" t="s">
        <v>21</v>
      </c>
      <c r="N2769" t="s">
        <v>59</v>
      </c>
      <c r="O2769" t="s">
        <v>5257</v>
      </c>
      <c r="P2769">
        <f t="shared" si="43"/>
        <v>6</v>
      </c>
    </row>
    <row r="2770" spans="1:16" x14ac:dyDescent="0.25">
      <c r="A2770" s="1">
        <v>44377</v>
      </c>
      <c r="B2770" s="1">
        <v>44377</v>
      </c>
      <c r="C2770" t="s">
        <v>4578</v>
      </c>
      <c r="D2770" t="s">
        <v>4579</v>
      </c>
      <c r="E2770">
        <v>5.8040000000000003</v>
      </c>
      <c r="F2770" t="s">
        <v>4616</v>
      </c>
      <c r="G2770" t="s">
        <v>16</v>
      </c>
      <c r="H2770" t="s">
        <v>44</v>
      </c>
      <c r="I2770" t="s">
        <v>18</v>
      </c>
      <c r="J2770" t="s">
        <v>19</v>
      </c>
      <c r="K2770" t="s">
        <v>20</v>
      </c>
      <c r="L2770" t="s">
        <v>20</v>
      </c>
      <c r="M2770" t="s">
        <v>21</v>
      </c>
      <c r="N2770" t="s">
        <v>135</v>
      </c>
      <c r="O2770" t="s">
        <v>5258</v>
      </c>
      <c r="P2770">
        <f t="shared" si="43"/>
        <v>5</v>
      </c>
    </row>
    <row r="2771" spans="1:16" x14ac:dyDescent="0.25">
      <c r="A2771" s="1">
        <v>44377</v>
      </c>
      <c r="B2771" s="1">
        <v>44377</v>
      </c>
      <c r="C2771" t="s">
        <v>1493</v>
      </c>
      <c r="D2771" t="s">
        <v>274</v>
      </c>
      <c r="E2771">
        <v>5.65</v>
      </c>
      <c r="F2771" t="s">
        <v>3315</v>
      </c>
      <c r="G2771" t="s">
        <v>2881</v>
      </c>
      <c r="H2771" t="s">
        <v>52</v>
      </c>
      <c r="I2771" t="s">
        <v>18</v>
      </c>
      <c r="J2771" t="s">
        <v>19</v>
      </c>
      <c r="K2771" t="s">
        <v>20</v>
      </c>
      <c r="L2771" t="s">
        <v>20</v>
      </c>
      <c r="M2771" t="s">
        <v>21</v>
      </c>
      <c r="N2771" t="s">
        <v>135</v>
      </c>
      <c r="O2771" t="s">
        <v>5259</v>
      </c>
      <c r="P2771">
        <f t="shared" si="43"/>
        <v>2</v>
      </c>
    </row>
    <row r="2772" spans="1:16" hidden="1" x14ac:dyDescent="0.25">
      <c r="A2772" s="1">
        <v>44377</v>
      </c>
      <c r="B2772" s="1">
        <v>44377</v>
      </c>
      <c r="C2772" t="s">
        <v>36</v>
      </c>
      <c r="D2772" t="s">
        <v>37</v>
      </c>
      <c r="E2772">
        <v>0</v>
      </c>
      <c r="F2772" t="s">
        <v>5260</v>
      </c>
      <c r="G2772" t="s">
        <v>16</v>
      </c>
      <c r="H2772" t="s">
        <v>39</v>
      </c>
      <c r="I2772" t="s">
        <v>18</v>
      </c>
      <c r="J2772" t="s">
        <v>19</v>
      </c>
      <c r="K2772" t="s">
        <v>20</v>
      </c>
      <c r="L2772" t="s">
        <v>20</v>
      </c>
      <c r="M2772" t="s">
        <v>1103</v>
      </c>
      <c r="N2772" t="s">
        <v>22</v>
      </c>
      <c r="O2772" t="s">
        <v>5261</v>
      </c>
      <c r="P2772">
        <f t="shared" si="43"/>
        <v>6</v>
      </c>
    </row>
    <row r="2773" spans="1:16" x14ac:dyDescent="0.25">
      <c r="A2773" s="1">
        <v>44377</v>
      </c>
      <c r="B2773" s="1">
        <v>44377</v>
      </c>
      <c r="C2773" t="s">
        <v>4955</v>
      </c>
      <c r="D2773" t="s">
        <v>4956</v>
      </c>
      <c r="E2773">
        <v>6.375</v>
      </c>
      <c r="F2773" t="s">
        <v>4957</v>
      </c>
      <c r="G2773" t="s">
        <v>51</v>
      </c>
      <c r="H2773" t="s">
        <v>112</v>
      </c>
      <c r="I2773" t="s">
        <v>18</v>
      </c>
      <c r="J2773" t="s">
        <v>19</v>
      </c>
      <c r="K2773" t="s">
        <v>20</v>
      </c>
      <c r="L2773" t="s">
        <v>20</v>
      </c>
      <c r="M2773" t="s">
        <v>21</v>
      </c>
      <c r="N2773" t="s">
        <v>135</v>
      </c>
      <c r="O2773" t="s">
        <v>5262</v>
      </c>
      <c r="P2773">
        <f t="shared" si="43"/>
        <v>3</v>
      </c>
    </row>
    <row r="2774" spans="1:16" x14ac:dyDescent="0.25">
      <c r="A2774" s="1">
        <v>44377</v>
      </c>
      <c r="B2774" s="1">
        <v>44377</v>
      </c>
      <c r="C2774" t="s">
        <v>2065</v>
      </c>
      <c r="D2774" t="s">
        <v>615</v>
      </c>
      <c r="E2774">
        <v>5.9</v>
      </c>
      <c r="F2774" t="s">
        <v>2066</v>
      </c>
      <c r="G2774" t="s">
        <v>2369</v>
      </c>
      <c r="H2774" t="s">
        <v>17</v>
      </c>
      <c r="I2774" t="s">
        <v>18</v>
      </c>
      <c r="J2774" t="s">
        <v>19</v>
      </c>
      <c r="K2774" t="s">
        <v>20</v>
      </c>
      <c r="L2774" t="s">
        <v>20</v>
      </c>
      <c r="M2774" t="s">
        <v>21</v>
      </c>
      <c r="N2774" t="s">
        <v>135</v>
      </c>
      <c r="O2774" t="s">
        <v>5263</v>
      </c>
      <c r="P2774">
        <f t="shared" si="43"/>
        <v>3</v>
      </c>
    </row>
    <row r="2775" spans="1:16" x14ac:dyDescent="0.25">
      <c r="A2775" s="1">
        <v>44377</v>
      </c>
      <c r="B2775" s="1">
        <v>44377</v>
      </c>
      <c r="C2775" t="s">
        <v>921</v>
      </c>
      <c r="D2775" t="s">
        <v>115</v>
      </c>
      <c r="E2775">
        <v>6.25</v>
      </c>
      <c r="F2775" t="s">
        <v>2298</v>
      </c>
      <c r="G2775" t="s">
        <v>51</v>
      </c>
      <c r="H2775" t="s">
        <v>52</v>
      </c>
      <c r="I2775" t="s">
        <v>18</v>
      </c>
      <c r="J2775" t="s">
        <v>19</v>
      </c>
      <c r="K2775" t="s">
        <v>20</v>
      </c>
      <c r="L2775" t="s">
        <v>20</v>
      </c>
      <c r="M2775" t="s">
        <v>21</v>
      </c>
      <c r="N2775" t="s">
        <v>59</v>
      </c>
      <c r="O2775" t="s">
        <v>5264</v>
      </c>
      <c r="P2775">
        <f t="shared" si="43"/>
        <v>3</v>
      </c>
    </row>
    <row r="2776" spans="1:16" hidden="1" x14ac:dyDescent="0.25">
      <c r="A2776" s="1">
        <v>44377</v>
      </c>
      <c r="B2776" s="1">
        <v>44377</v>
      </c>
      <c r="C2776" t="s">
        <v>2223</v>
      </c>
      <c r="D2776" t="s">
        <v>2224</v>
      </c>
      <c r="E2776">
        <v>8.375</v>
      </c>
      <c r="F2776" t="s">
        <v>749</v>
      </c>
      <c r="G2776" t="s">
        <v>69</v>
      </c>
      <c r="H2776" t="s">
        <v>112</v>
      </c>
      <c r="I2776" t="s">
        <v>18</v>
      </c>
      <c r="J2776" t="s">
        <v>19</v>
      </c>
      <c r="K2776" t="s">
        <v>20</v>
      </c>
      <c r="L2776" t="s">
        <v>20</v>
      </c>
      <c r="M2776" t="s">
        <v>21</v>
      </c>
      <c r="N2776" t="s">
        <v>22</v>
      </c>
      <c r="O2776" t="s">
        <v>5265</v>
      </c>
      <c r="P2776">
        <f t="shared" si="43"/>
        <v>6</v>
      </c>
    </row>
    <row r="2777" spans="1:16" x14ac:dyDescent="0.25">
      <c r="A2777" s="1">
        <v>44377</v>
      </c>
      <c r="B2777" s="1">
        <v>44377</v>
      </c>
      <c r="C2777" t="s">
        <v>109</v>
      </c>
      <c r="D2777" t="s">
        <v>110</v>
      </c>
      <c r="E2777">
        <v>5.25</v>
      </c>
      <c r="F2777" t="s">
        <v>296</v>
      </c>
      <c r="G2777" t="s">
        <v>3182</v>
      </c>
      <c r="H2777" t="s">
        <v>112</v>
      </c>
      <c r="I2777" t="s">
        <v>18</v>
      </c>
      <c r="J2777" t="s">
        <v>19</v>
      </c>
      <c r="K2777" t="s">
        <v>20</v>
      </c>
      <c r="L2777" t="s">
        <v>20</v>
      </c>
      <c r="M2777" t="s">
        <v>21</v>
      </c>
      <c r="N2777" t="s">
        <v>22</v>
      </c>
      <c r="O2777" t="s">
        <v>5266</v>
      </c>
      <c r="P2777">
        <f t="shared" si="43"/>
        <v>2</v>
      </c>
    </row>
    <row r="2778" spans="1:16" x14ac:dyDescent="0.25">
      <c r="A2778" s="1">
        <v>44377</v>
      </c>
      <c r="B2778" s="1">
        <v>44377</v>
      </c>
      <c r="C2778" t="s">
        <v>3497</v>
      </c>
      <c r="D2778" t="s">
        <v>3498</v>
      </c>
      <c r="E2778">
        <v>5.5</v>
      </c>
      <c r="F2778" t="s">
        <v>3596</v>
      </c>
      <c r="G2778" t="s">
        <v>16</v>
      </c>
      <c r="H2778" t="s">
        <v>39</v>
      </c>
      <c r="I2778" t="s">
        <v>18</v>
      </c>
      <c r="J2778" t="s">
        <v>19</v>
      </c>
      <c r="K2778" t="s">
        <v>20</v>
      </c>
      <c r="L2778" t="s">
        <v>20</v>
      </c>
      <c r="M2778" t="s">
        <v>21</v>
      </c>
      <c r="N2778" t="s">
        <v>135</v>
      </c>
      <c r="O2778" t="s">
        <v>5267</v>
      </c>
      <c r="P2778">
        <f t="shared" si="43"/>
        <v>3</v>
      </c>
    </row>
    <row r="2779" spans="1:16" x14ac:dyDescent="0.25">
      <c r="A2779" s="1">
        <v>44377</v>
      </c>
      <c r="B2779" s="1">
        <v>44377</v>
      </c>
      <c r="C2779" t="s">
        <v>109</v>
      </c>
      <c r="D2779" t="s">
        <v>110</v>
      </c>
      <c r="E2779">
        <v>5.35</v>
      </c>
      <c r="F2779" t="s">
        <v>3373</v>
      </c>
      <c r="G2779" t="s">
        <v>722</v>
      </c>
      <c r="H2779" t="s">
        <v>112</v>
      </c>
      <c r="I2779" t="s">
        <v>18</v>
      </c>
      <c r="J2779" t="s">
        <v>19</v>
      </c>
      <c r="K2779" t="s">
        <v>20</v>
      </c>
      <c r="L2779" t="s">
        <v>20</v>
      </c>
      <c r="M2779" t="s">
        <v>21</v>
      </c>
      <c r="N2779" t="s">
        <v>22</v>
      </c>
      <c r="O2779" t="s">
        <v>5268</v>
      </c>
      <c r="P2779">
        <f t="shared" si="43"/>
        <v>2</v>
      </c>
    </row>
    <row r="2780" spans="1:16" x14ac:dyDescent="0.25">
      <c r="A2780" s="1">
        <v>44377</v>
      </c>
      <c r="B2780" s="1">
        <v>44377</v>
      </c>
      <c r="C2780" t="s">
        <v>988</v>
      </c>
      <c r="D2780" t="s">
        <v>989</v>
      </c>
      <c r="E2780">
        <v>4.4000000000000004</v>
      </c>
      <c r="F2780" t="s">
        <v>990</v>
      </c>
      <c r="G2780" t="s">
        <v>51</v>
      </c>
      <c r="H2780" t="s">
        <v>112</v>
      </c>
      <c r="I2780" t="s">
        <v>18</v>
      </c>
      <c r="J2780" t="s">
        <v>19</v>
      </c>
      <c r="K2780" t="s">
        <v>20</v>
      </c>
      <c r="L2780" t="s">
        <v>20</v>
      </c>
      <c r="M2780" t="s">
        <v>21</v>
      </c>
      <c r="N2780" t="s">
        <v>22</v>
      </c>
      <c r="O2780" t="s">
        <v>5269</v>
      </c>
      <c r="P2780">
        <f t="shared" si="43"/>
        <v>4</v>
      </c>
    </row>
    <row r="2781" spans="1:16" x14ac:dyDescent="0.25">
      <c r="A2781" s="1">
        <v>44377</v>
      </c>
      <c r="B2781" s="1">
        <v>44377</v>
      </c>
      <c r="C2781" t="s">
        <v>1863</v>
      </c>
      <c r="D2781" t="s">
        <v>1864</v>
      </c>
      <c r="E2781">
        <v>3</v>
      </c>
      <c r="F2781" t="s">
        <v>1865</v>
      </c>
      <c r="G2781" t="s">
        <v>4720</v>
      </c>
      <c r="H2781" t="s">
        <v>44</v>
      </c>
      <c r="I2781" t="s">
        <v>18</v>
      </c>
      <c r="J2781" t="s">
        <v>19</v>
      </c>
      <c r="K2781" t="s">
        <v>20</v>
      </c>
      <c r="L2781" t="s">
        <v>20</v>
      </c>
      <c r="M2781" t="s">
        <v>21</v>
      </c>
      <c r="N2781" t="s">
        <v>135</v>
      </c>
      <c r="O2781" t="s">
        <v>5270</v>
      </c>
      <c r="P2781">
        <f t="shared" si="43"/>
        <v>4</v>
      </c>
    </row>
    <row r="2782" spans="1:16" x14ac:dyDescent="0.25">
      <c r="A2782" s="1">
        <v>44377</v>
      </c>
      <c r="B2782" s="1">
        <v>44377</v>
      </c>
      <c r="C2782" t="s">
        <v>109</v>
      </c>
      <c r="D2782" t="s">
        <v>110</v>
      </c>
      <c r="E2782">
        <v>4.25</v>
      </c>
      <c r="F2782" t="s">
        <v>1283</v>
      </c>
      <c r="G2782" t="s">
        <v>722</v>
      </c>
      <c r="H2782" t="s">
        <v>112</v>
      </c>
      <c r="I2782" t="s">
        <v>18</v>
      </c>
      <c r="J2782" t="s">
        <v>19</v>
      </c>
      <c r="K2782" t="s">
        <v>20</v>
      </c>
      <c r="L2782" t="s">
        <v>20</v>
      </c>
      <c r="M2782" t="s">
        <v>21</v>
      </c>
      <c r="N2782" t="s">
        <v>22</v>
      </c>
      <c r="O2782" t="s">
        <v>5271</v>
      </c>
      <c r="P2782">
        <f t="shared" si="43"/>
        <v>2</v>
      </c>
    </row>
    <row r="2783" spans="1:16" x14ac:dyDescent="0.25">
      <c r="A2783" s="1">
        <v>44377</v>
      </c>
      <c r="B2783" s="1">
        <v>44377</v>
      </c>
      <c r="C2783" t="s">
        <v>2640</v>
      </c>
      <c r="D2783" t="s">
        <v>2641</v>
      </c>
      <c r="E2783">
        <v>4</v>
      </c>
      <c r="F2783" t="s">
        <v>2642</v>
      </c>
      <c r="G2783" t="s">
        <v>69</v>
      </c>
      <c r="H2783" t="s">
        <v>44</v>
      </c>
      <c r="I2783" t="s">
        <v>18</v>
      </c>
      <c r="J2783" t="s">
        <v>19</v>
      </c>
      <c r="K2783" t="s">
        <v>20</v>
      </c>
      <c r="L2783" t="s">
        <v>20</v>
      </c>
      <c r="M2783" t="s">
        <v>21</v>
      </c>
      <c r="N2783" t="s">
        <v>59</v>
      </c>
      <c r="O2783" t="s">
        <v>5272</v>
      </c>
      <c r="P2783">
        <f t="shared" si="43"/>
        <v>3</v>
      </c>
    </row>
    <row r="2784" spans="1:16" x14ac:dyDescent="0.25">
      <c r="A2784" s="1">
        <v>44377</v>
      </c>
      <c r="B2784" s="1">
        <v>44377</v>
      </c>
      <c r="C2784" t="s">
        <v>1863</v>
      </c>
      <c r="D2784" t="s">
        <v>1864</v>
      </c>
      <c r="E2784">
        <v>3.5</v>
      </c>
      <c r="F2784" t="s">
        <v>460</v>
      </c>
      <c r="G2784" t="s">
        <v>722</v>
      </c>
      <c r="H2784" t="s">
        <v>44</v>
      </c>
      <c r="I2784" t="s">
        <v>18</v>
      </c>
      <c r="J2784" t="s">
        <v>19</v>
      </c>
      <c r="K2784" t="s">
        <v>20</v>
      </c>
      <c r="L2784" t="s">
        <v>20</v>
      </c>
      <c r="M2784" t="s">
        <v>21</v>
      </c>
      <c r="N2784" t="s">
        <v>135</v>
      </c>
      <c r="O2784" t="s">
        <v>5273</v>
      </c>
      <c r="P2784">
        <f t="shared" si="43"/>
        <v>4</v>
      </c>
    </row>
    <row r="2785" spans="1:16" x14ac:dyDescent="0.25">
      <c r="A2785" s="1">
        <v>44377</v>
      </c>
      <c r="B2785" s="1">
        <v>44377</v>
      </c>
      <c r="C2785" t="s">
        <v>1863</v>
      </c>
      <c r="D2785" t="s">
        <v>1864</v>
      </c>
      <c r="E2785">
        <v>3.5</v>
      </c>
      <c r="F2785" t="s">
        <v>2192</v>
      </c>
      <c r="G2785" t="s">
        <v>2611</v>
      </c>
      <c r="H2785" t="s">
        <v>44</v>
      </c>
      <c r="I2785" t="s">
        <v>18</v>
      </c>
      <c r="J2785" t="s">
        <v>19</v>
      </c>
      <c r="K2785" t="s">
        <v>20</v>
      </c>
      <c r="L2785" t="s">
        <v>20</v>
      </c>
      <c r="M2785" t="s">
        <v>21</v>
      </c>
      <c r="N2785" t="s">
        <v>135</v>
      </c>
      <c r="O2785" t="s">
        <v>5274</v>
      </c>
      <c r="P2785">
        <f t="shared" si="43"/>
        <v>4</v>
      </c>
    </row>
    <row r="2786" spans="1:16" x14ac:dyDescent="0.25">
      <c r="A2786" s="1">
        <v>44377</v>
      </c>
      <c r="B2786" s="1">
        <v>44377</v>
      </c>
      <c r="C2786" t="s">
        <v>1863</v>
      </c>
      <c r="D2786" t="s">
        <v>1864</v>
      </c>
      <c r="E2786">
        <v>3.5</v>
      </c>
      <c r="F2786" t="s">
        <v>1206</v>
      </c>
      <c r="G2786" t="s">
        <v>2611</v>
      </c>
      <c r="H2786" t="s">
        <v>44</v>
      </c>
      <c r="I2786" t="s">
        <v>18</v>
      </c>
      <c r="J2786" t="s">
        <v>19</v>
      </c>
      <c r="K2786" t="s">
        <v>20</v>
      </c>
      <c r="L2786" t="s">
        <v>20</v>
      </c>
      <c r="M2786" t="s">
        <v>21</v>
      </c>
      <c r="N2786" t="s">
        <v>135</v>
      </c>
      <c r="O2786" t="s">
        <v>5275</v>
      </c>
      <c r="P2786">
        <f t="shared" si="43"/>
        <v>4</v>
      </c>
    </row>
    <row r="2787" spans="1:16" x14ac:dyDescent="0.25">
      <c r="A2787" s="1">
        <v>44377</v>
      </c>
      <c r="B2787" s="1">
        <v>44377</v>
      </c>
      <c r="C2787" t="s">
        <v>1863</v>
      </c>
      <c r="D2787" t="s">
        <v>1864</v>
      </c>
      <c r="E2787">
        <v>3.5</v>
      </c>
      <c r="F2787" t="s">
        <v>1823</v>
      </c>
      <c r="G2787" t="s">
        <v>2611</v>
      </c>
      <c r="H2787" t="s">
        <v>44</v>
      </c>
      <c r="I2787" t="s">
        <v>18</v>
      </c>
      <c r="J2787" t="s">
        <v>19</v>
      </c>
      <c r="K2787" t="s">
        <v>20</v>
      </c>
      <c r="L2787" t="s">
        <v>20</v>
      </c>
      <c r="M2787" t="s">
        <v>21</v>
      </c>
      <c r="N2787" t="s">
        <v>135</v>
      </c>
      <c r="O2787" t="s">
        <v>5276</v>
      </c>
      <c r="P2787">
        <f t="shared" si="43"/>
        <v>4</v>
      </c>
    </row>
    <row r="2788" spans="1:16" x14ac:dyDescent="0.25">
      <c r="A2788" s="1">
        <v>44377</v>
      </c>
      <c r="B2788" s="1">
        <v>44377</v>
      </c>
      <c r="C2788" t="s">
        <v>2786</v>
      </c>
      <c r="D2788" t="s">
        <v>2787</v>
      </c>
      <c r="E2788">
        <v>8.99</v>
      </c>
      <c r="F2788" t="s">
        <v>1884</v>
      </c>
      <c r="G2788" t="s">
        <v>297</v>
      </c>
      <c r="H2788" t="s">
        <v>32</v>
      </c>
      <c r="I2788" t="s">
        <v>18</v>
      </c>
      <c r="J2788" t="s">
        <v>19</v>
      </c>
      <c r="K2788" t="s">
        <v>20</v>
      </c>
      <c r="L2788" t="s">
        <v>20</v>
      </c>
      <c r="M2788" t="s">
        <v>21</v>
      </c>
      <c r="N2788" t="s">
        <v>22</v>
      </c>
      <c r="O2788" t="s">
        <v>5277</v>
      </c>
      <c r="P2788">
        <f t="shared" si="43"/>
        <v>3</v>
      </c>
    </row>
    <row r="2789" spans="1:16" hidden="1" x14ac:dyDescent="0.25">
      <c r="A2789" s="1">
        <v>44377</v>
      </c>
      <c r="B2789" s="1">
        <v>44377</v>
      </c>
      <c r="C2789" t="s">
        <v>1126</v>
      </c>
      <c r="D2789" t="s">
        <v>1108</v>
      </c>
      <c r="E2789">
        <v>1.55</v>
      </c>
      <c r="F2789" t="s">
        <v>3088</v>
      </c>
      <c r="G2789" t="s">
        <v>69</v>
      </c>
      <c r="H2789" t="s">
        <v>377</v>
      </c>
      <c r="I2789" t="s">
        <v>18</v>
      </c>
      <c r="J2789" t="s">
        <v>19</v>
      </c>
      <c r="K2789" t="s">
        <v>20</v>
      </c>
      <c r="L2789" t="s">
        <v>20</v>
      </c>
      <c r="M2789" t="s">
        <v>21</v>
      </c>
      <c r="N2789" t="s">
        <v>59</v>
      </c>
      <c r="O2789" t="s">
        <v>5278</v>
      </c>
      <c r="P2789">
        <f t="shared" si="43"/>
        <v>6</v>
      </c>
    </row>
    <row r="2790" spans="1:16" x14ac:dyDescent="0.25">
      <c r="A2790" s="1">
        <v>44377</v>
      </c>
      <c r="B2790" s="1">
        <v>44377</v>
      </c>
      <c r="C2790" t="s">
        <v>2984</v>
      </c>
      <c r="D2790" t="s">
        <v>1665</v>
      </c>
      <c r="E2790">
        <v>3</v>
      </c>
      <c r="F2790" t="s">
        <v>2985</v>
      </c>
      <c r="H2790" t="s">
        <v>39</v>
      </c>
      <c r="I2790" t="s">
        <v>18</v>
      </c>
      <c r="J2790" t="s">
        <v>19</v>
      </c>
      <c r="K2790" t="s">
        <v>20</v>
      </c>
      <c r="L2790" t="s">
        <v>20</v>
      </c>
      <c r="M2790" t="s">
        <v>21</v>
      </c>
      <c r="N2790" t="s">
        <v>22</v>
      </c>
      <c r="O2790" t="s">
        <v>5279</v>
      </c>
      <c r="P2790">
        <f t="shared" si="43"/>
        <v>4</v>
      </c>
    </row>
    <row r="2791" spans="1:16" hidden="1" x14ac:dyDescent="0.25">
      <c r="A2791" s="1">
        <v>44377</v>
      </c>
      <c r="B2791" s="1">
        <v>44377</v>
      </c>
      <c r="C2791" t="s">
        <v>4406</v>
      </c>
      <c r="D2791" t="s">
        <v>4407</v>
      </c>
      <c r="E2791">
        <v>3.0739999999999998</v>
      </c>
      <c r="F2791" t="s">
        <v>2914</v>
      </c>
      <c r="G2791">
        <v>2017</v>
      </c>
      <c r="H2791" t="s">
        <v>154</v>
      </c>
      <c r="I2791" t="s">
        <v>18</v>
      </c>
      <c r="J2791" t="s">
        <v>19</v>
      </c>
      <c r="K2791" t="s">
        <v>20</v>
      </c>
      <c r="L2791" t="s">
        <v>20</v>
      </c>
      <c r="M2791" t="s">
        <v>21</v>
      </c>
      <c r="N2791" t="s">
        <v>22</v>
      </c>
      <c r="O2791" t="s">
        <v>5280</v>
      </c>
      <c r="P2791">
        <f t="shared" si="43"/>
        <v>6</v>
      </c>
    </row>
    <row r="2792" spans="1:16" x14ac:dyDescent="0.25">
      <c r="A2792" s="1">
        <v>44377</v>
      </c>
      <c r="B2792" s="1">
        <v>44377</v>
      </c>
      <c r="C2792" t="s">
        <v>180</v>
      </c>
      <c r="D2792" t="s">
        <v>128</v>
      </c>
      <c r="E2792">
        <v>6.4</v>
      </c>
      <c r="F2792" t="s">
        <v>1911</v>
      </c>
      <c r="G2792" t="s">
        <v>51</v>
      </c>
      <c r="H2792" t="s">
        <v>44</v>
      </c>
      <c r="I2792" t="s">
        <v>18</v>
      </c>
      <c r="J2792" t="s">
        <v>19</v>
      </c>
      <c r="K2792" t="s">
        <v>20</v>
      </c>
      <c r="L2792" t="s">
        <v>20</v>
      </c>
      <c r="M2792" t="s">
        <v>21</v>
      </c>
      <c r="N2792" t="s">
        <v>22</v>
      </c>
      <c r="O2792" t="s">
        <v>5281</v>
      </c>
      <c r="P2792">
        <f t="shared" si="43"/>
        <v>3</v>
      </c>
    </row>
    <row r="2793" spans="1:16" x14ac:dyDescent="0.25">
      <c r="A2793" s="1">
        <v>44377</v>
      </c>
      <c r="B2793" s="1">
        <v>44377</v>
      </c>
      <c r="C2793" t="s">
        <v>207</v>
      </c>
      <c r="D2793" t="s">
        <v>208</v>
      </c>
      <c r="E2793">
        <v>4.3289999999999997</v>
      </c>
      <c r="F2793" t="s">
        <v>5007</v>
      </c>
      <c r="G2793" t="s">
        <v>51</v>
      </c>
      <c r="H2793" t="s">
        <v>52</v>
      </c>
      <c r="I2793" t="s">
        <v>18</v>
      </c>
      <c r="J2793" t="s">
        <v>19</v>
      </c>
      <c r="K2793" t="s">
        <v>20</v>
      </c>
      <c r="L2793" t="s">
        <v>20</v>
      </c>
      <c r="M2793" t="s">
        <v>21</v>
      </c>
      <c r="N2793" t="s">
        <v>22</v>
      </c>
      <c r="O2793" t="s">
        <v>5282</v>
      </c>
      <c r="P2793">
        <f t="shared" si="43"/>
        <v>2</v>
      </c>
    </row>
    <row r="2794" spans="1:16" x14ac:dyDescent="0.25">
      <c r="A2794" s="1">
        <v>44377</v>
      </c>
      <c r="B2794" s="1">
        <v>44377</v>
      </c>
      <c r="C2794" t="s">
        <v>5160</v>
      </c>
      <c r="D2794" t="s">
        <v>1391</v>
      </c>
      <c r="E2794">
        <v>3.8889999999999998</v>
      </c>
      <c r="F2794" t="s">
        <v>5283</v>
      </c>
      <c r="G2794" t="s">
        <v>5284</v>
      </c>
      <c r="H2794" t="s">
        <v>112</v>
      </c>
      <c r="I2794" t="s">
        <v>18</v>
      </c>
      <c r="J2794" t="s">
        <v>19</v>
      </c>
      <c r="K2794" t="s">
        <v>20</v>
      </c>
      <c r="L2794" t="s">
        <v>20</v>
      </c>
      <c r="M2794" t="s">
        <v>21</v>
      </c>
      <c r="N2794" t="s">
        <v>135</v>
      </c>
      <c r="O2794" t="s">
        <v>5285</v>
      </c>
      <c r="P2794">
        <f t="shared" si="43"/>
        <v>5</v>
      </c>
    </row>
    <row r="2795" spans="1:16" x14ac:dyDescent="0.25">
      <c r="A2795" s="1">
        <v>44377</v>
      </c>
      <c r="B2795" s="1">
        <v>44377</v>
      </c>
      <c r="C2795" t="s">
        <v>1276</v>
      </c>
      <c r="D2795" t="s">
        <v>1277</v>
      </c>
      <c r="E2795">
        <v>1.625</v>
      </c>
      <c r="F2795" t="s">
        <v>1199</v>
      </c>
      <c r="G2795" t="s">
        <v>69</v>
      </c>
      <c r="H2795" t="s">
        <v>39</v>
      </c>
      <c r="I2795" t="s">
        <v>18</v>
      </c>
      <c r="J2795" t="s">
        <v>19</v>
      </c>
      <c r="K2795" t="s">
        <v>20</v>
      </c>
      <c r="L2795" t="s">
        <v>20</v>
      </c>
      <c r="M2795" t="s">
        <v>21</v>
      </c>
      <c r="N2795" t="s">
        <v>59</v>
      </c>
      <c r="O2795" t="s">
        <v>5286</v>
      </c>
      <c r="P2795">
        <f t="shared" si="43"/>
        <v>3</v>
      </c>
    </row>
    <row r="2796" spans="1:16" x14ac:dyDescent="0.25">
      <c r="A2796" s="1">
        <v>44377</v>
      </c>
      <c r="B2796" s="1">
        <v>44377</v>
      </c>
      <c r="C2796" t="s">
        <v>5287</v>
      </c>
      <c r="D2796" t="s">
        <v>5288</v>
      </c>
      <c r="E2796">
        <v>7.25</v>
      </c>
      <c r="F2796" t="s">
        <v>1819</v>
      </c>
      <c r="G2796" t="s">
        <v>16</v>
      </c>
      <c r="H2796" t="s">
        <v>52</v>
      </c>
      <c r="I2796" t="s">
        <v>18</v>
      </c>
      <c r="J2796" t="s">
        <v>19</v>
      </c>
      <c r="K2796" t="s">
        <v>20</v>
      </c>
      <c r="L2796" t="s">
        <v>20</v>
      </c>
      <c r="M2796" t="s">
        <v>21</v>
      </c>
      <c r="N2796" t="s">
        <v>59</v>
      </c>
      <c r="O2796" t="s">
        <v>5289</v>
      </c>
      <c r="P2796">
        <f t="shared" si="43"/>
        <v>3</v>
      </c>
    </row>
    <row r="2797" spans="1:16" hidden="1" x14ac:dyDescent="0.25">
      <c r="A2797" s="1">
        <v>44377</v>
      </c>
      <c r="B2797" s="1">
        <v>44377</v>
      </c>
      <c r="C2797" t="s">
        <v>2628</v>
      </c>
      <c r="D2797" t="s">
        <v>2629</v>
      </c>
      <c r="E2797">
        <v>0</v>
      </c>
      <c r="F2797" t="s">
        <v>874</v>
      </c>
      <c r="H2797" t="s">
        <v>32</v>
      </c>
      <c r="I2797" t="s">
        <v>18</v>
      </c>
      <c r="J2797" t="s">
        <v>19</v>
      </c>
      <c r="K2797" t="s">
        <v>20</v>
      </c>
      <c r="L2797" t="s">
        <v>20</v>
      </c>
      <c r="M2797" t="s">
        <v>1103</v>
      </c>
      <c r="N2797" t="s">
        <v>22</v>
      </c>
      <c r="O2797" t="s">
        <v>5290</v>
      </c>
      <c r="P2797">
        <f t="shared" si="43"/>
        <v>6</v>
      </c>
    </row>
    <row r="2798" spans="1:16" x14ac:dyDescent="0.25">
      <c r="A2798" s="1">
        <v>44377</v>
      </c>
      <c r="B2798" s="1">
        <v>44377</v>
      </c>
      <c r="C2798" t="s">
        <v>867</v>
      </c>
      <c r="D2798" t="s">
        <v>868</v>
      </c>
      <c r="E2798">
        <v>8.375</v>
      </c>
      <c r="F2798" t="s">
        <v>672</v>
      </c>
      <c r="H2798" t="s">
        <v>44</v>
      </c>
      <c r="I2798" t="s">
        <v>18</v>
      </c>
      <c r="J2798" t="s">
        <v>19</v>
      </c>
      <c r="K2798" t="s">
        <v>20</v>
      </c>
      <c r="L2798" t="s">
        <v>20</v>
      </c>
      <c r="M2798" t="s">
        <v>21</v>
      </c>
      <c r="N2798" t="s">
        <v>22</v>
      </c>
      <c r="O2798" t="s">
        <v>5291</v>
      </c>
      <c r="P2798">
        <f t="shared" si="43"/>
        <v>3</v>
      </c>
    </row>
    <row r="2799" spans="1:16" x14ac:dyDescent="0.25">
      <c r="A2799" s="1">
        <v>44377</v>
      </c>
      <c r="B2799" s="1">
        <v>44377</v>
      </c>
      <c r="C2799" t="s">
        <v>5292</v>
      </c>
      <c r="D2799" t="s">
        <v>5293</v>
      </c>
      <c r="E2799">
        <v>7.56</v>
      </c>
      <c r="F2799" t="s">
        <v>5294</v>
      </c>
      <c r="G2799" t="s">
        <v>5179</v>
      </c>
      <c r="H2799" t="s">
        <v>17</v>
      </c>
      <c r="I2799" t="s">
        <v>18</v>
      </c>
      <c r="J2799" t="s">
        <v>19</v>
      </c>
      <c r="K2799" t="s">
        <v>20</v>
      </c>
      <c r="L2799" t="s">
        <v>20</v>
      </c>
      <c r="M2799" t="s">
        <v>21</v>
      </c>
      <c r="N2799" t="s">
        <v>22</v>
      </c>
      <c r="O2799" t="s">
        <v>5295</v>
      </c>
      <c r="P2799">
        <f t="shared" si="43"/>
        <v>3</v>
      </c>
    </row>
    <row r="2800" spans="1:16" x14ac:dyDescent="0.25">
      <c r="A2800" s="1">
        <v>44377</v>
      </c>
      <c r="B2800" s="1">
        <v>44377</v>
      </c>
      <c r="C2800" t="s">
        <v>2186</v>
      </c>
      <c r="D2800" t="s">
        <v>2187</v>
      </c>
      <c r="E2800">
        <v>6.6</v>
      </c>
      <c r="F2800" t="s">
        <v>5296</v>
      </c>
      <c r="G2800" t="s">
        <v>51</v>
      </c>
      <c r="H2800" t="s">
        <v>44</v>
      </c>
      <c r="I2800" t="s">
        <v>18</v>
      </c>
      <c r="J2800" t="s">
        <v>19</v>
      </c>
      <c r="K2800" t="s">
        <v>20</v>
      </c>
      <c r="L2800" t="s">
        <v>20</v>
      </c>
      <c r="M2800" t="s">
        <v>21</v>
      </c>
      <c r="N2800" t="s">
        <v>135</v>
      </c>
      <c r="O2800" t="s">
        <v>5297</v>
      </c>
      <c r="P2800">
        <f t="shared" si="43"/>
        <v>3</v>
      </c>
    </row>
    <row r="2801" spans="1:16" x14ac:dyDescent="0.25">
      <c r="A2801" s="1">
        <v>44377</v>
      </c>
      <c r="B2801" s="1">
        <v>44377</v>
      </c>
      <c r="C2801" t="s">
        <v>3904</v>
      </c>
      <c r="D2801" t="s">
        <v>3905</v>
      </c>
      <c r="E2801">
        <v>6.7</v>
      </c>
      <c r="F2801" t="s">
        <v>5298</v>
      </c>
      <c r="H2801" t="s">
        <v>112</v>
      </c>
      <c r="I2801" t="s">
        <v>18</v>
      </c>
      <c r="J2801" t="s">
        <v>19</v>
      </c>
      <c r="K2801" t="s">
        <v>20</v>
      </c>
      <c r="L2801" t="s">
        <v>20</v>
      </c>
      <c r="M2801" t="s">
        <v>21</v>
      </c>
      <c r="N2801" t="s">
        <v>135</v>
      </c>
      <c r="O2801" t="s">
        <v>5299</v>
      </c>
      <c r="P2801">
        <f t="shared" si="43"/>
        <v>3</v>
      </c>
    </row>
    <row r="2802" spans="1:16" x14ac:dyDescent="0.25">
      <c r="A2802" s="1">
        <v>44377</v>
      </c>
      <c r="B2802" s="1">
        <v>44377</v>
      </c>
      <c r="C2802" t="s">
        <v>2186</v>
      </c>
      <c r="D2802" t="s">
        <v>2187</v>
      </c>
      <c r="E2802">
        <v>6.05</v>
      </c>
      <c r="F2802" t="s">
        <v>2188</v>
      </c>
      <c r="G2802" t="s">
        <v>2369</v>
      </c>
      <c r="H2802" t="s">
        <v>44</v>
      </c>
      <c r="I2802" t="s">
        <v>18</v>
      </c>
      <c r="J2802" t="s">
        <v>19</v>
      </c>
      <c r="K2802" t="s">
        <v>20</v>
      </c>
      <c r="L2802" t="s">
        <v>20</v>
      </c>
      <c r="M2802" t="s">
        <v>21</v>
      </c>
      <c r="N2802" t="s">
        <v>135</v>
      </c>
      <c r="O2802" t="s">
        <v>5300</v>
      </c>
      <c r="P2802">
        <f t="shared" si="43"/>
        <v>3</v>
      </c>
    </row>
    <row r="2803" spans="1:16" x14ac:dyDescent="0.25">
      <c r="A2803" s="1">
        <v>44377</v>
      </c>
      <c r="B2803" s="1">
        <v>44377</v>
      </c>
      <c r="C2803" t="s">
        <v>2465</v>
      </c>
      <c r="D2803" t="s">
        <v>2466</v>
      </c>
      <c r="E2803">
        <v>5.7</v>
      </c>
      <c r="F2803" t="s">
        <v>2767</v>
      </c>
      <c r="G2803" t="s">
        <v>2369</v>
      </c>
      <c r="H2803" t="s">
        <v>52</v>
      </c>
      <c r="I2803" t="s">
        <v>18</v>
      </c>
      <c r="J2803" t="s">
        <v>19</v>
      </c>
      <c r="K2803" t="s">
        <v>20</v>
      </c>
      <c r="L2803" t="s">
        <v>20</v>
      </c>
      <c r="M2803" t="s">
        <v>21</v>
      </c>
      <c r="N2803" t="s">
        <v>135</v>
      </c>
      <c r="O2803" t="s">
        <v>5301</v>
      </c>
      <c r="P2803">
        <f t="shared" si="43"/>
        <v>2</v>
      </c>
    </row>
    <row r="2804" spans="1:16" x14ac:dyDescent="0.25">
      <c r="A2804" s="1">
        <v>44377</v>
      </c>
      <c r="B2804" s="1">
        <v>44377</v>
      </c>
      <c r="C2804" t="s">
        <v>3522</v>
      </c>
      <c r="D2804" t="s">
        <v>3523</v>
      </c>
      <c r="E2804">
        <v>6.15</v>
      </c>
      <c r="F2804" t="s">
        <v>3315</v>
      </c>
      <c r="H2804" t="s">
        <v>52</v>
      </c>
      <c r="I2804" t="s">
        <v>18</v>
      </c>
      <c r="J2804" t="s">
        <v>19</v>
      </c>
      <c r="K2804" t="s">
        <v>20</v>
      </c>
      <c r="L2804" t="s">
        <v>20</v>
      </c>
      <c r="M2804" t="s">
        <v>21</v>
      </c>
      <c r="N2804" t="s">
        <v>22</v>
      </c>
      <c r="O2804" t="s">
        <v>5302</v>
      </c>
      <c r="P2804">
        <f t="shared" si="43"/>
        <v>5</v>
      </c>
    </row>
    <row r="2805" spans="1:16" x14ac:dyDescent="0.25">
      <c r="A2805" s="1">
        <v>44377</v>
      </c>
      <c r="B2805" s="1">
        <v>44377</v>
      </c>
      <c r="C2805" t="s">
        <v>109</v>
      </c>
      <c r="D2805" t="s">
        <v>110</v>
      </c>
      <c r="E2805">
        <v>5</v>
      </c>
      <c r="F2805" t="s">
        <v>808</v>
      </c>
      <c r="G2805" t="s">
        <v>722</v>
      </c>
      <c r="H2805" t="s">
        <v>112</v>
      </c>
      <c r="I2805" t="s">
        <v>18</v>
      </c>
      <c r="J2805" t="s">
        <v>19</v>
      </c>
      <c r="K2805" t="s">
        <v>20</v>
      </c>
      <c r="L2805" t="s">
        <v>20</v>
      </c>
      <c r="M2805" t="s">
        <v>21</v>
      </c>
      <c r="N2805" t="s">
        <v>22</v>
      </c>
      <c r="O2805" t="s">
        <v>5303</v>
      </c>
      <c r="P2805">
        <f t="shared" si="43"/>
        <v>2</v>
      </c>
    </row>
    <row r="2806" spans="1:16" hidden="1" x14ac:dyDescent="0.25">
      <c r="A2806" s="1">
        <v>44377</v>
      </c>
      <c r="B2806" s="1">
        <v>44377</v>
      </c>
      <c r="C2806" t="s">
        <v>1633</v>
      </c>
      <c r="D2806" t="s">
        <v>1634</v>
      </c>
      <c r="E2806">
        <v>6.85</v>
      </c>
      <c r="F2806" t="s">
        <v>2779</v>
      </c>
      <c r="G2806" t="s">
        <v>69</v>
      </c>
      <c r="H2806" t="s">
        <v>199</v>
      </c>
      <c r="I2806" t="s">
        <v>18</v>
      </c>
      <c r="J2806" t="s">
        <v>19</v>
      </c>
      <c r="K2806" t="s">
        <v>20</v>
      </c>
      <c r="L2806" t="s">
        <v>20</v>
      </c>
      <c r="M2806" t="s">
        <v>21</v>
      </c>
      <c r="N2806" t="s">
        <v>59</v>
      </c>
      <c r="O2806" t="s">
        <v>5304</v>
      </c>
      <c r="P2806">
        <f t="shared" si="43"/>
        <v>6</v>
      </c>
    </row>
    <row r="2807" spans="1:16" hidden="1" x14ac:dyDescent="0.25">
      <c r="A2807" s="1">
        <v>44377</v>
      </c>
      <c r="B2807" s="1">
        <v>44377</v>
      </c>
      <c r="C2807" t="s">
        <v>5305</v>
      </c>
      <c r="D2807" t="s">
        <v>5306</v>
      </c>
      <c r="E2807">
        <v>4.3789999999999996</v>
      </c>
      <c r="F2807" t="s">
        <v>694</v>
      </c>
      <c r="H2807" t="s">
        <v>199</v>
      </c>
      <c r="I2807" t="s">
        <v>18</v>
      </c>
      <c r="J2807" t="s">
        <v>19</v>
      </c>
      <c r="K2807" t="s">
        <v>20</v>
      </c>
      <c r="L2807" t="s">
        <v>20</v>
      </c>
      <c r="M2807" t="s">
        <v>21</v>
      </c>
      <c r="N2807" t="s">
        <v>22</v>
      </c>
      <c r="O2807" t="s">
        <v>5307</v>
      </c>
      <c r="P2807">
        <f t="shared" si="43"/>
        <v>6</v>
      </c>
    </row>
    <row r="2808" spans="1:16" x14ac:dyDescent="0.25">
      <c r="A2808" s="1">
        <v>44377</v>
      </c>
      <c r="B2808" s="1">
        <v>44377</v>
      </c>
      <c r="C2808" t="s">
        <v>4792</v>
      </c>
      <c r="D2808" t="s">
        <v>1050</v>
      </c>
      <c r="E2808">
        <v>5</v>
      </c>
      <c r="F2808" t="s">
        <v>1813</v>
      </c>
      <c r="G2808" t="s">
        <v>3112</v>
      </c>
      <c r="H2808" t="s">
        <v>17</v>
      </c>
      <c r="I2808" t="s">
        <v>18</v>
      </c>
      <c r="J2808" t="s">
        <v>19</v>
      </c>
      <c r="K2808" t="s">
        <v>20</v>
      </c>
      <c r="L2808" t="s">
        <v>20</v>
      </c>
      <c r="M2808" t="s">
        <v>21</v>
      </c>
      <c r="N2808" t="s">
        <v>135</v>
      </c>
      <c r="O2808" t="s">
        <v>5308</v>
      </c>
      <c r="P2808">
        <f t="shared" si="43"/>
        <v>3</v>
      </c>
    </row>
    <row r="2809" spans="1:16" x14ac:dyDescent="0.25">
      <c r="A2809" s="1">
        <v>44377</v>
      </c>
      <c r="B2809" s="1">
        <v>44377</v>
      </c>
      <c r="C2809" t="s">
        <v>765</v>
      </c>
      <c r="D2809" t="s">
        <v>766</v>
      </c>
      <c r="E2809">
        <v>5.75</v>
      </c>
      <c r="F2809" t="s">
        <v>1950</v>
      </c>
      <c r="G2809" t="s">
        <v>51</v>
      </c>
      <c r="H2809" t="s">
        <v>112</v>
      </c>
      <c r="I2809" t="s">
        <v>18</v>
      </c>
      <c r="J2809" t="s">
        <v>19</v>
      </c>
      <c r="K2809" t="s">
        <v>20</v>
      </c>
      <c r="L2809" t="s">
        <v>20</v>
      </c>
      <c r="M2809" t="s">
        <v>21</v>
      </c>
      <c r="N2809" t="s">
        <v>22</v>
      </c>
      <c r="O2809" t="s">
        <v>5309</v>
      </c>
      <c r="P2809">
        <f t="shared" si="43"/>
        <v>5</v>
      </c>
    </row>
    <row r="2810" spans="1:16" x14ac:dyDescent="0.25">
      <c r="A2810" s="1">
        <v>44377</v>
      </c>
      <c r="B2810" s="1">
        <v>44377</v>
      </c>
      <c r="C2810" t="s">
        <v>1863</v>
      </c>
      <c r="D2810" t="s">
        <v>1864</v>
      </c>
      <c r="E2810">
        <v>3.5</v>
      </c>
      <c r="F2810" t="s">
        <v>3064</v>
      </c>
      <c r="G2810" t="s">
        <v>16</v>
      </c>
      <c r="H2810" t="s">
        <v>44</v>
      </c>
      <c r="I2810" t="s">
        <v>18</v>
      </c>
      <c r="J2810" t="s">
        <v>19</v>
      </c>
      <c r="K2810" t="s">
        <v>20</v>
      </c>
      <c r="L2810" t="s">
        <v>20</v>
      </c>
      <c r="M2810" t="s">
        <v>21</v>
      </c>
      <c r="N2810" t="s">
        <v>135</v>
      </c>
      <c r="O2810" t="s">
        <v>5310</v>
      </c>
      <c r="P2810">
        <f t="shared" si="43"/>
        <v>4</v>
      </c>
    </row>
    <row r="2811" spans="1:16" x14ac:dyDescent="0.25">
      <c r="A2811" s="1">
        <v>44377</v>
      </c>
      <c r="B2811" s="1">
        <v>44377</v>
      </c>
      <c r="C2811" t="s">
        <v>1863</v>
      </c>
      <c r="D2811" t="s">
        <v>1864</v>
      </c>
      <c r="E2811">
        <v>3.5</v>
      </c>
      <c r="F2811" t="s">
        <v>1957</v>
      </c>
      <c r="G2811" t="s">
        <v>4720</v>
      </c>
      <c r="H2811" t="s">
        <v>44</v>
      </c>
      <c r="I2811" t="s">
        <v>18</v>
      </c>
      <c r="J2811" t="s">
        <v>19</v>
      </c>
      <c r="K2811" t="s">
        <v>20</v>
      </c>
      <c r="L2811" t="s">
        <v>20</v>
      </c>
      <c r="M2811" t="s">
        <v>21</v>
      </c>
      <c r="N2811" t="s">
        <v>135</v>
      </c>
      <c r="O2811" t="s">
        <v>5311</v>
      </c>
      <c r="P2811">
        <f t="shared" si="43"/>
        <v>4</v>
      </c>
    </row>
    <row r="2812" spans="1:16" x14ac:dyDescent="0.25">
      <c r="A2812" s="1">
        <v>44377</v>
      </c>
      <c r="B2812" s="1">
        <v>44377</v>
      </c>
      <c r="C2812" t="s">
        <v>4279</v>
      </c>
      <c r="D2812" t="s">
        <v>4280</v>
      </c>
      <c r="E2812">
        <v>7.99</v>
      </c>
      <c r="F2812" t="s">
        <v>5312</v>
      </c>
      <c r="G2812" t="s">
        <v>16</v>
      </c>
      <c r="H2812" t="s">
        <v>112</v>
      </c>
      <c r="I2812" t="s">
        <v>18</v>
      </c>
      <c r="J2812" t="s">
        <v>19</v>
      </c>
      <c r="K2812" t="s">
        <v>20</v>
      </c>
      <c r="L2812" t="s">
        <v>20</v>
      </c>
      <c r="M2812" t="s">
        <v>21</v>
      </c>
      <c r="N2812" t="s">
        <v>135</v>
      </c>
      <c r="O2812" t="s">
        <v>5313</v>
      </c>
      <c r="P2812">
        <f t="shared" si="43"/>
        <v>2</v>
      </c>
    </row>
    <row r="2813" spans="1:16" x14ac:dyDescent="0.25">
      <c r="A2813" s="1">
        <v>44377</v>
      </c>
      <c r="B2813" s="1">
        <v>44377</v>
      </c>
      <c r="C2813" t="s">
        <v>1863</v>
      </c>
      <c r="D2813" t="s">
        <v>1864</v>
      </c>
      <c r="E2813">
        <v>3</v>
      </c>
      <c r="F2813" t="s">
        <v>2302</v>
      </c>
      <c r="G2813" t="s">
        <v>722</v>
      </c>
      <c r="H2813" t="s">
        <v>44</v>
      </c>
      <c r="I2813" t="s">
        <v>18</v>
      </c>
      <c r="J2813" t="s">
        <v>19</v>
      </c>
      <c r="K2813" t="s">
        <v>20</v>
      </c>
      <c r="L2813" t="s">
        <v>20</v>
      </c>
      <c r="M2813" t="s">
        <v>21</v>
      </c>
      <c r="N2813" t="s">
        <v>135</v>
      </c>
      <c r="O2813" t="s">
        <v>5314</v>
      </c>
      <c r="P2813">
        <f t="shared" si="43"/>
        <v>4</v>
      </c>
    </row>
    <row r="2814" spans="1:16" hidden="1" x14ac:dyDescent="0.25">
      <c r="A2814" s="1">
        <v>44377</v>
      </c>
      <c r="B2814" s="1">
        <v>44377</v>
      </c>
      <c r="C2814" t="s">
        <v>5315</v>
      </c>
      <c r="D2814" t="s">
        <v>5316</v>
      </c>
      <c r="E2814">
        <v>5.5</v>
      </c>
      <c r="F2814" t="s">
        <v>4930</v>
      </c>
      <c r="G2814" t="s">
        <v>980</v>
      </c>
      <c r="H2814" t="s">
        <v>242</v>
      </c>
      <c r="I2814" t="s">
        <v>18</v>
      </c>
      <c r="J2814" t="s">
        <v>19</v>
      </c>
      <c r="K2814" t="s">
        <v>20</v>
      </c>
      <c r="L2814" t="s">
        <v>20</v>
      </c>
      <c r="M2814" t="s">
        <v>21</v>
      </c>
      <c r="N2814" t="s">
        <v>22</v>
      </c>
      <c r="O2814" t="s">
        <v>5317</v>
      </c>
      <c r="P2814">
        <f t="shared" si="43"/>
        <v>6</v>
      </c>
    </row>
    <row r="2815" spans="1:16" x14ac:dyDescent="0.25">
      <c r="A2815" s="1">
        <v>44377</v>
      </c>
      <c r="B2815" s="1">
        <v>44377</v>
      </c>
      <c r="C2815" t="s">
        <v>1863</v>
      </c>
      <c r="D2815" t="s">
        <v>1864</v>
      </c>
      <c r="E2815">
        <v>3.3</v>
      </c>
      <c r="F2815" t="s">
        <v>1228</v>
      </c>
      <c r="G2815" t="s">
        <v>5318</v>
      </c>
      <c r="H2815" t="s">
        <v>44</v>
      </c>
      <c r="I2815" t="s">
        <v>18</v>
      </c>
      <c r="J2815" t="s">
        <v>19</v>
      </c>
      <c r="K2815" t="s">
        <v>20</v>
      </c>
      <c r="L2815" t="s">
        <v>20</v>
      </c>
      <c r="M2815" t="s">
        <v>21</v>
      </c>
      <c r="N2815" t="s">
        <v>135</v>
      </c>
      <c r="O2815" t="s">
        <v>5319</v>
      </c>
      <c r="P2815">
        <f t="shared" si="43"/>
        <v>4</v>
      </c>
    </row>
    <row r="2816" spans="1:16" x14ac:dyDescent="0.25">
      <c r="A2816" s="1">
        <v>44377</v>
      </c>
      <c r="B2816" s="1">
        <v>44377</v>
      </c>
      <c r="C2816" t="s">
        <v>3052</v>
      </c>
      <c r="D2816" t="s">
        <v>707</v>
      </c>
      <c r="E2816">
        <v>3.5</v>
      </c>
      <c r="F2816" t="s">
        <v>2184</v>
      </c>
      <c r="H2816" t="s">
        <v>44</v>
      </c>
      <c r="I2816" t="s">
        <v>18</v>
      </c>
      <c r="J2816" t="s">
        <v>19</v>
      </c>
      <c r="K2816" t="s">
        <v>20</v>
      </c>
      <c r="L2816" t="s">
        <v>20</v>
      </c>
      <c r="M2816" t="s">
        <v>21</v>
      </c>
      <c r="N2816" t="s">
        <v>135</v>
      </c>
      <c r="O2816" t="s">
        <v>5320</v>
      </c>
      <c r="P2816">
        <f t="shared" si="43"/>
        <v>1</v>
      </c>
    </row>
    <row r="2817" spans="1:16" x14ac:dyDescent="0.25">
      <c r="A2817" s="1">
        <v>44377</v>
      </c>
      <c r="B2817" s="1">
        <v>44377</v>
      </c>
      <c r="C2817" t="s">
        <v>215</v>
      </c>
      <c r="D2817" t="s">
        <v>216</v>
      </c>
      <c r="E2817">
        <v>6.55</v>
      </c>
      <c r="F2817" t="s">
        <v>657</v>
      </c>
      <c r="G2817" t="s">
        <v>788</v>
      </c>
      <c r="H2817" t="s">
        <v>112</v>
      </c>
      <c r="I2817" t="s">
        <v>18</v>
      </c>
      <c r="J2817" t="s">
        <v>19</v>
      </c>
      <c r="K2817" t="s">
        <v>20</v>
      </c>
      <c r="L2817" t="s">
        <v>20</v>
      </c>
      <c r="M2817" t="s">
        <v>21</v>
      </c>
      <c r="N2817" t="s">
        <v>22</v>
      </c>
      <c r="O2817" t="s">
        <v>5321</v>
      </c>
      <c r="P2817">
        <f t="shared" si="43"/>
        <v>1</v>
      </c>
    </row>
    <row r="2818" spans="1:16" x14ac:dyDescent="0.25">
      <c r="A2818" s="1">
        <v>44377</v>
      </c>
      <c r="B2818" s="1">
        <v>44377</v>
      </c>
      <c r="C2818" t="s">
        <v>872</v>
      </c>
      <c r="D2818" t="s">
        <v>873</v>
      </c>
      <c r="E2818">
        <v>6.7</v>
      </c>
      <c r="F2818" t="s">
        <v>2346</v>
      </c>
      <c r="G2818" t="s">
        <v>4156</v>
      </c>
      <c r="H2818" t="s">
        <v>121</v>
      </c>
      <c r="I2818" t="s">
        <v>18</v>
      </c>
      <c r="J2818" t="s">
        <v>19</v>
      </c>
      <c r="K2818" t="s">
        <v>20</v>
      </c>
      <c r="L2818" t="s">
        <v>20</v>
      </c>
      <c r="M2818" t="s">
        <v>21</v>
      </c>
      <c r="N2818" t="s">
        <v>22</v>
      </c>
      <c r="O2818" t="s">
        <v>5322</v>
      </c>
      <c r="P2818">
        <f t="shared" si="43"/>
        <v>1</v>
      </c>
    </row>
    <row r="2819" spans="1:16" hidden="1" x14ac:dyDescent="0.25">
      <c r="A2819" s="1">
        <v>44377</v>
      </c>
      <c r="B2819" s="1">
        <v>44377</v>
      </c>
      <c r="C2819" t="s">
        <v>5323</v>
      </c>
      <c r="D2819" t="s">
        <v>5324</v>
      </c>
      <c r="E2819">
        <v>2.5</v>
      </c>
      <c r="F2819" t="s">
        <v>54</v>
      </c>
      <c r="G2819" t="s">
        <v>722</v>
      </c>
      <c r="H2819" t="s">
        <v>199</v>
      </c>
      <c r="I2819" t="s">
        <v>18</v>
      </c>
      <c r="J2819" t="s">
        <v>19</v>
      </c>
      <c r="K2819" t="s">
        <v>20</v>
      </c>
      <c r="L2819" t="s">
        <v>20</v>
      </c>
      <c r="M2819" t="s">
        <v>21</v>
      </c>
      <c r="N2819" t="s">
        <v>59</v>
      </c>
      <c r="O2819" t="s">
        <v>5325</v>
      </c>
      <c r="P2819">
        <f t="shared" si="43"/>
        <v>6</v>
      </c>
    </row>
    <row r="2820" spans="1:16" x14ac:dyDescent="0.25">
      <c r="A2820" s="1">
        <v>44377</v>
      </c>
      <c r="B2820" s="1">
        <v>44377</v>
      </c>
      <c r="C2820" t="s">
        <v>903</v>
      </c>
      <c r="D2820" t="s">
        <v>904</v>
      </c>
      <c r="E2820">
        <v>0.57999999999999996</v>
      </c>
      <c r="F2820" t="s">
        <v>192</v>
      </c>
      <c r="G2820" t="s">
        <v>259</v>
      </c>
      <c r="H2820" t="s">
        <v>154</v>
      </c>
      <c r="I2820" t="s">
        <v>18</v>
      </c>
      <c r="J2820" t="s">
        <v>19</v>
      </c>
      <c r="K2820" t="s">
        <v>20</v>
      </c>
      <c r="L2820" t="s">
        <v>20</v>
      </c>
      <c r="M2820" t="s">
        <v>21</v>
      </c>
      <c r="N2820" t="s">
        <v>155</v>
      </c>
      <c r="O2820" t="s">
        <v>5326</v>
      </c>
      <c r="P2820">
        <f t="shared" ref="P2820:P2883" si="44">LEN(D2820)</f>
        <v>3</v>
      </c>
    </row>
    <row r="2821" spans="1:16" x14ac:dyDescent="0.25">
      <c r="A2821" s="1">
        <v>44377</v>
      </c>
      <c r="B2821" s="1">
        <v>44377</v>
      </c>
      <c r="C2821" t="s">
        <v>3570</v>
      </c>
      <c r="D2821" t="s">
        <v>216</v>
      </c>
      <c r="E2821">
        <v>7.3</v>
      </c>
      <c r="F2821" t="s">
        <v>269</v>
      </c>
      <c r="G2821" t="s">
        <v>3270</v>
      </c>
      <c r="H2821" t="s">
        <v>44</v>
      </c>
      <c r="I2821" t="s">
        <v>18</v>
      </c>
      <c r="J2821" t="s">
        <v>19</v>
      </c>
      <c r="K2821" t="s">
        <v>20</v>
      </c>
      <c r="L2821" t="s">
        <v>20</v>
      </c>
      <c r="M2821" t="s">
        <v>21</v>
      </c>
      <c r="N2821" t="s">
        <v>22</v>
      </c>
      <c r="O2821" t="s">
        <v>5327</v>
      </c>
      <c r="P2821">
        <f t="shared" si="44"/>
        <v>1</v>
      </c>
    </row>
    <row r="2822" spans="1:16" x14ac:dyDescent="0.25">
      <c r="A2822" s="1">
        <v>44377</v>
      </c>
      <c r="B2822" s="1">
        <v>44377</v>
      </c>
      <c r="C2822" t="s">
        <v>3522</v>
      </c>
      <c r="D2822" t="s">
        <v>3523</v>
      </c>
      <c r="E2822">
        <v>7.7</v>
      </c>
      <c r="F2822" t="s">
        <v>43</v>
      </c>
      <c r="H2822" t="s">
        <v>52</v>
      </c>
      <c r="I2822" t="s">
        <v>18</v>
      </c>
      <c r="J2822" t="s">
        <v>19</v>
      </c>
      <c r="K2822" t="s">
        <v>20</v>
      </c>
      <c r="L2822" t="s">
        <v>20</v>
      </c>
      <c r="M2822" t="s">
        <v>21</v>
      </c>
      <c r="N2822" t="s">
        <v>22</v>
      </c>
      <c r="O2822" t="s">
        <v>5328</v>
      </c>
      <c r="P2822">
        <f t="shared" si="44"/>
        <v>5</v>
      </c>
    </row>
    <row r="2823" spans="1:16" hidden="1" x14ac:dyDescent="0.25">
      <c r="A2823" s="1">
        <v>44377</v>
      </c>
      <c r="B2823" s="1">
        <v>44377</v>
      </c>
      <c r="C2823" t="s">
        <v>5085</v>
      </c>
      <c r="D2823" t="s">
        <v>5086</v>
      </c>
      <c r="E2823">
        <v>6.75</v>
      </c>
      <c r="F2823" t="s">
        <v>874</v>
      </c>
      <c r="H2823" t="s">
        <v>44</v>
      </c>
      <c r="I2823" t="s">
        <v>18</v>
      </c>
      <c r="J2823" t="s">
        <v>19</v>
      </c>
      <c r="K2823" t="s">
        <v>20</v>
      </c>
      <c r="L2823" t="s">
        <v>20</v>
      </c>
      <c r="M2823" t="s">
        <v>21</v>
      </c>
      <c r="N2823" t="s">
        <v>22</v>
      </c>
      <c r="O2823" t="s">
        <v>5329</v>
      </c>
      <c r="P2823">
        <f t="shared" si="44"/>
        <v>6</v>
      </c>
    </row>
    <row r="2824" spans="1:16" x14ac:dyDescent="0.25">
      <c r="A2824" s="1">
        <v>44377</v>
      </c>
      <c r="B2824" s="1">
        <v>44377</v>
      </c>
      <c r="C2824" t="s">
        <v>5330</v>
      </c>
      <c r="D2824" t="s">
        <v>5331</v>
      </c>
      <c r="E2824">
        <v>6.81</v>
      </c>
      <c r="F2824" t="s">
        <v>5332</v>
      </c>
      <c r="G2824" t="s">
        <v>130</v>
      </c>
      <c r="H2824" t="s">
        <v>17</v>
      </c>
      <c r="I2824" t="s">
        <v>18</v>
      </c>
      <c r="J2824" t="s">
        <v>19</v>
      </c>
      <c r="K2824" t="s">
        <v>20</v>
      </c>
      <c r="L2824" t="s">
        <v>20</v>
      </c>
      <c r="M2824" t="s">
        <v>21</v>
      </c>
      <c r="N2824" t="s">
        <v>135</v>
      </c>
      <c r="O2824" t="s">
        <v>5333</v>
      </c>
      <c r="P2824">
        <f t="shared" si="44"/>
        <v>3</v>
      </c>
    </row>
    <row r="2825" spans="1:16" x14ac:dyDescent="0.25">
      <c r="A2825" s="1">
        <v>44377</v>
      </c>
      <c r="B2825" s="1">
        <v>44377</v>
      </c>
      <c r="C2825" t="s">
        <v>5334</v>
      </c>
      <c r="D2825" t="s">
        <v>1466</v>
      </c>
      <c r="E2825">
        <v>7.65</v>
      </c>
      <c r="F2825" t="s">
        <v>575</v>
      </c>
      <c r="H2825" t="s">
        <v>44</v>
      </c>
      <c r="I2825" t="s">
        <v>18</v>
      </c>
      <c r="J2825" t="s">
        <v>19</v>
      </c>
      <c r="K2825" t="s">
        <v>20</v>
      </c>
      <c r="L2825" t="s">
        <v>20</v>
      </c>
      <c r="M2825" t="s">
        <v>21</v>
      </c>
      <c r="N2825" t="s">
        <v>22</v>
      </c>
      <c r="O2825" t="s">
        <v>5335</v>
      </c>
      <c r="P2825">
        <f t="shared" si="44"/>
        <v>3</v>
      </c>
    </row>
    <row r="2826" spans="1:16" x14ac:dyDescent="0.25">
      <c r="A2826" s="1">
        <v>44377</v>
      </c>
      <c r="B2826" s="1">
        <v>44377</v>
      </c>
      <c r="C2826" t="s">
        <v>3522</v>
      </c>
      <c r="D2826" t="s">
        <v>3523</v>
      </c>
      <c r="E2826">
        <v>6.55</v>
      </c>
      <c r="F2826" t="s">
        <v>1469</v>
      </c>
      <c r="H2826" t="s">
        <v>52</v>
      </c>
      <c r="I2826" t="s">
        <v>18</v>
      </c>
      <c r="J2826" t="s">
        <v>19</v>
      </c>
      <c r="K2826" t="s">
        <v>20</v>
      </c>
      <c r="L2826" t="s">
        <v>20</v>
      </c>
      <c r="M2826" t="s">
        <v>21</v>
      </c>
      <c r="N2826" t="s">
        <v>22</v>
      </c>
      <c r="O2826" t="s">
        <v>5336</v>
      </c>
      <c r="P2826">
        <f t="shared" si="44"/>
        <v>5</v>
      </c>
    </row>
    <row r="2827" spans="1:16" hidden="1" x14ac:dyDescent="0.25">
      <c r="A2827" s="1">
        <v>44377</v>
      </c>
      <c r="B2827" s="1">
        <v>44377</v>
      </c>
      <c r="C2827" t="s">
        <v>2223</v>
      </c>
      <c r="D2827" t="s">
        <v>2224</v>
      </c>
      <c r="E2827">
        <v>6.45</v>
      </c>
      <c r="F2827" t="s">
        <v>2767</v>
      </c>
      <c r="G2827" t="s">
        <v>69</v>
      </c>
      <c r="H2827" t="s">
        <v>112</v>
      </c>
      <c r="I2827" t="s">
        <v>18</v>
      </c>
      <c r="J2827" t="s">
        <v>19</v>
      </c>
      <c r="K2827" t="s">
        <v>20</v>
      </c>
      <c r="L2827" t="s">
        <v>20</v>
      </c>
      <c r="M2827" t="s">
        <v>21</v>
      </c>
      <c r="N2827" t="s">
        <v>22</v>
      </c>
      <c r="O2827" t="s">
        <v>5337</v>
      </c>
      <c r="P2827">
        <f t="shared" si="44"/>
        <v>6</v>
      </c>
    </row>
    <row r="2828" spans="1:16" x14ac:dyDescent="0.25">
      <c r="A2828" s="1">
        <v>44377</v>
      </c>
      <c r="B2828" s="1">
        <v>44377</v>
      </c>
      <c r="C2828" t="s">
        <v>4811</v>
      </c>
      <c r="D2828" t="s">
        <v>4812</v>
      </c>
      <c r="E2828">
        <v>3.3</v>
      </c>
      <c r="F2828" t="s">
        <v>5338</v>
      </c>
      <c r="H2828" t="s">
        <v>377</v>
      </c>
      <c r="I2828" t="s">
        <v>18</v>
      </c>
      <c r="J2828" t="s">
        <v>19</v>
      </c>
      <c r="K2828" t="s">
        <v>20</v>
      </c>
      <c r="L2828" t="s">
        <v>20</v>
      </c>
      <c r="M2828" t="s">
        <v>21</v>
      </c>
      <c r="N2828" t="s">
        <v>155</v>
      </c>
      <c r="O2828" t="s">
        <v>5339</v>
      </c>
      <c r="P2828">
        <f t="shared" si="44"/>
        <v>4</v>
      </c>
    </row>
    <row r="2829" spans="1:16" x14ac:dyDescent="0.25">
      <c r="A2829" s="1">
        <v>44377</v>
      </c>
      <c r="B2829" s="1">
        <v>44377</v>
      </c>
      <c r="C2829" t="s">
        <v>5203</v>
      </c>
      <c r="D2829" t="s">
        <v>2168</v>
      </c>
      <c r="E2829">
        <v>6.7</v>
      </c>
      <c r="F2829" t="s">
        <v>2560</v>
      </c>
      <c r="G2829" t="s">
        <v>788</v>
      </c>
      <c r="H2829" t="s">
        <v>17</v>
      </c>
      <c r="I2829" t="s">
        <v>18</v>
      </c>
      <c r="J2829" t="s">
        <v>19</v>
      </c>
      <c r="K2829" t="s">
        <v>20</v>
      </c>
      <c r="L2829" t="s">
        <v>20</v>
      </c>
      <c r="M2829" t="s">
        <v>21</v>
      </c>
      <c r="N2829" t="s">
        <v>135</v>
      </c>
      <c r="O2829" t="s">
        <v>5340</v>
      </c>
      <c r="P2829">
        <f t="shared" si="44"/>
        <v>3</v>
      </c>
    </row>
    <row r="2830" spans="1:16" x14ac:dyDescent="0.25">
      <c r="A2830" s="1">
        <v>44377</v>
      </c>
      <c r="B2830" s="1">
        <v>44377</v>
      </c>
      <c r="C2830" t="s">
        <v>5004</v>
      </c>
      <c r="D2830" t="s">
        <v>4538</v>
      </c>
      <c r="E2830">
        <v>5.75</v>
      </c>
      <c r="F2830" t="s">
        <v>2066</v>
      </c>
      <c r="H2830" t="s">
        <v>17</v>
      </c>
      <c r="I2830" t="s">
        <v>18</v>
      </c>
      <c r="J2830" t="s">
        <v>19</v>
      </c>
      <c r="K2830" t="s">
        <v>20</v>
      </c>
      <c r="L2830" t="s">
        <v>20</v>
      </c>
      <c r="M2830" t="s">
        <v>21</v>
      </c>
      <c r="N2830" t="s">
        <v>135</v>
      </c>
      <c r="O2830" t="s">
        <v>5341</v>
      </c>
      <c r="P2830">
        <f t="shared" si="44"/>
        <v>2</v>
      </c>
    </row>
    <row r="2831" spans="1:16" hidden="1" x14ac:dyDescent="0.25">
      <c r="A2831" s="1">
        <v>44377</v>
      </c>
      <c r="B2831" s="1">
        <v>44377</v>
      </c>
      <c r="C2831" t="s">
        <v>4409</v>
      </c>
      <c r="D2831" t="s">
        <v>4410</v>
      </c>
      <c r="E2831">
        <v>6.375</v>
      </c>
      <c r="F2831" t="s">
        <v>3371</v>
      </c>
      <c r="G2831" t="s">
        <v>51</v>
      </c>
      <c r="H2831" t="s">
        <v>44</v>
      </c>
      <c r="I2831" t="s">
        <v>18</v>
      </c>
      <c r="J2831" t="s">
        <v>19</v>
      </c>
      <c r="K2831" t="s">
        <v>20</v>
      </c>
      <c r="L2831" t="s">
        <v>20</v>
      </c>
      <c r="M2831" t="s">
        <v>21</v>
      </c>
      <c r="N2831" t="s">
        <v>22</v>
      </c>
      <c r="O2831" t="s">
        <v>5342</v>
      </c>
      <c r="P2831">
        <f t="shared" si="44"/>
        <v>6</v>
      </c>
    </row>
    <row r="2832" spans="1:16" x14ac:dyDescent="0.25">
      <c r="A2832" s="1">
        <v>44377</v>
      </c>
      <c r="B2832" s="1">
        <v>44377</v>
      </c>
      <c r="C2832" t="s">
        <v>2755</v>
      </c>
      <c r="D2832" t="s">
        <v>2756</v>
      </c>
      <c r="E2832">
        <v>6.25</v>
      </c>
      <c r="F2832" t="s">
        <v>4394</v>
      </c>
      <c r="H2832" t="s">
        <v>112</v>
      </c>
      <c r="I2832" t="s">
        <v>18</v>
      </c>
      <c r="J2832" t="s">
        <v>19</v>
      </c>
      <c r="K2832" t="s">
        <v>20</v>
      </c>
      <c r="L2832" t="s">
        <v>20</v>
      </c>
      <c r="M2832" t="s">
        <v>21</v>
      </c>
      <c r="N2832" t="s">
        <v>22</v>
      </c>
      <c r="O2832" t="s">
        <v>5343</v>
      </c>
      <c r="P2832">
        <f t="shared" si="44"/>
        <v>3</v>
      </c>
    </row>
    <row r="2833" spans="1:16" x14ac:dyDescent="0.25">
      <c r="A2833" s="1">
        <v>44377</v>
      </c>
      <c r="B2833" s="1">
        <v>44377</v>
      </c>
      <c r="C2833" t="s">
        <v>109</v>
      </c>
      <c r="D2833" t="s">
        <v>110</v>
      </c>
      <c r="E2833">
        <v>4.2</v>
      </c>
      <c r="F2833" t="s">
        <v>1421</v>
      </c>
      <c r="G2833" t="s">
        <v>722</v>
      </c>
      <c r="H2833" t="s">
        <v>112</v>
      </c>
      <c r="I2833" t="s">
        <v>18</v>
      </c>
      <c r="J2833" t="s">
        <v>19</v>
      </c>
      <c r="K2833" t="s">
        <v>20</v>
      </c>
      <c r="L2833" t="s">
        <v>20</v>
      </c>
      <c r="M2833" t="s">
        <v>21</v>
      </c>
      <c r="N2833" t="s">
        <v>22</v>
      </c>
      <c r="O2833" t="s">
        <v>5344</v>
      </c>
      <c r="P2833">
        <f t="shared" si="44"/>
        <v>2</v>
      </c>
    </row>
    <row r="2834" spans="1:16" hidden="1" x14ac:dyDescent="0.25">
      <c r="A2834" s="1">
        <v>44377</v>
      </c>
      <c r="B2834" s="1">
        <v>44377</v>
      </c>
      <c r="C2834" t="s">
        <v>361</v>
      </c>
      <c r="D2834" t="s">
        <v>362</v>
      </c>
      <c r="E2834">
        <v>2.35</v>
      </c>
      <c r="F2834" t="s">
        <v>3909</v>
      </c>
      <c r="G2834" t="s">
        <v>69</v>
      </c>
      <c r="H2834" t="s">
        <v>343</v>
      </c>
      <c r="I2834" t="s">
        <v>18</v>
      </c>
      <c r="J2834" t="s">
        <v>19</v>
      </c>
      <c r="K2834" t="s">
        <v>20</v>
      </c>
      <c r="L2834" t="s">
        <v>20</v>
      </c>
      <c r="M2834" t="s">
        <v>21</v>
      </c>
      <c r="N2834" t="s">
        <v>59</v>
      </c>
      <c r="O2834" t="s">
        <v>5345</v>
      </c>
      <c r="P2834">
        <f t="shared" si="44"/>
        <v>6</v>
      </c>
    </row>
    <row r="2835" spans="1:16" hidden="1" x14ac:dyDescent="0.25">
      <c r="A2835" s="1">
        <v>44377</v>
      </c>
      <c r="B2835" s="1">
        <v>44377</v>
      </c>
      <c r="C2835" t="s">
        <v>4644</v>
      </c>
      <c r="D2835" t="s">
        <v>4645</v>
      </c>
      <c r="E2835">
        <v>3.6219999999999999</v>
      </c>
      <c r="F2835" t="s">
        <v>2809</v>
      </c>
      <c r="G2835">
        <v>27</v>
      </c>
      <c r="H2835" t="s">
        <v>377</v>
      </c>
      <c r="I2835" t="s">
        <v>18</v>
      </c>
      <c r="J2835" t="s">
        <v>19</v>
      </c>
      <c r="K2835" t="s">
        <v>20</v>
      </c>
      <c r="L2835" t="s">
        <v>20</v>
      </c>
      <c r="M2835" t="s">
        <v>21</v>
      </c>
      <c r="N2835" t="s">
        <v>22</v>
      </c>
      <c r="O2835" t="s">
        <v>5346</v>
      </c>
      <c r="P2835">
        <f t="shared" si="44"/>
        <v>6</v>
      </c>
    </row>
    <row r="2836" spans="1:16" x14ac:dyDescent="0.25">
      <c r="A2836" s="1">
        <v>44377</v>
      </c>
      <c r="B2836" s="1">
        <v>44377</v>
      </c>
      <c r="C2836" t="s">
        <v>3497</v>
      </c>
      <c r="D2836" t="s">
        <v>3498</v>
      </c>
      <c r="E2836">
        <v>8</v>
      </c>
      <c r="F2836" t="s">
        <v>87</v>
      </c>
      <c r="H2836" t="s">
        <v>39</v>
      </c>
      <c r="I2836" t="s">
        <v>18</v>
      </c>
      <c r="J2836" t="s">
        <v>19</v>
      </c>
      <c r="K2836" t="s">
        <v>20</v>
      </c>
      <c r="L2836" t="s">
        <v>20</v>
      </c>
      <c r="M2836" t="s">
        <v>21</v>
      </c>
      <c r="N2836" t="s">
        <v>135</v>
      </c>
      <c r="O2836" t="s">
        <v>5347</v>
      </c>
      <c r="P2836">
        <f t="shared" si="44"/>
        <v>3</v>
      </c>
    </row>
    <row r="2837" spans="1:16" hidden="1" x14ac:dyDescent="0.25">
      <c r="A2837" s="1">
        <v>44377</v>
      </c>
      <c r="B2837" s="1">
        <v>44377</v>
      </c>
      <c r="C2837" t="s">
        <v>4406</v>
      </c>
      <c r="D2837" t="s">
        <v>4407</v>
      </c>
      <c r="E2837">
        <v>2.9740000000000002</v>
      </c>
      <c r="F2837" t="s">
        <v>5348</v>
      </c>
      <c r="G2837">
        <v>2017</v>
      </c>
      <c r="H2837" t="s">
        <v>154</v>
      </c>
      <c r="I2837" t="s">
        <v>18</v>
      </c>
      <c r="J2837" t="s">
        <v>19</v>
      </c>
      <c r="K2837" t="s">
        <v>20</v>
      </c>
      <c r="L2837" t="s">
        <v>20</v>
      </c>
      <c r="M2837" t="s">
        <v>21</v>
      </c>
      <c r="N2837" t="s">
        <v>22</v>
      </c>
      <c r="O2837" t="s">
        <v>5349</v>
      </c>
      <c r="P2837">
        <f t="shared" si="44"/>
        <v>6</v>
      </c>
    </row>
    <row r="2838" spans="1:16" x14ac:dyDescent="0.25">
      <c r="A2838" s="1">
        <v>44377</v>
      </c>
      <c r="B2838" s="1">
        <v>44377</v>
      </c>
      <c r="C2838" t="s">
        <v>215</v>
      </c>
      <c r="D2838" t="s">
        <v>216</v>
      </c>
      <c r="E2838">
        <v>6.65</v>
      </c>
      <c r="F2838" t="s">
        <v>4404</v>
      </c>
      <c r="G2838" t="s">
        <v>788</v>
      </c>
      <c r="H2838" t="s">
        <v>112</v>
      </c>
      <c r="I2838" t="s">
        <v>18</v>
      </c>
      <c r="J2838" t="s">
        <v>19</v>
      </c>
      <c r="K2838" t="s">
        <v>20</v>
      </c>
      <c r="L2838" t="s">
        <v>20</v>
      </c>
      <c r="M2838" t="s">
        <v>21</v>
      </c>
      <c r="N2838" t="s">
        <v>22</v>
      </c>
      <c r="O2838" t="s">
        <v>5350</v>
      </c>
      <c r="P2838">
        <f t="shared" si="44"/>
        <v>1</v>
      </c>
    </row>
    <row r="2839" spans="1:16" x14ac:dyDescent="0.25">
      <c r="A2839" s="1">
        <v>44377</v>
      </c>
      <c r="B2839" s="1">
        <v>44377</v>
      </c>
      <c r="C2839" t="s">
        <v>1276</v>
      </c>
      <c r="D2839" t="s">
        <v>1277</v>
      </c>
      <c r="E2839">
        <v>1.718</v>
      </c>
      <c r="F2839" t="s">
        <v>4750</v>
      </c>
      <c r="G2839" t="s">
        <v>69</v>
      </c>
      <c r="H2839" t="s">
        <v>39</v>
      </c>
      <c r="I2839" t="s">
        <v>18</v>
      </c>
      <c r="J2839" t="s">
        <v>19</v>
      </c>
      <c r="K2839" t="s">
        <v>20</v>
      </c>
      <c r="L2839" t="s">
        <v>20</v>
      </c>
      <c r="M2839" t="s">
        <v>21</v>
      </c>
      <c r="N2839" t="s">
        <v>59</v>
      </c>
      <c r="O2839" t="s">
        <v>5351</v>
      </c>
      <c r="P2839">
        <f t="shared" si="44"/>
        <v>3</v>
      </c>
    </row>
    <row r="2840" spans="1:16" hidden="1" x14ac:dyDescent="0.25">
      <c r="A2840" s="1">
        <v>44377</v>
      </c>
      <c r="B2840" s="1">
        <v>44377</v>
      </c>
      <c r="C2840" t="s">
        <v>638</v>
      </c>
      <c r="D2840" t="s">
        <v>639</v>
      </c>
      <c r="E2840">
        <v>0.8</v>
      </c>
      <c r="F2840" t="s">
        <v>1836</v>
      </c>
      <c r="G2840" t="s">
        <v>69</v>
      </c>
      <c r="H2840" t="s">
        <v>343</v>
      </c>
      <c r="I2840" t="s">
        <v>18</v>
      </c>
      <c r="J2840" t="s">
        <v>19</v>
      </c>
      <c r="K2840" t="s">
        <v>20</v>
      </c>
      <c r="L2840" t="s">
        <v>20</v>
      </c>
      <c r="M2840" t="s">
        <v>21</v>
      </c>
      <c r="N2840" t="s">
        <v>59</v>
      </c>
      <c r="O2840" t="s">
        <v>5352</v>
      </c>
      <c r="P2840">
        <f t="shared" si="44"/>
        <v>6</v>
      </c>
    </row>
    <row r="2841" spans="1:16" x14ac:dyDescent="0.25">
      <c r="A2841" s="1">
        <v>44377</v>
      </c>
      <c r="B2841" s="1">
        <v>44377</v>
      </c>
      <c r="C2841" t="s">
        <v>903</v>
      </c>
      <c r="D2841" t="s">
        <v>904</v>
      </c>
      <c r="E2841">
        <v>0.25</v>
      </c>
      <c r="F2841" t="s">
        <v>5353</v>
      </c>
      <c r="G2841" t="s">
        <v>259</v>
      </c>
      <c r="H2841" t="s">
        <v>154</v>
      </c>
      <c r="I2841" t="s">
        <v>18</v>
      </c>
      <c r="J2841" t="s">
        <v>19</v>
      </c>
      <c r="K2841" t="s">
        <v>20</v>
      </c>
      <c r="L2841" t="s">
        <v>20</v>
      </c>
      <c r="M2841" t="s">
        <v>21</v>
      </c>
      <c r="N2841" t="s">
        <v>155</v>
      </c>
      <c r="O2841" t="s">
        <v>5354</v>
      </c>
      <c r="P2841">
        <f t="shared" si="44"/>
        <v>3</v>
      </c>
    </row>
    <row r="2842" spans="1:16" x14ac:dyDescent="0.25">
      <c r="A2842" s="1">
        <v>44377</v>
      </c>
      <c r="B2842" s="1">
        <v>44377</v>
      </c>
      <c r="C2842" t="s">
        <v>5355</v>
      </c>
      <c r="D2842" t="s">
        <v>5356</v>
      </c>
      <c r="E2842">
        <v>7.0979999999999999</v>
      </c>
      <c r="F2842" t="s">
        <v>5357</v>
      </c>
      <c r="G2842" t="s">
        <v>130</v>
      </c>
      <c r="H2842" t="s">
        <v>52</v>
      </c>
      <c r="I2842" t="s">
        <v>18</v>
      </c>
      <c r="J2842" t="s">
        <v>19</v>
      </c>
      <c r="K2842" t="s">
        <v>20</v>
      </c>
      <c r="L2842" t="s">
        <v>20</v>
      </c>
      <c r="M2842" t="s">
        <v>21</v>
      </c>
      <c r="N2842" t="s">
        <v>135</v>
      </c>
      <c r="O2842" t="s">
        <v>5358</v>
      </c>
      <c r="P2842">
        <f t="shared" si="44"/>
        <v>3</v>
      </c>
    </row>
    <row r="2843" spans="1:16" x14ac:dyDescent="0.25">
      <c r="A2843" s="1">
        <v>44377</v>
      </c>
      <c r="B2843" s="1">
        <v>44377</v>
      </c>
      <c r="C2843" t="s">
        <v>5359</v>
      </c>
      <c r="D2843" t="s">
        <v>5001</v>
      </c>
      <c r="E2843">
        <v>7.75</v>
      </c>
      <c r="F2843" t="s">
        <v>5360</v>
      </c>
      <c r="H2843" t="s">
        <v>44</v>
      </c>
      <c r="I2843" t="s">
        <v>18</v>
      </c>
      <c r="J2843" t="s">
        <v>19</v>
      </c>
      <c r="K2843" t="s">
        <v>20</v>
      </c>
      <c r="L2843" t="s">
        <v>20</v>
      </c>
      <c r="M2843" t="s">
        <v>21</v>
      </c>
      <c r="N2843" t="s">
        <v>59</v>
      </c>
      <c r="O2843" t="s">
        <v>5361</v>
      </c>
      <c r="P2843">
        <f t="shared" si="44"/>
        <v>5</v>
      </c>
    </row>
    <row r="2844" spans="1:16" x14ac:dyDescent="0.25">
      <c r="A2844" s="1">
        <v>44377</v>
      </c>
      <c r="B2844" s="1">
        <v>44377</v>
      </c>
      <c r="C2844" t="s">
        <v>1702</v>
      </c>
      <c r="D2844" t="s">
        <v>1703</v>
      </c>
      <c r="E2844">
        <v>7.5</v>
      </c>
      <c r="F2844" t="s">
        <v>1704</v>
      </c>
      <c r="G2844" t="s">
        <v>51</v>
      </c>
      <c r="H2844" t="s">
        <v>121</v>
      </c>
      <c r="I2844" t="s">
        <v>18</v>
      </c>
      <c r="J2844" t="s">
        <v>19</v>
      </c>
      <c r="K2844" t="s">
        <v>20</v>
      </c>
      <c r="L2844" t="s">
        <v>20</v>
      </c>
      <c r="M2844" t="s">
        <v>21</v>
      </c>
      <c r="N2844" t="s">
        <v>22</v>
      </c>
      <c r="O2844" t="s">
        <v>5362</v>
      </c>
      <c r="P2844">
        <f t="shared" si="44"/>
        <v>3</v>
      </c>
    </row>
    <row r="2845" spans="1:16" x14ac:dyDescent="0.25">
      <c r="A2845" s="1">
        <v>44377</v>
      </c>
      <c r="B2845" s="1">
        <v>44377</v>
      </c>
      <c r="C2845" t="s">
        <v>3497</v>
      </c>
      <c r="D2845" t="s">
        <v>3498</v>
      </c>
      <c r="E2845">
        <v>5.25</v>
      </c>
      <c r="F2845" t="s">
        <v>4003</v>
      </c>
      <c r="G2845" t="s">
        <v>4386</v>
      </c>
      <c r="H2845" t="s">
        <v>39</v>
      </c>
      <c r="I2845" t="s">
        <v>18</v>
      </c>
      <c r="J2845" t="s">
        <v>19</v>
      </c>
      <c r="K2845" t="s">
        <v>20</v>
      </c>
      <c r="L2845" t="s">
        <v>20</v>
      </c>
      <c r="M2845" t="s">
        <v>21</v>
      </c>
      <c r="N2845" t="s">
        <v>135</v>
      </c>
      <c r="O2845" t="s">
        <v>5363</v>
      </c>
      <c r="P2845">
        <f t="shared" si="44"/>
        <v>3</v>
      </c>
    </row>
    <row r="2846" spans="1:16" x14ac:dyDescent="0.25">
      <c r="A2846" s="1">
        <v>44377</v>
      </c>
      <c r="B2846" s="1">
        <v>44377</v>
      </c>
      <c r="C2846" t="s">
        <v>3522</v>
      </c>
      <c r="D2846" t="s">
        <v>3523</v>
      </c>
      <c r="E2846">
        <v>6.4</v>
      </c>
      <c r="F2846" t="s">
        <v>1911</v>
      </c>
      <c r="G2846" t="s">
        <v>69</v>
      </c>
      <c r="H2846" t="s">
        <v>44</v>
      </c>
      <c r="I2846" t="s">
        <v>18</v>
      </c>
      <c r="J2846" t="s">
        <v>19</v>
      </c>
      <c r="K2846" t="s">
        <v>20</v>
      </c>
      <c r="L2846" t="s">
        <v>20</v>
      </c>
      <c r="M2846" t="s">
        <v>21</v>
      </c>
      <c r="N2846" t="s">
        <v>22</v>
      </c>
      <c r="O2846" t="s">
        <v>5364</v>
      </c>
      <c r="P2846">
        <f t="shared" si="44"/>
        <v>5</v>
      </c>
    </row>
    <row r="2847" spans="1:16" x14ac:dyDescent="0.25">
      <c r="A2847" s="1">
        <v>44377</v>
      </c>
      <c r="B2847" s="1">
        <v>44377</v>
      </c>
      <c r="C2847" t="s">
        <v>5365</v>
      </c>
      <c r="D2847" t="s">
        <v>5366</v>
      </c>
      <c r="E2847">
        <v>5.81</v>
      </c>
      <c r="F2847" t="s">
        <v>562</v>
      </c>
      <c r="H2847" t="s">
        <v>17</v>
      </c>
      <c r="I2847" t="s">
        <v>18</v>
      </c>
      <c r="J2847" t="s">
        <v>19</v>
      </c>
      <c r="K2847" t="s">
        <v>20</v>
      </c>
      <c r="L2847" t="s">
        <v>20</v>
      </c>
      <c r="M2847" t="s">
        <v>21</v>
      </c>
      <c r="N2847" t="s">
        <v>135</v>
      </c>
      <c r="O2847" t="s">
        <v>5367</v>
      </c>
      <c r="P2847">
        <f t="shared" si="44"/>
        <v>3</v>
      </c>
    </row>
    <row r="2848" spans="1:16" x14ac:dyDescent="0.25">
      <c r="A2848" s="1">
        <v>44377</v>
      </c>
      <c r="B2848" s="1">
        <v>44377</v>
      </c>
      <c r="C2848" t="s">
        <v>109</v>
      </c>
      <c r="D2848" t="s">
        <v>110</v>
      </c>
      <c r="E2848">
        <v>4.75</v>
      </c>
      <c r="F2848" t="s">
        <v>2401</v>
      </c>
      <c r="G2848" t="s">
        <v>722</v>
      </c>
      <c r="H2848" t="s">
        <v>112</v>
      </c>
      <c r="I2848" t="s">
        <v>18</v>
      </c>
      <c r="J2848" t="s">
        <v>19</v>
      </c>
      <c r="K2848" t="s">
        <v>20</v>
      </c>
      <c r="L2848" t="s">
        <v>20</v>
      </c>
      <c r="M2848" t="s">
        <v>21</v>
      </c>
      <c r="N2848" t="s">
        <v>22</v>
      </c>
      <c r="O2848" t="s">
        <v>5368</v>
      </c>
      <c r="P2848">
        <f t="shared" si="44"/>
        <v>2</v>
      </c>
    </row>
    <row r="2849" spans="1:16" x14ac:dyDescent="0.25">
      <c r="A2849" s="1">
        <v>44377</v>
      </c>
      <c r="B2849" s="1">
        <v>44377</v>
      </c>
      <c r="C2849" t="s">
        <v>109</v>
      </c>
      <c r="D2849" t="s">
        <v>110</v>
      </c>
      <c r="E2849">
        <v>4.5</v>
      </c>
      <c r="F2849" t="s">
        <v>602</v>
      </c>
      <c r="G2849" t="s">
        <v>722</v>
      </c>
      <c r="H2849" t="s">
        <v>112</v>
      </c>
      <c r="I2849" t="s">
        <v>18</v>
      </c>
      <c r="J2849" t="s">
        <v>19</v>
      </c>
      <c r="K2849" t="s">
        <v>20</v>
      </c>
      <c r="L2849" t="s">
        <v>20</v>
      </c>
      <c r="M2849" t="s">
        <v>21</v>
      </c>
      <c r="N2849" t="s">
        <v>22</v>
      </c>
      <c r="O2849" t="s">
        <v>5369</v>
      </c>
      <c r="P2849">
        <f t="shared" si="44"/>
        <v>2</v>
      </c>
    </row>
    <row r="2850" spans="1:16" hidden="1" x14ac:dyDescent="0.25">
      <c r="A2850" s="1">
        <v>44377</v>
      </c>
      <c r="B2850" s="1">
        <v>44377</v>
      </c>
      <c r="C2850" t="s">
        <v>5370</v>
      </c>
      <c r="D2850" t="s">
        <v>5371</v>
      </c>
      <c r="E2850">
        <v>3.827</v>
      </c>
      <c r="F2850" t="s">
        <v>2031</v>
      </c>
      <c r="G2850">
        <v>2012</v>
      </c>
      <c r="H2850" t="s">
        <v>154</v>
      </c>
      <c r="I2850" t="s">
        <v>18</v>
      </c>
      <c r="J2850" t="s">
        <v>19</v>
      </c>
      <c r="K2850" t="s">
        <v>20</v>
      </c>
      <c r="L2850" t="s">
        <v>20</v>
      </c>
      <c r="M2850" t="s">
        <v>21</v>
      </c>
      <c r="N2850" t="s">
        <v>22</v>
      </c>
      <c r="O2850" t="s">
        <v>5372</v>
      </c>
      <c r="P2850">
        <f t="shared" si="44"/>
        <v>6</v>
      </c>
    </row>
    <row r="2851" spans="1:16" x14ac:dyDescent="0.25">
      <c r="A2851" s="1">
        <v>44377</v>
      </c>
      <c r="B2851" s="1">
        <v>44377</v>
      </c>
      <c r="C2851" t="s">
        <v>4133</v>
      </c>
      <c r="D2851" t="s">
        <v>4134</v>
      </c>
      <c r="E2851">
        <v>4.6500000000000004</v>
      </c>
      <c r="F2851" t="s">
        <v>1678</v>
      </c>
      <c r="G2851" t="s">
        <v>69</v>
      </c>
      <c r="H2851" t="s">
        <v>17</v>
      </c>
      <c r="I2851" t="s">
        <v>18</v>
      </c>
      <c r="J2851" t="s">
        <v>19</v>
      </c>
      <c r="K2851" t="s">
        <v>20</v>
      </c>
      <c r="L2851" t="s">
        <v>20</v>
      </c>
      <c r="M2851" t="s">
        <v>21</v>
      </c>
      <c r="N2851" t="s">
        <v>22</v>
      </c>
      <c r="O2851" t="s">
        <v>5373</v>
      </c>
      <c r="P2851">
        <f t="shared" si="44"/>
        <v>5</v>
      </c>
    </row>
    <row r="2852" spans="1:16" x14ac:dyDescent="0.25">
      <c r="A2852" s="1">
        <v>44377</v>
      </c>
      <c r="B2852" s="1">
        <v>44377</v>
      </c>
      <c r="C2852" t="s">
        <v>2540</v>
      </c>
      <c r="D2852" t="s">
        <v>2541</v>
      </c>
      <c r="E2852">
        <v>5.375</v>
      </c>
      <c r="F2852" t="s">
        <v>163</v>
      </c>
      <c r="G2852" t="s">
        <v>69</v>
      </c>
      <c r="H2852" t="s">
        <v>121</v>
      </c>
      <c r="I2852" t="s">
        <v>18</v>
      </c>
      <c r="J2852" t="s">
        <v>19</v>
      </c>
      <c r="K2852" t="s">
        <v>20</v>
      </c>
      <c r="L2852" t="s">
        <v>20</v>
      </c>
      <c r="M2852" t="s">
        <v>21</v>
      </c>
      <c r="N2852" t="s">
        <v>22</v>
      </c>
      <c r="O2852" t="s">
        <v>5374</v>
      </c>
      <c r="P2852">
        <f t="shared" si="44"/>
        <v>3</v>
      </c>
    </row>
    <row r="2853" spans="1:16" hidden="1" x14ac:dyDescent="0.25">
      <c r="A2853" s="1">
        <v>44377</v>
      </c>
      <c r="B2853" s="1">
        <v>44377</v>
      </c>
      <c r="C2853" t="s">
        <v>4318</v>
      </c>
      <c r="D2853" t="s">
        <v>4319</v>
      </c>
      <c r="E2853">
        <v>2.7570000000000001</v>
      </c>
      <c r="F2853" t="s">
        <v>2809</v>
      </c>
      <c r="G2853">
        <v>2020</v>
      </c>
      <c r="H2853" t="s">
        <v>44</v>
      </c>
      <c r="I2853" t="s">
        <v>18</v>
      </c>
      <c r="J2853" t="s">
        <v>19</v>
      </c>
      <c r="K2853" t="s">
        <v>20</v>
      </c>
      <c r="L2853" t="s">
        <v>20</v>
      </c>
      <c r="M2853" t="s">
        <v>21</v>
      </c>
      <c r="N2853" t="s">
        <v>22</v>
      </c>
      <c r="O2853" t="s">
        <v>5375</v>
      </c>
      <c r="P2853">
        <f t="shared" si="44"/>
        <v>6</v>
      </c>
    </row>
    <row r="2854" spans="1:16" hidden="1" x14ac:dyDescent="0.25">
      <c r="A2854" s="1">
        <v>44377</v>
      </c>
      <c r="B2854" s="1">
        <v>44377</v>
      </c>
      <c r="C2854" t="s">
        <v>4318</v>
      </c>
      <c r="D2854" t="s">
        <v>4319</v>
      </c>
      <c r="E2854">
        <v>2.8010000000000002</v>
      </c>
      <c r="F2854" t="s">
        <v>694</v>
      </c>
      <c r="G2854">
        <v>2020</v>
      </c>
      <c r="H2854" t="s">
        <v>97</v>
      </c>
      <c r="I2854" t="s">
        <v>18</v>
      </c>
      <c r="J2854" t="s">
        <v>19</v>
      </c>
      <c r="K2854" t="s">
        <v>20</v>
      </c>
      <c r="L2854" t="s">
        <v>20</v>
      </c>
      <c r="M2854" t="s">
        <v>21</v>
      </c>
      <c r="N2854" t="s">
        <v>22</v>
      </c>
      <c r="O2854" t="s">
        <v>5376</v>
      </c>
      <c r="P2854">
        <f t="shared" si="44"/>
        <v>6</v>
      </c>
    </row>
    <row r="2855" spans="1:16" x14ac:dyDescent="0.25">
      <c r="A2855" s="1">
        <v>44377</v>
      </c>
      <c r="B2855" s="1">
        <v>44377</v>
      </c>
      <c r="C2855" t="s">
        <v>317</v>
      </c>
      <c r="D2855" t="s">
        <v>318</v>
      </c>
      <c r="E2855">
        <v>3.85</v>
      </c>
      <c r="F2855" t="s">
        <v>256</v>
      </c>
      <c r="G2855" t="s">
        <v>69</v>
      </c>
      <c r="H2855" t="s">
        <v>199</v>
      </c>
      <c r="I2855" t="s">
        <v>18</v>
      </c>
      <c r="J2855" t="s">
        <v>19</v>
      </c>
      <c r="K2855" t="s">
        <v>20</v>
      </c>
      <c r="L2855" t="s">
        <v>20</v>
      </c>
      <c r="M2855" t="s">
        <v>21</v>
      </c>
      <c r="N2855" t="s">
        <v>59</v>
      </c>
      <c r="O2855" t="s">
        <v>5377</v>
      </c>
      <c r="P2855">
        <f t="shared" si="44"/>
        <v>3</v>
      </c>
    </row>
    <row r="2856" spans="1:16" x14ac:dyDescent="0.25">
      <c r="A2856" s="1">
        <v>44377</v>
      </c>
      <c r="B2856" s="1">
        <v>44377</v>
      </c>
      <c r="C2856" t="s">
        <v>2819</v>
      </c>
      <c r="D2856" t="s">
        <v>2820</v>
      </c>
      <c r="E2856">
        <v>5.25</v>
      </c>
      <c r="F2856" t="s">
        <v>1897</v>
      </c>
      <c r="G2856" t="s">
        <v>51</v>
      </c>
      <c r="H2856" t="s">
        <v>17</v>
      </c>
      <c r="I2856" t="s">
        <v>18</v>
      </c>
      <c r="J2856" t="s">
        <v>19</v>
      </c>
      <c r="K2856" t="s">
        <v>20</v>
      </c>
      <c r="L2856" t="s">
        <v>20</v>
      </c>
      <c r="M2856" t="s">
        <v>21</v>
      </c>
      <c r="N2856" t="s">
        <v>22</v>
      </c>
      <c r="O2856" t="s">
        <v>5378</v>
      </c>
      <c r="P2856">
        <f t="shared" si="44"/>
        <v>3</v>
      </c>
    </row>
    <row r="2857" spans="1:16" x14ac:dyDescent="0.25">
      <c r="A2857" s="1">
        <v>44377</v>
      </c>
      <c r="B2857" s="1">
        <v>44377</v>
      </c>
      <c r="C2857" t="s">
        <v>3522</v>
      </c>
      <c r="D2857" t="s">
        <v>3523</v>
      </c>
      <c r="E2857">
        <v>7.75</v>
      </c>
      <c r="F2857" t="s">
        <v>1889</v>
      </c>
      <c r="H2857" t="s">
        <v>52</v>
      </c>
      <c r="I2857" t="s">
        <v>18</v>
      </c>
      <c r="J2857" t="s">
        <v>19</v>
      </c>
      <c r="K2857" t="s">
        <v>20</v>
      </c>
      <c r="L2857" t="s">
        <v>20</v>
      </c>
      <c r="M2857" t="s">
        <v>21</v>
      </c>
      <c r="N2857" t="s">
        <v>22</v>
      </c>
      <c r="O2857" t="s">
        <v>5379</v>
      </c>
      <c r="P2857">
        <f t="shared" si="44"/>
        <v>5</v>
      </c>
    </row>
    <row r="2858" spans="1:16" hidden="1" x14ac:dyDescent="0.25">
      <c r="A2858" s="1">
        <v>44377</v>
      </c>
      <c r="B2858" s="1">
        <v>44377</v>
      </c>
      <c r="C2858" t="s">
        <v>730</v>
      </c>
      <c r="D2858" t="s">
        <v>731</v>
      </c>
      <c r="E2858">
        <v>7.6970000000000001</v>
      </c>
      <c r="F2858" t="s">
        <v>732</v>
      </c>
      <c r="G2858" t="s">
        <v>4156</v>
      </c>
      <c r="H2858" t="s">
        <v>112</v>
      </c>
      <c r="I2858" t="s">
        <v>18</v>
      </c>
      <c r="J2858" t="s">
        <v>19</v>
      </c>
      <c r="K2858" t="s">
        <v>20</v>
      </c>
      <c r="L2858" t="s">
        <v>20</v>
      </c>
      <c r="M2858" t="s">
        <v>21</v>
      </c>
      <c r="N2858" t="s">
        <v>59</v>
      </c>
      <c r="O2858" t="s">
        <v>5380</v>
      </c>
      <c r="P2858">
        <f t="shared" si="44"/>
        <v>6</v>
      </c>
    </row>
    <row r="2859" spans="1:16" hidden="1" x14ac:dyDescent="0.25">
      <c r="A2859" s="1">
        <v>44377</v>
      </c>
      <c r="B2859" s="1">
        <v>44377</v>
      </c>
      <c r="C2859" t="s">
        <v>5381</v>
      </c>
      <c r="D2859" t="s">
        <v>3950</v>
      </c>
      <c r="E2859">
        <v>7.5</v>
      </c>
      <c r="F2859" t="s">
        <v>2371</v>
      </c>
      <c r="G2859" t="s">
        <v>51</v>
      </c>
      <c r="H2859" t="s">
        <v>52</v>
      </c>
      <c r="I2859" t="s">
        <v>18</v>
      </c>
      <c r="J2859" t="s">
        <v>19</v>
      </c>
      <c r="K2859" t="s">
        <v>20</v>
      </c>
      <c r="L2859" t="s">
        <v>20</v>
      </c>
      <c r="M2859" t="s">
        <v>21</v>
      </c>
      <c r="N2859" t="s">
        <v>59</v>
      </c>
      <c r="O2859" t="s">
        <v>5382</v>
      </c>
      <c r="P2859">
        <f t="shared" si="44"/>
        <v>6</v>
      </c>
    </row>
    <row r="2860" spans="1:16" x14ac:dyDescent="0.25">
      <c r="A2860" s="1">
        <v>44377</v>
      </c>
      <c r="B2860" s="1">
        <v>44377</v>
      </c>
      <c r="C2860" t="s">
        <v>109</v>
      </c>
      <c r="D2860" t="s">
        <v>110</v>
      </c>
      <c r="E2860">
        <v>4.5</v>
      </c>
      <c r="F2860" t="s">
        <v>602</v>
      </c>
      <c r="G2860" t="s">
        <v>2611</v>
      </c>
      <c r="H2860" t="s">
        <v>112</v>
      </c>
      <c r="I2860" t="s">
        <v>18</v>
      </c>
      <c r="J2860" t="s">
        <v>19</v>
      </c>
      <c r="K2860" t="s">
        <v>20</v>
      </c>
      <c r="L2860" t="s">
        <v>20</v>
      </c>
      <c r="M2860" t="s">
        <v>21</v>
      </c>
      <c r="N2860" t="s">
        <v>22</v>
      </c>
      <c r="O2860" t="s">
        <v>5383</v>
      </c>
      <c r="P2860">
        <f t="shared" si="44"/>
        <v>2</v>
      </c>
    </row>
    <row r="2861" spans="1:16" hidden="1" x14ac:dyDescent="0.25">
      <c r="A2861" s="1">
        <v>44377</v>
      </c>
      <c r="B2861" s="1">
        <v>44377</v>
      </c>
      <c r="C2861" t="s">
        <v>2055</v>
      </c>
      <c r="D2861" t="s">
        <v>2056</v>
      </c>
      <c r="E2861">
        <v>4.5</v>
      </c>
      <c r="F2861" t="s">
        <v>1094</v>
      </c>
      <c r="G2861" t="s">
        <v>69</v>
      </c>
      <c r="H2861" t="s">
        <v>52</v>
      </c>
      <c r="I2861" t="s">
        <v>18</v>
      </c>
      <c r="J2861" t="s">
        <v>19</v>
      </c>
      <c r="K2861" t="s">
        <v>20</v>
      </c>
      <c r="L2861" t="s">
        <v>20</v>
      </c>
      <c r="M2861" t="s">
        <v>21</v>
      </c>
      <c r="N2861" t="s">
        <v>22</v>
      </c>
      <c r="O2861" t="s">
        <v>5384</v>
      </c>
      <c r="P2861">
        <f t="shared" si="44"/>
        <v>6</v>
      </c>
    </row>
    <row r="2862" spans="1:16" x14ac:dyDescent="0.25">
      <c r="A2862" s="1">
        <v>44377</v>
      </c>
      <c r="B2862" s="1">
        <v>44377</v>
      </c>
      <c r="C2862" t="s">
        <v>109</v>
      </c>
      <c r="D2862" t="s">
        <v>110</v>
      </c>
      <c r="E2862">
        <v>4.8</v>
      </c>
      <c r="F2862" t="s">
        <v>1211</v>
      </c>
      <c r="G2862" t="s">
        <v>722</v>
      </c>
      <c r="H2862" t="s">
        <v>112</v>
      </c>
      <c r="I2862" t="s">
        <v>18</v>
      </c>
      <c r="J2862" t="s">
        <v>19</v>
      </c>
      <c r="K2862" t="s">
        <v>20</v>
      </c>
      <c r="L2862" t="s">
        <v>20</v>
      </c>
      <c r="M2862" t="s">
        <v>21</v>
      </c>
      <c r="N2862" t="s">
        <v>22</v>
      </c>
      <c r="O2862" t="s">
        <v>5385</v>
      </c>
      <c r="P2862">
        <f t="shared" si="44"/>
        <v>2</v>
      </c>
    </row>
    <row r="2863" spans="1:16" x14ac:dyDescent="0.25">
      <c r="A2863" s="1">
        <v>44377</v>
      </c>
      <c r="B2863" s="1">
        <v>44377</v>
      </c>
      <c r="C2863" t="s">
        <v>988</v>
      </c>
      <c r="D2863" t="s">
        <v>989</v>
      </c>
      <c r="E2863">
        <v>4.4000000000000004</v>
      </c>
      <c r="F2863" t="s">
        <v>990</v>
      </c>
      <c r="G2863" t="s">
        <v>69</v>
      </c>
      <c r="H2863" t="s">
        <v>112</v>
      </c>
      <c r="I2863" t="s">
        <v>18</v>
      </c>
      <c r="J2863" t="s">
        <v>19</v>
      </c>
      <c r="K2863" t="s">
        <v>20</v>
      </c>
      <c r="L2863" t="s">
        <v>20</v>
      </c>
      <c r="M2863" t="s">
        <v>21</v>
      </c>
      <c r="N2863" t="s">
        <v>22</v>
      </c>
      <c r="O2863" t="s">
        <v>5386</v>
      </c>
      <c r="P2863">
        <f t="shared" si="44"/>
        <v>4</v>
      </c>
    </row>
    <row r="2864" spans="1:16" x14ac:dyDescent="0.25">
      <c r="A2864" s="1">
        <v>44377</v>
      </c>
      <c r="B2864" s="1">
        <v>44377</v>
      </c>
      <c r="C2864" t="s">
        <v>1863</v>
      </c>
      <c r="D2864" t="s">
        <v>1864</v>
      </c>
      <c r="E2864">
        <v>3.5</v>
      </c>
      <c r="F2864" t="s">
        <v>2617</v>
      </c>
      <c r="G2864" t="s">
        <v>722</v>
      </c>
      <c r="H2864" t="s">
        <v>44</v>
      </c>
      <c r="I2864" t="s">
        <v>18</v>
      </c>
      <c r="J2864" t="s">
        <v>19</v>
      </c>
      <c r="K2864" t="s">
        <v>20</v>
      </c>
      <c r="L2864" t="s">
        <v>20</v>
      </c>
      <c r="M2864" t="s">
        <v>21</v>
      </c>
      <c r="N2864" t="s">
        <v>135</v>
      </c>
      <c r="O2864" t="s">
        <v>5387</v>
      </c>
      <c r="P2864">
        <f t="shared" si="44"/>
        <v>4</v>
      </c>
    </row>
    <row r="2865" spans="1:16" hidden="1" x14ac:dyDescent="0.25">
      <c r="A2865" s="1">
        <v>44377</v>
      </c>
      <c r="B2865" s="1">
        <v>44377</v>
      </c>
      <c r="C2865" t="s">
        <v>5053</v>
      </c>
      <c r="D2865" t="s">
        <v>5054</v>
      </c>
      <c r="E2865">
        <v>3.3820000000000001</v>
      </c>
      <c r="F2865" t="s">
        <v>4213</v>
      </c>
      <c r="H2865" t="s">
        <v>39</v>
      </c>
      <c r="I2865" t="s">
        <v>18</v>
      </c>
      <c r="J2865" t="s">
        <v>19</v>
      </c>
      <c r="K2865" t="s">
        <v>20</v>
      </c>
      <c r="L2865" t="s">
        <v>20</v>
      </c>
      <c r="M2865" t="s">
        <v>21</v>
      </c>
      <c r="N2865" t="s">
        <v>22</v>
      </c>
      <c r="O2865" t="s">
        <v>5388</v>
      </c>
      <c r="P2865">
        <f t="shared" si="44"/>
        <v>6</v>
      </c>
    </row>
    <row r="2866" spans="1:16" x14ac:dyDescent="0.25">
      <c r="A2866" s="1">
        <v>44377</v>
      </c>
      <c r="B2866" s="1">
        <v>44377</v>
      </c>
      <c r="C2866" t="s">
        <v>1863</v>
      </c>
      <c r="D2866" t="s">
        <v>1864</v>
      </c>
      <c r="E2866">
        <v>3</v>
      </c>
      <c r="F2866" t="s">
        <v>494</v>
      </c>
      <c r="G2866" t="s">
        <v>2611</v>
      </c>
      <c r="H2866" t="s">
        <v>44</v>
      </c>
      <c r="I2866" t="s">
        <v>18</v>
      </c>
      <c r="J2866" t="s">
        <v>19</v>
      </c>
      <c r="K2866" t="s">
        <v>20</v>
      </c>
      <c r="L2866" t="s">
        <v>20</v>
      </c>
      <c r="M2866" t="s">
        <v>21</v>
      </c>
      <c r="N2866" t="s">
        <v>135</v>
      </c>
      <c r="O2866" t="s">
        <v>5389</v>
      </c>
      <c r="P2866">
        <f t="shared" si="44"/>
        <v>4</v>
      </c>
    </row>
    <row r="2867" spans="1:16" x14ac:dyDescent="0.25">
      <c r="A2867" s="1">
        <v>44377</v>
      </c>
      <c r="B2867" s="1">
        <v>44377</v>
      </c>
      <c r="C2867" t="s">
        <v>1863</v>
      </c>
      <c r="D2867" t="s">
        <v>1864</v>
      </c>
      <c r="E2867">
        <v>3</v>
      </c>
      <c r="F2867" t="s">
        <v>2346</v>
      </c>
      <c r="G2867" t="s">
        <v>722</v>
      </c>
      <c r="H2867" t="s">
        <v>44</v>
      </c>
      <c r="I2867" t="s">
        <v>18</v>
      </c>
      <c r="J2867" t="s">
        <v>19</v>
      </c>
      <c r="K2867" t="s">
        <v>20</v>
      </c>
      <c r="L2867" t="s">
        <v>20</v>
      </c>
      <c r="M2867" t="s">
        <v>21</v>
      </c>
      <c r="N2867" t="s">
        <v>135</v>
      </c>
      <c r="O2867" t="s">
        <v>5390</v>
      </c>
      <c r="P2867">
        <f t="shared" si="44"/>
        <v>4</v>
      </c>
    </row>
    <row r="2868" spans="1:16" x14ac:dyDescent="0.25">
      <c r="A2868" s="1">
        <v>44377</v>
      </c>
      <c r="B2868" s="1">
        <v>44377</v>
      </c>
      <c r="C2868" t="s">
        <v>207</v>
      </c>
      <c r="D2868" t="s">
        <v>208</v>
      </c>
      <c r="E2868">
        <v>3.3759999999999999</v>
      </c>
      <c r="F2868" t="s">
        <v>808</v>
      </c>
      <c r="G2868" t="s">
        <v>51</v>
      </c>
      <c r="H2868" t="s">
        <v>52</v>
      </c>
      <c r="I2868" t="s">
        <v>18</v>
      </c>
      <c r="J2868" t="s">
        <v>19</v>
      </c>
      <c r="K2868" t="s">
        <v>20</v>
      </c>
      <c r="L2868" t="s">
        <v>20</v>
      </c>
      <c r="M2868" t="s">
        <v>21</v>
      </c>
      <c r="N2868" t="s">
        <v>22</v>
      </c>
      <c r="O2868" t="s">
        <v>5391</v>
      </c>
      <c r="P2868">
        <f t="shared" si="44"/>
        <v>2</v>
      </c>
    </row>
    <row r="2869" spans="1:16" hidden="1" x14ac:dyDescent="0.25">
      <c r="A2869" s="1">
        <v>44377</v>
      </c>
      <c r="B2869" s="1">
        <v>44377</v>
      </c>
      <c r="C2869" t="s">
        <v>1107</v>
      </c>
      <c r="D2869" t="s">
        <v>1108</v>
      </c>
      <c r="E2869">
        <v>3.375</v>
      </c>
      <c r="F2869" t="s">
        <v>1109</v>
      </c>
      <c r="G2869" t="s">
        <v>69</v>
      </c>
      <c r="H2869" t="s">
        <v>39</v>
      </c>
      <c r="I2869" t="s">
        <v>18</v>
      </c>
      <c r="J2869" t="s">
        <v>19</v>
      </c>
      <c r="K2869" t="s">
        <v>20</v>
      </c>
      <c r="L2869" t="s">
        <v>20</v>
      </c>
      <c r="M2869" t="s">
        <v>21</v>
      </c>
      <c r="N2869" t="s">
        <v>59</v>
      </c>
      <c r="O2869" t="s">
        <v>5392</v>
      </c>
      <c r="P2869">
        <f t="shared" si="44"/>
        <v>6</v>
      </c>
    </row>
    <row r="2870" spans="1:16" x14ac:dyDescent="0.25">
      <c r="A2870" s="1">
        <v>44377</v>
      </c>
      <c r="B2870" s="1">
        <v>44377</v>
      </c>
      <c r="C2870" t="s">
        <v>180</v>
      </c>
      <c r="D2870" t="s">
        <v>128</v>
      </c>
      <c r="E2870">
        <v>7.28</v>
      </c>
      <c r="F2870" t="s">
        <v>4439</v>
      </c>
      <c r="G2870" t="s">
        <v>51</v>
      </c>
      <c r="H2870" t="s">
        <v>44</v>
      </c>
      <c r="I2870" t="s">
        <v>18</v>
      </c>
      <c r="J2870" t="s">
        <v>19</v>
      </c>
      <c r="K2870" t="s">
        <v>20</v>
      </c>
      <c r="L2870" t="s">
        <v>20</v>
      </c>
      <c r="M2870" t="s">
        <v>21</v>
      </c>
      <c r="N2870" t="s">
        <v>22</v>
      </c>
      <c r="O2870" t="s">
        <v>5393</v>
      </c>
      <c r="P2870">
        <f t="shared" si="44"/>
        <v>3</v>
      </c>
    </row>
    <row r="2871" spans="1:16" x14ac:dyDescent="0.25">
      <c r="A2871" s="1">
        <v>44377</v>
      </c>
      <c r="B2871" s="1">
        <v>44377</v>
      </c>
      <c r="C2871" t="s">
        <v>215</v>
      </c>
      <c r="D2871" t="s">
        <v>216</v>
      </c>
      <c r="E2871">
        <v>6.5</v>
      </c>
      <c r="F2871" t="s">
        <v>2302</v>
      </c>
      <c r="G2871" t="s">
        <v>788</v>
      </c>
      <c r="H2871" t="s">
        <v>112</v>
      </c>
      <c r="I2871" t="s">
        <v>18</v>
      </c>
      <c r="J2871" t="s">
        <v>19</v>
      </c>
      <c r="K2871" t="s">
        <v>20</v>
      </c>
      <c r="L2871" t="s">
        <v>20</v>
      </c>
      <c r="M2871" t="s">
        <v>21</v>
      </c>
      <c r="N2871" t="s">
        <v>22</v>
      </c>
      <c r="O2871" t="s">
        <v>5394</v>
      </c>
      <c r="P2871">
        <f t="shared" si="44"/>
        <v>1</v>
      </c>
    </row>
    <row r="2872" spans="1:16" x14ac:dyDescent="0.25">
      <c r="A2872" s="1">
        <v>44377</v>
      </c>
      <c r="B2872" s="1">
        <v>44377</v>
      </c>
      <c r="C2872" t="s">
        <v>1276</v>
      </c>
      <c r="D2872" t="s">
        <v>1277</v>
      </c>
      <c r="E2872">
        <v>0.5</v>
      </c>
      <c r="F2872" t="s">
        <v>322</v>
      </c>
      <c r="G2872" t="s">
        <v>69</v>
      </c>
      <c r="H2872" t="s">
        <v>39</v>
      </c>
      <c r="I2872" t="s">
        <v>18</v>
      </c>
      <c r="J2872" t="s">
        <v>19</v>
      </c>
      <c r="K2872" t="s">
        <v>20</v>
      </c>
      <c r="L2872" t="s">
        <v>20</v>
      </c>
      <c r="M2872" t="s">
        <v>21</v>
      </c>
      <c r="N2872" t="s">
        <v>59</v>
      </c>
      <c r="O2872" t="s">
        <v>5395</v>
      </c>
      <c r="P2872">
        <f t="shared" si="44"/>
        <v>3</v>
      </c>
    </row>
    <row r="2873" spans="1:16" x14ac:dyDescent="0.25">
      <c r="A2873" s="1">
        <v>44377</v>
      </c>
      <c r="B2873" s="1">
        <v>44377</v>
      </c>
      <c r="C2873" t="s">
        <v>853</v>
      </c>
      <c r="D2873" t="s">
        <v>854</v>
      </c>
      <c r="E2873">
        <v>8.65</v>
      </c>
      <c r="F2873" t="s">
        <v>2332</v>
      </c>
      <c r="H2873" t="s">
        <v>52</v>
      </c>
      <c r="I2873" t="s">
        <v>18</v>
      </c>
      <c r="J2873" t="s">
        <v>19</v>
      </c>
      <c r="K2873" t="s">
        <v>20</v>
      </c>
      <c r="L2873" t="s">
        <v>20</v>
      </c>
      <c r="M2873" t="s">
        <v>21</v>
      </c>
      <c r="N2873" t="s">
        <v>22</v>
      </c>
      <c r="O2873" t="s">
        <v>5396</v>
      </c>
      <c r="P2873">
        <f t="shared" si="44"/>
        <v>3</v>
      </c>
    </row>
    <row r="2874" spans="1:16" hidden="1" x14ac:dyDescent="0.25">
      <c r="A2874" s="1">
        <v>44377</v>
      </c>
      <c r="B2874" s="1">
        <v>44377</v>
      </c>
      <c r="C2874" t="s">
        <v>5323</v>
      </c>
      <c r="D2874" t="s">
        <v>5324</v>
      </c>
      <c r="E2874">
        <v>2</v>
      </c>
      <c r="F2874" t="s">
        <v>633</v>
      </c>
      <c r="G2874" t="s">
        <v>2611</v>
      </c>
      <c r="H2874" t="s">
        <v>199</v>
      </c>
      <c r="I2874" t="s">
        <v>18</v>
      </c>
      <c r="J2874" t="s">
        <v>19</v>
      </c>
      <c r="K2874" t="s">
        <v>20</v>
      </c>
      <c r="L2874" t="s">
        <v>20</v>
      </c>
      <c r="M2874" t="s">
        <v>21</v>
      </c>
      <c r="N2874" t="s">
        <v>59</v>
      </c>
      <c r="O2874" t="s">
        <v>5397</v>
      </c>
      <c r="P2874">
        <f t="shared" si="44"/>
        <v>6</v>
      </c>
    </row>
    <row r="2875" spans="1:16" x14ac:dyDescent="0.25">
      <c r="A2875" s="1">
        <v>44377</v>
      </c>
      <c r="B2875" s="1">
        <v>44377</v>
      </c>
      <c r="C2875" t="s">
        <v>5330</v>
      </c>
      <c r="D2875" t="s">
        <v>5331</v>
      </c>
      <c r="E2875">
        <v>6.59</v>
      </c>
      <c r="F2875" t="s">
        <v>5398</v>
      </c>
      <c r="G2875" t="s">
        <v>400</v>
      </c>
      <c r="H2875" t="s">
        <v>17</v>
      </c>
      <c r="I2875" t="s">
        <v>18</v>
      </c>
      <c r="J2875" t="s">
        <v>19</v>
      </c>
      <c r="K2875" t="s">
        <v>20</v>
      </c>
      <c r="L2875" t="s">
        <v>20</v>
      </c>
      <c r="M2875" t="s">
        <v>21</v>
      </c>
      <c r="N2875" t="s">
        <v>135</v>
      </c>
      <c r="O2875" t="s">
        <v>5399</v>
      </c>
      <c r="P2875">
        <f t="shared" si="44"/>
        <v>3</v>
      </c>
    </row>
    <row r="2876" spans="1:16" x14ac:dyDescent="0.25">
      <c r="A2876" s="1">
        <v>44377</v>
      </c>
      <c r="B2876" s="1">
        <v>44377</v>
      </c>
      <c r="C2876" t="s">
        <v>2367</v>
      </c>
      <c r="D2876" t="s">
        <v>2368</v>
      </c>
      <c r="E2876">
        <v>7.02</v>
      </c>
      <c r="F2876" t="s">
        <v>1720</v>
      </c>
      <c r="G2876" t="s">
        <v>3270</v>
      </c>
      <c r="H2876" t="s">
        <v>44</v>
      </c>
      <c r="I2876" t="s">
        <v>18</v>
      </c>
      <c r="J2876" t="s">
        <v>19</v>
      </c>
      <c r="K2876" t="s">
        <v>20</v>
      </c>
      <c r="L2876" t="s">
        <v>20</v>
      </c>
      <c r="M2876" t="s">
        <v>21</v>
      </c>
      <c r="N2876" t="s">
        <v>135</v>
      </c>
      <c r="O2876" t="s">
        <v>5400</v>
      </c>
      <c r="P2876">
        <f t="shared" si="44"/>
        <v>3</v>
      </c>
    </row>
    <row r="2877" spans="1:16" x14ac:dyDescent="0.25">
      <c r="A2877" s="1">
        <v>44377</v>
      </c>
      <c r="B2877" s="1">
        <v>44377</v>
      </c>
      <c r="C2877" t="s">
        <v>5401</v>
      </c>
      <c r="D2877" t="s">
        <v>2538</v>
      </c>
      <c r="E2877">
        <v>5.625</v>
      </c>
      <c r="F2877" t="s">
        <v>3837</v>
      </c>
      <c r="G2877" t="s">
        <v>707</v>
      </c>
      <c r="H2877" t="s">
        <v>112</v>
      </c>
      <c r="I2877" t="s">
        <v>18</v>
      </c>
      <c r="J2877" t="s">
        <v>19</v>
      </c>
      <c r="K2877" t="s">
        <v>20</v>
      </c>
      <c r="L2877" t="s">
        <v>20</v>
      </c>
      <c r="M2877" t="s">
        <v>21</v>
      </c>
      <c r="N2877" t="s">
        <v>135</v>
      </c>
      <c r="O2877" t="s">
        <v>5402</v>
      </c>
      <c r="P2877">
        <f t="shared" si="44"/>
        <v>3</v>
      </c>
    </row>
    <row r="2878" spans="1:16" hidden="1" x14ac:dyDescent="0.25">
      <c r="A2878" s="1">
        <v>44377</v>
      </c>
      <c r="B2878" s="1">
        <v>44377</v>
      </c>
      <c r="C2878" t="s">
        <v>5085</v>
      </c>
      <c r="D2878" t="s">
        <v>5086</v>
      </c>
      <c r="E2878">
        <v>5.75</v>
      </c>
      <c r="F2878" t="s">
        <v>1777</v>
      </c>
      <c r="G2878" t="s">
        <v>51</v>
      </c>
      <c r="H2878" t="s">
        <v>44</v>
      </c>
      <c r="I2878" t="s">
        <v>18</v>
      </c>
      <c r="J2878" t="s">
        <v>19</v>
      </c>
      <c r="K2878" t="s">
        <v>20</v>
      </c>
      <c r="L2878" t="s">
        <v>20</v>
      </c>
      <c r="M2878" t="s">
        <v>21</v>
      </c>
      <c r="N2878" t="s">
        <v>22</v>
      </c>
      <c r="O2878" t="s">
        <v>5403</v>
      </c>
      <c r="P2878">
        <f t="shared" si="44"/>
        <v>6</v>
      </c>
    </row>
    <row r="2879" spans="1:16" x14ac:dyDescent="0.25">
      <c r="A2879" s="1">
        <v>44377</v>
      </c>
      <c r="B2879" s="1">
        <v>44377</v>
      </c>
      <c r="C2879" t="s">
        <v>109</v>
      </c>
      <c r="D2879" t="s">
        <v>110</v>
      </c>
      <c r="E2879">
        <v>3.75</v>
      </c>
      <c r="F2879" t="s">
        <v>5404</v>
      </c>
      <c r="G2879" t="s">
        <v>236</v>
      </c>
      <c r="H2879" t="s">
        <v>112</v>
      </c>
      <c r="I2879" t="s">
        <v>18</v>
      </c>
      <c r="J2879" t="s">
        <v>19</v>
      </c>
      <c r="K2879" t="s">
        <v>20</v>
      </c>
      <c r="L2879" t="s">
        <v>20</v>
      </c>
      <c r="M2879" t="s">
        <v>21</v>
      </c>
      <c r="N2879" t="s">
        <v>22</v>
      </c>
      <c r="O2879" t="s">
        <v>5405</v>
      </c>
      <c r="P2879">
        <f t="shared" si="44"/>
        <v>2</v>
      </c>
    </row>
    <row r="2880" spans="1:16" x14ac:dyDescent="0.25">
      <c r="A2880" s="1">
        <v>44377</v>
      </c>
      <c r="B2880" s="1">
        <v>44377</v>
      </c>
      <c r="C2880" t="s">
        <v>1049</v>
      </c>
      <c r="D2880" t="s">
        <v>1050</v>
      </c>
      <c r="E2880">
        <v>5.4</v>
      </c>
      <c r="F2880" t="s">
        <v>376</v>
      </c>
      <c r="H2880" t="s">
        <v>199</v>
      </c>
      <c r="I2880" t="s">
        <v>18</v>
      </c>
      <c r="J2880" t="s">
        <v>19</v>
      </c>
      <c r="K2880" t="s">
        <v>20</v>
      </c>
      <c r="L2880" t="s">
        <v>20</v>
      </c>
      <c r="M2880" t="s">
        <v>21</v>
      </c>
      <c r="N2880" t="s">
        <v>135</v>
      </c>
      <c r="O2880" t="s">
        <v>5406</v>
      </c>
      <c r="P2880">
        <f t="shared" si="44"/>
        <v>3</v>
      </c>
    </row>
    <row r="2881" spans="1:16" x14ac:dyDescent="0.25">
      <c r="A2881" s="1">
        <v>44377</v>
      </c>
      <c r="B2881" s="1">
        <v>44377</v>
      </c>
      <c r="C2881" t="s">
        <v>5407</v>
      </c>
      <c r="D2881" t="s">
        <v>1641</v>
      </c>
      <c r="E2881">
        <v>6.375</v>
      </c>
      <c r="F2881" t="s">
        <v>4549</v>
      </c>
      <c r="H2881" t="s">
        <v>39</v>
      </c>
      <c r="I2881" t="s">
        <v>18</v>
      </c>
      <c r="J2881" t="s">
        <v>19</v>
      </c>
      <c r="K2881" t="s">
        <v>20</v>
      </c>
      <c r="L2881" t="s">
        <v>20</v>
      </c>
      <c r="M2881" t="s">
        <v>21</v>
      </c>
      <c r="N2881" t="s">
        <v>135</v>
      </c>
      <c r="O2881" t="s">
        <v>5408</v>
      </c>
      <c r="P2881">
        <f t="shared" si="44"/>
        <v>3</v>
      </c>
    </row>
    <row r="2882" spans="1:16" x14ac:dyDescent="0.25">
      <c r="A2882" s="1">
        <v>44377</v>
      </c>
      <c r="B2882" s="1">
        <v>44377</v>
      </c>
      <c r="C2882" t="s">
        <v>3739</v>
      </c>
      <c r="D2882" t="s">
        <v>952</v>
      </c>
      <c r="E2882">
        <v>6.45</v>
      </c>
      <c r="F2882" t="s">
        <v>3054</v>
      </c>
      <c r="H2882" t="s">
        <v>39</v>
      </c>
      <c r="I2882" t="s">
        <v>18</v>
      </c>
      <c r="J2882" t="s">
        <v>19</v>
      </c>
      <c r="K2882" t="s">
        <v>20</v>
      </c>
      <c r="L2882" t="s">
        <v>20</v>
      </c>
      <c r="M2882" t="s">
        <v>21</v>
      </c>
      <c r="N2882" t="s">
        <v>135</v>
      </c>
      <c r="O2882" t="s">
        <v>5409</v>
      </c>
      <c r="P2882">
        <f t="shared" si="44"/>
        <v>3</v>
      </c>
    </row>
    <row r="2883" spans="1:16" x14ac:dyDescent="0.25">
      <c r="A2883" s="1">
        <v>44377</v>
      </c>
      <c r="B2883" s="1">
        <v>44377</v>
      </c>
      <c r="C2883" t="s">
        <v>2901</v>
      </c>
      <c r="D2883" t="s">
        <v>2902</v>
      </c>
      <c r="E2883">
        <v>7.54</v>
      </c>
      <c r="F2883" t="s">
        <v>5410</v>
      </c>
      <c r="G2883" t="s">
        <v>400</v>
      </c>
      <c r="H2883" t="s">
        <v>112</v>
      </c>
      <c r="I2883" t="s">
        <v>18</v>
      </c>
      <c r="J2883" t="s">
        <v>19</v>
      </c>
      <c r="K2883" t="s">
        <v>20</v>
      </c>
      <c r="L2883" t="s">
        <v>20</v>
      </c>
      <c r="M2883" t="s">
        <v>21</v>
      </c>
      <c r="N2883" t="s">
        <v>22</v>
      </c>
      <c r="O2883" t="s">
        <v>5411</v>
      </c>
      <c r="P2883">
        <f t="shared" si="44"/>
        <v>3</v>
      </c>
    </row>
    <row r="2884" spans="1:16" x14ac:dyDescent="0.25">
      <c r="A2884" s="1">
        <v>44377</v>
      </c>
      <c r="B2884" s="1">
        <v>44377</v>
      </c>
      <c r="C2884" t="s">
        <v>207</v>
      </c>
      <c r="D2884" t="s">
        <v>208</v>
      </c>
      <c r="E2884">
        <v>5.0119999999999996</v>
      </c>
      <c r="F2884" t="s">
        <v>2362</v>
      </c>
      <c r="G2884" t="s">
        <v>69</v>
      </c>
      <c r="H2884" t="s">
        <v>52</v>
      </c>
      <c r="I2884" t="s">
        <v>18</v>
      </c>
      <c r="J2884" t="s">
        <v>19</v>
      </c>
      <c r="K2884" t="s">
        <v>20</v>
      </c>
      <c r="L2884" t="s">
        <v>20</v>
      </c>
      <c r="M2884" t="s">
        <v>21</v>
      </c>
      <c r="N2884" t="s">
        <v>22</v>
      </c>
      <c r="O2884" t="s">
        <v>5412</v>
      </c>
      <c r="P2884">
        <f t="shared" ref="P2884:P2947" si="45">LEN(D2884)</f>
        <v>2</v>
      </c>
    </row>
    <row r="2885" spans="1:16" hidden="1" x14ac:dyDescent="0.25">
      <c r="A2885" s="1">
        <v>44377</v>
      </c>
      <c r="B2885" s="1">
        <v>44377</v>
      </c>
      <c r="C2885" t="s">
        <v>5413</v>
      </c>
      <c r="D2885" t="s">
        <v>5414</v>
      </c>
      <c r="E2885">
        <v>4.5810000000000004</v>
      </c>
      <c r="F2885" t="s">
        <v>4731</v>
      </c>
      <c r="G2885">
        <v>2017</v>
      </c>
      <c r="H2885" t="s">
        <v>112</v>
      </c>
      <c r="I2885" t="s">
        <v>18</v>
      </c>
      <c r="J2885" t="s">
        <v>19</v>
      </c>
      <c r="K2885" t="s">
        <v>20</v>
      </c>
      <c r="L2885" t="s">
        <v>20</v>
      </c>
      <c r="M2885" t="s">
        <v>21</v>
      </c>
      <c r="N2885" t="s">
        <v>22</v>
      </c>
      <c r="O2885" t="s">
        <v>5415</v>
      </c>
      <c r="P2885">
        <f t="shared" si="45"/>
        <v>6</v>
      </c>
    </row>
    <row r="2886" spans="1:16" x14ac:dyDescent="0.25">
      <c r="A2886" s="1">
        <v>44377</v>
      </c>
      <c r="B2886" s="1">
        <v>44377</v>
      </c>
      <c r="C2886" t="s">
        <v>1863</v>
      </c>
      <c r="D2886" t="s">
        <v>1864</v>
      </c>
      <c r="E2886">
        <v>3.05</v>
      </c>
      <c r="F2886" t="s">
        <v>510</v>
      </c>
      <c r="G2886" t="s">
        <v>2611</v>
      </c>
      <c r="H2886" t="s">
        <v>44</v>
      </c>
      <c r="I2886" t="s">
        <v>18</v>
      </c>
      <c r="J2886" t="s">
        <v>19</v>
      </c>
      <c r="K2886" t="s">
        <v>20</v>
      </c>
      <c r="L2886" t="s">
        <v>20</v>
      </c>
      <c r="M2886" t="s">
        <v>21</v>
      </c>
      <c r="N2886" t="s">
        <v>135</v>
      </c>
      <c r="O2886" t="s">
        <v>5416</v>
      </c>
      <c r="P2886">
        <f t="shared" si="45"/>
        <v>4</v>
      </c>
    </row>
    <row r="2887" spans="1:16" x14ac:dyDescent="0.25">
      <c r="A2887" s="1">
        <v>44377</v>
      </c>
      <c r="B2887" s="1">
        <v>44377</v>
      </c>
      <c r="C2887" t="s">
        <v>180</v>
      </c>
      <c r="D2887" t="s">
        <v>128</v>
      </c>
      <c r="E2887">
        <v>8.25</v>
      </c>
      <c r="F2887" t="s">
        <v>4245</v>
      </c>
      <c r="G2887" t="s">
        <v>51</v>
      </c>
      <c r="H2887" t="s">
        <v>44</v>
      </c>
      <c r="I2887" t="s">
        <v>18</v>
      </c>
      <c r="J2887" t="s">
        <v>19</v>
      </c>
      <c r="K2887" t="s">
        <v>20</v>
      </c>
      <c r="L2887" t="s">
        <v>20</v>
      </c>
      <c r="M2887" t="s">
        <v>21</v>
      </c>
      <c r="N2887" t="s">
        <v>22</v>
      </c>
      <c r="O2887" t="s">
        <v>5417</v>
      </c>
      <c r="P2887">
        <f t="shared" si="45"/>
        <v>3</v>
      </c>
    </row>
    <row r="2888" spans="1:16" hidden="1" x14ac:dyDescent="0.25">
      <c r="A2888" s="1">
        <v>44377</v>
      </c>
      <c r="B2888" s="1">
        <v>44377</v>
      </c>
      <c r="C2888" t="s">
        <v>5418</v>
      </c>
      <c r="D2888" t="s">
        <v>5419</v>
      </c>
      <c r="E2888">
        <v>4.28</v>
      </c>
      <c r="F2888" t="s">
        <v>5420</v>
      </c>
      <c r="H2888" t="s">
        <v>112</v>
      </c>
      <c r="I2888" t="s">
        <v>18</v>
      </c>
      <c r="J2888" t="s">
        <v>19</v>
      </c>
      <c r="K2888" t="s">
        <v>20</v>
      </c>
      <c r="L2888" t="s">
        <v>20</v>
      </c>
      <c r="M2888" t="s">
        <v>21</v>
      </c>
      <c r="N2888" t="s">
        <v>22</v>
      </c>
      <c r="O2888" t="s">
        <v>5421</v>
      </c>
      <c r="P2888">
        <f t="shared" si="45"/>
        <v>6</v>
      </c>
    </row>
    <row r="2889" spans="1:16" hidden="1" x14ac:dyDescent="0.25">
      <c r="A2889" s="1">
        <v>44377</v>
      </c>
      <c r="B2889" s="1">
        <v>44377</v>
      </c>
      <c r="C2889" t="s">
        <v>2628</v>
      </c>
      <c r="D2889" t="s">
        <v>2629</v>
      </c>
      <c r="E2889">
        <v>0</v>
      </c>
      <c r="F2889" t="s">
        <v>802</v>
      </c>
      <c r="G2889" t="s">
        <v>4372</v>
      </c>
      <c r="H2889" t="s">
        <v>39</v>
      </c>
      <c r="I2889" t="s">
        <v>18</v>
      </c>
      <c r="J2889" t="s">
        <v>19</v>
      </c>
      <c r="K2889" t="s">
        <v>20</v>
      </c>
      <c r="L2889" t="s">
        <v>20</v>
      </c>
      <c r="M2889" t="s">
        <v>1103</v>
      </c>
      <c r="N2889" t="s">
        <v>22</v>
      </c>
      <c r="O2889" t="s">
        <v>5422</v>
      </c>
      <c r="P2889">
        <f t="shared" si="45"/>
        <v>6</v>
      </c>
    </row>
    <row r="2890" spans="1:16" x14ac:dyDescent="0.25">
      <c r="A2890" s="1">
        <v>44377</v>
      </c>
      <c r="B2890" s="1">
        <v>44377</v>
      </c>
      <c r="C2890" t="s">
        <v>1863</v>
      </c>
      <c r="D2890" t="s">
        <v>1864</v>
      </c>
      <c r="E2890">
        <v>1.9</v>
      </c>
      <c r="F2890" t="s">
        <v>1497</v>
      </c>
      <c r="G2890" t="s">
        <v>722</v>
      </c>
      <c r="H2890" t="s">
        <v>44</v>
      </c>
      <c r="I2890" t="s">
        <v>18</v>
      </c>
      <c r="J2890" t="s">
        <v>19</v>
      </c>
      <c r="K2890" t="s">
        <v>20</v>
      </c>
      <c r="L2890" t="s">
        <v>20</v>
      </c>
      <c r="M2890" t="s">
        <v>21</v>
      </c>
      <c r="N2890" t="s">
        <v>135</v>
      </c>
      <c r="O2890" t="s">
        <v>5423</v>
      </c>
      <c r="P2890">
        <f t="shared" si="45"/>
        <v>4</v>
      </c>
    </row>
    <row r="2891" spans="1:16" x14ac:dyDescent="0.25">
      <c r="A2891" s="1">
        <v>44377</v>
      </c>
      <c r="B2891" s="1">
        <v>44377</v>
      </c>
      <c r="C2891" t="s">
        <v>390</v>
      </c>
      <c r="D2891" t="s">
        <v>391</v>
      </c>
      <c r="E2891">
        <v>1.17</v>
      </c>
      <c r="F2891" t="s">
        <v>100</v>
      </c>
      <c r="G2891" t="s">
        <v>69</v>
      </c>
      <c r="H2891" t="s">
        <v>39</v>
      </c>
      <c r="I2891" t="s">
        <v>18</v>
      </c>
      <c r="J2891" t="s">
        <v>19</v>
      </c>
      <c r="K2891" t="s">
        <v>20</v>
      </c>
      <c r="L2891" t="s">
        <v>20</v>
      </c>
      <c r="M2891" t="s">
        <v>21</v>
      </c>
      <c r="N2891" t="s">
        <v>59</v>
      </c>
      <c r="O2891" t="s">
        <v>5424</v>
      </c>
      <c r="P2891">
        <f t="shared" si="45"/>
        <v>2</v>
      </c>
    </row>
    <row r="2892" spans="1:16" x14ac:dyDescent="0.25">
      <c r="A2892" s="1">
        <v>44377</v>
      </c>
      <c r="B2892" s="1">
        <v>44377</v>
      </c>
      <c r="C2892" t="s">
        <v>1276</v>
      </c>
      <c r="D2892" t="s">
        <v>1277</v>
      </c>
      <c r="E2892">
        <v>0.75</v>
      </c>
      <c r="F2892" t="s">
        <v>515</v>
      </c>
      <c r="G2892" t="s">
        <v>69</v>
      </c>
      <c r="H2892" t="s">
        <v>39</v>
      </c>
      <c r="I2892" t="s">
        <v>18</v>
      </c>
      <c r="J2892" t="s">
        <v>19</v>
      </c>
      <c r="K2892" t="s">
        <v>20</v>
      </c>
      <c r="L2892" t="s">
        <v>20</v>
      </c>
      <c r="M2892" t="s">
        <v>21</v>
      </c>
      <c r="N2892" t="s">
        <v>59</v>
      </c>
      <c r="O2892" t="s">
        <v>5425</v>
      </c>
      <c r="P2892">
        <f t="shared" si="45"/>
        <v>3</v>
      </c>
    </row>
    <row r="2893" spans="1:16" hidden="1" x14ac:dyDescent="0.25">
      <c r="A2893" s="1">
        <v>44377</v>
      </c>
      <c r="B2893" s="1">
        <v>44377</v>
      </c>
      <c r="C2893" t="s">
        <v>1126</v>
      </c>
      <c r="D2893" t="s">
        <v>1108</v>
      </c>
      <c r="E2893">
        <v>0.379334</v>
      </c>
      <c r="F2893" t="s">
        <v>515</v>
      </c>
      <c r="G2893" t="s">
        <v>69</v>
      </c>
      <c r="H2893" t="s">
        <v>377</v>
      </c>
      <c r="I2893" t="s">
        <v>18</v>
      </c>
      <c r="J2893" t="s">
        <v>19</v>
      </c>
      <c r="K2893" t="s">
        <v>20</v>
      </c>
      <c r="L2893" t="s">
        <v>20</v>
      </c>
      <c r="M2893" t="s">
        <v>137</v>
      </c>
      <c r="N2893" t="s">
        <v>59</v>
      </c>
      <c r="O2893" t="s">
        <v>5426</v>
      </c>
      <c r="P2893">
        <f t="shared" si="45"/>
        <v>6</v>
      </c>
    </row>
    <row r="2894" spans="1:16" hidden="1" x14ac:dyDescent="0.25">
      <c r="A2894" s="1">
        <v>44377</v>
      </c>
      <c r="B2894" s="1">
        <v>44377</v>
      </c>
      <c r="C2894" t="s">
        <v>2628</v>
      </c>
      <c r="D2894" t="s">
        <v>2629</v>
      </c>
      <c r="E2894">
        <v>0</v>
      </c>
      <c r="F2894" t="s">
        <v>2213</v>
      </c>
      <c r="H2894" t="s">
        <v>32</v>
      </c>
      <c r="I2894" t="s">
        <v>18</v>
      </c>
      <c r="J2894" t="s">
        <v>19</v>
      </c>
      <c r="K2894" t="s">
        <v>20</v>
      </c>
      <c r="L2894" t="s">
        <v>20</v>
      </c>
      <c r="M2894" t="s">
        <v>1103</v>
      </c>
      <c r="N2894" t="s">
        <v>22</v>
      </c>
      <c r="O2894" t="s">
        <v>5427</v>
      </c>
      <c r="P2894">
        <f t="shared" si="45"/>
        <v>6</v>
      </c>
    </row>
    <row r="2895" spans="1:16" x14ac:dyDescent="0.25">
      <c r="A2895" s="1">
        <v>44377</v>
      </c>
      <c r="B2895" s="1">
        <v>44377</v>
      </c>
      <c r="C2895" t="s">
        <v>3059</v>
      </c>
      <c r="D2895" t="s">
        <v>3060</v>
      </c>
      <c r="E2895">
        <v>8.36</v>
      </c>
      <c r="F2895" t="s">
        <v>5428</v>
      </c>
      <c r="G2895" t="s">
        <v>297</v>
      </c>
      <c r="H2895" t="s">
        <v>97</v>
      </c>
      <c r="I2895" t="s">
        <v>18</v>
      </c>
      <c r="J2895" t="s">
        <v>19</v>
      </c>
      <c r="K2895" t="s">
        <v>20</v>
      </c>
      <c r="L2895" t="s">
        <v>20</v>
      </c>
      <c r="M2895" t="s">
        <v>21</v>
      </c>
      <c r="N2895" t="s">
        <v>22</v>
      </c>
      <c r="O2895" t="s">
        <v>5429</v>
      </c>
      <c r="P2895">
        <f t="shared" si="45"/>
        <v>3</v>
      </c>
    </row>
    <row r="2896" spans="1:16" x14ac:dyDescent="0.25">
      <c r="A2896" s="1">
        <v>44377</v>
      </c>
      <c r="B2896" s="1">
        <v>44377</v>
      </c>
      <c r="C2896" t="s">
        <v>2403</v>
      </c>
      <c r="D2896" t="s">
        <v>2404</v>
      </c>
      <c r="E2896">
        <v>5.75</v>
      </c>
      <c r="F2896" t="s">
        <v>670</v>
      </c>
      <c r="H2896" t="s">
        <v>44</v>
      </c>
      <c r="I2896" t="s">
        <v>18</v>
      </c>
      <c r="J2896" t="s">
        <v>19</v>
      </c>
      <c r="K2896" t="s">
        <v>20</v>
      </c>
      <c r="L2896" t="s">
        <v>20</v>
      </c>
      <c r="M2896" t="s">
        <v>21</v>
      </c>
      <c r="N2896" t="s">
        <v>135</v>
      </c>
      <c r="O2896" t="s">
        <v>5430</v>
      </c>
      <c r="P2896">
        <f t="shared" si="45"/>
        <v>3</v>
      </c>
    </row>
    <row r="2897" spans="1:16" x14ac:dyDescent="0.25">
      <c r="A2897" s="1">
        <v>44377</v>
      </c>
      <c r="B2897" s="1">
        <v>44377</v>
      </c>
      <c r="C2897" t="s">
        <v>1049</v>
      </c>
      <c r="D2897" t="s">
        <v>1050</v>
      </c>
      <c r="E2897">
        <v>6.2</v>
      </c>
      <c r="F2897" t="s">
        <v>67</v>
      </c>
      <c r="H2897" t="s">
        <v>199</v>
      </c>
      <c r="I2897" t="s">
        <v>18</v>
      </c>
      <c r="J2897" t="s">
        <v>19</v>
      </c>
      <c r="K2897" t="s">
        <v>20</v>
      </c>
      <c r="L2897" t="s">
        <v>20</v>
      </c>
      <c r="M2897" t="s">
        <v>21</v>
      </c>
      <c r="N2897" t="s">
        <v>135</v>
      </c>
      <c r="O2897" t="s">
        <v>5431</v>
      </c>
      <c r="P2897">
        <f t="shared" si="45"/>
        <v>3</v>
      </c>
    </row>
    <row r="2898" spans="1:16" hidden="1" x14ac:dyDescent="0.25">
      <c r="A2898" s="1">
        <v>44377</v>
      </c>
      <c r="B2898" s="1">
        <v>44377</v>
      </c>
      <c r="C2898" t="s">
        <v>4729</v>
      </c>
      <c r="D2898" t="s">
        <v>4730</v>
      </c>
      <c r="E2898">
        <v>0</v>
      </c>
      <c r="F2898" t="s">
        <v>1162</v>
      </c>
      <c r="G2898" t="s">
        <v>5432</v>
      </c>
      <c r="H2898" t="s">
        <v>377</v>
      </c>
      <c r="I2898" t="s">
        <v>18</v>
      </c>
      <c r="J2898" t="s">
        <v>19</v>
      </c>
      <c r="K2898" t="s">
        <v>20</v>
      </c>
      <c r="L2898" t="s">
        <v>20</v>
      </c>
      <c r="M2898" t="s">
        <v>4733</v>
      </c>
      <c r="N2898" t="s">
        <v>4734</v>
      </c>
      <c r="O2898" t="s">
        <v>5433</v>
      </c>
      <c r="P2898">
        <f t="shared" si="45"/>
        <v>6</v>
      </c>
    </row>
    <row r="2899" spans="1:16" x14ac:dyDescent="0.25">
      <c r="A2899" s="1">
        <v>44377</v>
      </c>
      <c r="B2899" s="1">
        <v>44377</v>
      </c>
      <c r="C2899" t="s">
        <v>765</v>
      </c>
      <c r="D2899" t="s">
        <v>766</v>
      </c>
      <c r="E2899">
        <v>5.7</v>
      </c>
      <c r="F2899" t="s">
        <v>767</v>
      </c>
      <c r="G2899" t="s">
        <v>69</v>
      </c>
      <c r="H2899" t="s">
        <v>112</v>
      </c>
      <c r="I2899" t="s">
        <v>18</v>
      </c>
      <c r="J2899" t="s">
        <v>19</v>
      </c>
      <c r="K2899" t="s">
        <v>20</v>
      </c>
      <c r="L2899" t="s">
        <v>20</v>
      </c>
      <c r="M2899" t="s">
        <v>21</v>
      </c>
      <c r="N2899" t="s">
        <v>22</v>
      </c>
      <c r="O2899" t="s">
        <v>5434</v>
      </c>
      <c r="P2899">
        <f t="shared" si="45"/>
        <v>5</v>
      </c>
    </row>
    <row r="2900" spans="1:16" x14ac:dyDescent="0.25">
      <c r="A2900" s="1">
        <v>44377</v>
      </c>
      <c r="B2900" s="1">
        <v>44377</v>
      </c>
      <c r="C2900" t="s">
        <v>456</v>
      </c>
      <c r="D2900" t="s">
        <v>457</v>
      </c>
      <c r="E2900">
        <v>5.375</v>
      </c>
      <c r="F2900" t="s">
        <v>698</v>
      </c>
      <c r="G2900" t="s">
        <v>51</v>
      </c>
      <c r="H2900" t="s">
        <v>112</v>
      </c>
      <c r="I2900" t="s">
        <v>18</v>
      </c>
      <c r="J2900" t="s">
        <v>19</v>
      </c>
      <c r="K2900" t="s">
        <v>20</v>
      </c>
      <c r="L2900" t="s">
        <v>20</v>
      </c>
      <c r="M2900" t="s">
        <v>21</v>
      </c>
      <c r="N2900" t="s">
        <v>22</v>
      </c>
      <c r="O2900" t="s">
        <v>5435</v>
      </c>
      <c r="P2900">
        <f t="shared" si="45"/>
        <v>4</v>
      </c>
    </row>
    <row r="2901" spans="1:16" x14ac:dyDescent="0.25">
      <c r="A2901" s="1">
        <v>44377</v>
      </c>
      <c r="B2901" s="1">
        <v>44377</v>
      </c>
      <c r="C2901" t="s">
        <v>1863</v>
      </c>
      <c r="D2901" t="s">
        <v>1864</v>
      </c>
      <c r="E2901">
        <v>3.5</v>
      </c>
      <c r="F2901" t="s">
        <v>267</v>
      </c>
      <c r="G2901" t="s">
        <v>722</v>
      </c>
      <c r="H2901" t="s">
        <v>44</v>
      </c>
      <c r="I2901" t="s">
        <v>18</v>
      </c>
      <c r="J2901" t="s">
        <v>19</v>
      </c>
      <c r="K2901" t="s">
        <v>20</v>
      </c>
      <c r="L2901" t="s">
        <v>20</v>
      </c>
      <c r="M2901" t="s">
        <v>21</v>
      </c>
      <c r="N2901" t="s">
        <v>135</v>
      </c>
      <c r="O2901" t="s">
        <v>5436</v>
      </c>
      <c r="P2901">
        <f t="shared" si="45"/>
        <v>4</v>
      </c>
    </row>
    <row r="2902" spans="1:16" x14ac:dyDescent="0.25">
      <c r="A2902" s="1">
        <v>44377</v>
      </c>
      <c r="B2902" s="1">
        <v>44377</v>
      </c>
      <c r="C2902" t="s">
        <v>1863</v>
      </c>
      <c r="D2902" t="s">
        <v>1864</v>
      </c>
      <c r="E2902">
        <v>3.5</v>
      </c>
      <c r="F2902" t="s">
        <v>460</v>
      </c>
      <c r="G2902" t="s">
        <v>2611</v>
      </c>
      <c r="H2902" t="s">
        <v>44</v>
      </c>
      <c r="I2902" t="s">
        <v>18</v>
      </c>
      <c r="J2902" t="s">
        <v>19</v>
      </c>
      <c r="K2902" t="s">
        <v>20</v>
      </c>
      <c r="L2902" t="s">
        <v>20</v>
      </c>
      <c r="M2902" t="s">
        <v>21</v>
      </c>
      <c r="N2902" t="s">
        <v>135</v>
      </c>
      <c r="O2902" t="s">
        <v>5437</v>
      </c>
      <c r="P2902">
        <f t="shared" si="45"/>
        <v>4</v>
      </c>
    </row>
    <row r="2903" spans="1:16" hidden="1" x14ac:dyDescent="0.25">
      <c r="A2903" s="1">
        <v>44377</v>
      </c>
      <c r="B2903" s="1">
        <v>44377</v>
      </c>
      <c r="C2903" t="s">
        <v>4406</v>
      </c>
      <c r="D2903" t="s">
        <v>4407</v>
      </c>
      <c r="E2903">
        <v>3.1619999999999999</v>
      </c>
      <c r="F2903" t="s">
        <v>706</v>
      </c>
      <c r="H2903" t="s">
        <v>154</v>
      </c>
      <c r="I2903" t="s">
        <v>18</v>
      </c>
      <c r="J2903" t="s">
        <v>19</v>
      </c>
      <c r="K2903" t="s">
        <v>20</v>
      </c>
      <c r="L2903" t="s">
        <v>20</v>
      </c>
      <c r="M2903" t="s">
        <v>21</v>
      </c>
      <c r="N2903" t="s">
        <v>22</v>
      </c>
      <c r="O2903" t="s">
        <v>5438</v>
      </c>
      <c r="P2903">
        <f t="shared" si="45"/>
        <v>6</v>
      </c>
    </row>
    <row r="2904" spans="1:16" x14ac:dyDescent="0.25">
      <c r="A2904" s="1">
        <v>44377</v>
      </c>
      <c r="B2904" s="1">
        <v>44377</v>
      </c>
      <c r="C2904" t="s">
        <v>1863</v>
      </c>
      <c r="D2904" t="s">
        <v>1864</v>
      </c>
      <c r="E2904">
        <v>3</v>
      </c>
      <c r="F2904" t="s">
        <v>2617</v>
      </c>
      <c r="G2904" t="s">
        <v>722</v>
      </c>
      <c r="H2904" t="s">
        <v>44</v>
      </c>
      <c r="I2904" t="s">
        <v>18</v>
      </c>
      <c r="J2904" t="s">
        <v>19</v>
      </c>
      <c r="K2904" t="s">
        <v>20</v>
      </c>
      <c r="L2904" t="s">
        <v>20</v>
      </c>
      <c r="M2904" t="s">
        <v>21</v>
      </c>
      <c r="N2904" t="s">
        <v>135</v>
      </c>
      <c r="O2904" t="s">
        <v>5439</v>
      </c>
      <c r="P2904">
        <f t="shared" si="45"/>
        <v>4</v>
      </c>
    </row>
    <row r="2905" spans="1:16" hidden="1" x14ac:dyDescent="0.25">
      <c r="A2905" s="1">
        <v>44377</v>
      </c>
      <c r="B2905" s="1">
        <v>44377</v>
      </c>
      <c r="C2905" t="s">
        <v>4318</v>
      </c>
      <c r="D2905" t="s">
        <v>4319</v>
      </c>
      <c r="E2905">
        <v>2.657</v>
      </c>
      <c r="F2905" t="s">
        <v>4316</v>
      </c>
      <c r="G2905">
        <v>2020</v>
      </c>
      <c r="H2905" t="s">
        <v>44</v>
      </c>
      <c r="I2905" t="s">
        <v>18</v>
      </c>
      <c r="J2905" t="s">
        <v>19</v>
      </c>
      <c r="K2905" t="s">
        <v>20</v>
      </c>
      <c r="L2905" t="s">
        <v>20</v>
      </c>
      <c r="M2905" t="s">
        <v>21</v>
      </c>
      <c r="N2905" t="s">
        <v>22</v>
      </c>
      <c r="O2905" t="s">
        <v>5440</v>
      </c>
      <c r="P2905">
        <f t="shared" si="45"/>
        <v>6</v>
      </c>
    </row>
    <row r="2906" spans="1:16" hidden="1" x14ac:dyDescent="0.25">
      <c r="A2906" s="1">
        <v>44377</v>
      </c>
      <c r="B2906" s="1">
        <v>44377</v>
      </c>
      <c r="C2906" t="s">
        <v>3957</v>
      </c>
      <c r="D2906" t="s">
        <v>3958</v>
      </c>
      <c r="E2906">
        <v>4.8</v>
      </c>
      <c r="F2906" t="s">
        <v>3959</v>
      </c>
      <c r="G2906" t="s">
        <v>69</v>
      </c>
      <c r="H2906" t="s">
        <v>44</v>
      </c>
      <c r="I2906" t="s">
        <v>18</v>
      </c>
      <c r="J2906" t="s">
        <v>19</v>
      </c>
      <c r="K2906" t="s">
        <v>20</v>
      </c>
      <c r="L2906" t="s">
        <v>20</v>
      </c>
      <c r="M2906" t="s">
        <v>21</v>
      </c>
      <c r="N2906" t="s">
        <v>59</v>
      </c>
      <c r="O2906" t="s">
        <v>5441</v>
      </c>
      <c r="P2906">
        <f t="shared" si="45"/>
        <v>6</v>
      </c>
    </row>
    <row r="2907" spans="1:16" x14ac:dyDescent="0.25">
      <c r="A2907" s="1">
        <v>44377</v>
      </c>
      <c r="B2907" s="1">
        <v>44377</v>
      </c>
      <c r="C2907" t="s">
        <v>118</v>
      </c>
      <c r="D2907" t="s">
        <v>119</v>
      </c>
      <c r="E2907">
        <v>6.694</v>
      </c>
      <c r="F2907" t="s">
        <v>642</v>
      </c>
      <c r="G2907" t="s">
        <v>69</v>
      </c>
      <c r="H2907" t="s">
        <v>121</v>
      </c>
      <c r="I2907" t="s">
        <v>18</v>
      </c>
      <c r="J2907" t="s">
        <v>19</v>
      </c>
      <c r="K2907" t="s">
        <v>20</v>
      </c>
      <c r="L2907" t="s">
        <v>20</v>
      </c>
      <c r="M2907" t="s">
        <v>21</v>
      </c>
      <c r="N2907" t="s">
        <v>22</v>
      </c>
      <c r="O2907" t="s">
        <v>5442</v>
      </c>
      <c r="P2907">
        <f t="shared" si="45"/>
        <v>2</v>
      </c>
    </row>
    <row r="2908" spans="1:16" x14ac:dyDescent="0.25">
      <c r="A2908" s="1">
        <v>44377</v>
      </c>
      <c r="B2908" s="1">
        <v>44377</v>
      </c>
      <c r="C2908" t="s">
        <v>317</v>
      </c>
      <c r="D2908" t="s">
        <v>318</v>
      </c>
      <c r="E2908">
        <v>3.6</v>
      </c>
      <c r="F2908" t="s">
        <v>439</v>
      </c>
      <c r="G2908" t="s">
        <v>69</v>
      </c>
      <c r="H2908" t="s">
        <v>199</v>
      </c>
      <c r="I2908" t="s">
        <v>18</v>
      </c>
      <c r="J2908" t="s">
        <v>19</v>
      </c>
      <c r="K2908" t="s">
        <v>20</v>
      </c>
      <c r="L2908" t="s">
        <v>20</v>
      </c>
      <c r="M2908" t="s">
        <v>21</v>
      </c>
      <c r="N2908" t="s">
        <v>59</v>
      </c>
      <c r="O2908" t="s">
        <v>5443</v>
      </c>
      <c r="P2908">
        <f t="shared" si="45"/>
        <v>3</v>
      </c>
    </row>
    <row r="2909" spans="1:16" x14ac:dyDescent="0.25">
      <c r="A2909" s="1">
        <v>44377</v>
      </c>
      <c r="B2909" s="1">
        <v>44377</v>
      </c>
      <c r="C2909" t="s">
        <v>903</v>
      </c>
      <c r="D2909" t="s">
        <v>904</v>
      </c>
      <c r="E2909">
        <v>0.3</v>
      </c>
      <c r="F2909" t="s">
        <v>1850</v>
      </c>
      <c r="G2909" t="s">
        <v>5444</v>
      </c>
      <c r="H2909" t="s">
        <v>154</v>
      </c>
      <c r="I2909" t="s">
        <v>18</v>
      </c>
      <c r="J2909" t="s">
        <v>19</v>
      </c>
      <c r="K2909" t="s">
        <v>20</v>
      </c>
      <c r="L2909" t="s">
        <v>20</v>
      </c>
      <c r="M2909" t="s">
        <v>21</v>
      </c>
      <c r="N2909" t="s">
        <v>155</v>
      </c>
      <c r="O2909" t="s">
        <v>5445</v>
      </c>
      <c r="P2909">
        <f t="shared" si="45"/>
        <v>3</v>
      </c>
    </row>
    <row r="2910" spans="1:16" hidden="1" x14ac:dyDescent="0.25">
      <c r="A2910" s="1">
        <v>44377</v>
      </c>
      <c r="B2910" s="1">
        <v>44377</v>
      </c>
      <c r="C2910" t="s">
        <v>5323</v>
      </c>
      <c r="D2910" t="s">
        <v>5324</v>
      </c>
      <c r="E2910">
        <v>2.25</v>
      </c>
      <c r="F2910" t="s">
        <v>3172</v>
      </c>
      <c r="G2910" t="s">
        <v>16</v>
      </c>
      <c r="H2910" t="s">
        <v>199</v>
      </c>
      <c r="I2910" t="s">
        <v>18</v>
      </c>
      <c r="J2910" t="s">
        <v>19</v>
      </c>
      <c r="K2910" t="s">
        <v>20</v>
      </c>
      <c r="L2910" t="s">
        <v>20</v>
      </c>
      <c r="M2910" t="s">
        <v>21</v>
      </c>
      <c r="N2910" t="s">
        <v>59</v>
      </c>
      <c r="O2910" t="s">
        <v>5446</v>
      </c>
      <c r="P2910">
        <f t="shared" si="45"/>
        <v>6</v>
      </c>
    </row>
    <row r="2911" spans="1:16" x14ac:dyDescent="0.25">
      <c r="A2911" s="1">
        <v>44377</v>
      </c>
      <c r="B2911" s="1">
        <v>44377</v>
      </c>
      <c r="C2911" t="s">
        <v>3659</v>
      </c>
      <c r="D2911" t="s">
        <v>3660</v>
      </c>
      <c r="E2911">
        <v>5.875</v>
      </c>
      <c r="F2911" t="s">
        <v>1186</v>
      </c>
      <c r="G2911" t="s">
        <v>5179</v>
      </c>
      <c r="H2911" t="s">
        <v>17</v>
      </c>
      <c r="I2911" t="s">
        <v>18</v>
      </c>
      <c r="J2911" t="s">
        <v>19</v>
      </c>
      <c r="K2911" t="s">
        <v>20</v>
      </c>
      <c r="L2911" t="s">
        <v>20</v>
      </c>
      <c r="M2911" t="s">
        <v>21</v>
      </c>
      <c r="N2911" t="s">
        <v>135</v>
      </c>
      <c r="O2911" t="s">
        <v>5447</v>
      </c>
      <c r="P2911">
        <f t="shared" si="45"/>
        <v>3</v>
      </c>
    </row>
    <row r="2912" spans="1:16" x14ac:dyDescent="0.25">
      <c r="A2912" s="1">
        <v>44377</v>
      </c>
      <c r="B2912" s="1">
        <v>44377</v>
      </c>
      <c r="C2912" t="s">
        <v>1086</v>
      </c>
      <c r="D2912" t="s">
        <v>1087</v>
      </c>
      <c r="E2912">
        <v>6.875</v>
      </c>
      <c r="F2912" t="s">
        <v>1088</v>
      </c>
      <c r="G2912" t="s">
        <v>69</v>
      </c>
      <c r="H2912" t="s">
        <v>32</v>
      </c>
      <c r="I2912" t="s">
        <v>18</v>
      </c>
      <c r="J2912" t="s">
        <v>19</v>
      </c>
      <c r="K2912" t="s">
        <v>20</v>
      </c>
      <c r="L2912" t="s">
        <v>20</v>
      </c>
      <c r="M2912" t="s">
        <v>21</v>
      </c>
      <c r="N2912" t="s">
        <v>22</v>
      </c>
      <c r="O2912" t="s">
        <v>5448</v>
      </c>
      <c r="P2912">
        <f t="shared" si="45"/>
        <v>3</v>
      </c>
    </row>
    <row r="2913" spans="1:16" x14ac:dyDescent="0.25">
      <c r="A2913" s="1">
        <v>44377</v>
      </c>
      <c r="B2913" s="1">
        <v>44377</v>
      </c>
      <c r="C2913" t="s">
        <v>1072</v>
      </c>
      <c r="D2913" t="s">
        <v>1073</v>
      </c>
      <c r="E2913">
        <v>8.375</v>
      </c>
      <c r="F2913" t="s">
        <v>532</v>
      </c>
      <c r="G2913" t="s">
        <v>51</v>
      </c>
      <c r="H2913" t="s">
        <v>112</v>
      </c>
      <c r="I2913" t="s">
        <v>18</v>
      </c>
      <c r="J2913" t="s">
        <v>19</v>
      </c>
      <c r="K2913" t="s">
        <v>20</v>
      </c>
      <c r="L2913" t="s">
        <v>20</v>
      </c>
      <c r="M2913" t="s">
        <v>237</v>
      </c>
      <c r="N2913" t="s">
        <v>22</v>
      </c>
      <c r="O2913" t="s">
        <v>5449</v>
      </c>
      <c r="P2913">
        <f t="shared" si="45"/>
        <v>3</v>
      </c>
    </row>
    <row r="2914" spans="1:16" hidden="1" x14ac:dyDescent="0.25">
      <c r="A2914" s="1">
        <v>44377</v>
      </c>
      <c r="B2914" s="1">
        <v>44377</v>
      </c>
      <c r="C2914" t="s">
        <v>3360</v>
      </c>
      <c r="D2914" t="s">
        <v>2397</v>
      </c>
      <c r="E2914">
        <v>4.25</v>
      </c>
      <c r="F2914" t="s">
        <v>3361</v>
      </c>
      <c r="G2914" t="s">
        <v>69</v>
      </c>
      <c r="H2914" t="s">
        <v>199</v>
      </c>
      <c r="I2914" t="s">
        <v>18</v>
      </c>
      <c r="J2914" t="s">
        <v>19</v>
      </c>
      <c r="K2914" t="s">
        <v>20</v>
      </c>
      <c r="L2914" t="s">
        <v>20</v>
      </c>
      <c r="M2914" t="s">
        <v>21</v>
      </c>
      <c r="N2914" t="s">
        <v>59</v>
      </c>
      <c r="O2914" t="s">
        <v>5450</v>
      </c>
      <c r="P2914">
        <f t="shared" si="45"/>
        <v>6</v>
      </c>
    </row>
    <row r="2915" spans="1:16" hidden="1" x14ac:dyDescent="0.25">
      <c r="A2915" s="1">
        <v>44377</v>
      </c>
      <c r="B2915" s="1">
        <v>44377</v>
      </c>
      <c r="C2915" t="s">
        <v>2223</v>
      </c>
      <c r="D2915" t="s">
        <v>2224</v>
      </c>
      <c r="E2915">
        <v>4.7</v>
      </c>
      <c r="F2915" t="s">
        <v>2384</v>
      </c>
      <c r="G2915" t="s">
        <v>69</v>
      </c>
      <c r="H2915" t="s">
        <v>112</v>
      </c>
      <c r="I2915" t="s">
        <v>18</v>
      </c>
      <c r="J2915" t="s">
        <v>19</v>
      </c>
      <c r="K2915" t="s">
        <v>20</v>
      </c>
      <c r="L2915" t="s">
        <v>20</v>
      </c>
      <c r="M2915" t="s">
        <v>21</v>
      </c>
      <c r="N2915" t="s">
        <v>22</v>
      </c>
      <c r="O2915" t="s">
        <v>5451</v>
      </c>
      <c r="P2915">
        <f t="shared" si="45"/>
        <v>6</v>
      </c>
    </row>
    <row r="2916" spans="1:16" hidden="1" x14ac:dyDescent="0.25">
      <c r="A2916" s="1">
        <v>44377</v>
      </c>
      <c r="B2916" s="1">
        <v>44377</v>
      </c>
      <c r="C2916" t="s">
        <v>3747</v>
      </c>
      <c r="D2916" t="s">
        <v>3709</v>
      </c>
      <c r="E2916">
        <v>5.3</v>
      </c>
      <c r="F2916" t="s">
        <v>3748</v>
      </c>
      <c r="G2916" t="s">
        <v>69</v>
      </c>
      <c r="H2916" t="s">
        <v>52</v>
      </c>
      <c r="I2916" t="s">
        <v>18</v>
      </c>
      <c r="J2916" t="s">
        <v>19</v>
      </c>
      <c r="K2916" t="s">
        <v>20</v>
      </c>
      <c r="L2916" t="s">
        <v>20</v>
      </c>
      <c r="M2916" t="s">
        <v>21</v>
      </c>
      <c r="N2916" t="s">
        <v>59</v>
      </c>
      <c r="O2916" t="s">
        <v>5452</v>
      </c>
      <c r="P2916">
        <f t="shared" si="45"/>
        <v>6</v>
      </c>
    </row>
    <row r="2917" spans="1:16" x14ac:dyDescent="0.25">
      <c r="A2917" s="1">
        <v>44377</v>
      </c>
      <c r="B2917" s="1">
        <v>44377</v>
      </c>
      <c r="C2917" t="s">
        <v>1121</v>
      </c>
      <c r="D2917" t="s">
        <v>1122</v>
      </c>
      <c r="E2917">
        <v>6.625</v>
      </c>
      <c r="F2917" t="s">
        <v>945</v>
      </c>
      <c r="G2917" t="s">
        <v>69</v>
      </c>
      <c r="H2917" t="s">
        <v>242</v>
      </c>
      <c r="I2917" t="s">
        <v>18</v>
      </c>
      <c r="J2917" t="s">
        <v>19</v>
      </c>
      <c r="K2917" t="s">
        <v>20</v>
      </c>
      <c r="L2917" t="s">
        <v>20</v>
      </c>
      <c r="M2917" t="s">
        <v>21</v>
      </c>
      <c r="N2917" t="s">
        <v>22</v>
      </c>
      <c r="O2917" t="s">
        <v>5453</v>
      </c>
      <c r="P2917">
        <f t="shared" si="45"/>
        <v>4</v>
      </c>
    </row>
    <row r="2918" spans="1:16" x14ac:dyDescent="0.25">
      <c r="A2918" s="1">
        <v>44377</v>
      </c>
      <c r="B2918" s="1">
        <v>44377</v>
      </c>
      <c r="C2918" t="s">
        <v>1863</v>
      </c>
      <c r="D2918" t="s">
        <v>1864</v>
      </c>
      <c r="E2918">
        <v>3.5</v>
      </c>
      <c r="F2918" t="s">
        <v>2302</v>
      </c>
      <c r="G2918" t="s">
        <v>722</v>
      </c>
      <c r="H2918" t="s">
        <v>44</v>
      </c>
      <c r="I2918" t="s">
        <v>18</v>
      </c>
      <c r="J2918" t="s">
        <v>19</v>
      </c>
      <c r="K2918" t="s">
        <v>20</v>
      </c>
      <c r="L2918" t="s">
        <v>20</v>
      </c>
      <c r="M2918" t="s">
        <v>21</v>
      </c>
      <c r="N2918" t="s">
        <v>135</v>
      </c>
      <c r="O2918" t="s">
        <v>5454</v>
      </c>
      <c r="P2918">
        <f t="shared" si="45"/>
        <v>4</v>
      </c>
    </row>
    <row r="2919" spans="1:16" x14ac:dyDescent="0.25">
      <c r="A2919" s="1">
        <v>44377</v>
      </c>
      <c r="B2919" s="1">
        <v>44377</v>
      </c>
      <c r="C2919" t="s">
        <v>1276</v>
      </c>
      <c r="D2919" t="s">
        <v>1277</v>
      </c>
      <c r="E2919">
        <v>1.5</v>
      </c>
      <c r="F2919" t="s">
        <v>905</v>
      </c>
      <c r="G2919" t="s">
        <v>69</v>
      </c>
      <c r="H2919" t="s">
        <v>39</v>
      </c>
      <c r="I2919" t="s">
        <v>18</v>
      </c>
      <c r="J2919" t="s">
        <v>19</v>
      </c>
      <c r="K2919" t="s">
        <v>20</v>
      </c>
      <c r="L2919" t="s">
        <v>20</v>
      </c>
      <c r="M2919" t="s">
        <v>21</v>
      </c>
      <c r="N2919" t="s">
        <v>59</v>
      </c>
      <c r="O2919" t="s">
        <v>5455</v>
      </c>
      <c r="P2919">
        <f t="shared" si="45"/>
        <v>3</v>
      </c>
    </row>
    <row r="2920" spans="1:16" hidden="1" x14ac:dyDescent="0.25">
      <c r="A2920" s="1">
        <v>44377</v>
      </c>
      <c r="B2920" s="1">
        <v>44377</v>
      </c>
      <c r="C2920" t="s">
        <v>361</v>
      </c>
      <c r="D2920" t="s">
        <v>362</v>
      </c>
      <c r="E2920">
        <v>2.9</v>
      </c>
      <c r="F2920" t="s">
        <v>489</v>
      </c>
      <c r="G2920" t="s">
        <v>69</v>
      </c>
      <c r="H2920" t="s">
        <v>343</v>
      </c>
      <c r="I2920" t="s">
        <v>18</v>
      </c>
      <c r="J2920" t="s">
        <v>19</v>
      </c>
      <c r="K2920" t="s">
        <v>20</v>
      </c>
      <c r="L2920" t="s">
        <v>20</v>
      </c>
      <c r="M2920" t="s">
        <v>21</v>
      </c>
      <c r="N2920" t="s">
        <v>59</v>
      </c>
      <c r="O2920" t="s">
        <v>5456</v>
      </c>
      <c r="P2920">
        <f t="shared" si="45"/>
        <v>6</v>
      </c>
    </row>
    <row r="2921" spans="1:16" hidden="1" x14ac:dyDescent="0.25">
      <c r="A2921" s="1">
        <v>44377</v>
      </c>
      <c r="B2921" s="1">
        <v>44377</v>
      </c>
      <c r="C2921" t="s">
        <v>5418</v>
      </c>
      <c r="D2921" t="s">
        <v>5419</v>
      </c>
      <c r="E2921">
        <v>4.54</v>
      </c>
      <c r="F2921" t="s">
        <v>5457</v>
      </c>
      <c r="H2921" t="s">
        <v>112</v>
      </c>
      <c r="I2921" t="s">
        <v>18</v>
      </c>
      <c r="J2921" t="s">
        <v>19</v>
      </c>
      <c r="K2921" t="s">
        <v>20</v>
      </c>
      <c r="L2921" t="s">
        <v>20</v>
      </c>
      <c r="M2921" t="s">
        <v>21</v>
      </c>
      <c r="N2921" t="s">
        <v>22</v>
      </c>
      <c r="O2921" t="s">
        <v>5458</v>
      </c>
      <c r="P2921">
        <f t="shared" si="45"/>
        <v>6</v>
      </c>
    </row>
    <row r="2922" spans="1:16" hidden="1" x14ac:dyDescent="0.25">
      <c r="A2922" s="1">
        <v>44377</v>
      </c>
      <c r="B2922" s="1">
        <v>44377</v>
      </c>
      <c r="C2922" t="s">
        <v>2628</v>
      </c>
      <c r="D2922" t="s">
        <v>2629</v>
      </c>
      <c r="E2922">
        <v>0</v>
      </c>
      <c r="F2922" t="s">
        <v>3369</v>
      </c>
      <c r="G2922" t="s">
        <v>4372</v>
      </c>
      <c r="H2922" t="s">
        <v>39</v>
      </c>
      <c r="I2922" t="s">
        <v>18</v>
      </c>
      <c r="J2922" t="s">
        <v>19</v>
      </c>
      <c r="K2922" t="s">
        <v>20</v>
      </c>
      <c r="L2922" t="s">
        <v>20</v>
      </c>
      <c r="M2922" t="s">
        <v>1103</v>
      </c>
      <c r="N2922" t="s">
        <v>22</v>
      </c>
      <c r="O2922" t="s">
        <v>5459</v>
      </c>
      <c r="P2922">
        <f t="shared" si="45"/>
        <v>6</v>
      </c>
    </row>
    <row r="2923" spans="1:16" x14ac:dyDescent="0.25">
      <c r="A2923" s="1">
        <v>44377</v>
      </c>
      <c r="B2923" s="1">
        <v>44377</v>
      </c>
      <c r="C2923" t="s">
        <v>139</v>
      </c>
      <c r="D2923" t="s">
        <v>140</v>
      </c>
      <c r="E2923">
        <v>0.92737999999999998</v>
      </c>
      <c r="F2923" t="s">
        <v>322</v>
      </c>
      <c r="G2923" t="s">
        <v>69</v>
      </c>
      <c r="H2923" t="s">
        <v>17</v>
      </c>
      <c r="I2923" t="s">
        <v>18</v>
      </c>
      <c r="J2923" t="s">
        <v>19</v>
      </c>
      <c r="K2923" t="s">
        <v>20</v>
      </c>
      <c r="L2923" t="s">
        <v>20</v>
      </c>
      <c r="M2923" t="s">
        <v>137</v>
      </c>
      <c r="N2923" t="s">
        <v>59</v>
      </c>
      <c r="O2923" t="s">
        <v>5460</v>
      </c>
      <c r="P2923">
        <f t="shared" si="45"/>
        <v>3</v>
      </c>
    </row>
    <row r="2924" spans="1:16" x14ac:dyDescent="0.25">
      <c r="A2924" s="1">
        <v>44377</v>
      </c>
      <c r="B2924" s="1">
        <v>44377</v>
      </c>
      <c r="C2924" t="s">
        <v>390</v>
      </c>
      <c r="D2924" t="s">
        <v>391</v>
      </c>
      <c r="E2924">
        <v>0.47299999999999998</v>
      </c>
      <c r="F2924" t="s">
        <v>1047</v>
      </c>
      <c r="G2924" t="s">
        <v>69</v>
      </c>
      <c r="H2924" t="s">
        <v>39</v>
      </c>
      <c r="I2924" t="s">
        <v>18</v>
      </c>
      <c r="J2924" t="s">
        <v>19</v>
      </c>
      <c r="K2924" t="s">
        <v>20</v>
      </c>
      <c r="L2924" t="s">
        <v>20</v>
      </c>
      <c r="M2924" t="s">
        <v>21</v>
      </c>
      <c r="N2924" t="s">
        <v>59</v>
      </c>
      <c r="O2924" t="s">
        <v>5461</v>
      </c>
      <c r="P2924">
        <f t="shared" si="45"/>
        <v>2</v>
      </c>
    </row>
    <row r="2925" spans="1:16" x14ac:dyDescent="0.25">
      <c r="A2925" s="1">
        <v>44377</v>
      </c>
      <c r="B2925" s="1">
        <v>44377</v>
      </c>
      <c r="C2925" t="s">
        <v>853</v>
      </c>
      <c r="D2925" t="s">
        <v>854</v>
      </c>
      <c r="E2925">
        <v>7</v>
      </c>
      <c r="F2925" t="s">
        <v>301</v>
      </c>
      <c r="H2925" t="s">
        <v>52</v>
      </c>
      <c r="I2925" t="s">
        <v>18</v>
      </c>
      <c r="J2925" t="s">
        <v>19</v>
      </c>
      <c r="K2925" t="s">
        <v>20</v>
      </c>
      <c r="L2925" t="s">
        <v>20</v>
      </c>
      <c r="M2925" t="s">
        <v>21</v>
      </c>
      <c r="N2925" t="s">
        <v>22</v>
      </c>
      <c r="O2925" t="s">
        <v>5462</v>
      </c>
      <c r="P2925">
        <f t="shared" si="45"/>
        <v>3</v>
      </c>
    </row>
    <row r="2926" spans="1:16" x14ac:dyDescent="0.25">
      <c r="A2926" s="1">
        <v>44377</v>
      </c>
      <c r="B2926" s="1">
        <v>44377</v>
      </c>
      <c r="C2926" t="s">
        <v>3319</v>
      </c>
      <c r="D2926" t="s">
        <v>3320</v>
      </c>
      <c r="E2926">
        <v>7.375</v>
      </c>
      <c r="F2926" t="s">
        <v>901</v>
      </c>
      <c r="G2926" t="s">
        <v>51</v>
      </c>
      <c r="H2926" t="s">
        <v>52</v>
      </c>
      <c r="I2926" t="s">
        <v>18</v>
      </c>
      <c r="J2926" t="s">
        <v>19</v>
      </c>
      <c r="K2926" t="s">
        <v>20</v>
      </c>
      <c r="L2926" t="s">
        <v>20</v>
      </c>
      <c r="M2926" t="s">
        <v>21</v>
      </c>
      <c r="N2926" t="s">
        <v>22</v>
      </c>
      <c r="O2926" t="s">
        <v>5463</v>
      </c>
      <c r="P2926">
        <f t="shared" si="45"/>
        <v>2</v>
      </c>
    </row>
    <row r="2927" spans="1:16" x14ac:dyDescent="0.25">
      <c r="A2927" s="1">
        <v>44377</v>
      </c>
      <c r="B2927" s="1">
        <v>44377</v>
      </c>
      <c r="C2927" t="s">
        <v>4054</v>
      </c>
      <c r="D2927" t="s">
        <v>4055</v>
      </c>
      <c r="E2927">
        <v>7.65</v>
      </c>
      <c r="F2927" t="s">
        <v>571</v>
      </c>
      <c r="H2927" t="s">
        <v>52</v>
      </c>
      <c r="I2927" t="s">
        <v>18</v>
      </c>
      <c r="J2927" t="s">
        <v>19</v>
      </c>
      <c r="K2927" t="s">
        <v>20</v>
      </c>
      <c r="L2927" t="s">
        <v>20</v>
      </c>
      <c r="M2927" t="s">
        <v>21</v>
      </c>
      <c r="N2927" t="s">
        <v>22</v>
      </c>
      <c r="O2927" t="s">
        <v>5464</v>
      </c>
      <c r="P2927">
        <f t="shared" si="45"/>
        <v>3</v>
      </c>
    </row>
    <row r="2928" spans="1:16" x14ac:dyDescent="0.25">
      <c r="A2928" s="1">
        <v>44377</v>
      </c>
      <c r="B2928" s="1">
        <v>44377</v>
      </c>
      <c r="C2928" t="s">
        <v>3522</v>
      </c>
      <c r="D2928" t="s">
        <v>3523</v>
      </c>
      <c r="E2928">
        <v>7.75</v>
      </c>
      <c r="F2928" t="s">
        <v>1541</v>
      </c>
      <c r="H2928" t="s">
        <v>52</v>
      </c>
      <c r="I2928" t="s">
        <v>18</v>
      </c>
      <c r="J2928" t="s">
        <v>19</v>
      </c>
      <c r="K2928" t="s">
        <v>20</v>
      </c>
      <c r="L2928" t="s">
        <v>20</v>
      </c>
      <c r="M2928" t="s">
        <v>21</v>
      </c>
      <c r="N2928" t="s">
        <v>22</v>
      </c>
      <c r="O2928" t="s">
        <v>5465</v>
      </c>
      <c r="P2928">
        <f t="shared" si="45"/>
        <v>5</v>
      </c>
    </row>
    <row r="2929" spans="1:16" x14ac:dyDescent="0.25">
      <c r="A2929" s="1">
        <v>44377</v>
      </c>
      <c r="B2929" s="1">
        <v>44377</v>
      </c>
      <c r="C2929" t="s">
        <v>4699</v>
      </c>
      <c r="D2929" t="s">
        <v>274</v>
      </c>
      <c r="E2929">
        <v>5.9</v>
      </c>
      <c r="F2929" t="s">
        <v>3837</v>
      </c>
      <c r="H2929" t="s">
        <v>39</v>
      </c>
      <c r="I2929" t="s">
        <v>18</v>
      </c>
      <c r="J2929" t="s">
        <v>19</v>
      </c>
      <c r="K2929" t="s">
        <v>20</v>
      </c>
      <c r="L2929" t="s">
        <v>20</v>
      </c>
      <c r="M2929" t="s">
        <v>21</v>
      </c>
      <c r="N2929" t="s">
        <v>135</v>
      </c>
      <c r="O2929" t="s">
        <v>5466</v>
      </c>
      <c r="P2929">
        <f t="shared" si="45"/>
        <v>2</v>
      </c>
    </row>
    <row r="2930" spans="1:16" hidden="1" x14ac:dyDescent="0.25">
      <c r="A2930" s="1">
        <v>44377</v>
      </c>
      <c r="B2930" s="1">
        <v>44377</v>
      </c>
      <c r="C2930" t="s">
        <v>5467</v>
      </c>
      <c r="D2930" t="s">
        <v>4730</v>
      </c>
      <c r="E2930">
        <v>0.06</v>
      </c>
      <c r="F2930" t="s">
        <v>4731</v>
      </c>
      <c r="G2930" t="s">
        <v>5468</v>
      </c>
      <c r="H2930" t="s">
        <v>39</v>
      </c>
      <c r="I2930" t="s">
        <v>18</v>
      </c>
      <c r="J2930" t="s">
        <v>19</v>
      </c>
      <c r="K2930" t="s">
        <v>20</v>
      </c>
      <c r="L2930" t="s">
        <v>20</v>
      </c>
      <c r="M2930" t="s">
        <v>4733</v>
      </c>
      <c r="N2930" t="s">
        <v>4734</v>
      </c>
      <c r="O2930" t="s">
        <v>5469</v>
      </c>
      <c r="P2930">
        <f t="shared" si="45"/>
        <v>6</v>
      </c>
    </row>
    <row r="2931" spans="1:16" hidden="1" x14ac:dyDescent="0.25">
      <c r="A2931" s="1">
        <v>44377</v>
      </c>
      <c r="B2931" s="1">
        <v>44377</v>
      </c>
      <c r="C2931" t="s">
        <v>1638</v>
      </c>
      <c r="D2931" t="s">
        <v>731</v>
      </c>
      <c r="E2931">
        <v>7.5</v>
      </c>
      <c r="F2931" t="s">
        <v>973</v>
      </c>
      <c r="G2931" t="s">
        <v>51</v>
      </c>
      <c r="H2931" t="s">
        <v>112</v>
      </c>
      <c r="I2931" t="s">
        <v>18</v>
      </c>
      <c r="J2931" t="s">
        <v>19</v>
      </c>
      <c r="K2931" t="s">
        <v>20</v>
      </c>
      <c r="L2931" t="s">
        <v>20</v>
      </c>
      <c r="M2931" t="s">
        <v>21</v>
      </c>
      <c r="N2931" t="s">
        <v>59</v>
      </c>
      <c r="O2931" t="s">
        <v>5470</v>
      </c>
      <c r="P2931">
        <f t="shared" si="45"/>
        <v>6</v>
      </c>
    </row>
    <row r="2932" spans="1:16" x14ac:dyDescent="0.25">
      <c r="A2932" s="1">
        <v>44377</v>
      </c>
      <c r="B2932" s="1">
        <v>44377</v>
      </c>
      <c r="C2932" t="s">
        <v>5471</v>
      </c>
      <c r="D2932" t="s">
        <v>2922</v>
      </c>
      <c r="E2932">
        <v>5.9</v>
      </c>
      <c r="F2932" t="s">
        <v>3788</v>
      </c>
      <c r="H2932" t="s">
        <v>44</v>
      </c>
      <c r="I2932" t="s">
        <v>18</v>
      </c>
      <c r="J2932" t="s">
        <v>19</v>
      </c>
      <c r="K2932" t="s">
        <v>20</v>
      </c>
      <c r="L2932" t="s">
        <v>20</v>
      </c>
      <c r="M2932" t="s">
        <v>21</v>
      </c>
      <c r="N2932" t="s">
        <v>135</v>
      </c>
      <c r="O2932" t="s">
        <v>5472</v>
      </c>
      <c r="P2932">
        <f t="shared" si="45"/>
        <v>3</v>
      </c>
    </row>
    <row r="2933" spans="1:16" x14ac:dyDescent="0.25">
      <c r="A2933" s="1">
        <v>44377</v>
      </c>
      <c r="B2933" s="1">
        <v>44377</v>
      </c>
      <c r="C2933" t="s">
        <v>2357</v>
      </c>
      <c r="D2933" t="s">
        <v>405</v>
      </c>
      <c r="E2933">
        <v>3.8029999999999999</v>
      </c>
      <c r="F2933" t="s">
        <v>1299</v>
      </c>
      <c r="G2933" t="s">
        <v>51</v>
      </c>
      <c r="H2933" t="s">
        <v>17</v>
      </c>
      <c r="I2933" t="s">
        <v>18</v>
      </c>
      <c r="J2933" t="s">
        <v>19</v>
      </c>
      <c r="K2933" t="s">
        <v>20</v>
      </c>
      <c r="L2933" t="s">
        <v>20</v>
      </c>
      <c r="M2933" t="s">
        <v>21</v>
      </c>
      <c r="N2933" t="s">
        <v>22</v>
      </c>
      <c r="O2933" t="s">
        <v>5473</v>
      </c>
      <c r="P2933">
        <f t="shared" si="45"/>
        <v>3</v>
      </c>
    </row>
    <row r="2934" spans="1:16" x14ac:dyDescent="0.25">
      <c r="A2934" s="1">
        <v>44377</v>
      </c>
      <c r="B2934" s="1">
        <v>44377</v>
      </c>
      <c r="C2934" t="s">
        <v>261</v>
      </c>
      <c r="D2934" t="s">
        <v>262</v>
      </c>
      <c r="E2934">
        <v>5.875</v>
      </c>
      <c r="F2934" t="s">
        <v>351</v>
      </c>
      <c r="G2934" t="s">
        <v>69</v>
      </c>
      <c r="H2934" t="s">
        <v>88</v>
      </c>
      <c r="I2934" t="s">
        <v>18</v>
      </c>
      <c r="J2934" t="s">
        <v>19</v>
      </c>
      <c r="K2934" t="s">
        <v>20</v>
      </c>
      <c r="L2934" t="s">
        <v>20</v>
      </c>
      <c r="M2934" t="s">
        <v>21</v>
      </c>
      <c r="N2934" t="s">
        <v>22</v>
      </c>
      <c r="O2934" t="s">
        <v>5474</v>
      </c>
      <c r="P2934">
        <f t="shared" si="45"/>
        <v>4</v>
      </c>
    </row>
    <row r="2935" spans="1:16" x14ac:dyDescent="0.25">
      <c r="A2935" s="1">
        <v>44377</v>
      </c>
      <c r="B2935" s="1">
        <v>44377</v>
      </c>
      <c r="C2935" t="s">
        <v>4972</v>
      </c>
      <c r="D2935" t="s">
        <v>4973</v>
      </c>
      <c r="E2935">
        <v>8</v>
      </c>
      <c r="F2935" t="s">
        <v>519</v>
      </c>
      <c r="G2935" t="s">
        <v>51</v>
      </c>
      <c r="H2935" t="s">
        <v>17</v>
      </c>
      <c r="I2935" t="s">
        <v>18</v>
      </c>
      <c r="J2935" t="s">
        <v>19</v>
      </c>
      <c r="K2935" t="s">
        <v>20</v>
      </c>
      <c r="L2935" t="s">
        <v>20</v>
      </c>
      <c r="M2935" t="s">
        <v>21</v>
      </c>
      <c r="N2935" t="s">
        <v>135</v>
      </c>
      <c r="O2935" t="s">
        <v>5475</v>
      </c>
      <c r="P2935">
        <f t="shared" si="45"/>
        <v>3</v>
      </c>
    </row>
    <row r="2936" spans="1:16" hidden="1" x14ac:dyDescent="0.25">
      <c r="A2936" s="1">
        <v>44377</v>
      </c>
      <c r="B2936" s="1">
        <v>44377</v>
      </c>
      <c r="C2936" t="s">
        <v>2936</v>
      </c>
      <c r="D2936" t="s">
        <v>2937</v>
      </c>
      <c r="E2936">
        <v>5.25</v>
      </c>
      <c r="F2936" t="s">
        <v>4337</v>
      </c>
      <c r="G2936" t="s">
        <v>51</v>
      </c>
      <c r="H2936" t="s">
        <v>17</v>
      </c>
      <c r="I2936" t="s">
        <v>18</v>
      </c>
      <c r="J2936" t="s">
        <v>19</v>
      </c>
      <c r="K2936" t="s">
        <v>20</v>
      </c>
      <c r="L2936" t="s">
        <v>20</v>
      </c>
      <c r="M2936" t="s">
        <v>21</v>
      </c>
      <c r="N2936" t="s">
        <v>135</v>
      </c>
      <c r="O2936" t="s">
        <v>5476</v>
      </c>
      <c r="P2936">
        <f t="shared" si="45"/>
        <v>6</v>
      </c>
    </row>
    <row r="2937" spans="1:16" hidden="1" x14ac:dyDescent="0.25">
      <c r="A2937" s="1">
        <v>44377</v>
      </c>
      <c r="B2937" s="1">
        <v>44377</v>
      </c>
      <c r="C2937" t="s">
        <v>2040</v>
      </c>
      <c r="D2937" t="s">
        <v>362</v>
      </c>
      <c r="E2937">
        <v>6.75</v>
      </c>
      <c r="F2937" t="s">
        <v>2041</v>
      </c>
      <c r="G2937" t="s">
        <v>69</v>
      </c>
      <c r="H2937" t="s">
        <v>199</v>
      </c>
      <c r="I2937" t="s">
        <v>18</v>
      </c>
      <c r="J2937" t="s">
        <v>19</v>
      </c>
      <c r="K2937" t="s">
        <v>20</v>
      </c>
      <c r="L2937" t="s">
        <v>20</v>
      </c>
      <c r="M2937" t="s">
        <v>21</v>
      </c>
      <c r="N2937" t="s">
        <v>59</v>
      </c>
      <c r="O2937" t="s">
        <v>5477</v>
      </c>
      <c r="P2937">
        <f t="shared" si="45"/>
        <v>6</v>
      </c>
    </row>
    <row r="2938" spans="1:16" x14ac:dyDescent="0.25">
      <c r="A2938" s="1">
        <v>44377</v>
      </c>
      <c r="B2938" s="1">
        <v>44377</v>
      </c>
      <c r="C2938" t="s">
        <v>5174</v>
      </c>
      <c r="D2938" t="s">
        <v>2466</v>
      </c>
      <c r="E2938">
        <v>6</v>
      </c>
      <c r="F2938" t="s">
        <v>1834</v>
      </c>
      <c r="H2938" t="s">
        <v>52</v>
      </c>
      <c r="I2938" t="s">
        <v>18</v>
      </c>
      <c r="J2938" t="s">
        <v>19</v>
      </c>
      <c r="K2938" t="s">
        <v>20</v>
      </c>
      <c r="L2938" t="s">
        <v>20</v>
      </c>
      <c r="M2938" t="s">
        <v>21</v>
      </c>
      <c r="N2938" t="s">
        <v>135</v>
      </c>
      <c r="O2938" t="s">
        <v>5478</v>
      </c>
      <c r="P2938">
        <f t="shared" si="45"/>
        <v>2</v>
      </c>
    </row>
    <row r="2939" spans="1:16" x14ac:dyDescent="0.25">
      <c r="A2939" s="1">
        <v>44377</v>
      </c>
      <c r="B2939" s="1">
        <v>44377</v>
      </c>
      <c r="C2939" t="s">
        <v>1863</v>
      </c>
      <c r="D2939" t="s">
        <v>1864</v>
      </c>
      <c r="E2939">
        <v>3.5</v>
      </c>
      <c r="F2939" t="s">
        <v>2201</v>
      </c>
      <c r="G2939" t="s">
        <v>5479</v>
      </c>
      <c r="H2939" t="s">
        <v>44</v>
      </c>
      <c r="I2939" t="s">
        <v>18</v>
      </c>
      <c r="J2939" t="s">
        <v>19</v>
      </c>
      <c r="K2939" t="s">
        <v>20</v>
      </c>
      <c r="L2939" t="s">
        <v>20</v>
      </c>
      <c r="M2939" t="s">
        <v>21</v>
      </c>
      <c r="N2939" t="s">
        <v>135</v>
      </c>
      <c r="O2939" t="s">
        <v>5480</v>
      </c>
      <c r="P2939">
        <f t="shared" si="45"/>
        <v>4</v>
      </c>
    </row>
    <row r="2940" spans="1:16" x14ac:dyDescent="0.25">
      <c r="A2940" s="1">
        <v>44377</v>
      </c>
      <c r="B2940" s="1">
        <v>44377</v>
      </c>
      <c r="C2940" t="s">
        <v>1863</v>
      </c>
      <c r="D2940" t="s">
        <v>1864</v>
      </c>
      <c r="E2940">
        <v>3.5</v>
      </c>
      <c r="F2940" t="s">
        <v>192</v>
      </c>
      <c r="G2940" t="s">
        <v>16</v>
      </c>
      <c r="H2940" t="s">
        <v>44</v>
      </c>
      <c r="I2940" t="s">
        <v>18</v>
      </c>
      <c r="J2940" t="s">
        <v>19</v>
      </c>
      <c r="K2940" t="s">
        <v>20</v>
      </c>
      <c r="L2940" t="s">
        <v>20</v>
      </c>
      <c r="M2940" t="s">
        <v>21</v>
      </c>
      <c r="N2940" t="s">
        <v>135</v>
      </c>
      <c r="O2940" t="s">
        <v>5481</v>
      </c>
      <c r="P2940">
        <f t="shared" si="45"/>
        <v>4</v>
      </c>
    </row>
    <row r="2941" spans="1:16" x14ac:dyDescent="0.25">
      <c r="A2941" s="1">
        <v>44377</v>
      </c>
      <c r="B2941" s="1">
        <v>44377</v>
      </c>
      <c r="C2941" t="s">
        <v>1863</v>
      </c>
      <c r="D2941" t="s">
        <v>1864</v>
      </c>
      <c r="E2941">
        <v>3.5</v>
      </c>
      <c r="F2941" t="s">
        <v>702</v>
      </c>
      <c r="G2941" t="s">
        <v>4748</v>
      </c>
      <c r="H2941" t="s">
        <v>44</v>
      </c>
      <c r="I2941" t="s">
        <v>18</v>
      </c>
      <c r="J2941" t="s">
        <v>19</v>
      </c>
      <c r="K2941" t="s">
        <v>20</v>
      </c>
      <c r="L2941" t="s">
        <v>20</v>
      </c>
      <c r="M2941" t="s">
        <v>21</v>
      </c>
      <c r="N2941" t="s">
        <v>135</v>
      </c>
      <c r="O2941" t="s">
        <v>5482</v>
      </c>
      <c r="P2941">
        <f t="shared" si="45"/>
        <v>4</v>
      </c>
    </row>
    <row r="2942" spans="1:16" x14ac:dyDescent="0.25">
      <c r="A2942" s="1">
        <v>44377</v>
      </c>
      <c r="B2942" s="1">
        <v>44377</v>
      </c>
      <c r="C2942" t="s">
        <v>1201</v>
      </c>
      <c r="D2942" t="s">
        <v>1202</v>
      </c>
      <c r="E2942">
        <v>3.05</v>
      </c>
      <c r="F2942" t="s">
        <v>2951</v>
      </c>
      <c r="G2942" t="s">
        <v>69</v>
      </c>
      <c r="H2942" t="s">
        <v>17</v>
      </c>
      <c r="I2942" t="s">
        <v>18</v>
      </c>
      <c r="J2942" t="s">
        <v>19</v>
      </c>
      <c r="K2942" t="s">
        <v>20</v>
      </c>
      <c r="L2942" t="s">
        <v>20</v>
      </c>
      <c r="M2942" t="s">
        <v>21</v>
      </c>
      <c r="N2942" t="s">
        <v>59</v>
      </c>
      <c r="O2942" t="s">
        <v>5483</v>
      </c>
      <c r="P2942">
        <f t="shared" si="45"/>
        <v>3</v>
      </c>
    </row>
    <row r="2943" spans="1:16" x14ac:dyDescent="0.25">
      <c r="A2943" s="1">
        <v>44377</v>
      </c>
      <c r="B2943" s="1">
        <v>44377</v>
      </c>
      <c r="C2943" t="s">
        <v>2901</v>
      </c>
      <c r="D2943" t="s">
        <v>2902</v>
      </c>
      <c r="E2943">
        <v>7.49</v>
      </c>
      <c r="F2943" t="s">
        <v>5484</v>
      </c>
      <c r="G2943" t="s">
        <v>400</v>
      </c>
      <c r="H2943" t="s">
        <v>112</v>
      </c>
      <c r="I2943" t="s">
        <v>18</v>
      </c>
      <c r="J2943" t="s">
        <v>19</v>
      </c>
      <c r="K2943" t="s">
        <v>20</v>
      </c>
      <c r="L2943" t="s">
        <v>20</v>
      </c>
      <c r="M2943" t="s">
        <v>21</v>
      </c>
      <c r="N2943" t="s">
        <v>22</v>
      </c>
      <c r="O2943" t="s">
        <v>5485</v>
      </c>
      <c r="P2943">
        <f t="shared" si="45"/>
        <v>3</v>
      </c>
    </row>
    <row r="2944" spans="1:16" hidden="1" x14ac:dyDescent="0.25">
      <c r="A2944" s="1">
        <v>44377</v>
      </c>
      <c r="B2944" s="1">
        <v>44377</v>
      </c>
      <c r="C2944" t="s">
        <v>4318</v>
      </c>
      <c r="D2944" t="s">
        <v>4319</v>
      </c>
      <c r="E2944">
        <v>2.516</v>
      </c>
      <c r="F2944" t="s">
        <v>771</v>
      </c>
      <c r="G2944">
        <v>2020</v>
      </c>
      <c r="H2944" t="s">
        <v>44</v>
      </c>
      <c r="I2944" t="s">
        <v>18</v>
      </c>
      <c r="J2944" t="s">
        <v>19</v>
      </c>
      <c r="K2944" t="s">
        <v>20</v>
      </c>
      <c r="L2944" t="s">
        <v>20</v>
      </c>
      <c r="M2944" t="s">
        <v>21</v>
      </c>
      <c r="N2944" t="s">
        <v>22</v>
      </c>
      <c r="O2944" t="s">
        <v>5486</v>
      </c>
      <c r="P2944">
        <f t="shared" si="45"/>
        <v>6</v>
      </c>
    </row>
    <row r="2945" spans="1:16" x14ac:dyDescent="0.25">
      <c r="A2945" s="1">
        <v>44377</v>
      </c>
      <c r="B2945" s="1">
        <v>44377</v>
      </c>
      <c r="C2945" t="s">
        <v>4218</v>
      </c>
      <c r="D2945" t="s">
        <v>701</v>
      </c>
      <c r="E2945">
        <v>8.6999999999999993</v>
      </c>
      <c r="F2945" t="s">
        <v>2572</v>
      </c>
      <c r="H2945" t="s">
        <v>17</v>
      </c>
      <c r="I2945" t="s">
        <v>18</v>
      </c>
      <c r="J2945" t="s">
        <v>19</v>
      </c>
      <c r="K2945" t="s">
        <v>20</v>
      </c>
      <c r="L2945" t="s">
        <v>20</v>
      </c>
      <c r="M2945" t="s">
        <v>21</v>
      </c>
      <c r="N2945" t="s">
        <v>22</v>
      </c>
      <c r="O2945" t="s">
        <v>5487</v>
      </c>
      <c r="P2945">
        <f t="shared" si="45"/>
        <v>3</v>
      </c>
    </row>
    <row r="2946" spans="1:16" x14ac:dyDescent="0.25">
      <c r="A2946" s="1">
        <v>44377</v>
      </c>
      <c r="B2946" s="1">
        <v>44377</v>
      </c>
      <c r="C2946" t="s">
        <v>180</v>
      </c>
      <c r="D2946" t="s">
        <v>128</v>
      </c>
      <c r="E2946">
        <v>9.5</v>
      </c>
      <c r="F2946" t="s">
        <v>2201</v>
      </c>
      <c r="G2946" t="s">
        <v>51</v>
      </c>
      <c r="H2946" t="s">
        <v>44</v>
      </c>
      <c r="I2946" t="s">
        <v>18</v>
      </c>
      <c r="J2946" t="s">
        <v>19</v>
      </c>
      <c r="K2946" t="s">
        <v>20</v>
      </c>
      <c r="L2946" t="s">
        <v>20</v>
      </c>
      <c r="M2946" t="s">
        <v>21</v>
      </c>
      <c r="N2946" t="s">
        <v>22</v>
      </c>
      <c r="O2946" t="s">
        <v>5488</v>
      </c>
      <c r="P2946">
        <f t="shared" si="45"/>
        <v>3</v>
      </c>
    </row>
    <row r="2947" spans="1:16" x14ac:dyDescent="0.25">
      <c r="A2947" s="1">
        <v>44377</v>
      </c>
      <c r="B2947" s="1">
        <v>44377</v>
      </c>
      <c r="C2947" t="s">
        <v>180</v>
      </c>
      <c r="D2947" t="s">
        <v>128</v>
      </c>
      <c r="E2947">
        <v>7.75</v>
      </c>
      <c r="F2947" t="s">
        <v>1541</v>
      </c>
      <c r="G2947" t="s">
        <v>69</v>
      </c>
      <c r="H2947" t="s">
        <v>44</v>
      </c>
      <c r="I2947" t="s">
        <v>18</v>
      </c>
      <c r="J2947" t="s">
        <v>19</v>
      </c>
      <c r="K2947" t="s">
        <v>20</v>
      </c>
      <c r="L2947" t="s">
        <v>20</v>
      </c>
      <c r="M2947" t="s">
        <v>21</v>
      </c>
      <c r="N2947" t="s">
        <v>22</v>
      </c>
      <c r="O2947" t="s">
        <v>5489</v>
      </c>
      <c r="P2947">
        <f t="shared" si="45"/>
        <v>3</v>
      </c>
    </row>
    <row r="2948" spans="1:16" x14ac:dyDescent="0.25">
      <c r="A2948" s="1">
        <v>44377</v>
      </c>
      <c r="B2948" s="1">
        <v>44377</v>
      </c>
      <c r="C2948" t="s">
        <v>1201</v>
      </c>
      <c r="D2948" t="s">
        <v>1202</v>
      </c>
      <c r="E2948">
        <v>3.875</v>
      </c>
      <c r="F2948" t="s">
        <v>3292</v>
      </c>
      <c r="G2948" t="s">
        <v>69</v>
      </c>
      <c r="H2948" t="s">
        <v>17</v>
      </c>
      <c r="I2948" t="s">
        <v>18</v>
      </c>
      <c r="J2948" t="s">
        <v>19</v>
      </c>
      <c r="K2948" t="s">
        <v>20</v>
      </c>
      <c r="L2948" t="s">
        <v>20</v>
      </c>
      <c r="M2948" t="s">
        <v>21</v>
      </c>
      <c r="N2948" t="s">
        <v>59</v>
      </c>
      <c r="O2948" t="s">
        <v>5490</v>
      </c>
      <c r="P2948">
        <f t="shared" ref="P2948:P3011" si="46">LEN(D2948)</f>
        <v>3</v>
      </c>
    </row>
    <row r="2949" spans="1:16" x14ac:dyDescent="0.25">
      <c r="A2949" s="1">
        <v>44377</v>
      </c>
      <c r="B2949" s="1">
        <v>44377</v>
      </c>
      <c r="C2949" t="s">
        <v>1201</v>
      </c>
      <c r="D2949" t="s">
        <v>1202</v>
      </c>
      <c r="E2949">
        <v>2.65</v>
      </c>
      <c r="F2949" t="s">
        <v>1203</v>
      </c>
      <c r="G2949" t="s">
        <v>69</v>
      </c>
      <c r="H2949" t="s">
        <v>17</v>
      </c>
      <c r="I2949" t="s">
        <v>18</v>
      </c>
      <c r="J2949" t="s">
        <v>19</v>
      </c>
      <c r="K2949" t="s">
        <v>20</v>
      </c>
      <c r="L2949" t="s">
        <v>20</v>
      </c>
      <c r="M2949" t="s">
        <v>21</v>
      </c>
      <c r="N2949" t="s">
        <v>59</v>
      </c>
      <c r="O2949" t="s">
        <v>5491</v>
      </c>
      <c r="P2949">
        <f t="shared" si="46"/>
        <v>3</v>
      </c>
    </row>
    <row r="2950" spans="1:16" x14ac:dyDescent="0.25">
      <c r="A2950" s="1">
        <v>44377</v>
      </c>
      <c r="B2950" s="1">
        <v>44377</v>
      </c>
      <c r="C2950" t="s">
        <v>4768</v>
      </c>
      <c r="D2950" t="s">
        <v>4769</v>
      </c>
      <c r="E2950">
        <v>7.25</v>
      </c>
      <c r="F2950" t="s">
        <v>3483</v>
      </c>
      <c r="G2950" t="s">
        <v>69</v>
      </c>
      <c r="H2950" t="s">
        <v>199</v>
      </c>
      <c r="I2950" t="s">
        <v>18</v>
      </c>
      <c r="J2950" t="s">
        <v>19</v>
      </c>
      <c r="K2950" t="s">
        <v>20</v>
      </c>
      <c r="L2950" t="s">
        <v>20</v>
      </c>
      <c r="M2950" t="s">
        <v>21</v>
      </c>
      <c r="N2950" t="s">
        <v>22</v>
      </c>
      <c r="O2950" t="s">
        <v>5492</v>
      </c>
      <c r="P2950">
        <f t="shared" si="46"/>
        <v>3</v>
      </c>
    </row>
    <row r="2951" spans="1:16" x14ac:dyDescent="0.25">
      <c r="A2951" s="1">
        <v>44377</v>
      </c>
      <c r="B2951" s="1">
        <v>44377</v>
      </c>
      <c r="C2951" t="s">
        <v>853</v>
      </c>
      <c r="D2951" t="s">
        <v>854</v>
      </c>
      <c r="E2951">
        <v>7.5</v>
      </c>
      <c r="F2951" t="s">
        <v>1491</v>
      </c>
      <c r="H2951" t="s">
        <v>52</v>
      </c>
      <c r="I2951" t="s">
        <v>18</v>
      </c>
      <c r="J2951" t="s">
        <v>19</v>
      </c>
      <c r="K2951" t="s">
        <v>20</v>
      </c>
      <c r="L2951" t="s">
        <v>20</v>
      </c>
      <c r="M2951" t="s">
        <v>21</v>
      </c>
      <c r="N2951" t="s">
        <v>22</v>
      </c>
      <c r="O2951" t="s">
        <v>5493</v>
      </c>
      <c r="P2951">
        <f t="shared" si="46"/>
        <v>3</v>
      </c>
    </row>
    <row r="2952" spans="1:16" hidden="1" x14ac:dyDescent="0.25">
      <c r="A2952" s="1">
        <v>44377</v>
      </c>
      <c r="B2952" s="1">
        <v>44377</v>
      </c>
      <c r="C2952" t="s">
        <v>2628</v>
      </c>
      <c r="D2952" t="s">
        <v>2629</v>
      </c>
      <c r="E2952">
        <v>0</v>
      </c>
      <c r="F2952" t="s">
        <v>2126</v>
      </c>
      <c r="H2952" t="s">
        <v>32</v>
      </c>
      <c r="I2952" t="s">
        <v>18</v>
      </c>
      <c r="J2952" t="s">
        <v>19</v>
      </c>
      <c r="K2952" t="s">
        <v>20</v>
      </c>
      <c r="L2952" t="s">
        <v>20</v>
      </c>
      <c r="M2952" t="s">
        <v>1103</v>
      </c>
      <c r="N2952" t="s">
        <v>22</v>
      </c>
      <c r="O2952" t="s">
        <v>5494</v>
      </c>
      <c r="P2952">
        <f t="shared" si="46"/>
        <v>6</v>
      </c>
    </row>
    <row r="2953" spans="1:16" x14ac:dyDescent="0.25">
      <c r="A2953" s="1">
        <v>44377</v>
      </c>
      <c r="B2953" s="1">
        <v>44377</v>
      </c>
      <c r="C2953" t="s">
        <v>3522</v>
      </c>
      <c r="D2953" t="s">
        <v>3523</v>
      </c>
      <c r="E2953">
        <v>7.625</v>
      </c>
      <c r="F2953" t="s">
        <v>3683</v>
      </c>
      <c r="H2953" t="s">
        <v>52</v>
      </c>
      <c r="I2953" t="s">
        <v>18</v>
      </c>
      <c r="J2953" t="s">
        <v>19</v>
      </c>
      <c r="K2953" t="s">
        <v>20</v>
      </c>
      <c r="L2953" t="s">
        <v>20</v>
      </c>
      <c r="M2953" t="s">
        <v>21</v>
      </c>
      <c r="N2953" t="s">
        <v>22</v>
      </c>
      <c r="O2953" t="s">
        <v>5495</v>
      </c>
      <c r="P2953">
        <f t="shared" si="46"/>
        <v>5</v>
      </c>
    </row>
    <row r="2954" spans="1:16" x14ac:dyDescent="0.25">
      <c r="A2954" s="1">
        <v>44377</v>
      </c>
      <c r="B2954" s="1">
        <v>44377</v>
      </c>
      <c r="C2954" t="s">
        <v>1506</v>
      </c>
      <c r="D2954" t="s">
        <v>1466</v>
      </c>
      <c r="E2954">
        <v>7.9</v>
      </c>
      <c r="F2954" t="s">
        <v>2985</v>
      </c>
      <c r="H2954" t="s">
        <v>44</v>
      </c>
      <c r="I2954" t="s">
        <v>18</v>
      </c>
      <c r="J2954" t="s">
        <v>19</v>
      </c>
      <c r="K2954" t="s">
        <v>20</v>
      </c>
      <c r="L2954" t="s">
        <v>20</v>
      </c>
      <c r="M2954" t="s">
        <v>21</v>
      </c>
      <c r="N2954" t="s">
        <v>22</v>
      </c>
      <c r="O2954" t="s">
        <v>5496</v>
      </c>
      <c r="P2954">
        <f t="shared" si="46"/>
        <v>3</v>
      </c>
    </row>
    <row r="2955" spans="1:16" x14ac:dyDescent="0.25">
      <c r="A2955" s="1">
        <v>44377</v>
      </c>
      <c r="B2955" s="1">
        <v>44377</v>
      </c>
      <c r="C2955" t="s">
        <v>4523</v>
      </c>
      <c r="D2955" t="s">
        <v>2256</v>
      </c>
      <c r="E2955">
        <v>7.84</v>
      </c>
      <c r="F2955" t="s">
        <v>1777</v>
      </c>
      <c r="G2955" t="s">
        <v>16</v>
      </c>
      <c r="H2955" t="s">
        <v>199</v>
      </c>
      <c r="I2955" t="s">
        <v>18</v>
      </c>
      <c r="J2955" t="s">
        <v>19</v>
      </c>
      <c r="K2955" t="s">
        <v>20</v>
      </c>
      <c r="L2955" t="s">
        <v>20</v>
      </c>
      <c r="M2955" t="s">
        <v>21</v>
      </c>
      <c r="N2955" t="s">
        <v>22</v>
      </c>
      <c r="O2955" t="s">
        <v>5497</v>
      </c>
      <c r="P2955">
        <f t="shared" si="46"/>
        <v>3</v>
      </c>
    </row>
    <row r="2956" spans="1:16" x14ac:dyDescent="0.25">
      <c r="A2956" s="1">
        <v>44377</v>
      </c>
      <c r="B2956" s="1">
        <v>44377</v>
      </c>
      <c r="C2956" t="s">
        <v>207</v>
      </c>
      <c r="D2956" t="s">
        <v>208</v>
      </c>
      <c r="E2956">
        <v>7.75</v>
      </c>
      <c r="F2956" t="s">
        <v>2978</v>
      </c>
      <c r="G2956" t="s">
        <v>69</v>
      </c>
      <c r="H2956" t="s">
        <v>52</v>
      </c>
      <c r="I2956" t="s">
        <v>18</v>
      </c>
      <c r="J2956" t="s">
        <v>19</v>
      </c>
      <c r="K2956" t="s">
        <v>20</v>
      </c>
      <c r="L2956" t="s">
        <v>20</v>
      </c>
      <c r="M2956" t="s">
        <v>21</v>
      </c>
      <c r="N2956" t="s">
        <v>22</v>
      </c>
      <c r="O2956" t="s">
        <v>5498</v>
      </c>
      <c r="P2956">
        <f t="shared" si="46"/>
        <v>2</v>
      </c>
    </row>
    <row r="2957" spans="1:16" x14ac:dyDescent="0.25">
      <c r="A2957" s="1">
        <v>44377</v>
      </c>
      <c r="B2957" s="1">
        <v>44377</v>
      </c>
      <c r="C2957" t="s">
        <v>3005</v>
      </c>
      <c r="D2957" t="s">
        <v>216</v>
      </c>
      <c r="E2957">
        <v>8.75</v>
      </c>
      <c r="F2957" t="s">
        <v>953</v>
      </c>
      <c r="G2957" t="s">
        <v>69</v>
      </c>
      <c r="H2957" t="s">
        <v>112</v>
      </c>
      <c r="I2957" t="s">
        <v>18</v>
      </c>
      <c r="J2957" t="s">
        <v>19</v>
      </c>
      <c r="K2957" t="s">
        <v>20</v>
      </c>
      <c r="L2957" t="s">
        <v>20</v>
      </c>
      <c r="M2957" t="s">
        <v>21</v>
      </c>
      <c r="N2957" t="s">
        <v>22</v>
      </c>
      <c r="O2957" t="s">
        <v>5499</v>
      </c>
      <c r="P2957">
        <f t="shared" si="46"/>
        <v>1</v>
      </c>
    </row>
    <row r="2958" spans="1:16" hidden="1" x14ac:dyDescent="0.25">
      <c r="A2958" s="1">
        <v>44377</v>
      </c>
      <c r="B2958" s="1">
        <v>44377</v>
      </c>
      <c r="C2958" t="s">
        <v>2040</v>
      </c>
      <c r="D2958" t="s">
        <v>362</v>
      </c>
      <c r="E2958">
        <v>5.875</v>
      </c>
      <c r="F2958" t="s">
        <v>2096</v>
      </c>
      <c r="G2958" t="s">
        <v>69</v>
      </c>
      <c r="H2958" t="s">
        <v>199</v>
      </c>
      <c r="I2958" t="s">
        <v>18</v>
      </c>
      <c r="J2958" t="s">
        <v>19</v>
      </c>
      <c r="K2958" t="s">
        <v>20</v>
      </c>
      <c r="L2958" t="s">
        <v>20</v>
      </c>
      <c r="M2958" t="s">
        <v>21</v>
      </c>
      <c r="N2958" t="s">
        <v>59</v>
      </c>
      <c r="O2958" t="s">
        <v>5500</v>
      </c>
      <c r="P2958">
        <f t="shared" si="46"/>
        <v>6</v>
      </c>
    </row>
    <row r="2959" spans="1:16" x14ac:dyDescent="0.25">
      <c r="A2959" s="1">
        <v>44377</v>
      </c>
      <c r="B2959" s="1">
        <v>44377</v>
      </c>
      <c r="C2959" t="s">
        <v>2367</v>
      </c>
      <c r="D2959" t="s">
        <v>2368</v>
      </c>
      <c r="E2959">
        <v>6.7240000000000002</v>
      </c>
      <c r="F2959" t="s">
        <v>2560</v>
      </c>
      <c r="H2959" t="s">
        <v>44</v>
      </c>
      <c r="I2959" t="s">
        <v>18</v>
      </c>
      <c r="J2959" t="s">
        <v>19</v>
      </c>
      <c r="K2959" t="s">
        <v>20</v>
      </c>
      <c r="L2959" t="s">
        <v>20</v>
      </c>
      <c r="M2959" t="s">
        <v>21</v>
      </c>
      <c r="N2959" t="s">
        <v>135</v>
      </c>
      <c r="O2959" t="s">
        <v>5501</v>
      </c>
      <c r="P2959">
        <f t="shared" si="46"/>
        <v>3</v>
      </c>
    </row>
    <row r="2960" spans="1:16" x14ac:dyDescent="0.25">
      <c r="A2960" s="1">
        <v>44377</v>
      </c>
      <c r="B2960" s="1">
        <v>44377</v>
      </c>
      <c r="C2960" t="s">
        <v>5502</v>
      </c>
      <c r="D2960" t="s">
        <v>5503</v>
      </c>
      <c r="E2960">
        <v>6.05</v>
      </c>
      <c r="F2960" t="s">
        <v>1286</v>
      </c>
      <c r="G2960" t="s">
        <v>101</v>
      </c>
      <c r="H2960" t="s">
        <v>17</v>
      </c>
      <c r="I2960" t="s">
        <v>18</v>
      </c>
      <c r="J2960" t="s">
        <v>19</v>
      </c>
      <c r="K2960" t="s">
        <v>20</v>
      </c>
      <c r="L2960" t="s">
        <v>20</v>
      </c>
      <c r="M2960" t="s">
        <v>21</v>
      </c>
      <c r="N2960" t="s">
        <v>135</v>
      </c>
      <c r="O2960" t="s">
        <v>5504</v>
      </c>
      <c r="P2960">
        <f t="shared" si="46"/>
        <v>4</v>
      </c>
    </row>
    <row r="2961" spans="1:16" x14ac:dyDescent="0.25">
      <c r="A2961" s="1">
        <v>44377</v>
      </c>
      <c r="B2961" s="1">
        <v>44377</v>
      </c>
      <c r="C2961" t="s">
        <v>109</v>
      </c>
      <c r="D2961" t="s">
        <v>110</v>
      </c>
      <c r="E2961">
        <v>4.6500000000000004</v>
      </c>
      <c r="F2961" t="s">
        <v>417</v>
      </c>
      <c r="G2961" t="s">
        <v>722</v>
      </c>
      <c r="H2961" t="s">
        <v>112</v>
      </c>
      <c r="I2961" t="s">
        <v>18</v>
      </c>
      <c r="J2961" t="s">
        <v>19</v>
      </c>
      <c r="K2961" t="s">
        <v>20</v>
      </c>
      <c r="L2961" t="s">
        <v>20</v>
      </c>
      <c r="M2961" t="s">
        <v>21</v>
      </c>
      <c r="N2961" t="s">
        <v>22</v>
      </c>
      <c r="O2961" t="s">
        <v>5505</v>
      </c>
      <c r="P2961">
        <f t="shared" si="46"/>
        <v>2</v>
      </c>
    </row>
    <row r="2962" spans="1:16" x14ac:dyDescent="0.25">
      <c r="A2962" s="1">
        <v>44377</v>
      </c>
      <c r="B2962" s="1">
        <v>44377</v>
      </c>
      <c r="C2962" t="s">
        <v>1460</v>
      </c>
      <c r="D2962" t="s">
        <v>1321</v>
      </c>
      <c r="E2962">
        <v>3.85</v>
      </c>
      <c r="F2962" t="s">
        <v>1386</v>
      </c>
      <c r="G2962" t="s">
        <v>722</v>
      </c>
      <c r="H2962" t="s">
        <v>44</v>
      </c>
      <c r="I2962" t="s">
        <v>18</v>
      </c>
      <c r="J2962" t="s">
        <v>19</v>
      </c>
      <c r="K2962" t="s">
        <v>20</v>
      </c>
      <c r="L2962" t="s">
        <v>20</v>
      </c>
      <c r="M2962" t="s">
        <v>21</v>
      </c>
      <c r="N2962" t="s">
        <v>59</v>
      </c>
      <c r="O2962" t="s">
        <v>5506</v>
      </c>
      <c r="P2962">
        <f t="shared" si="46"/>
        <v>3</v>
      </c>
    </row>
    <row r="2963" spans="1:16" hidden="1" x14ac:dyDescent="0.25">
      <c r="A2963" s="1">
        <v>44377</v>
      </c>
      <c r="B2963" s="1">
        <v>44377</v>
      </c>
      <c r="C2963" t="s">
        <v>5507</v>
      </c>
      <c r="D2963" t="s">
        <v>5508</v>
      </c>
      <c r="E2963">
        <v>4.3049999999999997</v>
      </c>
      <c r="F2963" t="s">
        <v>1607</v>
      </c>
      <c r="H2963" t="s">
        <v>199</v>
      </c>
      <c r="I2963" t="s">
        <v>18</v>
      </c>
      <c r="J2963" t="s">
        <v>19</v>
      </c>
      <c r="K2963" t="s">
        <v>20</v>
      </c>
      <c r="L2963" t="s">
        <v>20</v>
      </c>
      <c r="M2963" t="s">
        <v>21</v>
      </c>
      <c r="N2963" t="s">
        <v>22</v>
      </c>
      <c r="O2963" t="s">
        <v>5509</v>
      </c>
      <c r="P2963">
        <f t="shared" si="46"/>
        <v>6</v>
      </c>
    </row>
    <row r="2964" spans="1:16" x14ac:dyDescent="0.25">
      <c r="A2964" s="1">
        <v>44377</v>
      </c>
      <c r="B2964" s="1">
        <v>44377</v>
      </c>
      <c r="C2964" t="s">
        <v>1863</v>
      </c>
      <c r="D2964" t="s">
        <v>1864</v>
      </c>
      <c r="E2964">
        <v>3</v>
      </c>
      <c r="F2964" t="s">
        <v>494</v>
      </c>
      <c r="G2964" t="s">
        <v>722</v>
      </c>
      <c r="H2964" t="s">
        <v>44</v>
      </c>
      <c r="I2964" t="s">
        <v>18</v>
      </c>
      <c r="J2964" t="s">
        <v>19</v>
      </c>
      <c r="K2964" t="s">
        <v>20</v>
      </c>
      <c r="L2964" t="s">
        <v>20</v>
      </c>
      <c r="M2964" t="s">
        <v>21</v>
      </c>
      <c r="N2964" t="s">
        <v>135</v>
      </c>
      <c r="O2964" t="s">
        <v>5510</v>
      </c>
      <c r="P2964">
        <f t="shared" si="46"/>
        <v>4</v>
      </c>
    </row>
    <row r="2965" spans="1:16" x14ac:dyDescent="0.25">
      <c r="A2965" s="1">
        <v>44377</v>
      </c>
      <c r="B2965" s="1">
        <v>44377</v>
      </c>
      <c r="C2965" t="s">
        <v>4571</v>
      </c>
      <c r="D2965" t="s">
        <v>4572</v>
      </c>
      <c r="E2965">
        <v>7.78</v>
      </c>
      <c r="F2965" t="s">
        <v>5511</v>
      </c>
      <c r="G2965" t="s">
        <v>297</v>
      </c>
      <c r="H2965" t="s">
        <v>44</v>
      </c>
      <c r="I2965" t="s">
        <v>18</v>
      </c>
      <c r="J2965" t="s">
        <v>19</v>
      </c>
      <c r="K2965" t="s">
        <v>20</v>
      </c>
      <c r="L2965" t="s">
        <v>20</v>
      </c>
      <c r="M2965" t="s">
        <v>21</v>
      </c>
      <c r="N2965" t="s">
        <v>135</v>
      </c>
      <c r="O2965" t="s">
        <v>5512</v>
      </c>
      <c r="P2965">
        <f t="shared" si="46"/>
        <v>3</v>
      </c>
    </row>
    <row r="2966" spans="1:16" hidden="1" x14ac:dyDescent="0.25">
      <c r="A2966" s="1">
        <v>44377</v>
      </c>
      <c r="B2966" s="1">
        <v>44377</v>
      </c>
      <c r="C2966" t="s">
        <v>1456</v>
      </c>
      <c r="D2966" t="s">
        <v>1457</v>
      </c>
      <c r="E2966">
        <v>2.75</v>
      </c>
      <c r="F2966" t="s">
        <v>1458</v>
      </c>
      <c r="G2966" t="s">
        <v>69</v>
      </c>
      <c r="H2966" t="s">
        <v>17</v>
      </c>
      <c r="I2966" t="s">
        <v>18</v>
      </c>
      <c r="J2966" t="s">
        <v>19</v>
      </c>
      <c r="K2966" t="s">
        <v>20</v>
      </c>
      <c r="L2966" t="s">
        <v>20</v>
      </c>
      <c r="M2966" t="s">
        <v>21</v>
      </c>
      <c r="N2966" t="s">
        <v>59</v>
      </c>
      <c r="O2966" t="s">
        <v>5513</v>
      </c>
      <c r="P2966">
        <f t="shared" si="46"/>
        <v>6</v>
      </c>
    </row>
    <row r="2967" spans="1:16" x14ac:dyDescent="0.25">
      <c r="A2967" s="1">
        <v>44377</v>
      </c>
      <c r="B2967" s="1">
        <v>44377</v>
      </c>
      <c r="C2967" t="s">
        <v>1331</v>
      </c>
      <c r="D2967" t="s">
        <v>1332</v>
      </c>
      <c r="E2967">
        <v>7</v>
      </c>
      <c r="F2967" t="s">
        <v>1553</v>
      </c>
      <c r="G2967" t="s">
        <v>475</v>
      </c>
      <c r="H2967" t="s">
        <v>39</v>
      </c>
      <c r="I2967" t="s">
        <v>18</v>
      </c>
      <c r="J2967" t="s">
        <v>19</v>
      </c>
      <c r="K2967" t="s">
        <v>20</v>
      </c>
      <c r="L2967" t="s">
        <v>20</v>
      </c>
      <c r="M2967" t="s">
        <v>21</v>
      </c>
      <c r="N2967" t="s">
        <v>22</v>
      </c>
      <c r="O2967" t="s">
        <v>5514</v>
      </c>
      <c r="P2967">
        <f t="shared" si="46"/>
        <v>3</v>
      </c>
    </row>
    <row r="2968" spans="1:16" x14ac:dyDescent="0.25">
      <c r="A2968" s="1">
        <v>44377</v>
      </c>
      <c r="B2968" s="1">
        <v>44377</v>
      </c>
      <c r="C2968" t="s">
        <v>1276</v>
      </c>
      <c r="D2968" t="s">
        <v>1277</v>
      </c>
      <c r="E2968">
        <v>0.46923100000000001</v>
      </c>
      <c r="F2968" t="s">
        <v>515</v>
      </c>
      <c r="G2968" t="s">
        <v>69</v>
      </c>
      <c r="H2968" t="s">
        <v>39</v>
      </c>
      <c r="I2968" t="s">
        <v>18</v>
      </c>
      <c r="J2968" t="s">
        <v>19</v>
      </c>
      <c r="K2968" t="s">
        <v>20</v>
      </c>
      <c r="L2968" t="s">
        <v>20</v>
      </c>
      <c r="M2968" t="s">
        <v>137</v>
      </c>
      <c r="N2968" t="s">
        <v>59</v>
      </c>
      <c r="O2968" t="s">
        <v>5515</v>
      </c>
      <c r="P2968">
        <f t="shared" si="46"/>
        <v>3</v>
      </c>
    </row>
    <row r="2969" spans="1:16" hidden="1" x14ac:dyDescent="0.25">
      <c r="A2969" s="1">
        <v>44377</v>
      </c>
      <c r="B2969" s="1">
        <v>44377</v>
      </c>
      <c r="C2969" t="s">
        <v>5323</v>
      </c>
      <c r="D2969" t="s">
        <v>5324</v>
      </c>
      <c r="E2969">
        <v>0.6</v>
      </c>
      <c r="F2969" t="s">
        <v>510</v>
      </c>
      <c r="G2969" t="s">
        <v>722</v>
      </c>
      <c r="H2969" t="s">
        <v>199</v>
      </c>
      <c r="I2969" t="s">
        <v>18</v>
      </c>
      <c r="J2969" t="s">
        <v>19</v>
      </c>
      <c r="K2969" t="s">
        <v>20</v>
      </c>
      <c r="L2969" t="s">
        <v>20</v>
      </c>
      <c r="M2969" t="s">
        <v>21</v>
      </c>
      <c r="N2969" t="s">
        <v>59</v>
      </c>
      <c r="O2969" t="s">
        <v>5516</v>
      </c>
      <c r="P2969">
        <f t="shared" si="46"/>
        <v>6</v>
      </c>
    </row>
    <row r="2970" spans="1:16" x14ac:dyDescent="0.25">
      <c r="A2970" s="1">
        <v>44377</v>
      </c>
      <c r="B2970" s="1">
        <v>44377</v>
      </c>
      <c r="C2970" t="s">
        <v>5517</v>
      </c>
      <c r="D2970" t="s">
        <v>1004</v>
      </c>
      <c r="E2970">
        <v>7.7</v>
      </c>
      <c r="F2970" t="s">
        <v>1631</v>
      </c>
      <c r="H2970" t="s">
        <v>112</v>
      </c>
      <c r="I2970" t="s">
        <v>18</v>
      </c>
      <c r="J2970" t="s">
        <v>19</v>
      </c>
      <c r="K2970" t="s">
        <v>20</v>
      </c>
      <c r="L2970" t="s">
        <v>20</v>
      </c>
      <c r="M2970" t="s">
        <v>21</v>
      </c>
      <c r="N2970" t="s">
        <v>22</v>
      </c>
      <c r="O2970" t="s">
        <v>5518</v>
      </c>
      <c r="P2970">
        <f t="shared" si="46"/>
        <v>3</v>
      </c>
    </row>
    <row r="2971" spans="1:16" hidden="1" x14ac:dyDescent="0.25">
      <c r="A2971" s="1">
        <v>44377</v>
      </c>
      <c r="B2971" s="1">
        <v>44377</v>
      </c>
      <c r="C2971" t="s">
        <v>2805</v>
      </c>
      <c r="D2971" t="s">
        <v>824</v>
      </c>
      <c r="E2971">
        <v>6.75</v>
      </c>
      <c r="F2971" t="s">
        <v>5519</v>
      </c>
      <c r="G2971" t="s">
        <v>3473</v>
      </c>
      <c r="H2971" t="s">
        <v>39</v>
      </c>
      <c r="I2971" t="s">
        <v>18</v>
      </c>
      <c r="J2971" t="s">
        <v>19</v>
      </c>
      <c r="K2971" t="s">
        <v>20</v>
      </c>
      <c r="L2971" t="s">
        <v>20</v>
      </c>
      <c r="M2971" t="s">
        <v>21</v>
      </c>
      <c r="N2971" t="s">
        <v>135</v>
      </c>
      <c r="O2971" t="s">
        <v>5520</v>
      </c>
      <c r="P2971">
        <f t="shared" si="46"/>
        <v>6</v>
      </c>
    </row>
    <row r="2972" spans="1:16" x14ac:dyDescent="0.25">
      <c r="A2972" s="1">
        <v>44377</v>
      </c>
      <c r="B2972" s="1">
        <v>44377</v>
      </c>
      <c r="C2972" t="s">
        <v>5521</v>
      </c>
      <c r="D2972" t="s">
        <v>3461</v>
      </c>
      <c r="E2972">
        <v>8.5500000000000007</v>
      </c>
      <c r="F2972" t="s">
        <v>672</v>
      </c>
      <c r="H2972" t="s">
        <v>44</v>
      </c>
      <c r="I2972" t="s">
        <v>18</v>
      </c>
      <c r="J2972" t="s">
        <v>19</v>
      </c>
      <c r="K2972" t="s">
        <v>20</v>
      </c>
      <c r="L2972" t="s">
        <v>20</v>
      </c>
      <c r="M2972" t="s">
        <v>21</v>
      </c>
      <c r="N2972" t="s">
        <v>22</v>
      </c>
      <c r="O2972" t="s">
        <v>5522</v>
      </c>
      <c r="P2972">
        <f t="shared" si="46"/>
        <v>3</v>
      </c>
    </row>
    <row r="2973" spans="1:16" x14ac:dyDescent="0.25">
      <c r="A2973" s="1">
        <v>44377</v>
      </c>
      <c r="B2973" s="1">
        <v>44377</v>
      </c>
      <c r="C2973" t="s">
        <v>4691</v>
      </c>
      <c r="D2973" t="s">
        <v>4692</v>
      </c>
      <c r="E2973">
        <v>6.25</v>
      </c>
      <c r="F2973" t="s">
        <v>5523</v>
      </c>
      <c r="H2973" t="s">
        <v>44</v>
      </c>
      <c r="I2973" t="s">
        <v>18</v>
      </c>
      <c r="J2973" t="s">
        <v>19</v>
      </c>
      <c r="K2973" t="s">
        <v>20</v>
      </c>
      <c r="L2973" t="s">
        <v>20</v>
      </c>
      <c r="M2973" t="s">
        <v>21</v>
      </c>
      <c r="N2973" t="s">
        <v>135</v>
      </c>
      <c r="O2973" t="s">
        <v>5524</v>
      </c>
      <c r="P2973">
        <f t="shared" si="46"/>
        <v>3</v>
      </c>
    </row>
    <row r="2974" spans="1:16" hidden="1" x14ac:dyDescent="0.25">
      <c r="A2974" s="1">
        <v>44377</v>
      </c>
      <c r="B2974" s="1">
        <v>44377</v>
      </c>
      <c r="C2974" t="s">
        <v>4729</v>
      </c>
      <c r="D2974" t="s">
        <v>4730</v>
      </c>
      <c r="E2974" t="s">
        <v>20</v>
      </c>
      <c r="F2974" t="s">
        <v>4370</v>
      </c>
      <c r="G2974" t="s">
        <v>5525</v>
      </c>
      <c r="H2974" t="s">
        <v>343</v>
      </c>
      <c r="I2974" t="s">
        <v>18</v>
      </c>
      <c r="J2974" t="s">
        <v>19</v>
      </c>
      <c r="K2974" t="s">
        <v>20</v>
      </c>
      <c r="L2974" t="s">
        <v>20</v>
      </c>
      <c r="M2974" t="s">
        <v>4733</v>
      </c>
      <c r="N2974" t="s">
        <v>4734</v>
      </c>
      <c r="O2974" t="s">
        <v>5526</v>
      </c>
      <c r="P2974">
        <f t="shared" si="46"/>
        <v>6</v>
      </c>
    </row>
    <row r="2975" spans="1:16" x14ac:dyDescent="0.25">
      <c r="A2975" s="1">
        <v>44377</v>
      </c>
      <c r="B2975" s="1">
        <v>44377</v>
      </c>
      <c r="C2975" t="s">
        <v>207</v>
      </c>
      <c r="D2975" t="s">
        <v>208</v>
      </c>
      <c r="E2975">
        <v>7.75</v>
      </c>
      <c r="F2975" t="s">
        <v>2978</v>
      </c>
      <c r="G2975" t="s">
        <v>51</v>
      </c>
      <c r="H2975" t="s">
        <v>52</v>
      </c>
      <c r="I2975" t="s">
        <v>18</v>
      </c>
      <c r="J2975" t="s">
        <v>19</v>
      </c>
      <c r="K2975" t="s">
        <v>20</v>
      </c>
      <c r="L2975" t="s">
        <v>20</v>
      </c>
      <c r="M2975" t="s">
        <v>21</v>
      </c>
      <c r="N2975" t="s">
        <v>22</v>
      </c>
      <c r="O2975" t="s">
        <v>5527</v>
      </c>
      <c r="P2975">
        <f t="shared" si="46"/>
        <v>2</v>
      </c>
    </row>
    <row r="2976" spans="1:16" hidden="1" x14ac:dyDescent="0.25">
      <c r="A2976" s="1">
        <v>44377</v>
      </c>
      <c r="B2976" s="1">
        <v>44377</v>
      </c>
      <c r="C2976" t="s">
        <v>1107</v>
      </c>
      <c r="D2976" t="s">
        <v>1108</v>
      </c>
      <c r="E2976">
        <v>5.625</v>
      </c>
      <c r="F2976" t="s">
        <v>2096</v>
      </c>
      <c r="G2976" t="s">
        <v>69</v>
      </c>
      <c r="H2976" t="s">
        <v>39</v>
      </c>
      <c r="I2976" t="s">
        <v>18</v>
      </c>
      <c r="J2976" t="s">
        <v>19</v>
      </c>
      <c r="K2976" t="s">
        <v>20</v>
      </c>
      <c r="L2976" t="s">
        <v>20</v>
      </c>
      <c r="M2976" t="s">
        <v>21</v>
      </c>
      <c r="N2976" t="s">
        <v>59</v>
      </c>
      <c r="O2976" t="s">
        <v>5528</v>
      </c>
      <c r="P2976">
        <f t="shared" si="46"/>
        <v>6</v>
      </c>
    </row>
    <row r="2977" spans="1:16" x14ac:dyDescent="0.25">
      <c r="A2977" s="1">
        <v>44377</v>
      </c>
      <c r="B2977" s="1">
        <v>44377</v>
      </c>
      <c r="C2977" t="s">
        <v>2686</v>
      </c>
      <c r="D2977" t="s">
        <v>978</v>
      </c>
      <c r="E2977">
        <v>6.15</v>
      </c>
      <c r="F2977" t="s">
        <v>87</v>
      </c>
      <c r="G2977" t="s">
        <v>69</v>
      </c>
      <c r="H2977" t="s">
        <v>112</v>
      </c>
      <c r="I2977" t="s">
        <v>18</v>
      </c>
      <c r="J2977" t="s">
        <v>19</v>
      </c>
      <c r="K2977" t="s">
        <v>20</v>
      </c>
      <c r="L2977" t="s">
        <v>20</v>
      </c>
      <c r="M2977" t="s">
        <v>21</v>
      </c>
      <c r="N2977" t="s">
        <v>135</v>
      </c>
      <c r="O2977" t="s">
        <v>5529</v>
      </c>
      <c r="P2977">
        <f t="shared" si="46"/>
        <v>2</v>
      </c>
    </row>
    <row r="2978" spans="1:16" hidden="1" x14ac:dyDescent="0.25">
      <c r="A2978" s="1">
        <v>44377</v>
      </c>
      <c r="B2978" s="1">
        <v>44377</v>
      </c>
      <c r="C2978" t="s">
        <v>2628</v>
      </c>
      <c r="D2978" t="s">
        <v>2629</v>
      </c>
      <c r="E2978">
        <v>0</v>
      </c>
      <c r="F2978" t="s">
        <v>2651</v>
      </c>
      <c r="H2978" t="s">
        <v>32</v>
      </c>
      <c r="I2978" t="s">
        <v>18</v>
      </c>
      <c r="J2978" t="s">
        <v>19</v>
      </c>
      <c r="K2978" t="s">
        <v>20</v>
      </c>
      <c r="L2978" t="s">
        <v>20</v>
      </c>
      <c r="M2978" t="s">
        <v>1103</v>
      </c>
      <c r="N2978" t="s">
        <v>22</v>
      </c>
      <c r="O2978" t="s">
        <v>5530</v>
      </c>
      <c r="P2978">
        <f t="shared" si="46"/>
        <v>6</v>
      </c>
    </row>
    <row r="2979" spans="1:16" x14ac:dyDescent="0.25">
      <c r="A2979" s="1">
        <v>44377</v>
      </c>
      <c r="B2979" s="1">
        <v>44377</v>
      </c>
      <c r="C2979" t="s">
        <v>109</v>
      </c>
      <c r="D2979" t="s">
        <v>110</v>
      </c>
      <c r="E2979">
        <v>0</v>
      </c>
      <c r="F2979" t="s">
        <v>5531</v>
      </c>
      <c r="G2979" t="s">
        <v>5532</v>
      </c>
      <c r="H2979" t="s">
        <v>112</v>
      </c>
      <c r="I2979" t="s">
        <v>18</v>
      </c>
      <c r="J2979" t="s">
        <v>19</v>
      </c>
      <c r="K2979" t="s">
        <v>20</v>
      </c>
      <c r="L2979" t="s">
        <v>20</v>
      </c>
      <c r="M2979" t="s">
        <v>543</v>
      </c>
      <c r="N2979" t="s">
        <v>22</v>
      </c>
      <c r="O2979" t="s">
        <v>5533</v>
      </c>
      <c r="P2979">
        <f t="shared" si="46"/>
        <v>2</v>
      </c>
    </row>
    <row r="2980" spans="1:16" x14ac:dyDescent="0.25">
      <c r="A2980" s="1">
        <v>44377</v>
      </c>
      <c r="B2980" s="1">
        <v>44377</v>
      </c>
      <c r="C2980" t="s">
        <v>4537</v>
      </c>
      <c r="D2980" t="s">
        <v>4538</v>
      </c>
      <c r="E2980">
        <v>5.75</v>
      </c>
      <c r="F2980" t="s">
        <v>3315</v>
      </c>
      <c r="G2980" t="s">
        <v>2369</v>
      </c>
      <c r="H2980" t="s">
        <v>39</v>
      </c>
      <c r="I2980" t="s">
        <v>18</v>
      </c>
      <c r="J2980" t="s">
        <v>19</v>
      </c>
      <c r="K2980" t="s">
        <v>20</v>
      </c>
      <c r="L2980" t="s">
        <v>20</v>
      </c>
      <c r="M2980" t="s">
        <v>21</v>
      </c>
      <c r="N2980" t="s">
        <v>135</v>
      </c>
      <c r="O2980" t="s">
        <v>5534</v>
      </c>
      <c r="P2980">
        <f t="shared" si="46"/>
        <v>2</v>
      </c>
    </row>
    <row r="2981" spans="1:16" x14ac:dyDescent="0.25">
      <c r="A2981" s="1">
        <v>44377</v>
      </c>
      <c r="B2981" s="1">
        <v>44377</v>
      </c>
      <c r="C2981" t="s">
        <v>765</v>
      </c>
      <c r="D2981" t="s">
        <v>766</v>
      </c>
      <c r="E2981">
        <v>5.75</v>
      </c>
      <c r="F2981" t="s">
        <v>1950</v>
      </c>
      <c r="G2981" t="s">
        <v>69</v>
      </c>
      <c r="H2981" t="s">
        <v>112</v>
      </c>
      <c r="I2981" t="s">
        <v>18</v>
      </c>
      <c r="J2981" t="s">
        <v>19</v>
      </c>
      <c r="K2981" t="s">
        <v>20</v>
      </c>
      <c r="L2981" t="s">
        <v>20</v>
      </c>
      <c r="M2981" t="s">
        <v>21</v>
      </c>
      <c r="N2981" t="s">
        <v>22</v>
      </c>
      <c r="O2981" t="s">
        <v>5535</v>
      </c>
      <c r="P2981">
        <f t="shared" si="46"/>
        <v>5</v>
      </c>
    </row>
    <row r="2982" spans="1:16" x14ac:dyDescent="0.25">
      <c r="A2982" s="1">
        <v>44377</v>
      </c>
      <c r="B2982" s="1">
        <v>44377</v>
      </c>
      <c r="C2982" t="s">
        <v>1863</v>
      </c>
      <c r="D2982" t="s">
        <v>1864</v>
      </c>
      <c r="E2982">
        <v>3</v>
      </c>
      <c r="F2982" t="s">
        <v>2126</v>
      </c>
      <c r="G2982" t="s">
        <v>722</v>
      </c>
      <c r="H2982" t="s">
        <v>44</v>
      </c>
      <c r="I2982" t="s">
        <v>18</v>
      </c>
      <c r="J2982" t="s">
        <v>19</v>
      </c>
      <c r="K2982" t="s">
        <v>20</v>
      </c>
      <c r="L2982" t="s">
        <v>20</v>
      </c>
      <c r="M2982" t="s">
        <v>21</v>
      </c>
      <c r="N2982" t="s">
        <v>135</v>
      </c>
      <c r="O2982" t="s">
        <v>5536</v>
      </c>
      <c r="P2982">
        <f t="shared" si="46"/>
        <v>4</v>
      </c>
    </row>
    <row r="2983" spans="1:16" hidden="1" x14ac:dyDescent="0.25">
      <c r="A2983" s="1">
        <v>44377</v>
      </c>
      <c r="B2983" s="1">
        <v>44377</v>
      </c>
      <c r="C2983" t="s">
        <v>5537</v>
      </c>
      <c r="D2983" t="s">
        <v>5538</v>
      </c>
      <c r="E2983">
        <v>3.782</v>
      </c>
      <c r="F2983" t="s">
        <v>1631</v>
      </c>
      <c r="H2983" t="s">
        <v>199</v>
      </c>
      <c r="I2983" t="s">
        <v>18</v>
      </c>
      <c r="J2983" t="s">
        <v>19</v>
      </c>
      <c r="K2983" t="s">
        <v>20</v>
      </c>
      <c r="L2983" t="s">
        <v>20</v>
      </c>
      <c r="M2983" t="s">
        <v>21</v>
      </c>
      <c r="N2983" t="s">
        <v>22</v>
      </c>
      <c r="O2983" t="s">
        <v>5539</v>
      </c>
      <c r="P2983">
        <f t="shared" si="46"/>
        <v>6</v>
      </c>
    </row>
    <row r="2984" spans="1:16" hidden="1" x14ac:dyDescent="0.25">
      <c r="A2984" s="1">
        <v>44377</v>
      </c>
      <c r="B2984" s="1">
        <v>44377</v>
      </c>
      <c r="C2984" t="s">
        <v>4978</v>
      </c>
      <c r="D2984" t="s">
        <v>4979</v>
      </c>
      <c r="E2984">
        <v>4.47</v>
      </c>
      <c r="F2984" t="s">
        <v>4003</v>
      </c>
      <c r="H2984" t="s">
        <v>343</v>
      </c>
      <c r="I2984" t="s">
        <v>18</v>
      </c>
      <c r="J2984" t="s">
        <v>19</v>
      </c>
      <c r="K2984" t="s">
        <v>20</v>
      </c>
      <c r="L2984" t="s">
        <v>20</v>
      </c>
      <c r="M2984" t="s">
        <v>21</v>
      </c>
      <c r="N2984" t="s">
        <v>22</v>
      </c>
      <c r="O2984" t="s">
        <v>5540</v>
      </c>
      <c r="P2984">
        <f t="shared" si="46"/>
        <v>6</v>
      </c>
    </row>
    <row r="2985" spans="1:16" x14ac:dyDescent="0.25">
      <c r="A2985" s="1">
        <v>44377</v>
      </c>
      <c r="B2985" s="1">
        <v>44377</v>
      </c>
      <c r="C2985" t="s">
        <v>1863</v>
      </c>
      <c r="D2985" t="s">
        <v>1864</v>
      </c>
      <c r="E2985">
        <v>3.5</v>
      </c>
      <c r="F2985" t="s">
        <v>2725</v>
      </c>
      <c r="G2985" t="s">
        <v>2611</v>
      </c>
      <c r="H2985" t="s">
        <v>44</v>
      </c>
      <c r="I2985" t="s">
        <v>18</v>
      </c>
      <c r="J2985" t="s">
        <v>19</v>
      </c>
      <c r="K2985" t="s">
        <v>20</v>
      </c>
      <c r="L2985" t="s">
        <v>20</v>
      </c>
      <c r="M2985" t="s">
        <v>21</v>
      </c>
      <c r="N2985" t="s">
        <v>135</v>
      </c>
      <c r="O2985" t="s">
        <v>5541</v>
      </c>
      <c r="P2985">
        <f t="shared" si="46"/>
        <v>4</v>
      </c>
    </row>
    <row r="2986" spans="1:16" hidden="1" x14ac:dyDescent="0.25">
      <c r="A2986" s="1">
        <v>44377</v>
      </c>
      <c r="B2986" s="1">
        <v>44377</v>
      </c>
      <c r="C2986" t="s">
        <v>785</v>
      </c>
      <c r="D2986" t="s">
        <v>786</v>
      </c>
      <c r="E2986">
        <v>7</v>
      </c>
      <c r="F2986" t="s">
        <v>1799</v>
      </c>
      <c r="G2986" t="s">
        <v>51</v>
      </c>
      <c r="H2986" t="s">
        <v>112</v>
      </c>
      <c r="I2986" t="s">
        <v>18</v>
      </c>
      <c r="J2986" t="s">
        <v>19</v>
      </c>
      <c r="K2986" t="s">
        <v>20</v>
      </c>
      <c r="L2986" t="s">
        <v>20</v>
      </c>
      <c r="M2986" t="s">
        <v>21</v>
      </c>
      <c r="N2986" t="s">
        <v>22</v>
      </c>
      <c r="O2986" t="s">
        <v>5542</v>
      </c>
      <c r="P2986">
        <f t="shared" si="46"/>
        <v>6</v>
      </c>
    </row>
    <row r="2987" spans="1:16" hidden="1" x14ac:dyDescent="0.25">
      <c r="A2987" s="1">
        <v>44377</v>
      </c>
      <c r="B2987" s="1">
        <v>44377</v>
      </c>
      <c r="C2987" t="s">
        <v>3016</v>
      </c>
      <c r="D2987" t="s">
        <v>3017</v>
      </c>
      <c r="E2987">
        <v>2.1230000000000002</v>
      </c>
      <c r="F2987" t="s">
        <v>1921</v>
      </c>
      <c r="G2987">
        <v>2020</v>
      </c>
      <c r="H2987" t="s">
        <v>199</v>
      </c>
      <c r="I2987" t="s">
        <v>18</v>
      </c>
      <c r="J2987" t="s">
        <v>19</v>
      </c>
      <c r="K2987" t="s">
        <v>20</v>
      </c>
      <c r="L2987" t="s">
        <v>20</v>
      </c>
      <c r="M2987" t="s">
        <v>21</v>
      </c>
      <c r="N2987" t="s">
        <v>22</v>
      </c>
      <c r="O2987" t="s">
        <v>5543</v>
      </c>
      <c r="P2987">
        <f t="shared" si="46"/>
        <v>6</v>
      </c>
    </row>
    <row r="2988" spans="1:16" hidden="1" x14ac:dyDescent="0.25">
      <c r="A2988" s="1">
        <v>44377</v>
      </c>
      <c r="B2988" s="1">
        <v>44377</v>
      </c>
      <c r="C2988" t="s">
        <v>5544</v>
      </c>
      <c r="D2988" t="s">
        <v>5545</v>
      </c>
      <c r="E2988">
        <v>2.5409999999999999</v>
      </c>
      <c r="F2988" t="s">
        <v>3100</v>
      </c>
      <c r="H2988" t="s">
        <v>17</v>
      </c>
      <c r="I2988" t="s">
        <v>18</v>
      </c>
      <c r="J2988" t="s">
        <v>19</v>
      </c>
      <c r="K2988" t="s">
        <v>20</v>
      </c>
      <c r="L2988" t="s">
        <v>20</v>
      </c>
      <c r="M2988" t="s">
        <v>21</v>
      </c>
      <c r="N2988" t="s">
        <v>22</v>
      </c>
      <c r="O2988" t="s">
        <v>5546</v>
      </c>
      <c r="P2988">
        <f t="shared" si="46"/>
        <v>6</v>
      </c>
    </row>
    <row r="2989" spans="1:16" x14ac:dyDescent="0.25">
      <c r="A2989" s="1">
        <v>44377</v>
      </c>
      <c r="B2989" s="1">
        <v>44377</v>
      </c>
      <c r="C2989" t="s">
        <v>1201</v>
      </c>
      <c r="D2989" t="s">
        <v>1202</v>
      </c>
      <c r="E2989">
        <v>3.25</v>
      </c>
      <c r="F2989" t="s">
        <v>4113</v>
      </c>
      <c r="G2989" t="s">
        <v>69</v>
      </c>
      <c r="H2989" t="s">
        <v>17</v>
      </c>
      <c r="I2989" t="s">
        <v>18</v>
      </c>
      <c r="J2989" t="s">
        <v>19</v>
      </c>
      <c r="K2989" t="s">
        <v>20</v>
      </c>
      <c r="L2989" t="s">
        <v>20</v>
      </c>
      <c r="M2989" t="s">
        <v>21</v>
      </c>
      <c r="N2989" t="s">
        <v>59</v>
      </c>
      <c r="O2989" t="s">
        <v>5547</v>
      </c>
      <c r="P2989">
        <f t="shared" si="46"/>
        <v>3</v>
      </c>
    </row>
    <row r="2990" spans="1:16" hidden="1" x14ac:dyDescent="0.25">
      <c r="A2990" s="1">
        <v>44377</v>
      </c>
      <c r="B2990" s="1">
        <v>44377</v>
      </c>
      <c r="C2990" t="s">
        <v>1126</v>
      </c>
      <c r="D2990" t="s">
        <v>1108</v>
      </c>
      <c r="E2990">
        <v>3.4</v>
      </c>
      <c r="F2990" t="s">
        <v>2707</v>
      </c>
      <c r="G2990" t="s">
        <v>69</v>
      </c>
      <c r="H2990" t="s">
        <v>377</v>
      </c>
      <c r="I2990" t="s">
        <v>18</v>
      </c>
      <c r="J2990" t="s">
        <v>19</v>
      </c>
      <c r="K2990" t="s">
        <v>20</v>
      </c>
      <c r="L2990" t="s">
        <v>20</v>
      </c>
      <c r="M2990" t="s">
        <v>21</v>
      </c>
      <c r="N2990" t="s">
        <v>59</v>
      </c>
      <c r="O2990" t="s">
        <v>5548</v>
      </c>
      <c r="P2990">
        <f t="shared" si="46"/>
        <v>6</v>
      </c>
    </row>
    <row r="2991" spans="1:16" x14ac:dyDescent="0.25">
      <c r="A2991" s="1">
        <v>44377</v>
      </c>
      <c r="B2991" s="1">
        <v>44377</v>
      </c>
      <c r="C2991" t="s">
        <v>872</v>
      </c>
      <c r="D2991" t="s">
        <v>873</v>
      </c>
      <c r="E2991">
        <v>7.875</v>
      </c>
      <c r="F2991" t="s">
        <v>395</v>
      </c>
      <c r="G2991" t="s">
        <v>4156</v>
      </c>
      <c r="H2991" t="s">
        <v>121</v>
      </c>
      <c r="I2991" t="s">
        <v>18</v>
      </c>
      <c r="J2991" t="s">
        <v>19</v>
      </c>
      <c r="K2991" t="s">
        <v>20</v>
      </c>
      <c r="L2991" t="s">
        <v>20</v>
      </c>
      <c r="M2991" t="s">
        <v>21</v>
      </c>
      <c r="N2991" t="s">
        <v>22</v>
      </c>
      <c r="O2991" t="s">
        <v>5549</v>
      </c>
      <c r="P2991">
        <f t="shared" si="46"/>
        <v>1</v>
      </c>
    </row>
    <row r="2992" spans="1:16" hidden="1" x14ac:dyDescent="0.25">
      <c r="A2992" s="1">
        <v>44377</v>
      </c>
      <c r="B2992" s="1">
        <v>44377</v>
      </c>
      <c r="C2992" t="s">
        <v>1416</v>
      </c>
      <c r="D2992" t="s">
        <v>1417</v>
      </c>
      <c r="E2992">
        <v>0.875</v>
      </c>
      <c r="F2992" t="s">
        <v>2489</v>
      </c>
      <c r="G2992" t="s">
        <v>69</v>
      </c>
      <c r="H2992" t="s">
        <v>377</v>
      </c>
      <c r="I2992" t="s">
        <v>18</v>
      </c>
      <c r="J2992" t="s">
        <v>19</v>
      </c>
      <c r="K2992" t="s">
        <v>20</v>
      </c>
      <c r="L2992" t="s">
        <v>20</v>
      </c>
      <c r="M2992" t="s">
        <v>21</v>
      </c>
      <c r="N2992" t="s">
        <v>59</v>
      </c>
      <c r="O2992" t="s">
        <v>5550</v>
      </c>
      <c r="P2992">
        <f t="shared" si="46"/>
        <v>6</v>
      </c>
    </row>
    <row r="2993" spans="1:16" x14ac:dyDescent="0.25">
      <c r="A2993" s="1">
        <v>44377</v>
      </c>
      <c r="B2993" s="1">
        <v>44377</v>
      </c>
      <c r="C2993" t="s">
        <v>3048</v>
      </c>
      <c r="D2993" t="s">
        <v>3049</v>
      </c>
      <c r="E2993">
        <v>7.45</v>
      </c>
      <c r="F2993" t="s">
        <v>5551</v>
      </c>
      <c r="H2993" t="s">
        <v>112</v>
      </c>
      <c r="I2993" t="s">
        <v>18</v>
      </c>
      <c r="J2993" t="s">
        <v>19</v>
      </c>
      <c r="K2993" t="s">
        <v>20</v>
      </c>
      <c r="L2993" t="s">
        <v>20</v>
      </c>
      <c r="M2993" t="s">
        <v>21</v>
      </c>
      <c r="N2993" t="s">
        <v>22</v>
      </c>
      <c r="O2993" t="s">
        <v>5552</v>
      </c>
      <c r="P2993">
        <f t="shared" si="46"/>
        <v>3</v>
      </c>
    </row>
    <row r="2994" spans="1:16" x14ac:dyDescent="0.25">
      <c r="A2994" s="1">
        <v>44377</v>
      </c>
      <c r="B2994" s="1">
        <v>44377</v>
      </c>
      <c r="C2994" t="s">
        <v>3522</v>
      </c>
      <c r="D2994" t="s">
        <v>3523</v>
      </c>
      <c r="E2994">
        <v>9.5</v>
      </c>
      <c r="F2994" t="s">
        <v>2201</v>
      </c>
      <c r="H2994" t="s">
        <v>52</v>
      </c>
      <c r="I2994" t="s">
        <v>18</v>
      </c>
      <c r="J2994" t="s">
        <v>19</v>
      </c>
      <c r="K2994" t="s">
        <v>20</v>
      </c>
      <c r="L2994" t="s">
        <v>20</v>
      </c>
      <c r="M2994" t="s">
        <v>21</v>
      </c>
      <c r="N2994" t="s">
        <v>22</v>
      </c>
      <c r="O2994" t="s">
        <v>5553</v>
      </c>
      <c r="P2994">
        <f t="shared" si="46"/>
        <v>5</v>
      </c>
    </row>
    <row r="2995" spans="1:16" hidden="1" x14ac:dyDescent="0.25">
      <c r="A2995" s="1">
        <v>44377</v>
      </c>
      <c r="B2995" s="1">
        <v>44377</v>
      </c>
      <c r="C2995" t="s">
        <v>4409</v>
      </c>
      <c r="D2995" t="s">
        <v>4410</v>
      </c>
      <c r="E2995">
        <v>8.375</v>
      </c>
      <c r="F2995" t="s">
        <v>5554</v>
      </c>
      <c r="H2995" t="s">
        <v>44</v>
      </c>
      <c r="I2995" t="s">
        <v>18</v>
      </c>
      <c r="J2995" t="s">
        <v>19</v>
      </c>
      <c r="K2995" t="s">
        <v>20</v>
      </c>
      <c r="L2995" t="s">
        <v>20</v>
      </c>
      <c r="M2995" t="s">
        <v>21</v>
      </c>
      <c r="N2995" t="s">
        <v>22</v>
      </c>
      <c r="O2995" t="s">
        <v>5555</v>
      </c>
      <c r="P2995">
        <f t="shared" si="46"/>
        <v>6</v>
      </c>
    </row>
    <row r="2996" spans="1:16" x14ac:dyDescent="0.25">
      <c r="A2996" s="1">
        <v>44377</v>
      </c>
      <c r="B2996" s="1">
        <v>44377</v>
      </c>
      <c r="C2996" t="s">
        <v>4218</v>
      </c>
      <c r="D2996" t="s">
        <v>701</v>
      </c>
      <c r="E2996">
        <v>6.6</v>
      </c>
      <c r="F2996" t="s">
        <v>888</v>
      </c>
      <c r="G2996" t="s">
        <v>69</v>
      </c>
      <c r="H2996" t="s">
        <v>17</v>
      </c>
      <c r="I2996" t="s">
        <v>18</v>
      </c>
      <c r="J2996" t="s">
        <v>19</v>
      </c>
      <c r="K2996" t="s">
        <v>20</v>
      </c>
      <c r="L2996" t="s">
        <v>20</v>
      </c>
      <c r="M2996" t="s">
        <v>21</v>
      </c>
      <c r="N2996" t="s">
        <v>22</v>
      </c>
      <c r="O2996" t="s">
        <v>5556</v>
      </c>
      <c r="P2996">
        <f t="shared" si="46"/>
        <v>3</v>
      </c>
    </row>
    <row r="2997" spans="1:16" x14ac:dyDescent="0.25">
      <c r="A2997" s="1">
        <v>44377</v>
      </c>
      <c r="B2997" s="1">
        <v>44377</v>
      </c>
      <c r="C2997" t="s">
        <v>2626</v>
      </c>
      <c r="D2997" t="s">
        <v>707</v>
      </c>
      <c r="E2997">
        <v>6.75</v>
      </c>
      <c r="F2997" t="s">
        <v>1483</v>
      </c>
      <c r="G2997" t="s">
        <v>3934</v>
      </c>
      <c r="H2997" t="s">
        <v>112</v>
      </c>
      <c r="I2997" t="s">
        <v>18</v>
      </c>
      <c r="J2997" t="s">
        <v>19</v>
      </c>
      <c r="K2997" t="s">
        <v>20</v>
      </c>
      <c r="L2997" t="s">
        <v>20</v>
      </c>
      <c r="M2997" t="s">
        <v>21</v>
      </c>
      <c r="N2997" t="s">
        <v>135</v>
      </c>
      <c r="O2997" t="s">
        <v>5557</v>
      </c>
      <c r="P2997">
        <f t="shared" si="46"/>
        <v>1</v>
      </c>
    </row>
    <row r="2998" spans="1:16" hidden="1" x14ac:dyDescent="0.25">
      <c r="A2998" s="1">
        <v>44377</v>
      </c>
      <c r="B2998" s="1">
        <v>44377</v>
      </c>
      <c r="C2998" t="s">
        <v>2805</v>
      </c>
      <c r="D2998" t="s">
        <v>824</v>
      </c>
      <c r="E2998">
        <v>5.75</v>
      </c>
      <c r="F2998" t="s">
        <v>1811</v>
      </c>
      <c r="G2998" t="s">
        <v>2369</v>
      </c>
      <c r="H2998" t="s">
        <v>39</v>
      </c>
      <c r="I2998" t="s">
        <v>18</v>
      </c>
      <c r="J2998" t="s">
        <v>19</v>
      </c>
      <c r="K2998" t="s">
        <v>20</v>
      </c>
      <c r="L2998" t="s">
        <v>20</v>
      </c>
      <c r="M2998" t="s">
        <v>21</v>
      </c>
      <c r="N2998" t="s">
        <v>135</v>
      </c>
      <c r="O2998" t="s">
        <v>5558</v>
      </c>
      <c r="P2998">
        <f t="shared" si="46"/>
        <v>6</v>
      </c>
    </row>
    <row r="2999" spans="1:16" hidden="1" x14ac:dyDescent="0.25">
      <c r="A2999" s="1">
        <v>44377</v>
      </c>
      <c r="B2999" s="1">
        <v>44377</v>
      </c>
      <c r="C2999" t="s">
        <v>4191</v>
      </c>
      <c r="D2999" t="s">
        <v>4192</v>
      </c>
      <c r="E2999">
        <v>4.3630000000000004</v>
      </c>
      <c r="F2999" t="s">
        <v>1267</v>
      </c>
      <c r="G2999">
        <v>2013</v>
      </c>
      <c r="H2999" t="s">
        <v>39</v>
      </c>
      <c r="I2999" t="s">
        <v>18</v>
      </c>
      <c r="J2999" t="s">
        <v>19</v>
      </c>
      <c r="K2999" t="s">
        <v>20</v>
      </c>
      <c r="L2999" t="s">
        <v>20</v>
      </c>
      <c r="M2999" t="s">
        <v>21</v>
      </c>
      <c r="N2999" t="s">
        <v>22</v>
      </c>
      <c r="O2999" t="s">
        <v>5559</v>
      </c>
      <c r="P2999">
        <f t="shared" si="46"/>
        <v>6</v>
      </c>
    </row>
    <row r="3000" spans="1:16" hidden="1" x14ac:dyDescent="0.25">
      <c r="A3000" s="1">
        <v>44377</v>
      </c>
      <c r="B3000" s="1">
        <v>44377</v>
      </c>
      <c r="C3000" t="s">
        <v>4729</v>
      </c>
      <c r="D3000" t="s">
        <v>4730</v>
      </c>
      <c r="E3000">
        <v>0</v>
      </c>
      <c r="F3000" t="s">
        <v>1162</v>
      </c>
      <c r="G3000" t="s">
        <v>5560</v>
      </c>
      <c r="H3000" t="s">
        <v>343</v>
      </c>
      <c r="I3000" t="s">
        <v>18</v>
      </c>
      <c r="J3000" t="s">
        <v>19</v>
      </c>
      <c r="K3000" t="s">
        <v>20</v>
      </c>
      <c r="L3000" t="s">
        <v>20</v>
      </c>
      <c r="M3000" t="s">
        <v>4733</v>
      </c>
      <c r="N3000" t="s">
        <v>4734</v>
      </c>
      <c r="O3000" t="s">
        <v>5561</v>
      </c>
      <c r="P3000">
        <f t="shared" si="46"/>
        <v>6</v>
      </c>
    </row>
    <row r="3001" spans="1:16" x14ac:dyDescent="0.25">
      <c r="A3001" s="1">
        <v>44377</v>
      </c>
      <c r="B3001" s="1">
        <v>44377</v>
      </c>
      <c r="C3001" t="s">
        <v>3137</v>
      </c>
      <c r="D3001" t="s">
        <v>2538</v>
      </c>
      <c r="E3001">
        <v>5.85</v>
      </c>
      <c r="F3001" t="s">
        <v>3308</v>
      </c>
      <c r="G3001" t="s">
        <v>30</v>
      </c>
      <c r="H3001" t="s">
        <v>44</v>
      </c>
      <c r="I3001" t="s">
        <v>18</v>
      </c>
      <c r="J3001" t="s">
        <v>19</v>
      </c>
      <c r="K3001" t="s">
        <v>20</v>
      </c>
      <c r="L3001" t="s">
        <v>20</v>
      </c>
      <c r="M3001" t="s">
        <v>21</v>
      </c>
      <c r="N3001" t="s">
        <v>135</v>
      </c>
      <c r="O3001" t="s">
        <v>5562</v>
      </c>
      <c r="P3001">
        <f t="shared" si="46"/>
        <v>3</v>
      </c>
    </row>
    <row r="3002" spans="1:16" x14ac:dyDescent="0.25">
      <c r="A3002" s="1">
        <v>44377</v>
      </c>
      <c r="B3002" s="1">
        <v>44377</v>
      </c>
      <c r="C3002" t="s">
        <v>109</v>
      </c>
      <c r="D3002" t="s">
        <v>110</v>
      </c>
      <c r="E3002">
        <v>3.25</v>
      </c>
      <c r="F3002" t="s">
        <v>496</v>
      </c>
      <c r="G3002" t="s">
        <v>722</v>
      </c>
      <c r="H3002" t="s">
        <v>112</v>
      </c>
      <c r="I3002" t="s">
        <v>18</v>
      </c>
      <c r="J3002" t="s">
        <v>19</v>
      </c>
      <c r="K3002" t="s">
        <v>20</v>
      </c>
      <c r="L3002" t="s">
        <v>20</v>
      </c>
      <c r="M3002" t="s">
        <v>21</v>
      </c>
      <c r="N3002" t="s">
        <v>22</v>
      </c>
      <c r="O3002" t="s">
        <v>5563</v>
      </c>
      <c r="P3002">
        <f t="shared" si="46"/>
        <v>2</v>
      </c>
    </row>
    <row r="3003" spans="1:16" hidden="1" x14ac:dyDescent="0.25">
      <c r="A3003" s="1">
        <v>44377</v>
      </c>
      <c r="B3003" s="1">
        <v>44377</v>
      </c>
      <c r="C3003" t="s">
        <v>1107</v>
      </c>
      <c r="D3003" t="s">
        <v>1108</v>
      </c>
      <c r="E3003">
        <v>8.875</v>
      </c>
      <c r="F3003" t="s">
        <v>3805</v>
      </c>
      <c r="G3003" t="s">
        <v>69</v>
      </c>
      <c r="H3003" t="s">
        <v>39</v>
      </c>
      <c r="I3003" t="s">
        <v>18</v>
      </c>
      <c r="J3003" t="s">
        <v>19</v>
      </c>
      <c r="K3003" t="s">
        <v>20</v>
      </c>
      <c r="L3003" t="s">
        <v>20</v>
      </c>
      <c r="M3003" t="s">
        <v>21</v>
      </c>
      <c r="N3003" t="s">
        <v>59</v>
      </c>
      <c r="O3003" t="s">
        <v>5564</v>
      </c>
      <c r="P3003">
        <f t="shared" si="46"/>
        <v>6</v>
      </c>
    </row>
    <row r="3004" spans="1:16" hidden="1" x14ac:dyDescent="0.25">
      <c r="A3004" s="1">
        <v>44377</v>
      </c>
      <c r="B3004" s="1">
        <v>44377</v>
      </c>
      <c r="C3004" t="s">
        <v>2040</v>
      </c>
      <c r="D3004" t="s">
        <v>362</v>
      </c>
      <c r="E3004">
        <v>6.75</v>
      </c>
      <c r="F3004" t="s">
        <v>2041</v>
      </c>
      <c r="G3004" t="s">
        <v>5565</v>
      </c>
      <c r="H3004" t="s">
        <v>199</v>
      </c>
      <c r="I3004" t="s">
        <v>18</v>
      </c>
      <c r="J3004" t="s">
        <v>19</v>
      </c>
      <c r="K3004" t="s">
        <v>20</v>
      </c>
      <c r="L3004" t="s">
        <v>20</v>
      </c>
      <c r="M3004" t="s">
        <v>21</v>
      </c>
      <c r="N3004" t="s">
        <v>59</v>
      </c>
      <c r="O3004" t="s">
        <v>5566</v>
      </c>
      <c r="P3004">
        <f t="shared" si="46"/>
        <v>6</v>
      </c>
    </row>
    <row r="3005" spans="1:16" x14ac:dyDescent="0.25">
      <c r="A3005" s="1">
        <v>44377</v>
      </c>
      <c r="B3005" s="1">
        <v>44377</v>
      </c>
      <c r="C3005" t="s">
        <v>921</v>
      </c>
      <c r="D3005" t="s">
        <v>115</v>
      </c>
      <c r="E3005">
        <v>6.82</v>
      </c>
      <c r="F3005" t="s">
        <v>1155</v>
      </c>
      <c r="G3005" t="s">
        <v>51</v>
      </c>
      <c r="H3005" t="s">
        <v>52</v>
      </c>
      <c r="I3005" t="s">
        <v>18</v>
      </c>
      <c r="J3005" t="s">
        <v>19</v>
      </c>
      <c r="K3005" t="s">
        <v>20</v>
      </c>
      <c r="L3005" t="s">
        <v>20</v>
      </c>
      <c r="M3005" t="s">
        <v>21</v>
      </c>
      <c r="N3005" t="s">
        <v>59</v>
      </c>
      <c r="O3005" t="s">
        <v>5567</v>
      </c>
      <c r="P3005">
        <f t="shared" si="46"/>
        <v>3</v>
      </c>
    </row>
    <row r="3006" spans="1:16" x14ac:dyDescent="0.25">
      <c r="A3006" s="1">
        <v>44377</v>
      </c>
      <c r="B3006" s="1">
        <v>44377</v>
      </c>
      <c r="C3006" t="s">
        <v>1863</v>
      </c>
      <c r="D3006" t="s">
        <v>1864</v>
      </c>
      <c r="E3006">
        <v>3.5</v>
      </c>
      <c r="F3006" t="s">
        <v>349</v>
      </c>
      <c r="G3006" t="s">
        <v>722</v>
      </c>
      <c r="H3006" t="s">
        <v>44</v>
      </c>
      <c r="I3006" t="s">
        <v>18</v>
      </c>
      <c r="J3006" t="s">
        <v>19</v>
      </c>
      <c r="K3006" t="s">
        <v>20</v>
      </c>
      <c r="L3006" t="s">
        <v>20</v>
      </c>
      <c r="M3006" t="s">
        <v>21</v>
      </c>
      <c r="N3006" t="s">
        <v>135</v>
      </c>
      <c r="O3006" t="s">
        <v>5568</v>
      </c>
      <c r="P3006">
        <f t="shared" si="46"/>
        <v>4</v>
      </c>
    </row>
    <row r="3007" spans="1:16" hidden="1" x14ac:dyDescent="0.25">
      <c r="A3007" s="1">
        <v>44377</v>
      </c>
      <c r="B3007" s="1">
        <v>44377</v>
      </c>
      <c r="C3007" t="s">
        <v>1126</v>
      </c>
      <c r="D3007" t="s">
        <v>1108</v>
      </c>
      <c r="E3007">
        <v>3.6</v>
      </c>
      <c r="F3007" t="s">
        <v>4856</v>
      </c>
      <c r="G3007" t="s">
        <v>69</v>
      </c>
      <c r="H3007" t="s">
        <v>377</v>
      </c>
      <c r="I3007" t="s">
        <v>18</v>
      </c>
      <c r="J3007" t="s">
        <v>19</v>
      </c>
      <c r="K3007" t="s">
        <v>20</v>
      </c>
      <c r="L3007" t="s">
        <v>20</v>
      </c>
      <c r="M3007" t="s">
        <v>21</v>
      </c>
      <c r="N3007" t="s">
        <v>59</v>
      </c>
      <c r="O3007" t="s">
        <v>5569</v>
      </c>
      <c r="P3007">
        <f t="shared" si="46"/>
        <v>6</v>
      </c>
    </row>
    <row r="3008" spans="1:16" x14ac:dyDescent="0.25">
      <c r="A3008" s="1">
        <v>44377</v>
      </c>
      <c r="B3008" s="1">
        <v>44377</v>
      </c>
      <c r="C3008" t="s">
        <v>1863</v>
      </c>
      <c r="D3008" t="s">
        <v>1864</v>
      </c>
      <c r="E3008">
        <v>3</v>
      </c>
      <c r="F3008" t="s">
        <v>379</v>
      </c>
      <c r="G3008" t="s">
        <v>4748</v>
      </c>
      <c r="H3008" t="s">
        <v>44</v>
      </c>
      <c r="I3008" t="s">
        <v>18</v>
      </c>
      <c r="J3008" t="s">
        <v>19</v>
      </c>
      <c r="K3008" t="s">
        <v>20</v>
      </c>
      <c r="L3008" t="s">
        <v>20</v>
      </c>
      <c r="M3008" t="s">
        <v>21</v>
      </c>
      <c r="N3008" t="s">
        <v>135</v>
      </c>
      <c r="O3008" t="s">
        <v>5570</v>
      </c>
      <c r="P3008">
        <f t="shared" si="46"/>
        <v>4</v>
      </c>
    </row>
    <row r="3009" spans="1:16" hidden="1" x14ac:dyDescent="0.25">
      <c r="A3009" s="1">
        <v>44377</v>
      </c>
      <c r="B3009" s="1">
        <v>44377</v>
      </c>
      <c r="C3009" t="s">
        <v>2554</v>
      </c>
      <c r="D3009" t="s">
        <v>1634</v>
      </c>
      <c r="E3009">
        <v>4.125</v>
      </c>
      <c r="F3009" t="s">
        <v>2443</v>
      </c>
      <c r="G3009" t="s">
        <v>69</v>
      </c>
      <c r="H3009" t="s">
        <v>17</v>
      </c>
      <c r="I3009" t="s">
        <v>18</v>
      </c>
      <c r="J3009" t="s">
        <v>19</v>
      </c>
      <c r="K3009" t="s">
        <v>20</v>
      </c>
      <c r="L3009" t="s">
        <v>20</v>
      </c>
      <c r="M3009" t="s">
        <v>21</v>
      </c>
      <c r="N3009" t="s">
        <v>59</v>
      </c>
      <c r="O3009" t="s">
        <v>5571</v>
      </c>
      <c r="P3009">
        <f t="shared" si="46"/>
        <v>6</v>
      </c>
    </row>
    <row r="3010" spans="1:16" x14ac:dyDescent="0.25">
      <c r="A3010" s="1">
        <v>44377</v>
      </c>
      <c r="B3010" s="1">
        <v>44377</v>
      </c>
      <c r="C3010" t="s">
        <v>1863</v>
      </c>
      <c r="D3010" t="s">
        <v>1864</v>
      </c>
      <c r="E3010">
        <v>3.5</v>
      </c>
      <c r="F3010" t="s">
        <v>1957</v>
      </c>
      <c r="G3010" t="s">
        <v>722</v>
      </c>
      <c r="H3010" t="s">
        <v>44</v>
      </c>
      <c r="I3010" t="s">
        <v>18</v>
      </c>
      <c r="J3010" t="s">
        <v>19</v>
      </c>
      <c r="K3010" t="s">
        <v>20</v>
      </c>
      <c r="L3010" t="s">
        <v>20</v>
      </c>
      <c r="M3010" t="s">
        <v>21</v>
      </c>
      <c r="N3010" t="s">
        <v>135</v>
      </c>
      <c r="O3010" t="s">
        <v>5572</v>
      </c>
      <c r="P3010">
        <f t="shared" si="46"/>
        <v>4</v>
      </c>
    </row>
    <row r="3011" spans="1:16" hidden="1" x14ac:dyDescent="0.25">
      <c r="A3011" s="1">
        <v>44377</v>
      </c>
      <c r="B3011" s="1">
        <v>44377</v>
      </c>
      <c r="C3011" t="s">
        <v>747</v>
      </c>
      <c r="D3011" t="s">
        <v>748</v>
      </c>
      <c r="E3011">
        <v>3.6269999999999998</v>
      </c>
      <c r="F3011" t="s">
        <v>4357</v>
      </c>
      <c r="H3011" t="s">
        <v>154</v>
      </c>
      <c r="I3011" t="s">
        <v>18</v>
      </c>
      <c r="J3011" t="s">
        <v>19</v>
      </c>
      <c r="K3011" t="s">
        <v>20</v>
      </c>
      <c r="L3011" t="s">
        <v>20</v>
      </c>
      <c r="M3011" t="s">
        <v>21</v>
      </c>
      <c r="N3011" t="s">
        <v>22</v>
      </c>
      <c r="O3011" t="s">
        <v>5573</v>
      </c>
      <c r="P3011">
        <f t="shared" si="46"/>
        <v>6</v>
      </c>
    </row>
    <row r="3012" spans="1:16" x14ac:dyDescent="0.25">
      <c r="A3012" s="1">
        <v>44377</v>
      </c>
      <c r="B3012" s="1">
        <v>44377</v>
      </c>
      <c r="C3012" t="s">
        <v>180</v>
      </c>
      <c r="D3012" t="s">
        <v>128</v>
      </c>
      <c r="E3012">
        <v>7.43</v>
      </c>
      <c r="F3012" t="s">
        <v>4316</v>
      </c>
      <c r="G3012" t="s">
        <v>69</v>
      </c>
      <c r="H3012" t="s">
        <v>44</v>
      </c>
      <c r="I3012" t="s">
        <v>18</v>
      </c>
      <c r="J3012" t="s">
        <v>19</v>
      </c>
      <c r="K3012" t="s">
        <v>20</v>
      </c>
      <c r="L3012" t="s">
        <v>20</v>
      </c>
      <c r="M3012" t="s">
        <v>21</v>
      </c>
      <c r="N3012" t="s">
        <v>22</v>
      </c>
      <c r="O3012" t="s">
        <v>5574</v>
      </c>
      <c r="P3012">
        <f t="shared" ref="P3012:P3075" si="47">LEN(D3012)</f>
        <v>3</v>
      </c>
    </row>
    <row r="3013" spans="1:16" x14ac:dyDescent="0.25">
      <c r="A3013" s="1">
        <v>44377</v>
      </c>
      <c r="B3013" s="1">
        <v>44377</v>
      </c>
      <c r="C3013" t="s">
        <v>215</v>
      </c>
      <c r="D3013" t="s">
        <v>216</v>
      </c>
      <c r="E3013">
        <v>6.375</v>
      </c>
      <c r="F3013" t="s">
        <v>996</v>
      </c>
      <c r="G3013" t="s">
        <v>51</v>
      </c>
      <c r="H3013" t="s">
        <v>112</v>
      </c>
      <c r="I3013" t="s">
        <v>18</v>
      </c>
      <c r="J3013" t="s">
        <v>19</v>
      </c>
      <c r="K3013" t="s">
        <v>20</v>
      </c>
      <c r="L3013" t="s">
        <v>20</v>
      </c>
      <c r="M3013" t="s">
        <v>21</v>
      </c>
      <c r="N3013" t="s">
        <v>22</v>
      </c>
      <c r="O3013" t="s">
        <v>5575</v>
      </c>
      <c r="P3013">
        <f t="shared" si="47"/>
        <v>1</v>
      </c>
    </row>
    <row r="3014" spans="1:16" hidden="1" x14ac:dyDescent="0.25">
      <c r="A3014" s="1">
        <v>44377</v>
      </c>
      <c r="B3014" s="1">
        <v>44377</v>
      </c>
      <c r="C3014" t="s">
        <v>5576</v>
      </c>
      <c r="D3014" t="s">
        <v>5577</v>
      </c>
      <c r="E3014">
        <v>4.649</v>
      </c>
      <c r="F3014" t="s">
        <v>5578</v>
      </c>
      <c r="G3014">
        <v>2018</v>
      </c>
      <c r="H3014" t="s">
        <v>112</v>
      </c>
      <c r="I3014" t="s">
        <v>18</v>
      </c>
      <c r="J3014" t="s">
        <v>19</v>
      </c>
      <c r="K3014" t="s">
        <v>20</v>
      </c>
      <c r="L3014" t="s">
        <v>20</v>
      </c>
      <c r="M3014" t="s">
        <v>21</v>
      </c>
      <c r="N3014" t="s">
        <v>22</v>
      </c>
      <c r="O3014" t="s">
        <v>5579</v>
      </c>
      <c r="P3014">
        <f t="shared" si="47"/>
        <v>6</v>
      </c>
    </row>
    <row r="3015" spans="1:16" x14ac:dyDescent="0.25">
      <c r="A3015" s="1">
        <v>44377</v>
      </c>
      <c r="B3015" s="1">
        <v>44377</v>
      </c>
      <c r="C3015" t="s">
        <v>1863</v>
      </c>
      <c r="D3015" t="s">
        <v>1864</v>
      </c>
      <c r="E3015">
        <v>3.6</v>
      </c>
      <c r="F3015" t="s">
        <v>1957</v>
      </c>
      <c r="G3015" t="s">
        <v>722</v>
      </c>
      <c r="H3015" t="s">
        <v>44</v>
      </c>
      <c r="I3015" t="s">
        <v>18</v>
      </c>
      <c r="J3015" t="s">
        <v>19</v>
      </c>
      <c r="K3015" t="s">
        <v>20</v>
      </c>
      <c r="L3015" t="s">
        <v>20</v>
      </c>
      <c r="M3015" t="s">
        <v>21</v>
      </c>
      <c r="N3015" t="s">
        <v>135</v>
      </c>
      <c r="O3015" t="s">
        <v>5580</v>
      </c>
      <c r="P3015">
        <f t="shared" si="47"/>
        <v>4</v>
      </c>
    </row>
    <row r="3016" spans="1:16" hidden="1" x14ac:dyDescent="0.25">
      <c r="A3016" s="1">
        <v>44377</v>
      </c>
      <c r="B3016" s="1">
        <v>44377</v>
      </c>
      <c r="C3016" t="s">
        <v>5418</v>
      </c>
      <c r="D3016" t="s">
        <v>5419</v>
      </c>
      <c r="E3016">
        <v>4.79</v>
      </c>
      <c r="F3016" t="s">
        <v>5457</v>
      </c>
      <c r="H3016" t="s">
        <v>112</v>
      </c>
      <c r="I3016" t="s">
        <v>18</v>
      </c>
      <c r="J3016" t="s">
        <v>19</v>
      </c>
      <c r="K3016" t="s">
        <v>20</v>
      </c>
      <c r="L3016" t="s">
        <v>20</v>
      </c>
      <c r="M3016" t="s">
        <v>21</v>
      </c>
      <c r="N3016" t="s">
        <v>22</v>
      </c>
      <c r="O3016" t="s">
        <v>5581</v>
      </c>
      <c r="P3016">
        <f t="shared" si="47"/>
        <v>6</v>
      </c>
    </row>
    <row r="3017" spans="1:16" x14ac:dyDescent="0.25">
      <c r="A3017" s="1">
        <v>44377</v>
      </c>
      <c r="B3017" s="1">
        <v>44377</v>
      </c>
      <c r="C3017" t="s">
        <v>1121</v>
      </c>
      <c r="D3017" t="s">
        <v>1122</v>
      </c>
      <c r="E3017">
        <v>5.25</v>
      </c>
      <c r="F3017" t="s">
        <v>945</v>
      </c>
      <c r="G3017" t="s">
        <v>69</v>
      </c>
      <c r="H3017" t="s">
        <v>74</v>
      </c>
      <c r="I3017" t="s">
        <v>18</v>
      </c>
      <c r="J3017" t="s">
        <v>19</v>
      </c>
      <c r="K3017" t="s">
        <v>20</v>
      </c>
      <c r="L3017" t="s">
        <v>20</v>
      </c>
      <c r="M3017" t="s">
        <v>21</v>
      </c>
      <c r="N3017" t="s">
        <v>22</v>
      </c>
      <c r="O3017" t="s">
        <v>5582</v>
      </c>
      <c r="P3017">
        <f t="shared" si="47"/>
        <v>4</v>
      </c>
    </row>
    <row r="3018" spans="1:16" x14ac:dyDescent="0.25">
      <c r="A3018" s="1">
        <v>44377</v>
      </c>
      <c r="B3018" s="1">
        <v>44377</v>
      </c>
      <c r="C3018" t="s">
        <v>5583</v>
      </c>
      <c r="D3018" t="s">
        <v>5584</v>
      </c>
      <c r="E3018">
        <v>5.82</v>
      </c>
      <c r="F3018" t="s">
        <v>5585</v>
      </c>
      <c r="G3018" t="s">
        <v>130</v>
      </c>
      <c r="H3018" t="s">
        <v>39</v>
      </c>
      <c r="I3018" t="s">
        <v>18</v>
      </c>
      <c r="J3018" t="s">
        <v>19</v>
      </c>
      <c r="K3018" t="s">
        <v>20</v>
      </c>
      <c r="L3018" t="s">
        <v>20</v>
      </c>
      <c r="M3018" t="s">
        <v>21</v>
      </c>
      <c r="N3018" t="s">
        <v>135</v>
      </c>
      <c r="O3018" t="s">
        <v>5586</v>
      </c>
      <c r="P3018">
        <f t="shared" si="47"/>
        <v>3</v>
      </c>
    </row>
    <row r="3019" spans="1:16" x14ac:dyDescent="0.25">
      <c r="A3019" s="1">
        <v>44377</v>
      </c>
      <c r="B3019" s="1">
        <v>44377</v>
      </c>
      <c r="C3019" t="s">
        <v>3235</v>
      </c>
      <c r="D3019" t="s">
        <v>615</v>
      </c>
      <c r="E3019">
        <v>5.7</v>
      </c>
      <c r="F3019" t="s">
        <v>975</v>
      </c>
      <c r="G3019" t="s">
        <v>2369</v>
      </c>
      <c r="H3019" t="s">
        <v>39</v>
      </c>
      <c r="I3019" t="s">
        <v>18</v>
      </c>
      <c r="J3019" t="s">
        <v>19</v>
      </c>
      <c r="K3019" t="s">
        <v>20</v>
      </c>
      <c r="L3019" t="s">
        <v>20</v>
      </c>
      <c r="M3019" t="s">
        <v>21</v>
      </c>
      <c r="N3019" t="s">
        <v>135</v>
      </c>
      <c r="O3019" t="s">
        <v>5587</v>
      </c>
      <c r="P3019">
        <f t="shared" si="47"/>
        <v>3</v>
      </c>
    </row>
    <row r="3020" spans="1:16" x14ac:dyDescent="0.25">
      <c r="A3020" s="1">
        <v>44377</v>
      </c>
      <c r="B3020" s="1">
        <v>44377</v>
      </c>
      <c r="C3020" t="s">
        <v>3904</v>
      </c>
      <c r="D3020" t="s">
        <v>3905</v>
      </c>
      <c r="E3020">
        <v>5.875</v>
      </c>
      <c r="F3020" t="s">
        <v>1811</v>
      </c>
      <c r="H3020" t="s">
        <v>44</v>
      </c>
      <c r="I3020" t="s">
        <v>18</v>
      </c>
      <c r="J3020" t="s">
        <v>19</v>
      </c>
      <c r="K3020" t="s">
        <v>20</v>
      </c>
      <c r="L3020" t="s">
        <v>20</v>
      </c>
      <c r="M3020" t="s">
        <v>21</v>
      </c>
      <c r="N3020" t="s">
        <v>135</v>
      </c>
      <c r="O3020" t="s">
        <v>5588</v>
      </c>
      <c r="P3020">
        <f t="shared" si="47"/>
        <v>3</v>
      </c>
    </row>
    <row r="3021" spans="1:16" x14ac:dyDescent="0.25">
      <c r="A3021" s="1">
        <v>44377</v>
      </c>
      <c r="B3021" s="1">
        <v>44377</v>
      </c>
      <c r="C3021" t="s">
        <v>4537</v>
      </c>
      <c r="D3021" t="s">
        <v>4538</v>
      </c>
      <c r="E3021">
        <v>5.625</v>
      </c>
      <c r="F3021" t="s">
        <v>1020</v>
      </c>
      <c r="H3021" t="s">
        <v>39</v>
      </c>
      <c r="I3021" t="s">
        <v>18</v>
      </c>
      <c r="J3021" t="s">
        <v>19</v>
      </c>
      <c r="K3021" t="s">
        <v>20</v>
      </c>
      <c r="L3021" t="s">
        <v>20</v>
      </c>
      <c r="M3021" t="s">
        <v>21</v>
      </c>
      <c r="N3021" t="s">
        <v>135</v>
      </c>
      <c r="O3021" t="s">
        <v>5589</v>
      </c>
      <c r="P3021">
        <f t="shared" si="47"/>
        <v>2</v>
      </c>
    </row>
    <row r="3022" spans="1:16" hidden="1" x14ac:dyDescent="0.25">
      <c r="A3022" s="1">
        <v>44377</v>
      </c>
      <c r="B3022" s="1">
        <v>44377</v>
      </c>
      <c r="C3022" t="s">
        <v>2005</v>
      </c>
      <c r="D3022" t="s">
        <v>2006</v>
      </c>
      <c r="E3022">
        <v>5.15</v>
      </c>
      <c r="F3022" t="s">
        <v>2075</v>
      </c>
      <c r="G3022" t="s">
        <v>69</v>
      </c>
      <c r="H3022" t="s">
        <v>39</v>
      </c>
      <c r="I3022" t="s">
        <v>18</v>
      </c>
      <c r="J3022" t="s">
        <v>19</v>
      </c>
      <c r="K3022" t="s">
        <v>20</v>
      </c>
      <c r="L3022" t="s">
        <v>20</v>
      </c>
      <c r="M3022" t="s">
        <v>21</v>
      </c>
      <c r="N3022" t="s">
        <v>59</v>
      </c>
      <c r="O3022" t="s">
        <v>5590</v>
      </c>
      <c r="P3022">
        <f t="shared" si="47"/>
        <v>6</v>
      </c>
    </row>
    <row r="3023" spans="1:16" x14ac:dyDescent="0.25">
      <c r="A3023" s="1">
        <v>44377</v>
      </c>
      <c r="B3023" s="1">
        <v>44377</v>
      </c>
      <c r="C3023" t="s">
        <v>1863</v>
      </c>
      <c r="D3023" t="s">
        <v>1864</v>
      </c>
      <c r="E3023">
        <v>3.3</v>
      </c>
      <c r="F3023" t="s">
        <v>808</v>
      </c>
      <c r="G3023" t="s">
        <v>722</v>
      </c>
      <c r="H3023" t="s">
        <v>44</v>
      </c>
      <c r="I3023" t="s">
        <v>18</v>
      </c>
      <c r="J3023" t="s">
        <v>19</v>
      </c>
      <c r="K3023" t="s">
        <v>20</v>
      </c>
      <c r="L3023" t="s">
        <v>20</v>
      </c>
      <c r="M3023" t="s">
        <v>21</v>
      </c>
      <c r="N3023" t="s">
        <v>135</v>
      </c>
      <c r="O3023" t="s">
        <v>5591</v>
      </c>
      <c r="P3023">
        <f t="shared" si="47"/>
        <v>4</v>
      </c>
    </row>
    <row r="3024" spans="1:16" x14ac:dyDescent="0.25">
      <c r="A3024" s="1">
        <v>44377</v>
      </c>
      <c r="B3024" s="1">
        <v>44377</v>
      </c>
      <c r="C3024" t="s">
        <v>2357</v>
      </c>
      <c r="D3024" t="s">
        <v>405</v>
      </c>
      <c r="E3024">
        <v>8.25</v>
      </c>
      <c r="F3024" t="s">
        <v>4270</v>
      </c>
      <c r="H3024" t="s">
        <v>17</v>
      </c>
      <c r="I3024" t="s">
        <v>18</v>
      </c>
      <c r="J3024" t="s">
        <v>19</v>
      </c>
      <c r="K3024" t="s">
        <v>20</v>
      </c>
      <c r="L3024" t="s">
        <v>20</v>
      </c>
      <c r="M3024" t="s">
        <v>21</v>
      </c>
      <c r="N3024" t="s">
        <v>22</v>
      </c>
      <c r="O3024" t="s">
        <v>5592</v>
      </c>
      <c r="P3024">
        <f t="shared" si="47"/>
        <v>3</v>
      </c>
    </row>
    <row r="3025" spans="1:16" x14ac:dyDescent="0.25">
      <c r="A3025" s="1">
        <v>44377</v>
      </c>
      <c r="B3025" s="1">
        <v>44377</v>
      </c>
      <c r="C3025" t="s">
        <v>1863</v>
      </c>
      <c r="D3025" t="s">
        <v>1864</v>
      </c>
      <c r="E3025">
        <v>3.5</v>
      </c>
      <c r="F3025" t="s">
        <v>250</v>
      </c>
      <c r="G3025" t="s">
        <v>722</v>
      </c>
      <c r="H3025" t="s">
        <v>44</v>
      </c>
      <c r="I3025" t="s">
        <v>18</v>
      </c>
      <c r="J3025" t="s">
        <v>19</v>
      </c>
      <c r="K3025" t="s">
        <v>20</v>
      </c>
      <c r="L3025" t="s">
        <v>20</v>
      </c>
      <c r="M3025" t="s">
        <v>21</v>
      </c>
      <c r="N3025" t="s">
        <v>135</v>
      </c>
      <c r="O3025" t="s">
        <v>5593</v>
      </c>
      <c r="P3025">
        <f t="shared" si="47"/>
        <v>4</v>
      </c>
    </row>
    <row r="3026" spans="1:16" x14ac:dyDescent="0.25">
      <c r="A3026" s="1">
        <v>44377</v>
      </c>
      <c r="B3026" s="1">
        <v>44377</v>
      </c>
      <c r="C3026" t="s">
        <v>404</v>
      </c>
      <c r="D3026" t="s">
        <v>405</v>
      </c>
      <c r="E3026">
        <v>3.45</v>
      </c>
      <c r="F3026" t="s">
        <v>1876</v>
      </c>
      <c r="G3026" t="s">
        <v>722</v>
      </c>
      <c r="H3026" t="s">
        <v>17</v>
      </c>
      <c r="I3026" t="s">
        <v>18</v>
      </c>
      <c r="J3026" t="s">
        <v>19</v>
      </c>
      <c r="K3026" t="s">
        <v>20</v>
      </c>
      <c r="L3026" t="s">
        <v>20</v>
      </c>
      <c r="M3026" t="s">
        <v>21</v>
      </c>
      <c r="N3026" t="s">
        <v>22</v>
      </c>
      <c r="O3026" t="s">
        <v>5594</v>
      </c>
      <c r="P3026">
        <f t="shared" si="47"/>
        <v>3</v>
      </c>
    </row>
    <row r="3027" spans="1:16" x14ac:dyDescent="0.25">
      <c r="A3027" s="1">
        <v>44377</v>
      </c>
      <c r="B3027" s="1">
        <v>44377</v>
      </c>
      <c r="C3027" t="s">
        <v>109</v>
      </c>
      <c r="D3027" t="s">
        <v>110</v>
      </c>
      <c r="E3027">
        <v>3</v>
      </c>
      <c r="F3027" t="s">
        <v>351</v>
      </c>
      <c r="G3027" t="s">
        <v>722</v>
      </c>
      <c r="H3027" t="s">
        <v>112</v>
      </c>
      <c r="I3027" t="s">
        <v>18</v>
      </c>
      <c r="J3027" t="s">
        <v>19</v>
      </c>
      <c r="K3027" t="s">
        <v>20</v>
      </c>
      <c r="L3027" t="s">
        <v>20</v>
      </c>
      <c r="M3027" t="s">
        <v>21</v>
      </c>
      <c r="N3027" t="s">
        <v>22</v>
      </c>
      <c r="O3027" t="s">
        <v>5595</v>
      </c>
      <c r="P3027">
        <f t="shared" si="47"/>
        <v>2</v>
      </c>
    </row>
    <row r="3028" spans="1:16" x14ac:dyDescent="0.25">
      <c r="A3028" s="1">
        <v>44377</v>
      </c>
      <c r="B3028" s="1">
        <v>44377</v>
      </c>
      <c r="C3028" t="s">
        <v>1863</v>
      </c>
      <c r="D3028" t="s">
        <v>1864</v>
      </c>
      <c r="E3028">
        <v>3.2</v>
      </c>
      <c r="F3028" t="s">
        <v>3274</v>
      </c>
      <c r="G3028" t="s">
        <v>5596</v>
      </c>
      <c r="H3028" t="s">
        <v>44</v>
      </c>
      <c r="I3028" t="s">
        <v>18</v>
      </c>
      <c r="J3028" t="s">
        <v>19</v>
      </c>
      <c r="K3028" t="s">
        <v>20</v>
      </c>
      <c r="L3028" t="s">
        <v>20</v>
      </c>
      <c r="M3028" t="s">
        <v>21</v>
      </c>
      <c r="N3028" t="s">
        <v>135</v>
      </c>
      <c r="O3028" t="s">
        <v>5597</v>
      </c>
      <c r="P3028">
        <f t="shared" si="47"/>
        <v>4</v>
      </c>
    </row>
    <row r="3029" spans="1:16" x14ac:dyDescent="0.25">
      <c r="A3029" s="1">
        <v>44377</v>
      </c>
      <c r="B3029" s="1">
        <v>44377</v>
      </c>
      <c r="C3029" t="s">
        <v>404</v>
      </c>
      <c r="D3029" t="s">
        <v>405</v>
      </c>
      <c r="E3029">
        <v>3.25</v>
      </c>
      <c r="F3029" t="s">
        <v>100</v>
      </c>
      <c r="G3029" t="s">
        <v>722</v>
      </c>
      <c r="H3029" t="s">
        <v>17</v>
      </c>
      <c r="I3029" t="s">
        <v>18</v>
      </c>
      <c r="J3029" t="s">
        <v>19</v>
      </c>
      <c r="K3029" t="s">
        <v>20</v>
      </c>
      <c r="L3029" t="s">
        <v>20</v>
      </c>
      <c r="M3029" t="s">
        <v>21</v>
      </c>
      <c r="N3029" t="s">
        <v>22</v>
      </c>
      <c r="O3029" t="s">
        <v>5598</v>
      </c>
      <c r="P3029">
        <f t="shared" si="47"/>
        <v>3</v>
      </c>
    </row>
    <row r="3030" spans="1:16" x14ac:dyDescent="0.25">
      <c r="A3030" s="1">
        <v>44377</v>
      </c>
      <c r="B3030" s="1">
        <v>44377</v>
      </c>
      <c r="C3030" t="s">
        <v>1863</v>
      </c>
      <c r="D3030" t="s">
        <v>1864</v>
      </c>
      <c r="E3030">
        <v>3</v>
      </c>
      <c r="F3030" t="s">
        <v>3274</v>
      </c>
      <c r="G3030" t="s">
        <v>722</v>
      </c>
      <c r="H3030" t="s">
        <v>44</v>
      </c>
      <c r="I3030" t="s">
        <v>18</v>
      </c>
      <c r="J3030" t="s">
        <v>19</v>
      </c>
      <c r="K3030" t="s">
        <v>20</v>
      </c>
      <c r="L3030" t="s">
        <v>20</v>
      </c>
      <c r="M3030" t="s">
        <v>21</v>
      </c>
      <c r="N3030" t="s">
        <v>135</v>
      </c>
      <c r="O3030" t="s">
        <v>5599</v>
      </c>
      <c r="P3030">
        <f t="shared" si="47"/>
        <v>4</v>
      </c>
    </row>
    <row r="3031" spans="1:16" x14ac:dyDescent="0.25">
      <c r="A3031" s="1">
        <v>44377</v>
      </c>
      <c r="B3031" s="1">
        <v>44377</v>
      </c>
      <c r="C3031" t="s">
        <v>4938</v>
      </c>
      <c r="D3031" t="s">
        <v>2111</v>
      </c>
      <c r="E3031">
        <v>1.147</v>
      </c>
      <c r="F3031" t="s">
        <v>5600</v>
      </c>
      <c r="G3031" t="s">
        <v>259</v>
      </c>
      <c r="H3031" t="s">
        <v>44</v>
      </c>
      <c r="I3031" t="s">
        <v>18</v>
      </c>
      <c r="J3031" t="s">
        <v>19</v>
      </c>
      <c r="K3031" t="s">
        <v>20</v>
      </c>
      <c r="L3031" t="s">
        <v>20</v>
      </c>
      <c r="M3031" t="s">
        <v>543</v>
      </c>
      <c r="N3031" t="s">
        <v>59</v>
      </c>
      <c r="O3031" t="s">
        <v>5601</v>
      </c>
      <c r="P3031">
        <f t="shared" si="47"/>
        <v>2</v>
      </c>
    </row>
    <row r="3032" spans="1:16" x14ac:dyDescent="0.25">
      <c r="A3032" s="1">
        <v>44377</v>
      </c>
      <c r="B3032" s="1">
        <v>44377</v>
      </c>
      <c r="C3032" t="s">
        <v>2786</v>
      </c>
      <c r="D3032" t="s">
        <v>2787</v>
      </c>
      <c r="E3032">
        <v>8.98</v>
      </c>
      <c r="F3032" t="s">
        <v>1884</v>
      </c>
      <c r="G3032" t="s">
        <v>297</v>
      </c>
      <c r="H3032" t="s">
        <v>32</v>
      </c>
      <c r="I3032" t="s">
        <v>18</v>
      </c>
      <c r="J3032" t="s">
        <v>19</v>
      </c>
      <c r="K3032" t="s">
        <v>20</v>
      </c>
      <c r="L3032" t="s">
        <v>20</v>
      </c>
      <c r="M3032" t="s">
        <v>21</v>
      </c>
      <c r="N3032" t="s">
        <v>22</v>
      </c>
      <c r="O3032" t="s">
        <v>5602</v>
      </c>
      <c r="P3032">
        <f t="shared" si="47"/>
        <v>3</v>
      </c>
    </row>
    <row r="3033" spans="1:16" hidden="1" x14ac:dyDescent="0.25">
      <c r="A3033" s="1">
        <v>44377</v>
      </c>
      <c r="B3033" s="1">
        <v>44377</v>
      </c>
      <c r="C3033" t="s">
        <v>361</v>
      </c>
      <c r="D3033" t="s">
        <v>362</v>
      </c>
      <c r="E3033">
        <v>2.875</v>
      </c>
      <c r="F3033" t="s">
        <v>1423</v>
      </c>
      <c r="G3033" t="s">
        <v>69</v>
      </c>
      <c r="H3033" t="s">
        <v>343</v>
      </c>
      <c r="I3033" t="s">
        <v>18</v>
      </c>
      <c r="J3033" t="s">
        <v>19</v>
      </c>
      <c r="K3033" t="s">
        <v>20</v>
      </c>
      <c r="L3033" t="s">
        <v>20</v>
      </c>
      <c r="M3033" t="s">
        <v>21</v>
      </c>
      <c r="N3033" t="s">
        <v>59</v>
      </c>
      <c r="O3033" t="s">
        <v>5603</v>
      </c>
      <c r="P3033">
        <f t="shared" si="47"/>
        <v>6</v>
      </c>
    </row>
    <row r="3034" spans="1:16" x14ac:dyDescent="0.25">
      <c r="A3034" s="1">
        <v>44377</v>
      </c>
      <c r="B3034" s="1">
        <v>44377</v>
      </c>
      <c r="C3034" t="s">
        <v>1320</v>
      </c>
      <c r="D3034" t="s">
        <v>1321</v>
      </c>
      <c r="E3034">
        <v>2.4</v>
      </c>
      <c r="F3034" t="s">
        <v>1756</v>
      </c>
      <c r="G3034" t="s">
        <v>69</v>
      </c>
      <c r="H3034" t="s">
        <v>199</v>
      </c>
      <c r="I3034" t="s">
        <v>18</v>
      </c>
      <c r="J3034" t="s">
        <v>19</v>
      </c>
      <c r="K3034" t="s">
        <v>20</v>
      </c>
      <c r="L3034" t="s">
        <v>20</v>
      </c>
      <c r="M3034" t="s">
        <v>21</v>
      </c>
      <c r="N3034" t="s">
        <v>59</v>
      </c>
      <c r="O3034" t="s">
        <v>5604</v>
      </c>
      <c r="P3034">
        <f t="shared" si="47"/>
        <v>3</v>
      </c>
    </row>
    <row r="3035" spans="1:16" x14ac:dyDescent="0.25">
      <c r="A3035" s="1">
        <v>44377</v>
      </c>
      <c r="B3035" s="1">
        <v>44377</v>
      </c>
      <c r="C3035" t="s">
        <v>4938</v>
      </c>
      <c r="D3035" t="s">
        <v>2111</v>
      </c>
      <c r="E3035" t="s">
        <v>20</v>
      </c>
      <c r="F3035" t="s">
        <v>5605</v>
      </c>
      <c r="G3035" t="s">
        <v>259</v>
      </c>
      <c r="H3035" t="s">
        <v>44</v>
      </c>
      <c r="I3035" t="s">
        <v>18</v>
      </c>
      <c r="J3035" t="s">
        <v>19</v>
      </c>
      <c r="K3035" t="s">
        <v>20</v>
      </c>
      <c r="L3035" t="s">
        <v>20</v>
      </c>
      <c r="M3035" t="s">
        <v>543</v>
      </c>
      <c r="N3035" t="s">
        <v>59</v>
      </c>
      <c r="O3035" t="s">
        <v>5606</v>
      </c>
      <c r="P3035">
        <f t="shared" si="47"/>
        <v>2</v>
      </c>
    </row>
    <row r="3036" spans="1:16" x14ac:dyDescent="0.25">
      <c r="A3036" s="1">
        <v>44377</v>
      </c>
      <c r="B3036" s="1">
        <v>44377</v>
      </c>
      <c r="C3036" t="s">
        <v>180</v>
      </c>
      <c r="D3036" t="s">
        <v>128</v>
      </c>
      <c r="E3036">
        <v>7.75</v>
      </c>
      <c r="F3036" t="s">
        <v>1541</v>
      </c>
      <c r="G3036" t="s">
        <v>51</v>
      </c>
      <c r="H3036" t="s">
        <v>44</v>
      </c>
      <c r="I3036" t="s">
        <v>18</v>
      </c>
      <c r="J3036" t="s">
        <v>19</v>
      </c>
      <c r="K3036" t="s">
        <v>20</v>
      </c>
      <c r="L3036" t="s">
        <v>20</v>
      </c>
      <c r="M3036" t="s">
        <v>21</v>
      </c>
      <c r="N3036" t="s">
        <v>22</v>
      </c>
      <c r="O3036" t="s">
        <v>5607</v>
      </c>
      <c r="P3036">
        <f t="shared" si="47"/>
        <v>3</v>
      </c>
    </row>
    <row r="3037" spans="1:16" x14ac:dyDescent="0.25">
      <c r="A3037" s="1">
        <v>44377</v>
      </c>
      <c r="B3037" s="1">
        <v>44377</v>
      </c>
      <c r="C3037" t="s">
        <v>180</v>
      </c>
      <c r="D3037" t="s">
        <v>128</v>
      </c>
      <c r="E3037">
        <v>8.4499999999999993</v>
      </c>
      <c r="F3037" t="s">
        <v>2843</v>
      </c>
      <c r="G3037" t="s">
        <v>51</v>
      </c>
      <c r="H3037" t="s">
        <v>44</v>
      </c>
      <c r="I3037" t="s">
        <v>18</v>
      </c>
      <c r="J3037" t="s">
        <v>19</v>
      </c>
      <c r="K3037" t="s">
        <v>20</v>
      </c>
      <c r="L3037" t="s">
        <v>20</v>
      </c>
      <c r="M3037" t="s">
        <v>21</v>
      </c>
      <c r="N3037" t="s">
        <v>22</v>
      </c>
      <c r="O3037" t="s">
        <v>5608</v>
      </c>
      <c r="P3037">
        <f t="shared" si="47"/>
        <v>3</v>
      </c>
    </row>
    <row r="3038" spans="1:16" x14ac:dyDescent="0.25">
      <c r="A3038" s="1">
        <v>44377</v>
      </c>
      <c r="B3038" s="1">
        <v>44377</v>
      </c>
      <c r="C3038" t="s">
        <v>1575</v>
      </c>
      <c r="D3038" t="s">
        <v>1576</v>
      </c>
      <c r="E3038">
        <v>6.7</v>
      </c>
      <c r="F3038" t="s">
        <v>1341</v>
      </c>
      <c r="G3038" t="s">
        <v>69</v>
      </c>
      <c r="H3038" t="s">
        <v>97</v>
      </c>
      <c r="I3038" t="s">
        <v>18</v>
      </c>
      <c r="J3038" t="s">
        <v>19</v>
      </c>
      <c r="K3038" t="s">
        <v>20</v>
      </c>
      <c r="L3038" t="s">
        <v>20</v>
      </c>
      <c r="M3038" t="s">
        <v>21</v>
      </c>
      <c r="N3038" t="s">
        <v>22</v>
      </c>
      <c r="O3038" t="s">
        <v>5609</v>
      </c>
      <c r="P3038">
        <f t="shared" si="47"/>
        <v>3</v>
      </c>
    </row>
    <row r="3039" spans="1:16" hidden="1" x14ac:dyDescent="0.25">
      <c r="A3039" s="1">
        <v>44377</v>
      </c>
      <c r="B3039" s="1">
        <v>44377</v>
      </c>
      <c r="C3039" t="s">
        <v>5610</v>
      </c>
      <c r="D3039" t="s">
        <v>5611</v>
      </c>
      <c r="E3039">
        <v>6.2960000000000003</v>
      </c>
      <c r="F3039" t="s">
        <v>5612</v>
      </c>
      <c r="G3039" t="s">
        <v>475</v>
      </c>
      <c r="H3039" t="s">
        <v>112</v>
      </c>
      <c r="I3039" t="s">
        <v>18</v>
      </c>
      <c r="J3039" t="s">
        <v>19</v>
      </c>
      <c r="K3039" t="s">
        <v>20</v>
      </c>
      <c r="L3039" t="s">
        <v>20</v>
      </c>
      <c r="M3039" t="s">
        <v>21</v>
      </c>
      <c r="N3039" t="s">
        <v>135</v>
      </c>
      <c r="O3039" t="s">
        <v>5613</v>
      </c>
      <c r="P3039">
        <f t="shared" si="47"/>
        <v>6</v>
      </c>
    </row>
    <row r="3040" spans="1:16" hidden="1" x14ac:dyDescent="0.25">
      <c r="A3040" s="1">
        <v>44377</v>
      </c>
      <c r="B3040" s="1">
        <v>44377</v>
      </c>
      <c r="C3040" t="s">
        <v>2628</v>
      </c>
      <c r="D3040" t="s">
        <v>2629</v>
      </c>
      <c r="E3040">
        <v>0</v>
      </c>
      <c r="F3040" t="s">
        <v>5614</v>
      </c>
      <c r="G3040" t="s">
        <v>4372</v>
      </c>
      <c r="H3040" t="s">
        <v>39</v>
      </c>
      <c r="I3040" t="s">
        <v>18</v>
      </c>
      <c r="J3040" t="s">
        <v>19</v>
      </c>
      <c r="K3040" t="s">
        <v>20</v>
      </c>
      <c r="L3040" t="s">
        <v>20</v>
      </c>
      <c r="M3040" t="s">
        <v>1103</v>
      </c>
      <c r="N3040" t="s">
        <v>22</v>
      </c>
      <c r="O3040" t="s">
        <v>5615</v>
      </c>
      <c r="P3040">
        <f t="shared" si="47"/>
        <v>6</v>
      </c>
    </row>
    <row r="3041" spans="1:16" hidden="1" x14ac:dyDescent="0.25">
      <c r="A3041" s="1">
        <v>44377</v>
      </c>
      <c r="B3041" s="1">
        <v>44377</v>
      </c>
      <c r="C3041" t="s">
        <v>1126</v>
      </c>
      <c r="D3041" t="s">
        <v>1108</v>
      </c>
      <c r="E3041">
        <v>2.8660000000000001</v>
      </c>
      <c r="F3041" t="s">
        <v>5616</v>
      </c>
      <c r="G3041" t="s">
        <v>51</v>
      </c>
      <c r="H3041" t="s">
        <v>377</v>
      </c>
      <c r="I3041" t="s">
        <v>18</v>
      </c>
      <c r="J3041" t="s">
        <v>19</v>
      </c>
      <c r="K3041" t="s">
        <v>20</v>
      </c>
      <c r="L3041" t="s">
        <v>20</v>
      </c>
      <c r="M3041" t="s">
        <v>21</v>
      </c>
      <c r="N3041" t="s">
        <v>59</v>
      </c>
      <c r="O3041" t="s">
        <v>5617</v>
      </c>
      <c r="P3041">
        <f t="shared" si="47"/>
        <v>6</v>
      </c>
    </row>
    <row r="3042" spans="1:16" x14ac:dyDescent="0.25">
      <c r="A3042" s="1">
        <v>44377</v>
      </c>
      <c r="B3042" s="1">
        <v>44377</v>
      </c>
      <c r="C3042" t="s">
        <v>853</v>
      </c>
      <c r="D3042" t="s">
        <v>854</v>
      </c>
      <c r="E3042">
        <v>7.28</v>
      </c>
      <c r="F3042" t="s">
        <v>5618</v>
      </c>
      <c r="H3042" t="s">
        <v>52</v>
      </c>
      <c r="I3042" t="s">
        <v>18</v>
      </c>
      <c r="J3042" t="s">
        <v>19</v>
      </c>
      <c r="K3042" t="s">
        <v>20</v>
      </c>
      <c r="L3042" t="s">
        <v>20</v>
      </c>
      <c r="M3042" t="s">
        <v>21</v>
      </c>
      <c r="N3042" t="s">
        <v>22</v>
      </c>
      <c r="O3042" t="s">
        <v>5619</v>
      </c>
      <c r="P3042">
        <f t="shared" si="47"/>
        <v>3</v>
      </c>
    </row>
    <row r="3043" spans="1:16" x14ac:dyDescent="0.25">
      <c r="A3043" s="1">
        <v>44377</v>
      </c>
      <c r="B3043" s="1">
        <v>44377</v>
      </c>
      <c r="C3043" t="s">
        <v>740</v>
      </c>
      <c r="D3043" t="s">
        <v>741</v>
      </c>
      <c r="E3043">
        <v>0.5</v>
      </c>
      <c r="F3043" t="s">
        <v>714</v>
      </c>
      <c r="G3043" t="s">
        <v>69</v>
      </c>
      <c r="H3043" t="s">
        <v>17</v>
      </c>
      <c r="I3043" t="s">
        <v>18</v>
      </c>
      <c r="J3043" t="s">
        <v>19</v>
      </c>
      <c r="K3043" t="s">
        <v>20</v>
      </c>
      <c r="L3043" t="s">
        <v>20</v>
      </c>
      <c r="M3043" t="s">
        <v>21</v>
      </c>
      <c r="N3043" t="s">
        <v>59</v>
      </c>
      <c r="O3043" t="s">
        <v>5620</v>
      </c>
      <c r="P3043">
        <f t="shared" si="47"/>
        <v>3</v>
      </c>
    </row>
    <row r="3044" spans="1:16" hidden="1" x14ac:dyDescent="0.25">
      <c r="A3044" s="1">
        <v>44377</v>
      </c>
      <c r="B3044" s="1">
        <v>44377</v>
      </c>
      <c r="C3044" t="s">
        <v>2364</v>
      </c>
      <c r="D3044" t="s">
        <v>2365</v>
      </c>
      <c r="E3044">
        <v>6.875</v>
      </c>
      <c r="F3044" t="s">
        <v>5621</v>
      </c>
      <c r="G3044" t="s">
        <v>16</v>
      </c>
      <c r="H3044" t="s">
        <v>17</v>
      </c>
      <c r="I3044" t="s">
        <v>18</v>
      </c>
      <c r="J3044" t="s">
        <v>19</v>
      </c>
      <c r="K3044" t="s">
        <v>20</v>
      </c>
      <c r="L3044" t="s">
        <v>20</v>
      </c>
      <c r="M3044" t="s">
        <v>21</v>
      </c>
      <c r="N3044" t="s">
        <v>22</v>
      </c>
      <c r="O3044" t="s">
        <v>5622</v>
      </c>
      <c r="P3044">
        <f t="shared" si="47"/>
        <v>6</v>
      </c>
    </row>
    <row r="3045" spans="1:16" x14ac:dyDescent="0.25">
      <c r="A3045" s="1">
        <v>44377</v>
      </c>
      <c r="B3045" s="1">
        <v>44377</v>
      </c>
      <c r="C3045" t="s">
        <v>867</v>
      </c>
      <c r="D3045" t="s">
        <v>868</v>
      </c>
      <c r="E3045">
        <v>7.625</v>
      </c>
      <c r="F3045" t="s">
        <v>1182</v>
      </c>
      <c r="H3045" t="s">
        <v>44</v>
      </c>
      <c r="I3045" t="s">
        <v>18</v>
      </c>
      <c r="J3045" t="s">
        <v>19</v>
      </c>
      <c r="K3045" t="s">
        <v>20</v>
      </c>
      <c r="L3045" t="s">
        <v>20</v>
      </c>
      <c r="M3045" t="s">
        <v>21</v>
      </c>
      <c r="N3045" t="s">
        <v>22</v>
      </c>
      <c r="O3045" t="s">
        <v>5623</v>
      </c>
      <c r="P3045">
        <f t="shared" si="47"/>
        <v>3</v>
      </c>
    </row>
    <row r="3046" spans="1:16" x14ac:dyDescent="0.25">
      <c r="A3046" s="1">
        <v>44377</v>
      </c>
      <c r="B3046" s="1">
        <v>44377</v>
      </c>
      <c r="C3046" t="s">
        <v>5624</v>
      </c>
      <c r="D3046" t="s">
        <v>707</v>
      </c>
      <c r="E3046">
        <v>7.45</v>
      </c>
      <c r="F3046" t="s">
        <v>702</v>
      </c>
      <c r="H3046" t="s">
        <v>52</v>
      </c>
      <c r="I3046" t="s">
        <v>18</v>
      </c>
      <c r="J3046" t="s">
        <v>19</v>
      </c>
      <c r="K3046" t="s">
        <v>20</v>
      </c>
      <c r="L3046" t="s">
        <v>20</v>
      </c>
      <c r="M3046" t="s">
        <v>21</v>
      </c>
      <c r="N3046" t="s">
        <v>135</v>
      </c>
      <c r="O3046" t="s">
        <v>5625</v>
      </c>
      <c r="P3046">
        <f t="shared" si="47"/>
        <v>1</v>
      </c>
    </row>
    <row r="3047" spans="1:16" hidden="1" x14ac:dyDescent="0.25">
      <c r="A3047" s="1">
        <v>44377</v>
      </c>
      <c r="B3047" s="1">
        <v>44377</v>
      </c>
      <c r="C3047" t="s">
        <v>2055</v>
      </c>
      <c r="D3047" t="s">
        <v>2056</v>
      </c>
      <c r="E3047">
        <v>6.7</v>
      </c>
      <c r="F3047" t="s">
        <v>1530</v>
      </c>
      <c r="G3047" t="s">
        <v>69</v>
      </c>
      <c r="H3047" t="s">
        <v>52</v>
      </c>
      <c r="I3047" t="s">
        <v>18</v>
      </c>
      <c r="J3047" t="s">
        <v>19</v>
      </c>
      <c r="K3047" t="s">
        <v>20</v>
      </c>
      <c r="L3047" t="s">
        <v>20</v>
      </c>
      <c r="M3047" t="s">
        <v>21</v>
      </c>
      <c r="N3047" t="s">
        <v>22</v>
      </c>
      <c r="O3047" t="s">
        <v>5626</v>
      </c>
      <c r="P3047">
        <f t="shared" si="47"/>
        <v>6</v>
      </c>
    </row>
    <row r="3048" spans="1:16" x14ac:dyDescent="0.25">
      <c r="A3048" s="1">
        <v>44377</v>
      </c>
      <c r="B3048" s="1">
        <v>44377</v>
      </c>
      <c r="C3048" t="s">
        <v>4290</v>
      </c>
      <c r="D3048" t="s">
        <v>4291</v>
      </c>
      <c r="E3048">
        <v>7.9</v>
      </c>
      <c r="F3048" t="s">
        <v>233</v>
      </c>
      <c r="H3048" t="s">
        <v>17</v>
      </c>
      <c r="I3048" t="s">
        <v>18</v>
      </c>
      <c r="J3048" t="s">
        <v>19</v>
      </c>
      <c r="K3048" t="s">
        <v>20</v>
      </c>
      <c r="L3048" t="s">
        <v>20</v>
      </c>
      <c r="M3048" t="s">
        <v>21</v>
      </c>
      <c r="N3048" t="s">
        <v>135</v>
      </c>
      <c r="O3048" t="s">
        <v>5627</v>
      </c>
      <c r="P3048">
        <f t="shared" si="47"/>
        <v>2</v>
      </c>
    </row>
    <row r="3049" spans="1:16" x14ac:dyDescent="0.25">
      <c r="A3049" s="1">
        <v>44377</v>
      </c>
      <c r="B3049" s="1">
        <v>44377</v>
      </c>
      <c r="C3049" t="s">
        <v>4737</v>
      </c>
      <c r="D3049" t="s">
        <v>4692</v>
      </c>
      <c r="E3049">
        <v>6.45</v>
      </c>
      <c r="F3049" t="s">
        <v>1653</v>
      </c>
      <c r="H3049" t="s">
        <v>52</v>
      </c>
      <c r="I3049" t="s">
        <v>18</v>
      </c>
      <c r="J3049" t="s">
        <v>19</v>
      </c>
      <c r="K3049" t="s">
        <v>20</v>
      </c>
      <c r="L3049" t="s">
        <v>20</v>
      </c>
      <c r="M3049" t="s">
        <v>21</v>
      </c>
      <c r="N3049" t="s">
        <v>135</v>
      </c>
      <c r="O3049" t="s">
        <v>5628</v>
      </c>
      <c r="P3049">
        <f t="shared" si="47"/>
        <v>3</v>
      </c>
    </row>
    <row r="3050" spans="1:16" hidden="1" x14ac:dyDescent="0.25">
      <c r="A3050" s="1">
        <v>44377</v>
      </c>
      <c r="B3050" s="1">
        <v>44377</v>
      </c>
      <c r="C3050" t="s">
        <v>2005</v>
      </c>
      <c r="D3050" t="s">
        <v>2006</v>
      </c>
      <c r="E3050">
        <v>4.95</v>
      </c>
      <c r="F3050" t="s">
        <v>3232</v>
      </c>
      <c r="G3050" t="s">
        <v>69</v>
      </c>
      <c r="H3050" t="s">
        <v>39</v>
      </c>
      <c r="I3050" t="s">
        <v>18</v>
      </c>
      <c r="J3050" t="s">
        <v>19</v>
      </c>
      <c r="K3050" t="s">
        <v>20</v>
      </c>
      <c r="L3050" t="s">
        <v>20</v>
      </c>
      <c r="M3050" t="s">
        <v>21</v>
      </c>
      <c r="N3050" t="s">
        <v>59</v>
      </c>
      <c r="O3050" t="s">
        <v>5629</v>
      </c>
      <c r="P3050">
        <f t="shared" si="47"/>
        <v>6</v>
      </c>
    </row>
    <row r="3051" spans="1:16" x14ac:dyDescent="0.25">
      <c r="A3051" s="1">
        <v>44377</v>
      </c>
      <c r="B3051" s="1">
        <v>44377</v>
      </c>
      <c r="C3051" t="s">
        <v>2430</v>
      </c>
      <c r="D3051" t="s">
        <v>2431</v>
      </c>
      <c r="E3051">
        <v>6.45</v>
      </c>
      <c r="F3051" t="s">
        <v>2432</v>
      </c>
      <c r="G3051" t="s">
        <v>69</v>
      </c>
      <c r="H3051" t="s">
        <v>74</v>
      </c>
      <c r="I3051" t="s">
        <v>18</v>
      </c>
      <c r="J3051" t="s">
        <v>19</v>
      </c>
      <c r="K3051" t="s">
        <v>20</v>
      </c>
      <c r="L3051" t="s">
        <v>20</v>
      </c>
      <c r="M3051" t="s">
        <v>21</v>
      </c>
      <c r="N3051" t="s">
        <v>22</v>
      </c>
      <c r="O3051" t="s">
        <v>5630</v>
      </c>
      <c r="P3051">
        <f t="shared" si="47"/>
        <v>3</v>
      </c>
    </row>
    <row r="3052" spans="1:16" x14ac:dyDescent="0.25">
      <c r="A3052" s="1">
        <v>44377</v>
      </c>
      <c r="B3052" s="1">
        <v>44377</v>
      </c>
      <c r="C3052" t="s">
        <v>4781</v>
      </c>
      <c r="D3052" t="s">
        <v>2922</v>
      </c>
      <c r="E3052">
        <v>5.55</v>
      </c>
      <c r="F3052" t="s">
        <v>2767</v>
      </c>
      <c r="H3052" t="s">
        <v>17</v>
      </c>
      <c r="I3052" t="s">
        <v>18</v>
      </c>
      <c r="J3052" t="s">
        <v>19</v>
      </c>
      <c r="K3052" t="s">
        <v>20</v>
      </c>
      <c r="L3052" t="s">
        <v>20</v>
      </c>
      <c r="M3052" t="s">
        <v>21</v>
      </c>
      <c r="N3052" t="s">
        <v>135</v>
      </c>
      <c r="O3052" t="s">
        <v>5631</v>
      </c>
      <c r="P3052">
        <f t="shared" si="47"/>
        <v>3</v>
      </c>
    </row>
    <row r="3053" spans="1:16" hidden="1" x14ac:dyDescent="0.25">
      <c r="A3053" s="1">
        <v>44377</v>
      </c>
      <c r="B3053" s="1">
        <v>44377</v>
      </c>
      <c r="C3053" t="s">
        <v>4409</v>
      </c>
      <c r="D3053" t="s">
        <v>4410</v>
      </c>
      <c r="E3053">
        <v>6.375</v>
      </c>
      <c r="F3053" t="s">
        <v>3371</v>
      </c>
      <c r="G3053" t="s">
        <v>69</v>
      </c>
      <c r="H3053" t="s">
        <v>44</v>
      </c>
      <c r="I3053" t="s">
        <v>18</v>
      </c>
      <c r="J3053" t="s">
        <v>19</v>
      </c>
      <c r="K3053" t="s">
        <v>20</v>
      </c>
      <c r="L3053" t="s">
        <v>20</v>
      </c>
      <c r="M3053" t="s">
        <v>21</v>
      </c>
      <c r="N3053" t="s">
        <v>22</v>
      </c>
      <c r="O3053" t="s">
        <v>5632</v>
      </c>
      <c r="P3053">
        <f t="shared" si="47"/>
        <v>6</v>
      </c>
    </row>
    <row r="3054" spans="1:16" x14ac:dyDescent="0.25">
      <c r="A3054" s="1">
        <v>44377</v>
      </c>
      <c r="B3054" s="1">
        <v>44377</v>
      </c>
      <c r="C3054" t="s">
        <v>5633</v>
      </c>
      <c r="D3054" t="s">
        <v>5634</v>
      </c>
      <c r="E3054">
        <v>6.2469999999999999</v>
      </c>
      <c r="F3054" t="s">
        <v>1166</v>
      </c>
      <c r="G3054" t="s">
        <v>16</v>
      </c>
      <c r="H3054" t="s">
        <v>39</v>
      </c>
      <c r="I3054" t="s">
        <v>18</v>
      </c>
      <c r="J3054" t="s">
        <v>19</v>
      </c>
      <c r="K3054" t="s">
        <v>20</v>
      </c>
      <c r="L3054" t="s">
        <v>20</v>
      </c>
      <c r="M3054" t="s">
        <v>21</v>
      </c>
      <c r="N3054" t="s">
        <v>135</v>
      </c>
      <c r="O3054" t="s">
        <v>5635</v>
      </c>
      <c r="P3054">
        <f t="shared" si="47"/>
        <v>4</v>
      </c>
    </row>
    <row r="3055" spans="1:16" x14ac:dyDescent="0.25">
      <c r="A3055" s="1">
        <v>44377</v>
      </c>
      <c r="B3055" s="1">
        <v>44377</v>
      </c>
      <c r="C3055" t="s">
        <v>3659</v>
      </c>
      <c r="D3055" t="s">
        <v>3660</v>
      </c>
      <c r="E3055">
        <v>6.25</v>
      </c>
      <c r="F3055" t="s">
        <v>2221</v>
      </c>
      <c r="G3055" t="s">
        <v>16</v>
      </c>
      <c r="H3055" t="s">
        <v>17</v>
      </c>
      <c r="I3055" t="s">
        <v>18</v>
      </c>
      <c r="J3055" t="s">
        <v>19</v>
      </c>
      <c r="K3055" t="s">
        <v>20</v>
      </c>
      <c r="L3055" t="s">
        <v>20</v>
      </c>
      <c r="M3055" t="s">
        <v>21</v>
      </c>
      <c r="N3055" t="s">
        <v>135</v>
      </c>
      <c r="O3055" t="s">
        <v>5636</v>
      </c>
      <c r="P3055">
        <f t="shared" si="47"/>
        <v>3</v>
      </c>
    </row>
    <row r="3056" spans="1:16" x14ac:dyDescent="0.25">
      <c r="A3056" s="1">
        <v>44377</v>
      </c>
      <c r="B3056" s="1">
        <v>44377</v>
      </c>
      <c r="C3056" t="s">
        <v>2755</v>
      </c>
      <c r="D3056" t="s">
        <v>2756</v>
      </c>
      <c r="E3056">
        <v>6.1</v>
      </c>
      <c r="F3056" t="s">
        <v>698</v>
      </c>
      <c r="H3056" t="s">
        <v>112</v>
      </c>
      <c r="I3056" t="s">
        <v>18</v>
      </c>
      <c r="J3056" t="s">
        <v>19</v>
      </c>
      <c r="K3056" t="s">
        <v>20</v>
      </c>
      <c r="L3056" t="s">
        <v>20</v>
      </c>
      <c r="M3056" t="s">
        <v>21</v>
      </c>
      <c r="N3056" t="s">
        <v>22</v>
      </c>
      <c r="O3056" t="s">
        <v>5637</v>
      </c>
      <c r="P3056">
        <f t="shared" si="47"/>
        <v>3</v>
      </c>
    </row>
    <row r="3057" spans="1:16" x14ac:dyDescent="0.25">
      <c r="A3057" s="1">
        <v>44377</v>
      </c>
      <c r="B3057" s="1">
        <v>44377</v>
      </c>
      <c r="C3057" t="s">
        <v>435</v>
      </c>
      <c r="D3057" t="s">
        <v>436</v>
      </c>
      <c r="E3057">
        <v>6.25</v>
      </c>
      <c r="F3057" t="s">
        <v>676</v>
      </c>
      <c r="G3057" t="s">
        <v>69</v>
      </c>
      <c r="H3057" t="s">
        <v>97</v>
      </c>
      <c r="I3057" t="s">
        <v>18</v>
      </c>
      <c r="J3057" t="s">
        <v>19</v>
      </c>
      <c r="K3057" t="s">
        <v>20</v>
      </c>
      <c r="L3057" t="s">
        <v>20</v>
      </c>
      <c r="M3057" t="s">
        <v>21</v>
      </c>
      <c r="N3057" t="s">
        <v>22</v>
      </c>
      <c r="O3057" t="s">
        <v>5638</v>
      </c>
      <c r="P3057">
        <f t="shared" si="47"/>
        <v>2</v>
      </c>
    </row>
    <row r="3058" spans="1:16" x14ac:dyDescent="0.25">
      <c r="A3058" s="1">
        <v>44377</v>
      </c>
      <c r="B3058" s="1">
        <v>44377</v>
      </c>
      <c r="C3058" t="s">
        <v>4383</v>
      </c>
      <c r="D3058" t="s">
        <v>4384</v>
      </c>
      <c r="E3058">
        <v>5</v>
      </c>
      <c r="F3058" t="s">
        <v>2414</v>
      </c>
      <c r="G3058">
        <v>124</v>
      </c>
      <c r="H3058" t="s">
        <v>44</v>
      </c>
      <c r="I3058" t="s">
        <v>18</v>
      </c>
      <c r="J3058" t="s">
        <v>19</v>
      </c>
      <c r="K3058" t="s">
        <v>20</v>
      </c>
      <c r="L3058" t="s">
        <v>20</v>
      </c>
      <c r="M3058" t="s">
        <v>21</v>
      </c>
      <c r="N3058" t="s">
        <v>135</v>
      </c>
      <c r="O3058" t="s">
        <v>5639</v>
      </c>
      <c r="P3058">
        <f t="shared" si="47"/>
        <v>3</v>
      </c>
    </row>
    <row r="3059" spans="1:16" hidden="1" x14ac:dyDescent="0.25">
      <c r="A3059" s="1">
        <v>44377</v>
      </c>
      <c r="B3059" s="1">
        <v>44377</v>
      </c>
      <c r="C3059" t="s">
        <v>5640</v>
      </c>
      <c r="D3059" t="s">
        <v>5641</v>
      </c>
      <c r="E3059">
        <v>4.01</v>
      </c>
      <c r="F3059" t="s">
        <v>5642</v>
      </c>
      <c r="G3059" t="s">
        <v>101</v>
      </c>
      <c r="H3059" t="s">
        <v>44</v>
      </c>
      <c r="I3059" t="s">
        <v>18</v>
      </c>
      <c r="J3059" t="s">
        <v>19</v>
      </c>
      <c r="K3059" t="s">
        <v>20</v>
      </c>
      <c r="L3059" t="s">
        <v>20</v>
      </c>
      <c r="M3059" t="s">
        <v>21</v>
      </c>
      <c r="N3059" t="s">
        <v>59</v>
      </c>
      <c r="O3059" t="s">
        <v>5643</v>
      </c>
      <c r="P3059">
        <f t="shared" si="47"/>
        <v>6</v>
      </c>
    </row>
    <row r="3060" spans="1:16" x14ac:dyDescent="0.25">
      <c r="A3060" s="1">
        <v>44377</v>
      </c>
      <c r="B3060" s="1">
        <v>44377</v>
      </c>
      <c r="C3060" t="s">
        <v>2367</v>
      </c>
      <c r="D3060" t="s">
        <v>2368</v>
      </c>
      <c r="E3060">
        <v>7.15</v>
      </c>
      <c r="F3060" t="s">
        <v>5644</v>
      </c>
      <c r="G3060" t="s">
        <v>400</v>
      </c>
      <c r="H3060" t="s">
        <v>17</v>
      </c>
      <c r="I3060" t="s">
        <v>18</v>
      </c>
      <c r="J3060" t="s">
        <v>19</v>
      </c>
      <c r="K3060" t="s">
        <v>20</v>
      </c>
      <c r="L3060" t="s">
        <v>20</v>
      </c>
      <c r="M3060" t="s">
        <v>21</v>
      </c>
      <c r="N3060" t="s">
        <v>135</v>
      </c>
      <c r="O3060" t="s">
        <v>5645</v>
      </c>
      <c r="P3060">
        <f t="shared" si="47"/>
        <v>3</v>
      </c>
    </row>
    <row r="3061" spans="1:16" hidden="1" x14ac:dyDescent="0.25">
      <c r="A3061" s="1">
        <v>44377</v>
      </c>
      <c r="B3061" s="1">
        <v>44377</v>
      </c>
      <c r="C3061" t="s">
        <v>785</v>
      </c>
      <c r="D3061" t="s">
        <v>786</v>
      </c>
      <c r="E3061">
        <v>8.125</v>
      </c>
      <c r="F3061" t="s">
        <v>787</v>
      </c>
      <c r="G3061" t="s">
        <v>51</v>
      </c>
      <c r="H3061" t="s">
        <v>112</v>
      </c>
      <c r="I3061" t="s">
        <v>18</v>
      </c>
      <c r="J3061" t="s">
        <v>19</v>
      </c>
      <c r="K3061" t="s">
        <v>20</v>
      </c>
      <c r="L3061" t="s">
        <v>20</v>
      </c>
      <c r="M3061" t="s">
        <v>21</v>
      </c>
      <c r="N3061" t="s">
        <v>22</v>
      </c>
      <c r="O3061" t="s">
        <v>5646</v>
      </c>
      <c r="P3061">
        <f t="shared" si="47"/>
        <v>6</v>
      </c>
    </row>
    <row r="3062" spans="1:16" hidden="1" x14ac:dyDescent="0.25">
      <c r="A3062" s="1">
        <v>44377</v>
      </c>
      <c r="B3062" s="1">
        <v>44377</v>
      </c>
      <c r="C3062" t="s">
        <v>4318</v>
      </c>
      <c r="D3062" t="s">
        <v>4319</v>
      </c>
      <c r="E3062">
        <v>2.9950000000000001</v>
      </c>
      <c r="F3062" t="s">
        <v>4498</v>
      </c>
      <c r="G3062">
        <v>2020</v>
      </c>
      <c r="H3062" t="s">
        <v>44</v>
      </c>
      <c r="I3062" t="s">
        <v>18</v>
      </c>
      <c r="J3062" t="s">
        <v>19</v>
      </c>
      <c r="K3062" t="s">
        <v>20</v>
      </c>
      <c r="L3062" t="s">
        <v>20</v>
      </c>
      <c r="M3062" t="s">
        <v>21</v>
      </c>
      <c r="N3062" t="s">
        <v>22</v>
      </c>
      <c r="O3062" t="s">
        <v>5647</v>
      </c>
      <c r="P3062">
        <f t="shared" si="47"/>
        <v>6</v>
      </c>
    </row>
    <row r="3063" spans="1:16" x14ac:dyDescent="0.25">
      <c r="A3063" s="1">
        <v>44377</v>
      </c>
      <c r="B3063" s="1">
        <v>44377</v>
      </c>
      <c r="C3063" t="s">
        <v>317</v>
      </c>
      <c r="D3063" t="s">
        <v>318</v>
      </c>
      <c r="E3063">
        <v>3.35</v>
      </c>
      <c r="F3063" t="s">
        <v>5648</v>
      </c>
      <c r="G3063" t="s">
        <v>69</v>
      </c>
      <c r="H3063" t="s">
        <v>199</v>
      </c>
      <c r="I3063" t="s">
        <v>18</v>
      </c>
      <c r="J3063" t="s">
        <v>19</v>
      </c>
      <c r="K3063" t="s">
        <v>20</v>
      </c>
      <c r="L3063" t="s">
        <v>20</v>
      </c>
      <c r="M3063" t="s">
        <v>21</v>
      </c>
      <c r="N3063" t="s">
        <v>59</v>
      </c>
      <c r="O3063" t="s">
        <v>5649</v>
      </c>
      <c r="P3063">
        <f t="shared" si="47"/>
        <v>3</v>
      </c>
    </row>
    <row r="3064" spans="1:16" x14ac:dyDescent="0.25">
      <c r="A3064" s="1">
        <v>44377</v>
      </c>
      <c r="B3064" s="1">
        <v>44377</v>
      </c>
      <c r="C3064" t="s">
        <v>180</v>
      </c>
      <c r="D3064" t="s">
        <v>128</v>
      </c>
      <c r="E3064">
        <v>7.125</v>
      </c>
      <c r="F3064" t="s">
        <v>3801</v>
      </c>
      <c r="G3064" t="s">
        <v>69</v>
      </c>
      <c r="H3064" t="s">
        <v>44</v>
      </c>
      <c r="I3064" t="s">
        <v>18</v>
      </c>
      <c r="J3064" t="s">
        <v>19</v>
      </c>
      <c r="K3064" t="s">
        <v>20</v>
      </c>
      <c r="L3064" t="s">
        <v>20</v>
      </c>
      <c r="M3064" t="s">
        <v>21</v>
      </c>
      <c r="N3064" t="s">
        <v>22</v>
      </c>
      <c r="O3064" t="s">
        <v>5650</v>
      </c>
      <c r="P3064">
        <f t="shared" si="47"/>
        <v>3</v>
      </c>
    </row>
    <row r="3065" spans="1:16" x14ac:dyDescent="0.25">
      <c r="A3065" s="1">
        <v>44377</v>
      </c>
      <c r="B3065" s="1">
        <v>44377</v>
      </c>
      <c r="C3065" t="s">
        <v>180</v>
      </c>
      <c r="D3065" t="s">
        <v>128</v>
      </c>
      <c r="E3065">
        <v>6.65</v>
      </c>
      <c r="F3065" t="s">
        <v>1155</v>
      </c>
      <c r="G3065" t="s">
        <v>69</v>
      </c>
      <c r="H3065" t="s">
        <v>44</v>
      </c>
      <c r="I3065" t="s">
        <v>18</v>
      </c>
      <c r="J3065" t="s">
        <v>19</v>
      </c>
      <c r="K3065" t="s">
        <v>20</v>
      </c>
      <c r="L3065" t="s">
        <v>20</v>
      </c>
      <c r="M3065" t="s">
        <v>21</v>
      </c>
      <c r="N3065" t="s">
        <v>22</v>
      </c>
      <c r="O3065" t="s">
        <v>5651</v>
      </c>
      <c r="P3065">
        <f t="shared" si="47"/>
        <v>3</v>
      </c>
    </row>
    <row r="3066" spans="1:16" x14ac:dyDescent="0.25">
      <c r="A3066" s="1">
        <v>44377</v>
      </c>
      <c r="B3066" s="1">
        <v>44377</v>
      </c>
      <c r="C3066" t="s">
        <v>180</v>
      </c>
      <c r="D3066" t="s">
        <v>128</v>
      </c>
      <c r="E3066">
        <v>7.7</v>
      </c>
      <c r="F3066" t="s">
        <v>43</v>
      </c>
      <c r="G3066" t="s">
        <v>51</v>
      </c>
      <c r="H3066" t="s">
        <v>44</v>
      </c>
      <c r="I3066" t="s">
        <v>18</v>
      </c>
      <c r="J3066" t="s">
        <v>19</v>
      </c>
      <c r="K3066" t="s">
        <v>20</v>
      </c>
      <c r="L3066" t="s">
        <v>20</v>
      </c>
      <c r="M3066" t="s">
        <v>21</v>
      </c>
      <c r="N3066" t="s">
        <v>22</v>
      </c>
      <c r="O3066" t="s">
        <v>5652</v>
      </c>
      <c r="P3066">
        <f t="shared" si="47"/>
        <v>3</v>
      </c>
    </row>
    <row r="3067" spans="1:16" x14ac:dyDescent="0.25">
      <c r="A3067" s="1">
        <v>44377</v>
      </c>
      <c r="B3067" s="1">
        <v>44377</v>
      </c>
      <c r="C3067" t="s">
        <v>180</v>
      </c>
      <c r="D3067" t="s">
        <v>128</v>
      </c>
      <c r="E3067">
        <v>8.4499999999999993</v>
      </c>
      <c r="F3067" t="s">
        <v>2843</v>
      </c>
      <c r="G3067" t="s">
        <v>69</v>
      </c>
      <c r="H3067" t="s">
        <v>44</v>
      </c>
      <c r="I3067" t="s">
        <v>18</v>
      </c>
      <c r="J3067" t="s">
        <v>19</v>
      </c>
      <c r="K3067" t="s">
        <v>20</v>
      </c>
      <c r="L3067" t="s">
        <v>20</v>
      </c>
      <c r="M3067" t="s">
        <v>21</v>
      </c>
      <c r="N3067" t="s">
        <v>22</v>
      </c>
      <c r="O3067" t="s">
        <v>5653</v>
      </c>
      <c r="P3067">
        <f t="shared" si="47"/>
        <v>3</v>
      </c>
    </row>
    <row r="3068" spans="1:16" x14ac:dyDescent="0.25">
      <c r="A3068" s="1">
        <v>44377</v>
      </c>
      <c r="B3068" s="1">
        <v>44377</v>
      </c>
      <c r="C3068" t="s">
        <v>1057</v>
      </c>
      <c r="D3068" t="s">
        <v>1058</v>
      </c>
      <c r="E3068">
        <v>8.5</v>
      </c>
      <c r="F3068" t="s">
        <v>1059</v>
      </c>
      <c r="G3068" t="s">
        <v>69</v>
      </c>
      <c r="H3068" t="s">
        <v>88</v>
      </c>
      <c r="I3068" t="s">
        <v>18</v>
      </c>
      <c r="J3068" t="s">
        <v>19</v>
      </c>
      <c r="K3068" t="s">
        <v>20</v>
      </c>
      <c r="L3068" t="s">
        <v>20</v>
      </c>
      <c r="M3068" t="s">
        <v>21</v>
      </c>
      <c r="N3068" t="s">
        <v>22</v>
      </c>
      <c r="O3068" t="s">
        <v>5654</v>
      </c>
      <c r="P3068">
        <f t="shared" si="47"/>
        <v>3</v>
      </c>
    </row>
    <row r="3069" spans="1:16" x14ac:dyDescent="0.25">
      <c r="A3069" s="1">
        <v>44377</v>
      </c>
      <c r="B3069" s="1">
        <v>44377</v>
      </c>
      <c r="C3069" t="s">
        <v>1276</v>
      </c>
      <c r="D3069" t="s">
        <v>1277</v>
      </c>
      <c r="E3069">
        <v>1.125</v>
      </c>
      <c r="F3069" t="s">
        <v>2036</v>
      </c>
      <c r="G3069" t="s">
        <v>69</v>
      </c>
      <c r="H3069" t="s">
        <v>39</v>
      </c>
      <c r="I3069" t="s">
        <v>18</v>
      </c>
      <c r="J3069" t="s">
        <v>19</v>
      </c>
      <c r="K3069" t="s">
        <v>20</v>
      </c>
      <c r="L3069" t="s">
        <v>20</v>
      </c>
      <c r="M3069" t="s">
        <v>21</v>
      </c>
      <c r="N3069" t="s">
        <v>59</v>
      </c>
      <c r="O3069" t="s">
        <v>5655</v>
      </c>
      <c r="P3069">
        <f t="shared" si="47"/>
        <v>3</v>
      </c>
    </row>
    <row r="3070" spans="1:16" x14ac:dyDescent="0.25">
      <c r="A3070" s="1">
        <v>44377</v>
      </c>
      <c r="B3070" s="1">
        <v>44377</v>
      </c>
      <c r="C3070" t="s">
        <v>903</v>
      </c>
      <c r="D3070" t="s">
        <v>904</v>
      </c>
      <c r="E3070">
        <v>0.35</v>
      </c>
      <c r="F3070" t="s">
        <v>5656</v>
      </c>
      <c r="G3070" t="s">
        <v>259</v>
      </c>
      <c r="H3070" t="s">
        <v>154</v>
      </c>
      <c r="I3070" t="s">
        <v>18</v>
      </c>
      <c r="J3070" t="s">
        <v>19</v>
      </c>
      <c r="K3070" t="s">
        <v>20</v>
      </c>
      <c r="L3070" t="s">
        <v>20</v>
      </c>
      <c r="M3070" t="s">
        <v>21</v>
      </c>
      <c r="N3070" t="s">
        <v>155</v>
      </c>
      <c r="O3070" t="s">
        <v>5657</v>
      </c>
      <c r="P3070">
        <f t="shared" si="47"/>
        <v>3</v>
      </c>
    </row>
    <row r="3071" spans="1:16" x14ac:dyDescent="0.25">
      <c r="A3071" s="1">
        <v>44377</v>
      </c>
      <c r="B3071" s="1">
        <v>44377</v>
      </c>
      <c r="C3071" t="s">
        <v>903</v>
      </c>
      <c r="D3071" t="s">
        <v>904</v>
      </c>
      <c r="E3071">
        <v>0.38500000000000001</v>
      </c>
      <c r="F3071" t="s">
        <v>5658</v>
      </c>
      <c r="G3071" t="s">
        <v>259</v>
      </c>
      <c r="H3071" t="s">
        <v>154</v>
      </c>
      <c r="I3071" t="s">
        <v>18</v>
      </c>
      <c r="J3071" t="s">
        <v>19</v>
      </c>
      <c r="K3071" t="s">
        <v>20</v>
      </c>
      <c r="L3071" t="s">
        <v>20</v>
      </c>
      <c r="M3071" t="s">
        <v>21</v>
      </c>
      <c r="N3071" t="s">
        <v>155</v>
      </c>
      <c r="O3071" t="s">
        <v>5659</v>
      </c>
      <c r="P3071">
        <f t="shared" si="47"/>
        <v>3</v>
      </c>
    </row>
    <row r="3072" spans="1:16" x14ac:dyDescent="0.25">
      <c r="A3072" s="1">
        <v>44377</v>
      </c>
      <c r="B3072" s="1">
        <v>44377</v>
      </c>
      <c r="C3072" t="s">
        <v>853</v>
      </c>
      <c r="D3072" t="s">
        <v>854</v>
      </c>
      <c r="E3072">
        <v>7.375</v>
      </c>
      <c r="F3072" t="s">
        <v>5660</v>
      </c>
      <c r="H3072" t="s">
        <v>52</v>
      </c>
      <c r="I3072" t="s">
        <v>18</v>
      </c>
      <c r="J3072" t="s">
        <v>19</v>
      </c>
      <c r="K3072" t="s">
        <v>20</v>
      </c>
      <c r="L3072" t="s">
        <v>20</v>
      </c>
      <c r="M3072" t="s">
        <v>21</v>
      </c>
      <c r="N3072" t="s">
        <v>22</v>
      </c>
      <c r="O3072" t="s">
        <v>5661</v>
      </c>
      <c r="P3072">
        <f t="shared" si="47"/>
        <v>3</v>
      </c>
    </row>
    <row r="3073" spans="1:16" hidden="1" x14ac:dyDescent="0.25">
      <c r="A3073" s="1">
        <v>44377</v>
      </c>
      <c r="B3073" s="1">
        <v>44377</v>
      </c>
      <c r="C3073" t="s">
        <v>5662</v>
      </c>
      <c r="D3073" t="s">
        <v>5306</v>
      </c>
      <c r="E3073">
        <v>5.36</v>
      </c>
      <c r="F3073" t="s">
        <v>771</v>
      </c>
      <c r="H3073" t="s">
        <v>199</v>
      </c>
      <c r="I3073" t="s">
        <v>18</v>
      </c>
      <c r="J3073" t="s">
        <v>19</v>
      </c>
      <c r="K3073" t="s">
        <v>20</v>
      </c>
      <c r="L3073" t="s">
        <v>20</v>
      </c>
      <c r="M3073" t="s">
        <v>21</v>
      </c>
      <c r="N3073" t="s">
        <v>22</v>
      </c>
      <c r="O3073" t="s">
        <v>5663</v>
      </c>
      <c r="P3073">
        <f t="shared" si="47"/>
        <v>6</v>
      </c>
    </row>
    <row r="3074" spans="1:16" x14ac:dyDescent="0.25">
      <c r="A3074" s="1">
        <v>44377</v>
      </c>
      <c r="B3074" s="1">
        <v>44377</v>
      </c>
      <c r="C3074" t="s">
        <v>3451</v>
      </c>
      <c r="D3074" t="s">
        <v>3452</v>
      </c>
      <c r="E3074">
        <v>7.3</v>
      </c>
      <c r="F3074" t="s">
        <v>3483</v>
      </c>
      <c r="H3074" t="s">
        <v>52</v>
      </c>
      <c r="I3074" t="s">
        <v>18</v>
      </c>
      <c r="J3074" t="s">
        <v>19</v>
      </c>
      <c r="K3074" t="s">
        <v>20</v>
      </c>
      <c r="L3074" t="s">
        <v>20</v>
      </c>
      <c r="M3074" t="s">
        <v>21</v>
      </c>
      <c r="N3074" t="s">
        <v>22</v>
      </c>
      <c r="O3074" t="s">
        <v>5664</v>
      </c>
      <c r="P3074">
        <f t="shared" si="47"/>
        <v>5</v>
      </c>
    </row>
    <row r="3075" spans="1:16" x14ac:dyDescent="0.25">
      <c r="A3075" s="1">
        <v>44377</v>
      </c>
      <c r="B3075" s="1">
        <v>44377</v>
      </c>
      <c r="C3075" t="s">
        <v>5665</v>
      </c>
      <c r="D3075" t="s">
        <v>1904</v>
      </c>
      <c r="E3075">
        <v>8.5</v>
      </c>
      <c r="F3075" t="s">
        <v>5666</v>
      </c>
      <c r="G3075" t="s">
        <v>51</v>
      </c>
      <c r="H3075" t="s">
        <v>52</v>
      </c>
      <c r="I3075" t="s">
        <v>18</v>
      </c>
      <c r="J3075" t="s">
        <v>19</v>
      </c>
      <c r="K3075" t="s">
        <v>20</v>
      </c>
      <c r="L3075" t="s">
        <v>20</v>
      </c>
      <c r="M3075" t="s">
        <v>21</v>
      </c>
      <c r="N3075" t="s">
        <v>59</v>
      </c>
      <c r="O3075" t="s">
        <v>5667</v>
      </c>
      <c r="P3075">
        <f t="shared" si="47"/>
        <v>3</v>
      </c>
    </row>
    <row r="3076" spans="1:16" x14ac:dyDescent="0.25">
      <c r="A3076" s="1">
        <v>44377</v>
      </c>
      <c r="B3076" s="1">
        <v>44377</v>
      </c>
      <c r="C3076" t="s">
        <v>5668</v>
      </c>
      <c r="D3076" t="s">
        <v>5669</v>
      </c>
      <c r="E3076">
        <v>5.55</v>
      </c>
      <c r="F3076" t="s">
        <v>1088</v>
      </c>
      <c r="G3076" t="s">
        <v>16</v>
      </c>
      <c r="H3076" t="s">
        <v>17</v>
      </c>
      <c r="I3076" t="s">
        <v>18</v>
      </c>
      <c r="J3076" t="s">
        <v>19</v>
      </c>
      <c r="K3076" t="s">
        <v>20</v>
      </c>
      <c r="L3076" t="s">
        <v>20</v>
      </c>
      <c r="M3076" t="s">
        <v>21</v>
      </c>
      <c r="N3076" t="s">
        <v>135</v>
      </c>
      <c r="O3076" t="s">
        <v>5670</v>
      </c>
      <c r="P3076">
        <f t="shared" ref="P3076:P3139" si="48">LEN(D3076)</f>
        <v>3</v>
      </c>
    </row>
    <row r="3077" spans="1:16" x14ac:dyDescent="0.25">
      <c r="A3077" s="1">
        <v>44377</v>
      </c>
      <c r="B3077" s="1">
        <v>44377</v>
      </c>
      <c r="C3077" t="s">
        <v>477</v>
      </c>
      <c r="D3077" t="s">
        <v>478</v>
      </c>
      <c r="E3077">
        <v>7.125</v>
      </c>
      <c r="F3077" t="s">
        <v>1624</v>
      </c>
      <c r="G3077" t="s">
        <v>51</v>
      </c>
      <c r="H3077" t="s">
        <v>97</v>
      </c>
      <c r="I3077" t="s">
        <v>18</v>
      </c>
      <c r="J3077" t="s">
        <v>19</v>
      </c>
      <c r="K3077" t="s">
        <v>20</v>
      </c>
      <c r="L3077" t="s">
        <v>20</v>
      </c>
      <c r="M3077" t="s">
        <v>21</v>
      </c>
      <c r="N3077" t="s">
        <v>22</v>
      </c>
      <c r="O3077" t="s">
        <v>5671</v>
      </c>
      <c r="P3077">
        <f t="shared" si="48"/>
        <v>4</v>
      </c>
    </row>
    <row r="3078" spans="1:16" x14ac:dyDescent="0.25">
      <c r="A3078" s="1">
        <v>44377</v>
      </c>
      <c r="B3078" s="1">
        <v>44377</v>
      </c>
      <c r="C3078" t="s">
        <v>4182</v>
      </c>
      <c r="D3078" t="s">
        <v>216</v>
      </c>
      <c r="E3078">
        <v>7.125</v>
      </c>
      <c r="F3078" t="s">
        <v>4183</v>
      </c>
      <c r="G3078" t="s">
        <v>69</v>
      </c>
      <c r="H3078" t="s">
        <v>112</v>
      </c>
      <c r="I3078" t="s">
        <v>18</v>
      </c>
      <c r="J3078" t="s">
        <v>19</v>
      </c>
      <c r="K3078" t="s">
        <v>20</v>
      </c>
      <c r="L3078" t="s">
        <v>20</v>
      </c>
      <c r="M3078" t="s">
        <v>21</v>
      </c>
      <c r="N3078" t="s">
        <v>22</v>
      </c>
      <c r="O3078" t="s">
        <v>5672</v>
      </c>
      <c r="P3078">
        <f t="shared" si="48"/>
        <v>1</v>
      </c>
    </row>
    <row r="3079" spans="1:16" x14ac:dyDescent="0.25">
      <c r="A3079" s="1">
        <v>44377</v>
      </c>
      <c r="B3079" s="1">
        <v>44377</v>
      </c>
      <c r="C3079" t="s">
        <v>118</v>
      </c>
      <c r="D3079" t="s">
        <v>119</v>
      </c>
      <c r="E3079">
        <v>6.95</v>
      </c>
      <c r="F3079" t="s">
        <v>201</v>
      </c>
      <c r="G3079" t="s">
        <v>69</v>
      </c>
      <c r="H3079" t="s">
        <v>101</v>
      </c>
      <c r="I3079" t="s">
        <v>18</v>
      </c>
      <c r="J3079" t="s">
        <v>19</v>
      </c>
      <c r="K3079" t="s">
        <v>20</v>
      </c>
      <c r="L3079" t="s">
        <v>20</v>
      </c>
      <c r="M3079" t="s">
        <v>21</v>
      </c>
      <c r="N3079" t="s">
        <v>22</v>
      </c>
      <c r="O3079" t="s">
        <v>5673</v>
      </c>
      <c r="P3079">
        <f t="shared" si="48"/>
        <v>2</v>
      </c>
    </row>
    <row r="3080" spans="1:16" x14ac:dyDescent="0.25">
      <c r="A3080" s="1">
        <v>44377</v>
      </c>
      <c r="B3080" s="1">
        <v>44377</v>
      </c>
      <c r="C3080" t="s">
        <v>3235</v>
      </c>
      <c r="D3080" t="s">
        <v>615</v>
      </c>
      <c r="E3080">
        <v>5.7</v>
      </c>
      <c r="F3080" t="s">
        <v>975</v>
      </c>
      <c r="H3080" t="s">
        <v>39</v>
      </c>
      <c r="I3080" t="s">
        <v>18</v>
      </c>
      <c r="J3080" t="s">
        <v>19</v>
      </c>
      <c r="K3080" t="s">
        <v>20</v>
      </c>
      <c r="L3080" t="s">
        <v>20</v>
      </c>
      <c r="M3080" t="s">
        <v>21</v>
      </c>
      <c r="N3080" t="s">
        <v>135</v>
      </c>
      <c r="O3080" t="s">
        <v>5674</v>
      </c>
      <c r="P3080">
        <f t="shared" si="48"/>
        <v>3</v>
      </c>
    </row>
    <row r="3081" spans="1:16" hidden="1" x14ac:dyDescent="0.25">
      <c r="A3081" s="1">
        <v>44377</v>
      </c>
      <c r="B3081" s="1">
        <v>44377</v>
      </c>
      <c r="C3081" t="s">
        <v>3457</v>
      </c>
      <c r="D3081" t="s">
        <v>824</v>
      </c>
      <c r="E3081">
        <v>6.75</v>
      </c>
      <c r="F3081" t="s">
        <v>825</v>
      </c>
      <c r="G3081" t="s">
        <v>3270</v>
      </c>
      <c r="H3081" t="s">
        <v>17</v>
      </c>
      <c r="I3081" t="s">
        <v>18</v>
      </c>
      <c r="J3081" t="s">
        <v>19</v>
      </c>
      <c r="K3081" t="s">
        <v>20</v>
      </c>
      <c r="L3081" t="s">
        <v>20</v>
      </c>
      <c r="M3081" t="s">
        <v>21</v>
      </c>
      <c r="N3081" t="s">
        <v>135</v>
      </c>
      <c r="O3081" t="s">
        <v>5675</v>
      </c>
      <c r="P3081">
        <f t="shared" si="48"/>
        <v>6</v>
      </c>
    </row>
    <row r="3082" spans="1:16" hidden="1" x14ac:dyDescent="0.25">
      <c r="A3082" s="1">
        <v>44377</v>
      </c>
      <c r="B3082" s="1">
        <v>44377</v>
      </c>
      <c r="C3082" t="s">
        <v>2364</v>
      </c>
      <c r="D3082" t="s">
        <v>2365</v>
      </c>
      <c r="E3082">
        <v>6.125</v>
      </c>
      <c r="F3082" t="s">
        <v>415</v>
      </c>
      <c r="G3082" t="s">
        <v>51</v>
      </c>
      <c r="H3082" t="s">
        <v>17</v>
      </c>
      <c r="I3082" t="s">
        <v>18</v>
      </c>
      <c r="J3082" t="s">
        <v>19</v>
      </c>
      <c r="K3082" t="s">
        <v>20</v>
      </c>
      <c r="L3082" t="s">
        <v>20</v>
      </c>
      <c r="M3082" t="s">
        <v>21</v>
      </c>
      <c r="N3082" t="s">
        <v>22</v>
      </c>
      <c r="O3082" t="s">
        <v>5676</v>
      </c>
      <c r="P3082">
        <f t="shared" si="48"/>
        <v>6</v>
      </c>
    </row>
    <row r="3083" spans="1:16" hidden="1" x14ac:dyDescent="0.25">
      <c r="A3083" s="1">
        <v>44377</v>
      </c>
      <c r="B3083" s="1">
        <v>44377</v>
      </c>
      <c r="C3083" t="s">
        <v>4434</v>
      </c>
      <c r="D3083" t="s">
        <v>4435</v>
      </c>
      <c r="E3083">
        <v>6.8</v>
      </c>
      <c r="F3083" t="s">
        <v>2560</v>
      </c>
      <c r="G3083" t="s">
        <v>69</v>
      </c>
      <c r="H3083" t="s">
        <v>44</v>
      </c>
      <c r="I3083" t="s">
        <v>18</v>
      </c>
      <c r="J3083" t="s">
        <v>19</v>
      </c>
      <c r="K3083" t="s">
        <v>20</v>
      </c>
      <c r="L3083" t="s">
        <v>20</v>
      </c>
      <c r="M3083" t="s">
        <v>21</v>
      </c>
      <c r="N3083" t="s">
        <v>59</v>
      </c>
      <c r="O3083" t="s">
        <v>5677</v>
      </c>
      <c r="P3083">
        <f t="shared" si="48"/>
        <v>6</v>
      </c>
    </row>
    <row r="3084" spans="1:16" hidden="1" x14ac:dyDescent="0.25">
      <c r="A3084" s="1">
        <v>44377</v>
      </c>
      <c r="B3084" s="1">
        <v>44377</v>
      </c>
      <c r="C3084" t="s">
        <v>2364</v>
      </c>
      <c r="D3084" t="s">
        <v>2365</v>
      </c>
      <c r="E3084">
        <v>6.625</v>
      </c>
      <c r="F3084" t="s">
        <v>1166</v>
      </c>
      <c r="G3084">
        <v>0</v>
      </c>
      <c r="H3084" t="s">
        <v>17</v>
      </c>
      <c r="I3084" t="s">
        <v>18</v>
      </c>
      <c r="J3084" t="s">
        <v>19</v>
      </c>
      <c r="K3084" t="s">
        <v>20</v>
      </c>
      <c r="L3084" t="s">
        <v>20</v>
      </c>
      <c r="M3084" t="s">
        <v>21</v>
      </c>
      <c r="N3084" t="s">
        <v>22</v>
      </c>
      <c r="O3084" t="s">
        <v>5678</v>
      </c>
      <c r="P3084">
        <f t="shared" si="48"/>
        <v>6</v>
      </c>
    </row>
    <row r="3085" spans="1:16" x14ac:dyDescent="0.25">
      <c r="A3085" s="1">
        <v>44377</v>
      </c>
      <c r="B3085" s="1">
        <v>44377</v>
      </c>
      <c r="C3085" t="s">
        <v>109</v>
      </c>
      <c r="D3085" t="s">
        <v>110</v>
      </c>
      <c r="E3085">
        <v>4.6500000000000004</v>
      </c>
      <c r="F3085" t="s">
        <v>661</v>
      </c>
      <c r="G3085" t="s">
        <v>722</v>
      </c>
      <c r="H3085" t="s">
        <v>112</v>
      </c>
      <c r="I3085" t="s">
        <v>18</v>
      </c>
      <c r="J3085" t="s">
        <v>19</v>
      </c>
      <c r="K3085" t="s">
        <v>20</v>
      </c>
      <c r="L3085" t="s">
        <v>20</v>
      </c>
      <c r="M3085" t="s">
        <v>21</v>
      </c>
      <c r="N3085" t="s">
        <v>22</v>
      </c>
      <c r="O3085" t="s">
        <v>5679</v>
      </c>
      <c r="P3085">
        <f t="shared" si="48"/>
        <v>2</v>
      </c>
    </row>
    <row r="3086" spans="1:16" x14ac:dyDescent="0.25">
      <c r="A3086" s="1">
        <v>44377</v>
      </c>
      <c r="B3086" s="1">
        <v>44377</v>
      </c>
      <c r="C3086" t="s">
        <v>5330</v>
      </c>
      <c r="D3086" t="s">
        <v>5331</v>
      </c>
      <c r="E3086">
        <v>6</v>
      </c>
      <c r="F3086" t="s">
        <v>2807</v>
      </c>
      <c r="H3086" t="s">
        <v>17</v>
      </c>
      <c r="I3086" t="s">
        <v>18</v>
      </c>
      <c r="J3086" t="s">
        <v>19</v>
      </c>
      <c r="K3086" t="s">
        <v>20</v>
      </c>
      <c r="L3086" t="s">
        <v>20</v>
      </c>
      <c r="M3086" t="s">
        <v>21</v>
      </c>
      <c r="N3086" t="s">
        <v>135</v>
      </c>
      <c r="O3086" t="s">
        <v>5680</v>
      </c>
      <c r="P3086">
        <f t="shared" si="48"/>
        <v>3</v>
      </c>
    </row>
    <row r="3087" spans="1:16" x14ac:dyDescent="0.25">
      <c r="A3087" s="1">
        <v>44377</v>
      </c>
      <c r="B3087" s="1">
        <v>44377</v>
      </c>
      <c r="C3087" t="s">
        <v>1863</v>
      </c>
      <c r="D3087" t="s">
        <v>1864</v>
      </c>
      <c r="E3087">
        <v>3.5</v>
      </c>
      <c r="F3087" t="s">
        <v>2725</v>
      </c>
      <c r="G3087" t="s">
        <v>722</v>
      </c>
      <c r="H3087" t="s">
        <v>44</v>
      </c>
      <c r="I3087" t="s">
        <v>18</v>
      </c>
      <c r="J3087" t="s">
        <v>19</v>
      </c>
      <c r="K3087" t="s">
        <v>20</v>
      </c>
      <c r="L3087" t="s">
        <v>20</v>
      </c>
      <c r="M3087" t="s">
        <v>21</v>
      </c>
      <c r="N3087" t="s">
        <v>135</v>
      </c>
      <c r="O3087" t="s">
        <v>5681</v>
      </c>
      <c r="P3087">
        <f t="shared" si="48"/>
        <v>4</v>
      </c>
    </row>
    <row r="3088" spans="1:16" x14ac:dyDescent="0.25">
      <c r="A3088" s="1">
        <v>44377</v>
      </c>
      <c r="B3088" s="1">
        <v>44377</v>
      </c>
      <c r="C3088" t="s">
        <v>109</v>
      </c>
      <c r="D3088" t="s">
        <v>110</v>
      </c>
      <c r="E3088">
        <v>3.55</v>
      </c>
      <c r="F3088" t="s">
        <v>837</v>
      </c>
      <c r="G3088" t="s">
        <v>16</v>
      </c>
      <c r="H3088" t="s">
        <v>112</v>
      </c>
      <c r="I3088" t="s">
        <v>18</v>
      </c>
      <c r="J3088" t="s">
        <v>19</v>
      </c>
      <c r="K3088" t="s">
        <v>20</v>
      </c>
      <c r="L3088" t="s">
        <v>20</v>
      </c>
      <c r="M3088" t="s">
        <v>21</v>
      </c>
      <c r="N3088" t="s">
        <v>22</v>
      </c>
      <c r="O3088" t="s">
        <v>5682</v>
      </c>
      <c r="P3088">
        <f t="shared" si="48"/>
        <v>2</v>
      </c>
    </row>
    <row r="3089" spans="1:16" x14ac:dyDescent="0.25">
      <c r="A3089" s="1">
        <v>44377</v>
      </c>
      <c r="B3089" s="1">
        <v>44377</v>
      </c>
      <c r="C3089" t="s">
        <v>404</v>
      </c>
      <c r="D3089" t="s">
        <v>405</v>
      </c>
      <c r="E3089">
        <v>3.5</v>
      </c>
      <c r="F3089" t="s">
        <v>2947</v>
      </c>
      <c r="G3089" t="s">
        <v>722</v>
      </c>
      <c r="H3089" t="s">
        <v>17</v>
      </c>
      <c r="I3089" t="s">
        <v>18</v>
      </c>
      <c r="J3089" t="s">
        <v>19</v>
      </c>
      <c r="K3089" t="s">
        <v>20</v>
      </c>
      <c r="L3089" t="s">
        <v>20</v>
      </c>
      <c r="M3089" t="s">
        <v>21</v>
      </c>
      <c r="N3089" t="s">
        <v>22</v>
      </c>
      <c r="O3089" t="s">
        <v>5683</v>
      </c>
      <c r="P3089">
        <f t="shared" si="48"/>
        <v>3</v>
      </c>
    </row>
    <row r="3090" spans="1:16" hidden="1" x14ac:dyDescent="0.25">
      <c r="A3090" s="1">
        <v>44377</v>
      </c>
      <c r="B3090" s="1">
        <v>44377</v>
      </c>
      <c r="C3090" t="s">
        <v>2364</v>
      </c>
      <c r="D3090" t="s">
        <v>2365</v>
      </c>
      <c r="E3090">
        <v>4.0999999999999996</v>
      </c>
      <c r="F3090" t="s">
        <v>2406</v>
      </c>
      <c r="G3090" t="s">
        <v>69</v>
      </c>
      <c r="H3090" t="s">
        <v>17</v>
      </c>
      <c r="I3090" t="s">
        <v>18</v>
      </c>
      <c r="J3090" t="s">
        <v>19</v>
      </c>
      <c r="K3090" t="s">
        <v>20</v>
      </c>
      <c r="L3090" t="s">
        <v>20</v>
      </c>
      <c r="M3090" t="s">
        <v>21</v>
      </c>
      <c r="N3090" t="s">
        <v>22</v>
      </c>
      <c r="O3090" t="s">
        <v>5684</v>
      </c>
      <c r="P3090">
        <f t="shared" si="48"/>
        <v>6</v>
      </c>
    </row>
    <row r="3091" spans="1:16" x14ac:dyDescent="0.25">
      <c r="A3091" s="1">
        <v>44377</v>
      </c>
      <c r="B3091" s="1">
        <v>44377</v>
      </c>
      <c r="C3091" t="s">
        <v>1863</v>
      </c>
      <c r="D3091" t="s">
        <v>1864</v>
      </c>
      <c r="E3091">
        <v>3.5</v>
      </c>
      <c r="F3091" t="s">
        <v>1865</v>
      </c>
      <c r="G3091" t="s">
        <v>722</v>
      </c>
      <c r="H3091" t="s">
        <v>44</v>
      </c>
      <c r="I3091" t="s">
        <v>18</v>
      </c>
      <c r="J3091" t="s">
        <v>19</v>
      </c>
      <c r="K3091" t="s">
        <v>20</v>
      </c>
      <c r="L3091" t="s">
        <v>20</v>
      </c>
      <c r="M3091" t="s">
        <v>21</v>
      </c>
      <c r="N3091" t="s">
        <v>135</v>
      </c>
      <c r="O3091" t="s">
        <v>5685</v>
      </c>
      <c r="P3091">
        <f t="shared" si="48"/>
        <v>4</v>
      </c>
    </row>
    <row r="3092" spans="1:16" x14ac:dyDescent="0.25">
      <c r="A3092" s="1">
        <v>44377</v>
      </c>
      <c r="B3092" s="1">
        <v>44377</v>
      </c>
      <c r="C3092" t="s">
        <v>1676</v>
      </c>
      <c r="D3092" t="s">
        <v>1677</v>
      </c>
      <c r="E3092">
        <v>5</v>
      </c>
      <c r="F3092" t="s">
        <v>1678</v>
      </c>
      <c r="G3092" t="s">
        <v>69</v>
      </c>
      <c r="H3092" t="s">
        <v>39</v>
      </c>
      <c r="I3092" t="s">
        <v>18</v>
      </c>
      <c r="J3092" t="s">
        <v>19</v>
      </c>
      <c r="K3092" t="s">
        <v>20</v>
      </c>
      <c r="L3092" t="s">
        <v>20</v>
      </c>
      <c r="M3092" t="s">
        <v>21</v>
      </c>
      <c r="N3092" t="s">
        <v>59</v>
      </c>
      <c r="O3092" t="s">
        <v>5686</v>
      </c>
      <c r="P3092">
        <f t="shared" si="48"/>
        <v>2</v>
      </c>
    </row>
    <row r="3093" spans="1:16" hidden="1" x14ac:dyDescent="0.25">
      <c r="A3093" s="1">
        <v>44377</v>
      </c>
      <c r="B3093" s="1">
        <v>44377</v>
      </c>
      <c r="C3093" t="s">
        <v>5687</v>
      </c>
      <c r="D3093" t="s">
        <v>5688</v>
      </c>
      <c r="E3093">
        <v>4.25</v>
      </c>
      <c r="F3093" t="s">
        <v>3395</v>
      </c>
      <c r="G3093">
        <v>2015</v>
      </c>
      <c r="H3093" t="s">
        <v>377</v>
      </c>
      <c r="I3093" t="s">
        <v>18</v>
      </c>
      <c r="J3093" t="s">
        <v>19</v>
      </c>
      <c r="K3093" t="s">
        <v>20</v>
      </c>
      <c r="L3093" t="s">
        <v>20</v>
      </c>
      <c r="M3093" t="s">
        <v>21</v>
      </c>
      <c r="N3093" t="s">
        <v>22</v>
      </c>
      <c r="O3093" t="s">
        <v>5689</v>
      </c>
      <c r="P3093">
        <f t="shared" si="48"/>
        <v>6</v>
      </c>
    </row>
    <row r="3094" spans="1:16" hidden="1" x14ac:dyDescent="0.25">
      <c r="A3094" s="1">
        <v>44377</v>
      </c>
      <c r="B3094" s="1">
        <v>44377</v>
      </c>
      <c r="C3094" t="s">
        <v>5690</v>
      </c>
      <c r="D3094" t="s">
        <v>5691</v>
      </c>
      <c r="E3094">
        <v>3.6989999999999998</v>
      </c>
      <c r="F3094" t="s">
        <v>1288</v>
      </c>
      <c r="H3094" t="s">
        <v>17</v>
      </c>
      <c r="I3094" t="s">
        <v>18</v>
      </c>
      <c r="J3094" t="s">
        <v>19</v>
      </c>
      <c r="K3094" t="s">
        <v>20</v>
      </c>
      <c r="L3094" t="s">
        <v>20</v>
      </c>
      <c r="M3094" t="s">
        <v>21</v>
      </c>
      <c r="N3094" t="s">
        <v>22</v>
      </c>
      <c r="O3094" t="s">
        <v>5692</v>
      </c>
      <c r="P3094">
        <f t="shared" si="48"/>
        <v>6</v>
      </c>
    </row>
    <row r="3095" spans="1:16" x14ac:dyDescent="0.25">
      <c r="A3095" s="1">
        <v>44377</v>
      </c>
      <c r="B3095" s="1">
        <v>44377</v>
      </c>
      <c r="C3095" t="s">
        <v>1863</v>
      </c>
      <c r="D3095" t="s">
        <v>1864</v>
      </c>
      <c r="E3095">
        <v>3.25</v>
      </c>
      <c r="F3095" t="s">
        <v>1386</v>
      </c>
      <c r="G3095" t="s">
        <v>722</v>
      </c>
      <c r="H3095" t="s">
        <v>44</v>
      </c>
      <c r="I3095" t="s">
        <v>18</v>
      </c>
      <c r="J3095" t="s">
        <v>19</v>
      </c>
      <c r="K3095" t="s">
        <v>20</v>
      </c>
      <c r="L3095" t="s">
        <v>20</v>
      </c>
      <c r="M3095" t="s">
        <v>21</v>
      </c>
      <c r="N3095" t="s">
        <v>135</v>
      </c>
      <c r="O3095" t="s">
        <v>5693</v>
      </c>
      <c r="P3095">
        <f t="shared" si="48"/>
        <v>4</v>
      </c>
    </row>
    <row r="3096" spans="1:16" x14ac:dyDescent="0.25">
      <c r="A3096" s="1">
        <v>44377</v>
      </c>
      <c r="B3096" s="1">
        <v>44377</v>
      </c>
      <c r="C3096" t="s">
        <v>2901</v>
      </c>
      <c r="D3096" t="s">
        <v>2902</v>
      </c>
      <c r="E3096">
        <v>7.56</v>
      </c>
      <c r="F3096" t="s">
        <v>5694</v>
      </c>
      <c r="G3096" t="s">
        <v>400</v>
      </c>
      <c r="H3096" t="s">
        <v>112</v>
      </c>
      <c r="I3096" t="s">
        <v>18</v>
      </c>
      <c r="J3096" t="s">
        <v>19</v>
      </c>
      <c r="K3096" t="s">
        <v>20</v>
      </c>
      <c r="L3096" t="s">
        <v>20</v>
      </c>
      <c r="M3096" t="s">
        <v>21</v>
      </c>
      <c r="N3096" t="s">
        <v>22</v>
      </c>
      <c r="O3096" t="s">
        <v>5695</v>
      </c>
      <c r="P3096">
        <f t="shared" si="48"/>
        <v>3</v>
      </c>
    </row>
    <row r="3097" spans="1:16" hidden="1" x14ac:dyDescent="0.25">
      <c r="A3097" s="1">
        <v>44377</v>
      </c>
      <c r="B3097" s="1">
        <v>44377</v>
      </c>
      <c r="C3097" t="s">
        <v>4644</v>
      </c>
      <c r="D3097" t="s">
        <v>4645</v>
      </c>
      <c r="E3097">
        <v>3.972</v>
      </c>
      <c r="F3097" t="s">
        <v>3100</v>
      </c>
      <c r="H3097" t="s">
        <v>377</v>
      </c>
      <c r="I3097" t="s">
        <v>18</v>
      </c>
      <c r="J3097" t="s">
        <v>19</v>
      </c>
      <c r="K3097" t="s">
        <v>20</v>
      </c>
      <c r="L3097" t="s">
        <v>20</v>
      </c>
      <c r="M3097" t="s">
        <v>21</v>
      </c>
      <c r="N3097" t="s">
        <v>22</v>
      </c>
      <c r="O3097" t="s">
        <v>5696</v>
      </c>
      <c r="P3097">
        <f t="shared" si="48"/>
        <v>6</v>
      </c>
    </row>
    <row r="3098" spans="1:16" hidden="1" x14ac:dyDescent="0.25">
      <c r="A3098" s="1">
        <v>44377</v>
      </c>
      <c r="B3098" s="1">
        <v>44377</v>
      </c>
      <c r="C3098" t="s">
        <v>1107</v>
      </c>
      <c r="D3098" t="s">
        <v>1108</v>
      </c>
      <c r="E3098">
        <v>4.9000000000000004</v>
      </c>
      <c r="F3098" t="s">
        <v>1861</v>
      </c>
      <c r="G3098" t="s">
        <v>69</v>
      </c>
      <c r="H3098" t="s">
        <v>39</v>
      </c>
      <c r="I3098" t="s">
        <v>18</v>
      </c>
      <c r="J3098" t="s">
        <v>19</v>
      </c>
      <c r="K3098" t="s">
        <v>20</v>
      </c>
      <c r="L3098" t="s">
        <v>20</v>
      </c>
      <c r="M3098" t="s">
        <v>21</v>
      </c>
      <c r="N3098" t="s">
        <v>59</v>
      </c>
      <c r="O3098" t="s">
        <v>5697</v>
      </c>
      <c r="P3098">
        <f t="shared" si="48"/>
        <v>6</v>
      </c>
    </row>
    <row r="3099" spans="1:16" x14ac:dyDescent="0.25">
      <c r="A3099" s="1">
        <v>44377</v>
      </c>
      <c r="B3099" s="1">
        <v>44377</v>
      </c>
      <c r="C3099" t="s">
        <v>180</v>
      </c>
      <c r="D3099" t="s">
        <v>128</v>
      </c>
      <c r="E3099">
        <v>6.65</v>
      </c>
      <c r="F3099" t="s">
        <v>1155</v>
      </c>
      <c r="G3099" t="s">
        <v>51</v>
      </c>
      <c r="H3099" t="s">
        <v>44</v>
      </c>
      <c r="I3099" t="s">
        <v>18</v>
      </c>
      <c r="J3099" t="s">
        <v>19</v>
      </c>
      <c r="K3099" t="s">
        <v>20</v>
      </c>
      <c r="L3099" t="s">
        <v>20</v>
      </c>
      <c r="M3099" t="s">
        <v>21</v>
      </c>
      <c r="N3099" t="s">
        <v>22</v>
      </c>
      <c r="O3099" t="s">
        <v>5698</v>
      </c>
      <c r="P3099">
        <f t="shared" si="48"/>
        <v>3</v>
      </c>
    </row>
    <row r="3100" spans="1:16" x14ac:dyDescent="0.25">
      <c r="A3100" s="1">
        <v>44377</v>
      </c>
      <c r="B3100" s="1">
        <v>44377</v>
      </c>
      <c r="C3100" t="s">
        <v>1863</v>
      </c>
      <c r="D3100" t="s">
        <v>1864</v>
      </c>
      <c r="E3100">
        <v>3.1</v>
      </c>
      <c r="F3100" t="s">
        <v>2931</v>
      </c>
      <c r="G3100" t="s">
        <v>722</v>
      </c>
      <c r="H3100" t="s">
        <v>44</v>
      </c>
      <c r="I3100" t="s">
        <v>18</v>
      </c>
      <c r="J3100" t="s">
        <v>19</v>
      </c>
      <c r="K3100" t="s">
        <v>20</v>
      </c>
      <c r="L3100" t="s">
        <v>20</v>
      </c>
      <c r="M3100" t="s">
        <v>21</v>
      </c>
      <c r="N3100" t="s">
        <v>135</v>
      </c>
      <c r="O3100" t="s">
        <v>5699</v>
      </c>
      <c r="P3100">
        <f t="shared" si="48"/>
        <v>4</v>
      </c>
    </row>
    <row r="3101" spans="1:16" hidden="1" x14ac:dyDescent="0.25">
      <c r="A3101" s="1">
        <v>44377</v>
      </c>
      <c r="B3101" s="1">
        <v>44377</v>
      </c>
      <c r="C3101" t="s">
        <v>1126</v>
      </c>
      <c r="D3101" t="s">
        <v>1108</v>
      </c>
      <c r="E3101">
        <v>2.8660000000000001</v>
      </c>
      <c r="F3101" t="s">
        <v>5616</v>
      </c>
      <c r="G3101" t="s">
        <v>69</v>
      </c>
      <c r="H3101" t="s">
        <v>377</v>
      </c>
      <c r="I3101" t="s">
        <v>18</v>
      </c>
      <c r="J3101" t="s">
        <v>19</v>
      </c>
      <c r="K3101" t="s">
        <v>20</v>
      </c>
      <c r="L3101" t="s">
        <v>20</v>
      </c>
      <c r="M3101" t="s">
        <v>21</v>
      </c>
      <c r="N3101" t="s">
        <v>59</v>
      </c>
      <c r="O3101" t="s">
        <v>5700</v>
      </c>
      <c r="P3101">
        <f t="shared" si="48"/>
        <v>6</v>
      </c>
    </row>
    <row r="3102" spans="1:16" hidden="1" x14ac:dyDescent="0.25">
      <c r="A3102" s="1">
        <v>44377</v>
      </c>
      <c r="B3102" s="1">
        <v>44377</v>
      </c>
      <c r="C3102" t="s">
        <v>1012</v>
      </c>
      <c r="D3102" t="s">
        <v>1013</v>
      </c>
      <c r="E3102">
        <v>1.2</v>
      </c>
      <c r="F3102" t="s">
        <v>1775</v>
      </c>
      <c r="G3102" t="s">
        <v>69</v>
      </c>
      <c r="H3102" t="s">
        <v>39</v>
      </c>
      <c r="I3102" t="s">
        <v>18</v>
      </c>
      <c r="J3102" t="s">
        <v>19</v>
      </c>
      <c r="K3102" t="s">
        <v>20</v>
      </c>
      <c r="L3102" t="s">
        <v>20</v>
      </c>
      <c r="M3102" t="s">
        <v>21</v>
      </c>
      <c r="N3102" t="s">
        <v>59</v>
      </c>
      <c r="O3102" t="s">
        <v>5701</v>
      </c>
      <c r="P3102">
        <f t="shared" si="48"/>
        <v>6</v>
      </c>
    </row>
    <row r="3103" spans="1:16" x14ac:dyDescent="0.25">
      <c r="A3103" s="1">
        <v>44377</v>
      </c>
      <c r="B3103" s="1">
        <v>44377</v>
      </c>
      <c r="C3103" t="s">
        <v>872</v>
      </c>
      <c r="D3103" t="s">
        <v>873</v>
      </c>
      <c r="E3103">
        <v>8.75</v>
      </c>
      <c r="F3103" t="s">
        <v>901</v>
      </c>
      <c r="G3103" t="s">
        <v>4156</v>
      </c>
      <c r="H3103" t="s">
        <v>121</v>
      </c>
      <c r="I3103" t="s">
        <v>18</v>
      </c>
      <c r="J3103" t="s">
        <v>19</v>
      </c>
      <c r="K3103" t="s">
        <v>20</v>
      </c>
      <c r="L3103" t="s">
        <v>20</v>
      </c>
      <c r="M3103" t="s">
        <v>21</v>
      </c>
      <c r="N3103" t="s">
        <v>22</v>
      </c>
      <c r="O3103" t="s">
        <v>5702</v>
      </c>
      <c r="P3103">
        <f t="shared" si="48"/>
        <v>1</v>
      </c>
    </row>
    <row r="3104" spans="1:16" hidden="1" x14ac:dyDescent="0.25">
      <c r="A3104" s="1">
        <v>44377</v>
      </c>
      <c r="B3104" s="1">
        <v>44377</v>
      </c>
      <c r="C3104" t="s">
        <v>361</v>
      </c>
      <c r="D3104" t="s">
        <v>362</v>
      </c>
      <c r="E3104">
        <v>0.61</v>
      </c>
      <c r="F3104" t="s">
        <v>5073</v>
      </c>
      <c r="G3104" t="s">
        <v>69</v>
      </c>
      <c r="H3104" t="s">
        <v>343</v>
      </c>
      <c r="I3104" t="s">
        <v>18</v>
      </c>
      <c r="J3104" t="s">
        <v>19</v>
      </c>
      <c r="K3104" t="s">
        <v>20</v>
      </c>
      <c r="L3104" t="s">
        <v>20</v>
      </c>
      <c r="M3104" t="s">
        <v>21</v>
      </c>
      <c r="N3104" t="s">
        <v>59</v>
      </c>
      <c r="O3104" t="s">
        <v>5703</v>
      </c>
      <c r="P3104">
        <f t="shared" si="48"/>
        <v>6</v>
      </c>
    </row>
    <row r="3105" spans="1:16" hidden="1" x14ac:dyDescent="0.25">
      <c r="A3105" s="1">
        <v>44377</v>
      </c>
      <c r="B3105" s="1">
        <v>44377</v>
      </c>
      <c r="C3105" t="s">
        <v>4409</v>
      </c>
      <c r="D3105" t="s">
        <v>4410</v>
      </c>
      <c r="E3105">
        <v>6.58</v>
      </c>
      <c r="F3105" t="s">
        <v>5201</v>
      </c>
      <c r="G3105" t="s">
        <v>69</v>
      </c>
      <c r="H3105" t="s">
        <v>44</v>
      </c>
      <c r="I3105" t="s">
        <v>18</v>
      </c>
      <c r="J3105" t="s">
        <v>19</v>
      </c>
      <c r="K3105" t="s">
        <v>20</v>
      </c>
      <c r="L3105" t="s">
        <v>20</v>
      </c>
      <c r="M3105" t="s">
        <v>21</v>
      </c>
      <c r="N3105" t="s">
        <v>22</v>
      </c>
      <c r="O3105" t="s">
        <v>5704</v>
      </c>
      <c r="P3105">
        <f t="shared" si="48"/>
        <v>6</v>
      </c>
    </row>
    <row r="3106" spans="1:16" hidden="1" x14ac:dyDescent="0.25">
      <c r="A3106" s="1">
        <v>44377</v>
      </c>
      <c r="B3106" s="1">
        <v>44377</v>
      </c>
      <c r="C3106" t="s">
        <v>5323</v>
      </c>
      <c r="D3106" t="s">
        <v>5324</v>
      </c>
      <c r="E3106">
        <v>0.56499999999999995</v>
      </c>
      <c r="F3106" t="s">
        <v>417</v>
      </c>
      <c r="G3106" t="s">
        <v>722</v>
      </c>
      <c r="H3106" t="s">
        <v>199</v>
      </c>
      <c r="I3106" t="s">
        <v>18</v>
      </c>
      <c r="J3106" t="s">
        <v>19</v>
      </c>
      <c r="K3106" t="s">
        <v>20</v>
      </c>
      <c r="L3106" t="s">
        <v>20</v>
      </c>
      <c r="M3106" t="s">
        <v>21</v>
      </c>
      <c r="N3106" t="s">
        <v>59</v>
      </c>
      <c r="O3106" t="s">
        <v>5705</v>
      </c>
      <c r="P3106">
        <f t="shared" si="48"/>
        <v>6</v>
      </c>
    </row>
    <row r="3107" spans="1:16" hidden="1" x14ac:dyDescent="0.25">
      <c r="A3107" s="1">
        <v>44377</v>
      </c>
      <c r="B3107" s="1">
        <v>44377</v>
      </c>
      <c r="C3107" t="s">
        <v>4729</v>
      </c>
      <c r="D3107" t="s">
        <v>4730</v>
      </c>
      <c r="E3107" t="s">
        <v>20</v>
      </c>
      <c r="F3107" t="s">
        <v>4370</v>
      </c>
      <c r="G3107" t="s">
        <v>5706</v>
      </c>
      <c r="H3107" t="s">
        <v>343</v>
      </c>
      <c r="I3107" t="s">
        <v>18</v>
      </c>
      <c r="J3107" t="s">
        <v>19</v>
      </c>
      <c r="K3107" t="s">
        <v>20</v>
      </c>
      <c r="L3107" t="s">
        <v>20</v>
      </c>
      <c r="M3107" t="s">
        <v>4733</v>
      </c>
      <c r="N3107" t="s">
        <v>4734</v>
      </c>
      <c r="O3107" t="s">
        <v>5707</v>
      </c>
      <c r="P3107">
        <f t="shared" si="48"/>
        <v>6</v>
      </c>
    </row>
    <row r="3108" spans="1:16" x14ac:dyDescent="0.25">
      <c r="A3108" s="1">
        <v>44377</v>
      </c>
      <c r="B3108" s="1">
        <v>44377</v>
      </c>
      <c r="C3108" t="s">
        <v>2353</v>
      </c>
      <c r="D3108" t="s">
        <v>952</v>
      </c>
      <c r="E3108">
        <v>6.75</v>
      </c>
      <c r="F3108" t="s">
        <v>492</v>
      </c>
      <c r="G3108" t="s">
        <v>5708</v>
      </c>
      <c r="H3108" t="s">
        <v>17</v>
      </c>
      <c r="I3108" t="s">
        <v>18</v>
      </c>
      <c r="J3108" t="s">
        <v>19</v>
      </c>
      <c r="K3108" t="s">
        <v>20</v>
      </c>
      <c r="L3108" t="s">
        <v>20</v>
      </c>
      <c r="M3108" t="s">
        <v>21</v>
      </c>
      <c r="N3108" t="s">
        <v>135</v>
      </c>
      <c r="O3108" t="s">
        <v>5709</v>
      </c>
      <c r="P3108">
        <f t="shared" si="48"/>
        <v>3</v>
      </c>
    </row>
    <row r="3109" spans="1:16" x14ac:dyDescent="0.25">
      <c r="A3109" s="1">
        <v>44377</v>
      </c>
      <c r="B3109" s="1">
        <v>44377</v>
      </c>
      <c r="C3109" t="s">
        <v>2367</v>
      </c>
      <c r="D3109" t="s">
        <v>2368</v>
      </c>
      <c r="E3109">
        <v>7</v>
      </c>
      <c r="F3109" t="s">
        <v>5710</v>
      </c>
      <c r="G3109" t="s">
        <v>130</v>
      </c>
      <c r="H3109" t="s">
        <v>44</v>
      </c>
      <c r="I3109" t="s">
        <v>18</v>
      </c>
      <c r="J3109" t="s">
        <v>19</v>
      </c>
      <c r="K3109" t="s">
        <v>20</v>
      </c>
      <c r="L3109" t="s">
        <v>20</v>
      </c>
      <c r="M3109" t="s">
        <v>21</v>
      </c>
      <c r="N3109" t="s">
        <v>135</v>
      </c>
      <c r="O3109" t="s">
        <v>5711</v>
      </c>
      <c r="P3109">
        <f t="shared" si="48"/>
        <v>3</v>
      </c>
    </row>
    <row r="3110" spans="1:16" x14ac:dyDescent="0.25">
      <c r="A3110" s="1">
        <v>44377</v>
      </c>
      <c r="B3110" s="1">
        <v>44377</v>
      </c>
      <c r="C3110" t="s">
        <v>3409</v>
      </c>
      <c r="D3110" t="s">
        <v>144</v>
      </c>
      <c r="E3110">
        <v>5.45</v>
      </c>
      <c r="F3110" t="s">
        <v>2170</v>
      </c>
      <c r="G3110" t="s">
        <v>51</v>
      </c>
      <c r="H3110" t="s">
        <v>39</v>
      </c>
      <c r="I3110" t="s">
        <v>18</v>
      </c>
      <c r="J3110" t="s">
        <v>19</v>
      </c>
      <c r="K3110" t="s">
        <v>20</v>
      </c>
      <c r="L3110" t="s">
        <v>20</v>
      </c>
      <c r="M3110" t="s">
        <v>21</v>
      </c>
      <c r="N3110" t="s">
        <v>135</v>
      </c>
      <c r="O3110" t="s">
        <v>5712</v>
      </c>
      <c r="P3110">
        <f t="shared" si="48"/>
        <v>3</v>
      </c>
    </row>
    <row r="3111" spans="1:16" x14ac:dyDescent="0.25">
      <c r="A3111" s="1">
        <v>44377</v>
      </c>
      <c r="B3111" s="1">
        <v>44377</v>
      </c>
      <c r="C3111" t="s">
        <v>109</v>
      </c>
      <c r="D3111" t="s">
        <v>110</v>
      </c>
      <c r="E3111">
        <v>0</v>
      </c>
      <c r="F3111" t="s">
        <v>5713</v>
      </c>
      <c r="G3111" t="s">
        <v>236</v>
      </c>
      <c r="H3111" t="s">
        <v>112</v>
      </c>
      <c r="I3111" t="s">
        <v>18</v>
      </c>
      <c r="J3111" t="s">
        <v>19</v>
      </c>
      <c r="K3111" t="s">
        <v>20</v>
      </c>
      <c r="L3111" t="s">
        <v>20</v>
      </c>
      <c r="M3111" t="s">
        <v>543</v>
      </c>
      <c r="N3111" t="s">
        <v>22</v>
      </c>
      <c r="O3111" t="s">
        <v>5714</v>
      </c>
      <c r="P3111">
        <f t="shared" si="48"/>
        <v>2</v>
      </c>
    </row>
    <row r="3112" spans="1:16" hidden="1" x14ac:dyDescent="0.25">
      <c r="A3112" s="1">
        <v>44377</v>
      </c>
      <c r="B3112" s="1">
        <v>44377</v>
      </c>
      <c r="C3112" t="s">
        <v>3457</v>
      </c>
      <c r="D3112" t="s">
        <v>824</v>
      </c>
      <c r="E3112">
        <v>6.65</v>
      </c>
      <c r="F3112" t="s">
        <v>1314</v>
      </c>
      <c r="G3112" t="s">
        <v>2369</v>
      </c>
      <c r="H3112" t="s">
        <v>17</v>
      </c>
      <c r="I3112" t="s">
        <v>18</v>
      </c>
      <c r="J3112" t="s">
        <v>19</v>
      </c>
      <c r="K3112" t="s">
        <v>20</v>
      </c>
      <c r="L3112" t="s">
        <v>20</v>
      </c>
      <c r="M3112" t="s">
        <v>21</v>
      </c>
      <c r="N3112" t="s">
        <v>135</v>
      </c>
      <c r="O3112" t="s">
        <v>5715</v>
      </c>
      <c r="P3112">
        <f t="shared" si="48"/>
        <v>6</v>
      </c>
    </row>
    <row r="3113" spans="1:16" x14ac:dyDescent="0.25">
      <c r="A3113" s="1">
        <v>44377</v>
      </c>
      <c r="B3113" s="1">
        <v>44377</v>
      </c>
      <c r="C3113" t="s">
        <v>4290</v>
      </c>
      <c r="D3113" t="s">
        <v>4291</v>
      </c>
      <c r="E3113">
        <v>6.15</v>
      </c>
      <c r="F3113" t="s">
        <v>67</v>
      </c>
      <c r="H3113" t="s">
        <v>17</v>
      </c>
      <c r="I3113" t="s">
        <v>18</v>
      </c>
      <c r="J3113" t="s">
        <v>19</v>
      </c>
      <c r="K3113" t="s">
        <v>20</v>
      </c>
      <c r="L3113" t="s">
        <v>20</v>
      </c>
      <c r="M3113" t="s">
        <v>21</v>
      </c>
      <c r="N3113" t="s">
        <v>135</v>
      </c>
      <c r="O3113" t="s">
        <v>5716</v>
      </c>
      <c r="P3113">
        <f t="shared" si="48"/>
        <v>2</v>
      </c>
    </row>
    <row r="3114" spans="1:16" x14ac:dyDescent="0.25">
      <c r="A3114" s="1">
        <v>44377</v>
      </c>
      <c r="B3114" s="1">
        <v>44377</v>
      </c>
      <c r="C3114" t="s">
        <v>1863</v>
      </c>
      <c r="D3114" t="s">
        <v>1864</v>
      </c>
      <c r="E3114">
        <v>3</v>
      </c>
      <c r="F3114" t="s">
        <v>1865</v>
      </c>
      <c r="G3114" t="s">
        <v>4467</v>
      </c>
      <c r="H3114" t="s">
        <v>44</v>
      </c>
      <c r="I3114" t="s">
        <v>18</v>
      </c>
      <c r="J3114" t="s">
        <v>19</v>
      </c>
      <c r="K3114" t="s">
        <v>20</v>
      </c>
      <c r="L3114" t="s">
        <v>20</v>
      </c>
      <c r="M3114" t="s">
        <v>21</v>
      </c>
      <c r="N3114" t="s">
        <v>135</v>
      </c>
      <c r="O3114" t="s">
        <v>5717</v>
      </c>
      <c r="P3114">
        <f t="shared" si="48"/>
        <v>4</v>
      </c>
    </row>
    <row r="3115" spans="1:16" x14ac:dyDescent="0.25">
      <c r="A3115" s="1">
        <v>44377</v>
      </c>
      <c r="B3115" s="1">
        <v>44377</v>
      </c>
      <c r="C3115" t="s">
        <v>215</v>
      </c>
      <c r="D3115" t="s">
        <v>216</v>
      </c>
      <c r="E3115">
        <v>5.35</v>
      </c>
      <c r="F3115" t="s">
        <v>1485</v>
      </c>
      <c r="G3115" t="s">
        <v>69</v>
      </c>
      <c r="H3115" t="s">
        <v>112</v>
      </c>
      <c r="I3115" t="s">
        <v>18</v>
      </c>
      <c r="J3115" t="s">
        <v>19</v>
      </c>
      <c r="K3115" t="s">
        <v>20</v>
      </c>
      <c r="L3115" t="s">
        <v>20</v>
      </c>
      <c r="M3115" t="s">
        <v>21</v>
      </c>
      <c r="N3115" t="s">
        <v>22</v>
      </c>
      <c r="O3115" t="s">
        <v>5718</v>
      </c>
      <c r="P3115">
        <f t="shared" si="48"/>
        <v>1</v>
      </c>
    </row>
    <row r="3116" spans="1:16" x14ac:dyDescent="0.25">
      <c r="A3116" s="1">
        <v>44377</v>
      </c>
      <c r="B3116" s="1">
        <v>44377</v>
      </c>
      <c r="C3116" t="s">
        <v>2315</v>
      </c>
      <c r="D3116" t="s">
        <v>2316</v>
      </c>
      <c r="E3116">
        <v>4.8369999999999997</v>
      </c>
      <c r="F3116" t="s">
        <v>1379</v>
      </c>
      <c r="G3116" t="s">
        <v>51</v>
      </c>
      <c r="H3116" t="s">
        <v>52</v>
      </c>
      <c r="I3116" t="s">
        <v>18</v>
      </c>
      <c r="J3116" t="s">
        <v>19</v>
      </c>
      <c r="K3116" t="s">
        <v>20</v>
      </c>
      <c r="L3116" t="s">
        <v>20</v>
      </c>
      <c r="M3116" t="s">
        <v>21</v>
      </c>
      <c r="N3116" t="s">
        <v>22</v>
      </c>
      <c r="O3116" t="s">
        <v>5719</v>
      </c>
      <c r="P3116">
        <f t="shared" si="48"/>
        <v>3</v>
      </c>
    </row>
    <row r="3117" spans="1:16" x14ac:dyDescent="0.25">
      <c r="A3117" s="1">
        <v>44377</v>
      </c>
      <c r="B3117" s="1">
        <v>44377</v>
      </c>
      <c r="C3117" t="s">
        <v>1863</v>
      </c>
      <c r="D3117" t="s">
        <v>1864</v>
      </c>
      <c r="E3117">
        <v>3.5</v>
      </c>
      <c r="F3117" t="s">
        <v>2126</v>
      </c>
      <c r="G3117" t="s">
        <v>722</v>
      </c>
      <c r="H3117" t="s">
        <v>44</v>
      </c>
      <c r="I3117" t="s">
        <v>18</v>
      </c>
      <c r="J3117" t="s">
        <v>19</v>
      </c>
      <c r="K3117" t="s">
        <v>20</v>
      </c>
      <c r="L3117" t="s">
        <v>20</v>
      </c>
      <c r="M3117" t="s">
        <v>21</v>
      </c>
      <c r="N3117" t="s">
        <v>135</v>
      </c>
      <c r="O3117" t="s">
        <v>5720</v>
      </c>
      <c r="P3117">
        <f t="shared" si="48"/>
        <v>4</v>
      </c>
    </row>
    <row r="3118" spans="1:16" x14ac:dyDescent="0.25">
      <c r="A3118" s="1">
        <v>44377</v>
      </c>
      <c r="B3118" s="1">
        <v>44377</v>
      </c>
      <c r="C3118" t="s">
        <v>1863</v>
      </c>
      <c r="D3118" t="s">
        <v>1864</v>
      </c>
      <c r="E3118">
        <v>3.5</v>
      </c>
      <c r="F3118" t="s">
        <v>2947</v>
      </c>
      <c r="G3118" t="s">
        <v>2611</v>
      </c>
      <c r="H3118" t="s">
        <v>44</v>
      </c>
      <c r="I3118" t="s">
        <v>18</v>
      </c>
      <c r="J3118" t="s">
        <v>19</v>
      </c>
      <c r="K3118" t="s">
        <v>20</v>
      </c>
      <c r="L3118" t="s">
        <v>20</v>
      </c>
      <c r="M3118" t="s">
        <v>21</v>
      </c>
      <c r="N3118" t="s">
        <v>135</v>
      </c>
      <c r="O3118" t="s">
        <v>5721</v>
      </c>
      <c r="P3118">
        <f t="shared" si="48"/>
        <v>4</v>
      </c>
    </row>
    <row r="3119" spans="1:16" x14ac:dyDescent="0.25">
      <c r="A3119" s="1">
        <v>44377</v>
      </c>
      <c r="B3119" s="1">
        <v>44377</v>
      </c>
      <c r="C3119" t="s">
        <v>1863</v>
      </c>
      <c r="D3119" t="s">
        <v>1864</v>
      </c>
      <c r="E3119">
        <v>3.5</v>
      </c>
      <c r="F3119" t="s">
        <v>2126</v>
      </c>
      <c r="G3119" t="s">
        <v>3182</v>
      </c>
      <c r="H3119" t="s">
        <v>44</v>
      </c>
      <c r="I3119" t="s">
        <v>18</v>
      </c>
      <c r="J3119" t="s">
        <v>19</v>
      </c>
      <c r="K3119" t="s">
        <v>20</v>
      </c>
      <c r="L3119" t="s">
        <v>20</v>
      </c>
      <c r="M3119" t="s">
        <v>21</v>
      </c>
      <c r="N3119" t="s">
        <v>135</v>
      </c>
      <c r="O3119" t="s">
        <v>5722</v>
      </c>
      <c r="P3119">
        <f t="shared" si="48"/>
        <v>4</v>
      </c>
    </row>
    <row r="3120" spans="1:16" x14ac:dyDescent="0.25">
      <c r="A3120" s="1">
        <v>44377</v>
      </c>
      <c r="B3120" s="1">
        <v>44377</v>
      </c>
      <c r="C3120" t="s">
        <v>498</v>
      </c>
      <c r="D3120" t="s">
        <v>499</v>
      </c>
      <c r="E3120">
        <v>4.875</v>
      </c>
      <c r="F3120" t="s">
        <v>1781</v>
      </c>
      <c r="G3120" t="s">
        <v>69</v>
      </c>
      <c r="H3120" t="s">
        <v>121</v>
      </c>
      <c r="I3120" t="s">
        <v>18</v>
      </c>
      <c r="J3120" t="s">
        <v>19</v>
      </c>
      <c r="K3120" t="s">
        <v>20</v>
      </c>
      <c r="L3120" t="s">
        <v>20</v>
      </c>
      <c r="M3120" t="s">
        <v>21</v>
      </c>
      <c r="N3120" t="s">
        <v>22</v>
      </c>
      <c r="O3120" t="s">
        <v>5723</v>
      </c>
      <c r="P3120">
        <f t="shared" si="48"/>
        <v>3</v>
      </c>
    </row>
    <row r="3121" spans="1:16" x14ac:dyDescent="0.25">
      <c r="A3121" s="1">
        <v>44377</v>
      </c>
      <c r="B3121" s="1">
        <v>44377</v>
      </c>
      <c r="C3121" t="s">
        <v>1863</v>
      </c>
      <c r="D3121" t="s">
        <v>1864</v>
      </c>
      <c r="E3121">
        <v>3.15</v>
      </c>
      <c r="F3121" t="s">
        <v>4466</v>
      </c>
      <c r="G3121" t="s">
        <v>722</v>
      </c>
      <c r="H3121" t="s">
        <v>44</v>
      </c>
      <c r="I3121" t="s">
        <v>18</v>
      </c>
      <c r="J3121" t="s">
        <v>19</v>
      </c>
      <c r="K3121" t="s">
        <v>20</v>
      </c>
      <c r="L3121" t="s">
        <v>20</v>
      </c>
      <c r="M3121" t="s">
        <v>21</v>
      </c>
      <c r="N3121" t="s">
        <v>135</v>
      </c>
      <c r="O3121" t="s">
        <v>5724</v>
      </c>
      <c r="P3121">
        <f t="shared" si="48"/>
        <v>4</v>
      </c>
    </row>
    <row r="3122" spans="1:16" x14ac:dyDescent="0.25">
      <c r="A3122" s="1">
        <v>44377</v>
      </c>
      <c r="B3122" s="1">
        <v>44377</v>
      </c>
      <c r="C3122" t="s">
        <v>1863</v>
      </c>
      <c r="D3122" t="s">
        <v>1864</v>
      </c>
      <c r="E3122">
        <v>3.5</v>
      </c>
      <c r="F3122" t="s">
        <v>1114</v>
      </c>
      <c r="G3122" t="s">
        <v>4431</v>
      </c>
      <c r="H3122" t="s">
        <v>44</v>
      </c>
      <c r="I3122" t="s">
        <v>18</v>
      </c>
      <c r="J3122" t="s">
        <v>19</v>
      </c>
      <c r="K3122" t="s">
        <v>20</v>
      </c>
      <c r="L3122" t="s">
        <v>20</v>
      </c>
      <c r="M3122" t="s">
        <v>21</v>
      </c>
      <c r="N3122" t="s">
        <v>135</v>
      </c>
      <c r="O3122" t="s">
        <v>5725</v>
      </c>
      <c r="P3122">
        <f t="shared" si="48"/>
        <v>4</v>
      </c>
    </row>
    <row r="3123" spans="1:16" x14ac:dyDescent="0.25">
      <c r="A3123" s="1">
        <v>44377</v>
      </c>
      <c r="B3123" s="1">
        <v>44377</v>
      </c>
      <c r="C3123" t="s">
        <v>261</v>
      </c>
      <c r="D3123" t="s">
        <v>262</v>
      </c>
      <c r="E3123">
        <v>5.875</v>
      </c>
      <c r="F3123" t="s">
        <v>334</v>
      </c>
      <c r="G3123" t="s">
        <v>69</v>
      </c>
      <c r="H3123" t="s">
        <v>88</v>
      </c>
      <c r="I3123" t="s">
        <v>18</v>
      </c>
      <c r="J3123" t="s">
        <v>19</v>
      </c>
      <c r="K3123" t="s">
        <v>20</v>
      </c>
      <c r="L3123" t="s">
        <v>20</v>
      </c>
      <c r="M3123" t="s">
        <v>21</v>
      </c>
      <c r="N3123" t="s">
        <v>22</v>
      </c>
      <c r="O3123" t="s">
        <v>5726</v>
      </c>
      <c r="P3123">
        <f t="shared" si="48"/>
        <v>4</v>
      </c>
    </row>
    <row r="3124" spans="1:16" x14ac:dyDescent="0.25">
      <c r="A3124" s="1">
        <v>44377</v>
      </c>
      <c r="B3124" s="1">
        <v>44377</v>
      </c>
      <c r="C3124" t="s">
        <v>1863</v>
      </c>
      <c r="D3124" t="s">
        <v>1864</v>
      </c>
      <c r="E3124">
        <v>3.5</v>
      </c>
      <c r="F3124" t="s">
        <v>1555</v>
      </c>
      <c r="G3124" t="s">
        <v>722</v>
      </c>
      <c r="H3124" t="s">
        <v>44</v>
      </c>
      <c r="I3124" t="s">
        <v>18</v>
      </c>
      <c r="J3124" t="s">
        <v>19</v>
      </c>
      <c r="K3124" t="s">
        <v>20</v>
      </c>
      <c r="L3124" t="s">
        <v>20</v>
      </c>
      <c r="M3124" t="s">
        <v>21</v>
      </c>
      <c r="N3124" t="s">
        <v>135</v>
      </c>
      <c r="O3124" t="s">
        <v>5727</v>
      </c>
      <c r="P3124">
        <f t="shared" si="48"/>
        <v>4</v>
      </c>
    </row>
    <row r="3125" spans="1:16" x14ac:dyDescent="0.25">
      <c r="A3125" s="1">
        <v>44377</v>
      </c>
      <c r="B3125" s="1">
        <v>44377</v>
      </c>
      <c r="C3125" t="s">
        <v>1863</v>
      </c>
      <c r="D3125" t="s">
        <v>1864</v>
      </c>
      <c r="E3125">
        <v>3</v>
      </c>
      <c r="F3125" t="s">
        <v>734</v>
      </c>
      <c r="G3125" t="s">
        <v>2611</v>
      </c>
      <c r="H3125" t="s">
        <v>44</v>
      </c>
      <c r="I3125" t="s">
        <v>18</v>
      </c>
      <c r="J3125" t="s">
        <v>19</v>
      </c>
      <c r="K3125" t="s">
        <v>20</v>
      </c>
      <c r="L3125" t="s">
        <v>20</v>
      </c>
      <c r="M3125" t="s">
        <v>21</v>
      </c>
      <c r="N3125" t="s">
        <v>135</v>
      </c>
      <c r="O3125" t="s">
        <v>5728</v>
      </c>
      <c r="P3125">
        <f t="shared" si="48"/>
        <v>4</v>
      </c>
    </row>
    <row r="3126" spans="1:16" x14ac:dyDescent="0.25">
      <c r="A3126" s="1">
        <v>44377</v>
      </c>
      <c r="B3126" s="1">
        <v>44377</v>
      </c>
      <c r="C3126" t="s">
        <v>3059</v>
      </c>
      <c r="D3126" t="s">
        <v>3060</v>
      </c>
      <c r="E3126">
        <v>8.34</v>
      </c>
      <c r="F3126" t="s">
        <v>5729</v>
      </c>
      <c r="G3126" t="s">
        <v>297</v>
      </c>
      <c r="H3126" t="s">
        <v>97</v>
      </c>
      <c r="I3126" t="s">
        <v>18</v>
      </c>
      <c r="J3126" t="s">
        <v>19</v>
      </c>
      <c r="K3126" t="s">
        <v>20</v>
      </c>
      <c r="L3126" t="s">
        <v>20</v>
      </c>
      <c r="M3126" t="s">
        <v>21</v>
      </c>
      <c r="N3126" t="s">
        <v>22</v>
      </c>
      <c r="O3126" t="s">
        <v>5730</v>
      </c>
      <c r="P3126">
        <f t="shared" si="48"/>
        <v>3</v>
      </c>
    </row>
    <row r="3127" spans="1:16" hidden="1" x14ac:dyDescent="0.25">
      <c r="A3127" s="1">
        <v>44377</v>
      </c>
      <c r="B3127" s="1">
        <v>44377</v>
      </c>
      <c r="C3127" t="s">
        <v>3679</v>
      </c>
      <c r="D3127" t="s">
        <v>3680</v>
      </c>
      <c r="E3127">
        <v>3.01</v>
      </c>
      <c r="F3127" t="s">
        <v>2121</v>
      </c>
      <c r="G3127">
        <v>28</v>
      </c>
      <c r="H3127" t="s">
        <v>112</v>
      </c>
      <c r="I3127" t="s">
        <v>18</v>
      </c>
      <c r="J3127" t="s">
        <v>19</v>
      </c>
      <c r="K3127" t="s">
        <v>20</v>
      </c>
      <c r="L3127" t="s">
        <v>20</v>
      </c>
      <c r="M3127" t="s">
        <v>21</v>
      </c>
      <c r="N3127" t="s">
        <v>22</v>
      </c>
      <c r="O3127" t="s">
        <v>5731</v>
      </c>
      <c r="P3127">
        <f t="shared" si="48"/>
        <v>6</v>
      </c>
    </row>
    <row r="3128" spans="1:16" hidden="1" x14ac:dyDescent="0.25">
      <c r="A3128" s="1">
        <v>44377</v>
      </c>
      <c r="B3128" s="1">
        <v>44377</v>
      </c>
      <c r="C3128" t="s">
        <v>3679</v>
      </c>
      <c r="D3128" t="s">
        <v>3680</v>
      </c>
      <c r="E3128">
        <v>3.09</v>
      </c>
      <c r="F3128" t="s">
        <v>5234</v>
      </c>
      <c r="G3128">
        <v>2020</v>
      </c>
      <c r="H3128" t="s">
        <v>112</v>
      </c>
      <c r="I3128" t="s">
        <v>18</v>
      </c>
      <c r="J3128" t="s">
        <v>19</v>
      </c>
      <c r="K3128" t="s">
        <v>20</v>
      </c>
      <c r="L3128" t="s">
        <v>20</v>
      </c>
      <c r="M3128" t="s">
        <v>21</v>
      </c>
      <c r="N3128" t="s">
        <v>22</v>
      </c>
      <c r="O3128" t="s">
        <v>5732</v>
      </c>
      <c r="P3128">
        <f t="shared" si="48"/>
        <v>6</v>
      </c>
    </row>
    <row r="3129" spans="1:16" hidden="1" x14ac:dyDescent="0.25">
      <c r="A3129" s="1">
        <v>44377</v>
      </c>
      <c r="B3129" s="1">
        <v>44377</v>
      </c>
      <c r="C3129" t="s">
        <v>4318</v>
      </c>
      <c r="D3129" t="s">
        <v>4319</v>
      </c>
      <c r="E3129">
        <v>2.4159999999999999</v>
      </c>
      <c r="F3129" t="s">
        <v>1921</v>
      </c>
      <c r="G3129">
        <v>2020</v>
      </c>
      <c r="H3129" t="s">
        <v>44</v>
      </c>
      <c r="I3129" t="s">
        <v>18</v>
      </c>
      <c r="J3129" t="s">
        <v>19</v>
      </c>
      <c r="K3129" t="s">
        <v>20</v>
      </c>
      <c r="L3129" t="s">
        <v>20</v>
      </c>
      <c r="M3129" t="s">
        <v>21</v>
      </c>
      <c r="N3129" t="s">
        <v>22</v>
      </c>
      <c r="O3129" t="s">
        <v>5733</v>
      </c>
      <c r="P3129">
        <f t="shared" si="48"/>
        <v>6</v>
      </c>
    </row>
    <row r="3130" spans="1:16" x14ac:dyDescent="0.25">
      <c r="A3130" s="1">
        <v>44377</v>
      </c>
      <c r="B3130" s="1">
        <v>44377</v>
      </c>
      <c r="C3130" t="s">
        <v>1863</v>
      </c>
      <c r="D3130" t="s">
        <v>1864</v>
      </c>
      <c r="E3130">
        <v>3</v>
      </c>
      <c r="F3130" t="s">
        <v>1010</v>
      </c>
      <c r="G3130" t="s">
        <v>2611</v>
      </c>
      <c r="H3130" t="s">
        <v>44</v>
      </c>
      <c r="I3130" t="s">
        <v>18</v>
      </c>
      <c r="J3130" t="s">
        <v>19</v>
      </c>
      <c r="K3130" t="s">
        <v>20</v>
      </c>
      <c r="L3130" t="s">
        <v>20</v>
      </c>
      <c r="M3130" t="s">
        <v>21</v>
      </c>
      <c r="N3130" t="s">
        <v>135</v>
      </c>
      <c r="O3130" t="s">
        <v>5734</v>
      </c>
      <c r="P3130">
        <f t="shared" si="48"/>
        <v>4</v>
      </c>
    </row>
    <row r="3131" spans="1:16" x14ac:dyDescent="0.25">
      <c r="A3131" s="1">
        <v>44377</v>
      </c>
      <c r="B3131" s="1">
        <v>44377</v>
      </c>
      <c r="C3131" t="s">
        <v>180</v>
      </c>
      <c r="D3131" t="s">
        <v>128</v>
      </c>
      <c r="E3131">
        <v>6.2</v>
      </c>
      <c r="F3131" t="s">
        <v>2727</v>
      </c>
      <c r="G3131" t="s">
        <v>51</v>
      </c>
      <c r="H3131" t="s">
        <v>44</v>
      </c>
      <c r="I3131" t="s">
        <v>18</v>
      </c>
      <c r="J3131" t="s">
        <v>19</v>
      </c>
      <c r="K3131" t="s">
        <v>20</v>
      </c>
      <c r="L3131" t="s">
        <v>20</v>
      </c>
      <c r="M3131" t="s">
        <v>21</v>
      </c>
      <c r="N3131" t="s">
        <v>22</v>
      </c>
      <c r="O3131" t="s">
        <v>5735</v>
      </c>
      <c r="P3131">
        <f t="shared" si="48"/>
        <v>3</v>
      </c>
    </row>
    <row r="3132" spans="1:16" hidden="1" x14ac:dyDescent="0.25">
      <c r="A3132" s="1">
        <v>44377</v>
      </c>
      <c r="B3132" s="1">
        <v>44377</v>
      </c>
      <c r="C3132" t="s">
        <v>5413</v>
      </c>
      <c r="D3132" t="s">
        <v>5414</v>
      </c>
      <c r="E3132">
        <v>3.9119999999999999</v>
      </c>
      <c r="F3132" t="s">
        <v>1768</v>
      </c>
      <c r="G3132">
        <v>2017</v>
      </c>
      <c r="H3132" t="s">
        <v>112</v>
      </c>
      <c r="I3132" t="s">
        <v>18</v>
      </c>
      <c r="J3132" t="s">
        <v>19</v>
      </c>
      <c r="K3132" t="s">
        <v>20</v>
      </c>
      <c r="L3132" t="s">
        <v>20</v>
      </c>
      <c r="M3132" t="s">
        <v>21</v>
      </c>
      <c r="N3132" t="s">
        <v>22</v>
      </c>
      <c r="O3132" t="s">
        <v>5736</v>
      </c>
      <c r="P3132">
        <f t="shared" si="48"/>
        <v>6</v>
      </c>
    </row>
    <row r="3133" spans="1:16" x14ac:dyDescent="0.25">
      <c r="A3133" s="1">
        <v>44377</v>
      </c>
      <c r="B3133" s="1">
        <v>44377</v>
      </c>
      <c r="C3133" t="s">
        <v>215</v>
      </c>
      <c r="D3133" t="s">
        <v>216</v>
      </c>
      <c r="E3133">
        <v>6</v>
      </c>
      <c r="F3133" t="s">
        <v>1139</v>
      </c>
      <c r="G3133" t="s">
        <v>51</v>
      </c>
      <c r="H3133" t="s">
        <v>112</v>
      </c>
      <c r="I3133" t="s">
        <v>18</v>
      </c>
      <c r="J3133" t="s">
        <v>19</v>
      </c>
      <c r="K3133" t="s">
        <v>20</v>
      </c>
      <c r="L3133" t="s">
        <v>20</v>
      </c>
      <c r="M3133" t="s">
        <v>21</v>
      </c>
      <c r="N3133" t="s">
        <v>22</v>
      </c>
      <c r="O3133" t="s">
        <v>5737</v>
      </c>
      <c r="P3133">
        <f t="shared" si="48"/>
        <v>1</v>
      </c>
    </row>
    <row r="3134" spans="1:16" x14ac:dyDescent="0.25">
      <c r="A3134" s="1">
        <v>44377</v>
      </c>
      <c r="B3134" s="1">
        <v>44377</v>
      </c>
      <c r="C3134" t="s">
        <v>1863</v>
      </c>
      <c r="D3134" t="s">
        <v>1864</v>
      </c>
      <c r="E3134">
        <v>3.6</v>
      </c>
      <c r="F3134" t="s">
        <v>2852</v>
      </c>
      <c r="G3134" t="s">
        <v>722</v>
      </c>
      <c r="H3134" t="s">
        <v>44</v>
      </c>
      <c r="I3134" t="s">
        <v>18</v>
      </c>
      <c r="J3134" t="s">
        <v>19</v>
      </c>
      <c r="K3134" t="s">
        <v>20</v>
      </c>
      <c r="L3134" t="s">
        <v>20</v>
      </c>
      <c r="M3134" t="s">
        <v>21</v>
      </c>
      <c r="N3134" t="s">
        <v>135</v>
      </c>
      <c r="O3134" t="s">
        <v>5738</v>
      </c>
      <c r="P3134">
        <f t="shared" si="48"/>
        <v>4</v>
      </c>
    </row>
    <row r="3135" spans="1:16" x14ac:dyDescent="0.25">
      <c r="A3135" s="1">
        <v>44377</v>
      </c>
      <c r="B3135" s="1">
        <v>44377</v>
      </c>
      <c r="C3135" t="s">
        <v>4203</v>
      </c>
      <c r="D3135" t="s">
        <v>4204</v>
      </c>
      <c r="E3135">
        <v>7.75</v>
      </c>
      <c r="F3135" t="s">
        <v>1421</v>
      </c>
      <c r="H3135" t="s">
        <v>112</v>
      </c>
      <c r="I3135" t="s">
        <v>18</v>
      </c>
      <c r="J3135" t="s">
        <v>19</v>
      </c>
      <c r="K3135" t="s">
        <v>20</v>
      </c>
      <c r="L3135" t="s">
        <v>20</v>
      </c>
      <c r="M3135" t="s">
        <v>21</v>
      </c>
      <c r="N3135" t="s">
        <v>59</v>
      </c>
      <c r="O3135" t="s">
        <v>5739</v>
      </c>
      <c r="P3135">
        <f t="shared" si="48"/>
        <v>2</v>
      </c>
    </row>
    <row r="3136" spans="1:16" hidden="1" x14ac:dyDescent="0.25">
      <c r="A3136" s="1">
        <v>44377</v>
      </c>
      <c r="B3136" s="1">
        <v>44377</v>
      </c>
      <c r="C3136" t="s">
        <v>5740</v>
      </c>
      <c r="D3136" t="s">
        <v>4275</v>
      </c>
      <c r="E3136">
        <v>8.4239999999999995</v>
      </c>
      <c r="F3136" t="s">
        <v>1704</v>
      </c>
      <c r="G3136" t="s">
        <v>101</v>
      </c>
      <c r="H3136" t="s">
        <v>74</v>
      </c>
      <c r="I3136" t="s">
        <v>18</v>
      </c>
      <c r="J3136" t="s">
        <v>19</v>
      </c>
      <c r="K3136" t="s">
        <v>20</v>
      </c>
      <c r="L3136" t="s">
        <v>20</v>
      </c>
      <c r="M3136" t="s">
        <v>21</v>
      </c>
      <c r="N3136" t="s">
        <v>59</v>
      </c>
      <c r="O3136" t="s">
        <v>5741</v>
      </c>
      <c r="P3136">
        <f t="shared" si="48"/>
        <v>6</v>
      </c>
    </row>
    <row r="3137" spans="1:16" hidden="1" x14ac:dyDescent="0.25">
      <c r="A3137" s="1">
        <v>44377</v>
      </c>
      <c r="B3137" s="1">
        <v>44377</v>
      </c>
      <c r="C3137" t="s">
        <v>5742</v>
      </c>
      <c r="D3137" t="s">
        <v>5743</v>
      </c>
      <c r="E3137">
        <v>0</v>
      </c>
      <c r="F3137" t="s">
        <v>3805</v>
      </c>
      <c r="G3137" t="s">
        <v>5744</v>
      </c>
      <c r="H3137" t="s">
        <v>377</v>
      </c>
      <c r="I3137" t="s">
        <v>18</v>
      </c>
      <c r="J3137" t="s">
        <v>19</v>
      </c>
      <c r="K3137" t="s">
        <v>20</v>
      </c>
      <c r="L3137" t="s">
        <v>20</v>
      </c>
      <c r="M3137" t="s">
        <v>4733</v>
      </c>
      <c r="N3137" t="s">
        <v>4734</v>
      </c>
      <c r="O3137" t="s">
        <v>5745</v>
      </c>
      <c r="P3137">
        <f t="shared" si="48"/>
        <v>6</v>
      </c>
    </row>
    <row r="3138" spans="1:16" x14ac:dyDescent="0.25">
      <c r="A3138" s="1">
        <v>44377</v>
      </c>
      <c r="B3138" s="1">
        <v>44377</v>
      </c>
      <c r="C3138" t="s">
        <v>3522</v>
      </c>
      <c r="D3138" t="s">
        <v>3523</v>
      </c>
      <c r="E3138">
        <v>7.3</v>
      </c>
      <c r="F3138" t="s">
        <v>3102</v>
      </c>
      <c r="H3138" t="s">
        <v>52</v>
      </c>
      <c r="I3138" t="s">
        <v>18</v>
      </c>
      <c r="J3138" t="s">
        <v>19</v>
      </c>
      <c r="K3138" t="s">
        <v>20</v>
      </c>
      <c r="L3138" t="s">
        <v>20</v>
      </c>
      <c r="M3138" t="s">
        <v>21</v>
      </c>
      <c r="N3138" t="s">
        <v>22</v>
      </c>
      <c r="O3138" t="s">
        <v>5746</v>
      </c>
      <c r="P3138">
        <f t="shared" si="48"/>
        <v>5</v>
      </c>
    </row>
    <row r="3139" spans="1:16" x14ac:dyDescent="0.25">
      <c r="A3139" s="1">
        <v>44377</v>
      </c>
      <c r="B3139" s="1">
        <v>44377</v>
      </c>
      <c r="C3139" t="s">
        <v>3202</v>
      </c>
      <c r="D3139" t="s">
        <v>1641</v>
      </c>
      <c r="E3139">
        <v>6</v>
      </c>
      <c r="F3139" t="s">
        <v>2583</v>
      </c>
      <c r="G3139" t="s">
        <v>69</v>
      </c>
      <c r="H3139" t="s">
        <v>52</v>
      </c>
      <c r="I3139" t="s">
        <v>18</v>
      </c>
      <c r="J3139" t="s">
        <v>19</v>
      </c>
      <c r="K3139" t="s">
        <v>20</v>
      </c>
      <c r="L3139" t="s">
        <v>20</v>
      </c>
      <c r="M3139" t="s">
        <v>21</v>
      </c>
      <c r="N3139" t="s">
        <v>135</v>
      </c>
      <c r="O3139" t="s">
        <v>5747</v>
      </c>
      <c r="P3139">
        <f t="shared" si="48"/>
        <v>3</v>
      </c>
    </row>
    <row r="3140" spans="1:16" x14ac:dyDescent="0.25">
      <c r="A3140" s="1">
        <v>44377</v>
      </c>
      <c r="B3140" s="1">
        <v>44377</v>
      </c>
      <c r="C3140" t="s">
        <v>5583</v>
      </c>
      <c r="D3140" t="s">
        <v>5584</v>
      </c>
      <c r="E3140">
        <v>5.66</v>
      </c>
      <c r="F3140" t="s">
        <v>5748</v>
      </c>
      <c r="G3140" t="s">
        <v>130</v>
      </c>
      <c r="H3140" t="s">
        <v>39</v>
      </c>
      <c r="I3140" t="s">
        <v>18</v>
      </c>
      <c r="J3140" t="s">
        <v>19</v>
      </c>
      <c r="K3140" t="s">
        <v>20</v>
      </c>
      <c r="L3140" t="s">
        <v>20</v>
      </c>
      <c r="M3140" t="s">
        <v>21</v>
      </c>
      <c r="N3140" t="s">
        <v>135</v>
      </c>
      <c r="O3140" t="s">
        <v>5749</v>
      </c>
      <c r="P3140">
        <f t="shared" ref="P3140:P3203" si="49">LEN(D3140)</f>
        <v>3</v>
      </c>
    </row>
    <row r="3141" spans="1:16" x14ac:dyDescent="0.25">
      <c r="A3141" s="1">
        <v>44377</v>
      </c>
      <c r="B3141" s="1">
        <v>44377</v>
      </c>
      <c r="C3141" t="s">
        <v>477</v>
      </c>
      <c r="D3141" t="s">
        <v>478</v>
      </c>
      <c r="E3141">
        <v>7.125</v>
      </c>
      <c r="F3141" t="s">
        <v>1624</v>
      </c>
      <c r="G3141" t="s">
        <v>69</v>
      </c>
      <c r="H3141" t="s">
        <v>97</v>
      </c>
      <c r="I3141" t="s">
        <v>18</v>
      </c>
      <c r="J3141" t="s">
        <v>19</v>
      </c>
      <c r="K3141" t="s">
        <v>20</v>
      </c>
      <c r="L3141" t="s">
        <v>20</v>
      </c>
      <c r="M3141" t="s">
        <v>21</v>
      </c>
      <c r="N3141" t="s">
        <v>22</v>
      </c>
      <c r="O3141" t="s">
        <v>5750</v>
      </c>
      <c r="P3141">
        <f t="shared" si="49"/>
        <v>4</v>
      </c>
    </row>
    <row r="3142" spans="1:16" x14ac:dyDescent="0.25">
      <c r="A3142" s="1">
        <v>44377</v>
      </c>
      <c r="B3142" s="1">
        <v>44377</v>
      </c>
      <c r="C3142" t="s">
        <v>3519</v>
      </c>
      <c r="D3142" t="s">
        <v>615</v>
      </c>
      <c r="E3142">
        <v>5.75</v>
      </c>
      <c r="F3142" t="s">
        <v>3612</v>
      </c>
      <c r="G3142" t="s">
        <v>2369</v>
      </c>
      <c r="H3142" t="s">
        <v>44</v>
      </c>
      <c r="I3142" t="s">
        <v>18</v>
      </c>
      <c r="J3142" t="s">
        <v>19</v>
      </c>
      <c r="K3142" t="s">
        <v>20</v>
      </c>
      <c r="L3142" t="s">
        <v>20</v>
      </c>
      <c r="M3142" t="s">
        <v>21</v>
      </c>
      <c r="N3142" t="s">
        <v>135</v>
      </c>
      <c r="O3142" t="s">
        <v>5751</v>
      </c>
      <c r="P3142">
        <f t="shared" si="49"/>
        <v>3</v>
      </c>
    </row>
    <row r="3143" spans="1:16" x14ac:dyDescent="0.25">
      <c r="A3143" s="1">
        <v>44377</v>
      </c>
      <c r="B3143" s="1">
        <v>44377</v>
      </c>
      <c r="C3143" t="s">
        <v>4888</v>
      </c>
      <c r="D3143" t="s">
        <v>4889</v>
      </c>
      <c r="E3143">
        <v>7.25</v>
      </c>
      <c r="F3143" t="s">
        <v>1139</v>
      </c>
      <c r="H3143" t="s">
        <v>112</v>
      </c>
      <c r="I3143" t="s">
        <v>18</v>
      </c>
      <c r="J3143" t="s">
        <v>19</v>
      </c>
      <c r="K3143" t="s">
        <v>20</v>
      </c>
      <c r="L3143" t="s">
        <v>20</v>
      </c>
      <c r="M3143" t="s">
        <v>21</v>
      </c>
      <c r="N3143" t="s">
        <v>59</v>
      </c>
      <c r="O3143" t="s">
        <v>5752</v>
      </c>
      <c r="P3143">
        <f t="shared" si="49"/>
        <v>4</v>
      </c>
    </row>
    <row r="3144" spans="1:16" hidden="1" x14ac:dyDescent="0.25">
      <c r="A3144" s="1">
        <v>44377</v>
      </c>
      <c r="B3144" s="1">
        <v>44377</v>
      </c>
      <c r="C3144" t="s">
        <v>2628</v>
      </c>
      <c r="D3144" t="s">
        <v>2629</v>
      </c>
      <c r="E3144">
        <v>0</v>
      </c>
      <c r="F3144" t="s">
        <v>1557</v>
      </c>
      <c r="H3144" t="s">
        <v>32</v>
      </c>
      <c r="I3144" t="s">
        <v>18</v>
      </c>
      <c r="J3144" t="s">
        <v>19</v>
      </c>
      <c r="K3144" t="s">
        <v>20</v>
      </c>
      <c r="L3144" t="s">
        <v>20</v>
      </c>
      <c r="M3144" t="s">
        <v>1103</v>
      </c>
      <c r="N3144" t="s">
        <v>22</v>
      </c>
      <c r="O3144" t="s">
        <v>5753</v>
      </c>
      <c r="P3144">
        <f t="shared" si="49"/>
        <v>6</v>
      </c>
    </row>
    <row r="3145" spans="1:16" x14ac:dyDescent="0.25">
      <c r="A3145" s="1">
        <v>44377</v>
      </c>
      <c r="B3145" s="1">
        <v>44377</v>
      </c>
      <c r="C3145" t="s">
        <v>5754</v>
      </c>
      <c r="D3145" t="s">
        <v>5755</v>
      </c>
      <c r="E3145">
        <v>6.2060000000000004</v>
      </c>
      <c r="F3145" t="s">
        <v>4957</v>
      </c>
      <c r="G3145" t="s">
        <v>101</v>
      </c>
      <c r="H3145" t="s">
        <v>17</v>
      </c>
      <c r="I3145" t="s">
        <v>18</v>
      </c>
      <c r="J3145" t="s">
        <v>19</v>
      </c>
      <c r="K3145" t="s">
        <v>20</v>
      </c>
      <c r="L3145" t="s">
        <v>20</v>
      </c>
      <c r="M3145" t="s">
        <v>21</v>
      </c>
      <c r="N3145" t="s">
        <v>135</v>
      </c>
      <c r="O3145" t="s">
        <v>5756</v>
      </c>
      <c r="P3145">
        <f t="shared" si="49"/>
        <v>3</v>
      </c>
    </row>
    <row r="3146" spans="1:16" x14ac:dyDescent="0.25">
      <c r="A3146" s="1">
        <v>44377</v>
      </c>
      <c r="B3146" s="1">
        <v>44377</v>
      </c>
      <c r="C3146" t="s">
        <v>3583</v>
      </c>
      <c r="D3146" t="s">
        <v>2482</v>
      </c>
      <c r="E3146">
        <v>6.15</v>
      </c>
      <c r="F3146" t="s">
        <v>2228</v>
      </c>
      <c r="H3146" t="s">
        <v>52</v>
      </c>
      <c r="I3146" t="s">
        <v>18</v>
      </c>
      <c r="J3146" t="s">
        <v>19</v>
      </c>
      <c r="K3146" t="s">
        <v>20</v>
      </c>
      <c r="L3146" t="s">
        <v>20</v>
      </c>
      <c r="M3146" t="s">
        <v>21</v>
      </c>
      <c r="N3146" t="s">
        <v>59</v>
      </c>
      <c r="O3146" t="s">
        <v>5757</v>
      </c>
      <c r="P3146">
        <f t="shared" si="49"/>
        <v>2</v>
      </c>
    </row>
    <row r="3147" spans="1:16" hidden="1" x14ac:dyDescent="0.25">
      <c r="A3147" s="1">
        <v>44377</v>
      </c>
      <c r="B3147" s="1">
        <v>44377</v>
      </c>
      <c r="C3147" t="s">
        <v>4434</v>
      </c>
      <c r="D3147" t="s">
        <v>4435</v>
      </c>
      <c r="E3147">
        <v>6.95</v>
      </c>
      <c r="F3147" t="s">
        <v>1534</v>
      </c>
      <c r="G3147" t="s">
        <v>69</v>
      </c>
      <c r="H3147" t="s">
        <v>44</v>
      </c>
      <c r="I3147" t="s">
        <v>18</v>
      </c>
      <c r="J3147" t="s">
        <v>19</v>
      </c>
      <c r="K3147" t="s">
        <v>20</v>
      </c>
      <c r="L3147" t="s">
        <v>20</v>
      </c>
      <c r="M3147" t="s">
        <v>21</v>
      </c>
      <c r="N3147" t="s">
        <v>59</v>
      </c>
      <c r="O3147" t="s">
        <v>5758</v>
      </c>
      <c r="P3147">
        <f t="shared" si="49"/>
        <v>6</v>
      </c>
    </row>
    <row r="3148" spans="1:16" x14ac:dyDescent="0.25">
      <c r="A3148" s="1">
        <v>44377</v>
      </c>
      <c r="B3148" s="1">
        <v>44377</v>
      </c>
      <c r="C3148" t="s">
        <v>3033</v>
      </c>
      <c r="D3148" t="s">
        <v>3034</v>
      </c>
      <c r="E3148">
        <v>4.5350000000000001</v>
      </c>
      <c r="F3148" t="s">
        <v>4009</v>
      </c>
      <c r="G3148" t="s">
        <v>69</v>
      </c>
      <c r="H3148" t="s">
        <v>17</v>
      </c>
      <c r="I3148" t="s">
        <v>18</v>
      </c>
      <c r="J3148" t="s">
        <v>19</v>
      </c>
      <c r="K3148" t="s">
        <v>20</v>
      </c>
      <c r="L3148" t="s">
        <v>20</v>
      </c>
      <c r="M3148" t="s">
        <v>21</v>
      </c>
      <c r="N3148" t="s">
        <v>22</v>
      </c>
      <c r="O3148" t="s">
        <v>5759</v>
      </c>
      <c r="P3148">
        <f t="shared" si="49"/>
        <v>3</v>
      </c>
    </row>
    <row r="3149" spans="1:16" x14ac:dyDescent="0.25">
      <c r="A3149" s="1">
        <v>44377</v>
      </c>
      <c r="B3149" s="1">
        <v>44377</v>
      </c>
      <c r="C3149" t="s">
        <v>1863</v>
      </c>
      <c r="D3149" t="s">
        <v>1864</v>
      </c>
      <c r="E3149">
        <v>3</v>
      </c>
      <c r="F3149" t="s">
        <v>2572</v>
      </c>
      <c r="G3149" t="s">
        <v>722</v>
      </c>
      <c r="H3149" t="s">
        <v>17</v>
      </c>
      <c r="I3149" t="s">
        <v>18</v>
      </c>
      <c r="J3149" t="s">
        <v>19</v>
      </c>
      <c r="K3149" t="s">
        <v>20</v>
      </c>
      <c r="L3149" t="s">
        <v>20</v>
      </c>
      <c r="M3149" t="s">
        <v>21</v>
      </c>
      <c r="N3149" t="s">
        <v>135</v>
      </c>
      <c r="O3149" t="s">
        <v>5760</v>
      </c>
      <c r="P3149">
        <f t="shared" si="49"/>
        <v>4</v>
      </c>
    </row>
    <row r="3150" spans="1:16" x14ac:dyDescent="0.25">
      <c r="A3150" s="1">
        <v>44377</v>
      </c>
      <c r="B3150" s="1">
        <v>44377</v>
      </c>
      <c r="C3150" t="s">
        <v>2598</v>
      </c>
      <c r="D3150" t="s">
        <v>2599</v>
      </c>
      <c r="E3150">
        <v>5.625</v>
      </c>
      <c r="F3150" t="s">
        <v>2443</v>
      </c>
      <c r="G3150" t="s">
        <v>69</v>
      </c>
      <c r="H3150" t="s">
        <v>32</v>
      </c>
      <c r="I3150" t="s">
        <v>18</v>
      </c>
      <c r="J3150" t="s">
        <v>19</v>
      </c>
      <c r="K3150" t="s">
        <v>20</v>
      </c>
      <c r="L3150" t="s">
        <v>20</v>
      </c>
      <c r="M3150" t="s">
        <v>21</v>
      </c>
      <c r="N3150" t="s">
        <v>22</v>
      </c>
      <c r="O3150" t="s">
        <v>5761</v>
      </c>
      <c r="P3150">
        <f t="shared" si="49"/>
        <v>2</v>
      </c>
    </row>
    <row r="3151" spans="1:16" hidden="1" x14ac:dyDescent="0.25">
      <c r="A3151" s="1">
        <v>44377</v>
      </c>
      <c r="B3151" s="1">
        <v>44377</v>
      </c>
      <c r="C3151" t="s">
        <v>5640</v>
      </c>
      <c r="D3151" t="s">
        <v>5641</v>
      </c>
      <c r="E3151">
        <v>3.91</v>
      </c>
      <c r="F3151" t="s">
        <v>5762</v>
      </c>
      <c r="G3151" t="s">
        <v>17</v>
      </c>
      <c r="H3151" t="s">
        <v>44</v>
      </c>
      <c r="I3151" t="s">
        <v>18</v>
      </c>
      <c r="J3151" t="s">
        <v>19</v>
      </c>
      <c r="K3151" t="s">
        <v>20</v>
      </c>
      <c r="L3151" t="s">
        <v>20</v>
      </c>
      <c r="M3151" t="s">
        <v>21</v>
      </c>
      <c r="N3151" t="s">
        <v>59</v>
      </c>
      <c r="O3151" t="s">
        <v>5763</v>
      </c>
      <c r="P3151">
        <f t="shared" si="49"/>
        <v>6</v>
      </c>
    </row>
    <row r="3152" spans="1:16" x14ac:dyDescent="0.25">
      <c r="A3152" s="1">
        <v>44377</v>
      </c>
      <c r="B3152" s="1">
        <v>44377</v>
      </c>
      <c r="C3152" t="s">
        <v>4223</v>
      </c>
      <c r="D3152" t="s">
        <v>978</v>
      </c>
      <c r="E3152">
        <v>4</v>
      </c>
      <c r="F3152" t="s">
        <v>1010</v>
      </c>
      <c r="G3152" t="s">
        <v>69</v>
      </c>
      <c r="H3152" t="s">
        <v>112</v>
      </c>
      <c r="I3152" t="s">
        <v>18</v>
      </c>
      <c r="J3152" t="s">
        <v>19</v>
      </c>
      <c r="K3152" t="s">
        <v>20</v>
      </c>
      <c r="L3152" t="s">
        <v>20</v>
      </c>
      <c r="M3152" t="s">
        <v>21</v>
      </c>
      <c r="N3152" t="s">
        <v>135</v>
      </c>
      <c r="O3152" t="s">
        <v>5764</v>
      </c>
      <c r="P3152">
        <f t="shared" si="49"/>
        <v>2</v>
      </c>
    </row>
    <row r="3153" spans="1:16" hidden="1" x14ac:dyDescent="0.25">
      <c r="A3153" s="1">
        <v>44377</v>
      </c>
      <c r="B3153" s="1">
        <v>44377</v>
      </c>
      <c r="C3153" t="s">
        <v>4406</v>
      </c>
      <c r="D3153" t="s">
        <v>4407</v>
      </c>
      <c r="E3153">
        <v>2.8119999999999998</v>
      </c>
      <c r="F3153" t="s">
        <v>575</v>
      </c>
      <c r="H3153" t="s">
        <v>154</v>
      </c>
      <c r="I3153" t="s">
        <v>18</v>
      </c>
      <c r="J3153" t="s">
        <v>19</v>
      </c>
      <c r="K3153" t="s">
        <v>20</v>
      </c>
      <c r="L3153" t="s">
        <v>20</v>
      </c>
      <c r="M3153" t="s">
        <v>21</v>
      </c>
      <c r="N3153" t="s">
        <v>22</v>
      </c>
      <c r="O3153" t="s">
        <v>5765</v>
      </c>
      <c r="P3153">
        <f t="shared" si="49"/>
        <v>6</v>
      </c>
    </row>
    <row r="3154" spans="1:16" hidden="1" x14ac:dyDescent="0.25">
      <c r="A3154" s="1">
        <v>44377</v>
      </c>
      <c r="B3154" s="1">
        <v>44377</v>
      </c>
      <c r="C3154" t="s">
        <v>5370</v>
      </c>
      <c r="D3154" t="s">
        <v>5371</v>
      </c>
      <c r="E3154">
        <v>3.4569999999999999</v>
      </c>
      <c r="F3154" t="s">
        <v>5766</v>
      </c>
      <c r="H3154" t="s">
        <v>154</v>
      </c>
      <c r="I3154" t="s">
        <v>18</v>
      </c>
      <c r="J3154" t="s">
        <v>19</v>
      </c>
      <c r="K3154" t="s">
        <v>20</v>
      </c>
      <c r="L3154" t="s">
        <v>20</v>
      </c>
      <c r="M3154" t="s">
        <v>21</v>
      </c>
      <c r="N3154" t="s">
        <v>22</v>
      </c>
      <c r="O3154" t="s">
        <v>5767</v>
      </c>
      <c r="P3154">
        <f t="shared" si="49"/>
        <v>6</v>
      </c>
    </row>
    <row r="3155" spans="1:16" x14ac:dyDescent="0.25">
      <c r="A3155" s="1">
        <v>44377</v>
      </c>
      <c r="B3155" s="1">
        <v>44377</v>
      </c>
      <c r="C3155" t="s">
        <v>1863</v>
      </c>
      <c r="D3155" t="s">
        <v>1864</v>
      </c>
      <c r="E3155">
        <v>3.5</v>
      </c>
      <c r="F3155" t="s">
        <v>1819</v>
      </c>
      <c r="G3155" t="s">
        <v>722</v>
      </c>
      <c r="H3155" t="s">
        <v>44</v>
      </c>
      <c r="I3155" t="s">
        <v>18</v>
      </c>
      <c r="J3155" t="s">
        <v>19</v>
      </c>
      <c r="K3155" t="s">
        <v>20</v>
      </c>
      <c r="L3155" t="s">
        <v>20</v>
      </c>
      <c r="M3155" t="s">
        <v>21</v>
      </c>
      <c r="N3155" t="s">
        <v>135</v>
      </c>
      <c r="O3155" t="s">
        <v>5768</v>
      </c>
      <c r="P3155">
        <f t="shared" si="49"/>
        <v>4</v>
      </c>
    </row>
    <row r="3156" spans="1:16" x14ac:dyDescent="0.25">
      <c r="A3156" s="1">
        <v>44377</v>
      </c>
      <c r="B3156" s="1">
        <v>44377</v>
      </c>
      <c r="C3156" t="s">
        <v>3059</v>
      </c>
      <c r="D3156" t="s">
        <v>3060</v>
      </c>
      <c r="E3156">
        <v>7.28</v>
      </c>
      <c r="F3156" t="s">
        <v>5769</v>
      </c>
      <c r="G3156" t="s">
        <v>297</v>
      </c>
      <c r="H3156" t="s">
        <v>97</v>
      </c>
      <c r="I3156" t="s">
        <v>18</v>
      </c>
      <c r="J3156" t="s">
        <v>19</v>
      </c>
      <c r="K3156" t="s">
        <v>20</v>
      </c>
      <c r="L3156" t="s">
        <v>20</v>
      </c>
      <c r="M3156" t="s">
        <v>21</v>
      </c>
      <c r="N3156" t="s">
        <v>22</v>
      </c>
      <c r="O3156" t="s">
        <v>5770</v>
      </c>
      <c r="P3156">
        <f t="shared" si="49"/>
        <v>3</v>
      </c>
    </row>
    <row r="3157" spans="1:16" hidden="1" x14ac:dyDescent="0.25">
      <c r="A3157" s="1">
        <v>44377</v>
      </c>
      <c r="B3157" s="1">
        <v>44377</v>
      </c>
      <c r="C3157" t="s">
        <v>3679</v>
      </c>
      <c r="D3157" t="s">
        <v>3680</v>
      </c>
      <c r="E3157">
        <v>3.38</v>
      </c>
      <c r="F3157" t="s">
        <v>5771</v>
      </c>
      <c r="G3157">
        <v>2020</v>
      </c>
      <c r="H3157" t="s">
        <v>112</v>
      </c>
      <c r="I3157" t="s">
        <v>18</v>
      </c>
      <c r="J3157" t="s">
        <v>19</v>
      </c>
      <c r="K3157" t="s">
        <v>20</v>
      </c>
      <c r="L3157" t="s">
        <v>20</v>
      </c>
      <c r="M3157" t="s">
        <v>21</v>
      </c>
      <c r="N3157" t="s">
        <v>22</v>
      </c>
      <c r="O3157" t="s">
        <v>5772</v>
      </c>
      <c r="P3157">
        <f t="shared" si="49"/>
        <v>6</v>
      </c>
    </row>
    <row r="3158" spans="1:16" hidden="1" x14ac:dyDescent="0.25">
      <c r="A3158" s="1">
        <v>44377</v>
      </c>
      <c r="B3158" s="1">
        <v>44377</v>
      </c>
      <c r="C3158" t="s">
        <v>3679</v>
      </c>
      <c r="D3158" t="s">
        <v>3680</v>
      </c>
      <c r="E3158">
        <v>3.33</v>
      </c>
      <c r="F3158" t="s">
        <v>2843</v>
      </c>
      <c r="G3158">
        <v>2020</v>
      </c>
      <c r="H3158" t="s">
        <v>112</v>
      </c>
      <c r="I3158" t="s">
        <v>18</v>
      </c>
      <c r="J3158" t="s">
        <v>19</v>
      </c>
      <c r="K3158" t="s">
        <v>20</v>
      </c>
      <c r="L3158" t="s">
        <v>20</v>
      </c>
      <c r="M3158" t="s">
        <v>21</v>
      </c>
      <c r="N3158" t="s">
        <v>22</v>
      </c>
      <c r="O3158" t="s">
        <v>5773</v>
      </c>
      <c r="P3158">
        <f t="shared" si="49"/>
        <v>6</v>
      </c>
    </row>
    <row r="3159" spans="1:16" x14ac:dyDescent="0.25">
      <c r="A3159" s="1">
        <v>44377</v>
      </c>
      <c r="B3159" s="1">
        <v>44377</v>
      </c>
      <c r="C3159" t="s">
        <v>180</v>
      </c>
      <c r="D3159" t="s">
        <v>128</v>
      </c>
      <c r="E3159">
        <v>7.3</v>
      </c>
      <c r="F3159" t="s">
        <v>3102</v>
      </c>
      <c r="G3159" t="s">
        <v>69</v>
      </c>
      <c r="H3159" t="s">
        <v>44</v>
      </c>
      <c r="I3159" t="s">
        <v>18</v>
      </c>
      <c r="J3159" t="s">
        <v>19</v>
      </c>
      <c r="K3159" t="s">
        <v>20</v>
      </c>
      <c r="L3159" t="s">
        <v>20</v>
      </c>
      <c r="M3159" t="s">
        <v>21</v>
      </c>
      <c r="N3159" t="s">
        <v>22</v>
      </c>
      <c r="O3159" t="s">
        <v>5774</v>
      </c>
      <c r="P3159">
        <f t="shared" si="49"/>
        <v>3</v>
      </c>
    </row>
    <row r="3160" spans="1:16" x14ac:dyDescent="0.25">
      <c r="A3160" s="1">
        <v>44377</v>
      </c>
      <c r="B3160" s="1">
        <v>44377</v>
      </c>
      <c r="C3160" t="s">
        <v>1863</v>
      </c>
      <c r="D3160" t="s">
        <v>1864</v>
      </c>
      <c r="E3160">
        <v>3.3</v>
      </c>
      <c r="F3160" t="s">
        <v>1228</v>
      </c>
      <c r="G3160" t="s">
        <v>722</v>
      </c>
      <c r="H3160" t="s">
        <v>44</v>
      </c>
      <c r="I3160" t="s">
        <v>18</v>
      </c>
      <c r="J3160" t="s">
        <v>19</v>
      </c>
      <c r="K3160" t="s">
        <v>20</v>
      </c>
      <c r="L3160" t="s">
        <v>20</v>
      </c>
      <c r="M3160" t="s">
        <v>21</v>
      </c>
      <c r="N3160" t="s">
        <v>135</v>
      </c>
      <c r="O3160" t="s">
        <v>5775</v>
      </c>
      <c r="P3160">
        <f t="shared" si="49"/>
        <v>4</v>
      </c>
    </row>
    <row r="3161" spans="1:16" x14ac:dyDescent="0.25">
      <c r="A3161" s="1">
        <v>44377</v>
      </c>
      <c r="B3161" s="1">
        <v>44377</v>
      </c>
      <c r="C3161" t="s">
        <v>903</v>
      </c>
      <c r="D3161" t="s">
        <v>904</v>
      </c>
      <c r="E3161">
        <v>0.28999999999999998</v>
      </c>
      <c r="F3161" t="s">
        <v>5776</v>
      </c>
      <c r="G3161" t="s">
        <v>259</v>
      </c>
      <c r="H3161" t="s">
        <v>154</v>
      </c>
      <c r="I3161" t="s">
        <v>18</v>
      </c>
      <c r="J3161" t="s">
        <v>19</v>
      </c>
      <c r="K3161" t="s">
        <v>20</v>
      </c>
      <c r="L3161" t="s">
        <v>20</v>
      </c>
      <c r="M3161" t="s">
        <v>21</v>
      </c>
      <c r="N3161" t="s">
        <v>155</v>
      </c>
      <c r="O3161" t="s">
        <v>5777</v>
      </c>
      <c r="P3161">
        <f t="shared" si="49"/>
        <v>3</v>
      </c>
    </row>
    <row r="3162" spans="1:16" x14ac:dyDescent="0.25">
      <c r="A3162" s="1">
        <v>44377</v>
      </c>
      <c r="B3162" s="1">
        <v>44377</v>
      </c>
      <c r="C3162" t="s">
        <v>2357</v>
      </c>
      <c r="D3162" t="s">
        <v>405</v>
      </c>
      <c r="E3162">
        <v>6.95</v>
      </c>
      <c r="F3162" t="s">
        <v>1711</v>
      </c>
      <c r="H3162" t="s">
        <v>17</v>
      </c>
      <c r="I3162" t="s">
        <v>18</v>
      </c>
      <c r="J3162" t="s">
        <v>19</v>
      </c>
      <c r="K3162" t="s">
        <v>20</v>
      </c>
      <c r="L3162" t="s">
        <v>20</v>
      </c>
      <c r="M3162" t="s">
        <v>21</v>
      </c>
      <c r="N3162" t="s">
        <v>22</v>
      </c>
      <c r="O3162" t="s">
        <v>5778</v>
      </c>
      <c r="P3162">
        <f t="shared" si="49"/>
        <v>3</v>
      </c>
    </row>
    <row r="3163" spans="1:16" x14ac:dyDescent="0.25">
      <c r="A3163" s="1">
        <v>44377</v>
      </c>
      <c r="B3163" s="1">
        <v>44377</v>
      </c>
      <c r="C3163" t="s">
        <v>3659</v>
      </c>
      <c r="D3163" t="s">
        <v>3660</v>
      </c>
      <c r="E3163">
        <v>6</v>
      </c>
      <c r="F3163" t="s">
        <v>2141</v>
      </c>
      <c r="G3163" t="s">
        <v>400</v>
      </c>
      <c r="H3163" t="s">
        <v>17</v>
      </c>
      <c r="I3163" t="s">
        <v>18</v>
      </c>
      <c r="J3163" t="s">
        <v>19</v>
      </c>
      <c r="K3163" t="s">
        <v>20</v>
      </c>
      <c r="L3163" t="s">
        <v>20</v>
      </c>
      <c r="M3163" t="s">
        <v>21</v>
      </c>
      <c r="N3163" t="s">
        <v>135</v>
      </c>
      <c r="O3163" t="s">
        <v>5779</v>
      </c>
      <c r="P3163">
        <f t="shared" si="49"/>
        <v>3</v>
      </c>
    </row>
    <row r="3164" spans="1:16" x14ac:dyDescent="0.25">
      <c r="A3164" s="1">
        <v>44377</v>
      </c>
      <c r="B3164" s="1">
        <v>44377</v>
      </c>
      <c r="C3164" t="s">
        <v>853</v>
      </c>
      <c r="D3164" t="s">
        <v>854</v>
      </c>
      <c r="E3164">
        <v>7.298</v>
      </c>
      <c r="F3164" t="s">
        <v>5780</v>
      </c>
      <c r="H3164" t="s">
        <v>52</v>
      </c>
      <c r="I3164" t="s">
        <v>18</v>
      </c>
      <c r="J3164" t="s">
        <v>19</v>
      </c>
      <c r="K3164" t="s">
        <v>20</v>
      </c>
      <c r="L3164" t="s">
        <v>20</v>
      </c>
      <c r="M3164" t="s">
        <v>21</v>
      </c>
      <c r="N3164" t="s">
        <v>22</v>
      </c>
      <c r="O3164" t="s">
        <v>5781</v>
      </c>
      <c r="P3164">
        <f t="shared" si="49"/>
        <v>3</v>
      </c>
    </row>
    <row r="3165" spans="1:16" x14ac:dyDescent="0.25">
      <c r="A3165" s="1">
        <v>44377</v>
      </c>
      <c r="B3165" s="1">
        <v>44377</v>
      </c>
      <c r="C3165" t="s">
        <v>853</v>
      </c>
      <c r="D3165" t="s">
        <v>854</v>
      </c>
      <c r="E3165">
        <v>8.65</v>
      </c>
      <c r="F3165" t="s">
        <v>1010</v>
      </c>
      <c r="H3165" t="s">
        <v>52</v>
      </c>
      <c r="I3165" t="s">
        <v>18</v>
      </c>
      <c r="J3165" t="s">
        <v>19</v>
      </c>
      <c r="K3165" t="s">
        <v>20</v>
      </c>
      <c r="L3165" t="s">
        <v>20</v>
      </c>
      <c r="M3165" t="s">
        <v>21</v>
      </c>
      <c r="N3165" t="s">
        <v>22</v>
      </c>
      <c r="O3165" t="s">
        <v>5782</v>
      </c>
      <c r="P3165">
        <f t="shared" si="49"/>
        <v>3</v>
      </c>
    </row>
    <row r="3166" spans="1:16" x14ac:dyDescent="0.25">
      <c r="A3166" s="1">
        <v>44377</v>
      </c>
      <c r="B3166" s="1">
        <v>44377</v>
      </c>
      <c r="C3166" t="s">
        <v>4918</v>
      </c>
      <c r="D3166" t="s">
        <v>952</v>
      </c>
      <c r="E3166">
        <v>7.95</v>
      </c>
      <c r="F3166" t="s">
        <v>5783</v>
      </c>
      <c r="G3166" t="s">
        <v>400</v>
      </c>
      <c r="H3166" t="s">
        <v>52</v>
      </c>
      <c r="I3166" t="s">
        <v>18</v>
      </c>
      <c r="J3166" t="s">
        <v>19</v>
      </c>
      <c r="K3166" t="s">
        <v>20</v>
      </c>
      <c r="L3166" t="s">
        <v>20</v>
      </c>
      <c r="M3166" t="s">
        <v>21</v>
      </c>
      <c r="N3166" t="s">
        <v>135</v>
      </c>
      <c r="O3166" t="s">
        <v>5784</v>
      </c>
      <c r="P3166">
        <f t="shared" si="49"/>
        <v>3</v>
      </c>
    </row>
    <row r="3167" spans="1:16" x14ac:dyDescent="0.25">
      <c r="A3167" s="1">
        <v>44377</v>
      </c>
      <c r="B3167" s="1">
        <v>44377</v>
      </c>
      <c r="C3167" t="s">
        <v>5583</v>
      </c>
      <c r="D3167" t="s">
        <v>5584</v>
      </c>
      <c r="E3167">
        <v>7.74</v>
      </c>
      <c r="F3167" t="s">
        <v>5785</v>
      </c>
      <c r="G3167" t="s">
        <v>130</v>
      </c>
      <c r="H3167" t="s">
        <v>39</v>
      </c>
      <c r="I3167" t="s">
        <v>18</v>
      </c>
      <c r="J3167" t="s">
        <v>19</v>
      </c>
      <c r="K3167" t="s">
        <v>20</v>
      </c>
      <c r="L3167" t="s">
        <v>20</v>
      </c>
      <c r="M3167" t="s">
        <v>21</v>
      </c>
      <c r="N3167" t="s">
        <v>135</v>
      </c>
      <c r="O3167" t="s">
        <v>5786</v>
      </c>
      <c r="P3167">
        <f t="shared" si="49"/>
        <v>3</v>
      </c>
    </row>
    <row r="3168" spans="1:16" x14ac:dyDescent="0.25">
      <c r="A3168" s="1">
        <v>44377</v>
      </c>
      <c r="B3168" s="1">
        <v>44377</v>
      </c>
      <c r="C3168" t="s">
        <v>5624</v>
      </c>
      <c r="D3168" t="s">
        <v>707</v>
      </c>
      <c r="E3168">
        <v>6.99</v>
      </c>
      <c r="F3168" t="s">
        <v>192</v>
      </c>
      <c r="H3168" t="s">
        <v>52</v>
      </c>
      <c r="I3168" t="s">
        <v>18</v>
      </c>
      <c r="J3168" t="s">
        <v>19</v>
      </c>
      <c r="K3168" t="s">
        <v>20</v>
      </c>
      <c r="L3168" t="s">
        <v>20</v>
      </c>
      <c r="M3168" t="s">
        <v>21</v>
      </c>
      <c r="N3168" t="s">
        <v>135</v>
      </c>
      <c r="O3168" t="s">
        <v>5787</v>
      </c>
      <c r="P3168">
        <f t="shared" si="49"/>
        <v>1</v>
      </c>
    </row>
    <row r="3169" spans="1:16" x14ac:dyDescent="0.25">
      <c r="A3169" s="1">
        <v>44377</v>
      </c>
      <c r="B3169" s="1">
        <v>44377</v>
      </c>
      <c r="C3169" t="s">
        <v>4737</v>
      </c>
      <c r="D3169" t="s">
        <v>4692</v>
      </c>
      <c r="E3169">
        <v>6.3</v>
      </c>
      <c r="F3169" t="s">
        <v>3236</v>
      </c>
      <c r="H3169" t="s">
        <v>52</v>
      </c>
      <c r="I3169" t="s">
        <v>18</v>
      </c>
      <c r="J3169" t="s">
        <v>19</v>
      </c>
      <c r="K3169" t="s">
        <v>20</v>
      </c>
      <c r="L3169" t="s">
        <v>20</v>
      </c>
      <c r="M3169" t="s">
        <v>21</v>
      </c>
      <c r="N3169" t="s">
        <v>135</v>
      </c>
      <c r="O3169" t="s">
        <v>5788</v>
      </c>
      <c r="P3169">
        <f t="shared" si="49"/>
        <v>3</v>
      </c>
    </row>
    <row r="3170" spans="1:16" hidden="1" x14ac:dyDescent="0.25">
      <c r="A3170" s="1">
        <v>44377</v>
      </c>
      <c r="B3170" s="1">
        <v>44377</v>
      </c>
      <c r="C3170" t="s">
        <v>2364</v>
      </c>
      <c r="D3170" t="s">
        <v>2365</v>
      </c>
      <c r="E3170">
        <v>7.12</v>
      </c>
      <c r="F3170" t="s">
        <v>5789</v>
      </c>
      <c r="G3170" t="s">
        <v>16</v>
      </c>
      <c r="H3170" t="s">
        <v>17</v>
      </c>
      <c r="I3170" t="s">
        <v>18</v>
      </c>
      <c r="J3170" t="s">
        <v>19</v>
      </c>
      <c r="K3170" t="s">
        <v>20</v>
      </c>
      <c r="L3170" t="s">
        <v>20</v>
      </c>
      <c r="M3170" t="s">
        <v>21</v>
      </c>
      <c r="N3170" t="s">
        <v>22</v>
      </c>
      <c r="O3170" t="s">
        <v>5790</v>
      </c>
      <c r="P3170">
        <f t="shared" si="49"/>
        <v>6</v>
      </c>
    </row>
    <row r="3171" spans="1:16" x14ac:dyDescent="0.25">
      <c r="A3171" s="1">
        <v>44377</v>
      </c>
      <c r="B3171" s="1">
        <v>44377</v>
      </c>
      <c r="C3171" t="s">
        <v>3583</v>
      </c>
      <c r="D3171" t="s">
        <v>2482</v>
      </c>
      <c r="E3171">
        <v>8.3000000000000007</v>
      </c>
      <c r="F3171" t="s">
        <v>684</v>
      </c>
      <c r="H3171" t="s">
        <v>52</v>
      </c>
      <c r="I3171" t="s">
        <v>18</v>
      </c>
      <c r="J3171" t="s">
        <v>19</v>
      </c>
      <c r="K3171" t="s">
        <v>20</v>
      </c>
      <c r="L3171" t="s">
        <v>20</v>
      </c>
      <c r="M3171" t="s">
        <v>237</v>
      </c>
      <c r="N3171" t="s">
        <v>59</v>
      </c>
      <c r="O3171" t="s">
        <v>5791</v>
      </c>
      <c r="P3171">
        <f t="shared" si="49"/>
        <v>2</v>
      </c>
    </row>
    <row r="3172" spans="1:16" hidden="1" x14ac:dyDescent="0.25">
      <c r="A3172" s="1">
        <v>44377</v>
      </c>
      <c r="B3172" s="1">
        <v>44377</v>
      </c>
      <c r="C3172" t="s">
        <v>5381</v>
      </c>
      <c r="D3172" t="s">
        <v>3950</v>
      </c>
      <c r="E3172">
        <v>7.5</v>
      </c>
      <c r="F3172" t="s">
        <v>2371</v>
      </c>
      <c r="G3172" t="s">
        <v>69</v>
      </c>
      <c r="H3172" t="s">
        <v>52</v>
      </c>
      <c r="I3172" t="s">
        <v>18</v>
      </c>
      <c r="J3172" t="s">
        <v>19</v>
      </c>
      <c r="K3172" t="s">
        <v>20</v>
      </c>
      <c r="L3172" t="s">
        <v>20</v>
      </c>
      <c r="M3172" t="s">
        <v>21</v>
      </c>
      <c r="N3172" t="s">
        <v>59</v>
      </c>
      <c r="O3172" t="s">
        <v>5792</v>
      </c>
      <c r="P3172">
        <f t="shared" si="49"/>
        <v>6</v>
      </c>
    </row>
    <row r="3173" spans="1:16" hidden="1" x14ac:dyDescent="0.25">
      <c r="A3173" s="1">
        <v>44377</v>
      </c>
      <c r="B3173" s="1">
        <v>44377</v>
      </c>
      <c r="C3173" t="s">
        <v>2223</v>
      </c>
      <c r="D3173" t="s">
        <v>2224</v>
      </c>
      <c r="E3173">
        <v>6.95</v>
      </c>
      <c r="F3173" t="s">
        <v>3976</v>
      </c>
      <c r="G3173" t="s">
        <v>5793</v>
      </c>
      <c r="H3173" t="s">
        <v>112</v>
      </c>
      <c r="I3173" t="s">
        <v>18</v>
      </c>
      <c r="J3173" t="s">
        <v>19</v>
      </c>
      <c r="K3173" t="s">
        <v>20</v>
      </c>
      <c r="L3173" t="s">
        <v>20</v>
      </c>
      <c r="M3173" t="s">
        <v>21</v>
      </c>
      <c r="N3173" t="s">
        <v>22</v>
      </c>
      <c r="O3173" t="s">
        <v>5794</v>
      </c>
      <c r="P3173">
        <f t="shared" si="49"/>
        <v>6</v>
      </c>
    </row>
    <row r="3174" spans="1:16" x14ac:dyDescent="0.25">
      <c r="A3174" s="1">
        <v>44377</v>
      </c>
      <c r="B3174" s="1">
        <v>44377</v>
      </c>
      <c r="C3174" t="s">
        <v>109</v>
      </c>
      <c r="D3174" t="s">
        <v>110</v>
      </c>
      <c r="E3174">
        <v>3.05</v>
      </c>
      <c r="F3174" t="s">
        <v>192</v>
      </c>
      <c r="G3174" t="s">
        <v>722</v>
      </c>
      <c r="H3174" t="s">
        <v>112</v>
      </c>
      <c r="I3174" t="s">
        <v>18</v>
      </c>
      <c r="J3174" t="s">
        <v>19</v>
      </c>
      <c r="K3174" t="s">
        <v>20</v>
      </c>
      <c r="L3174" t="s">
        <v>20</v>
      </c>
      <c r="M3174" t="s">
        <v>21</v>
      </c>
      <c r="N3174" t="s">
        <v>22</v>
      </c>
      <c r="O3174" t="s">
        <v>5795</v>
      </c>
      <c r="P3174">
        <f t="shared" si="49"/>
        <v>2</v>
      </c>
    </row>
    <row r="3175" spans="1:16" x14ac:dyDescent="0.25">
      <c r="A3175" s="1">
        <v>44377</v>
      </c>
      <c r="B3175" s="1">
        <v>44377</v>
      </c>
      <c r="C3175" t="s">
        <v>4597</v>
      </c>
      <c r="D3175" t="s">
        <v>1391</v>
      </c>
      <c r="E3175">
        <v>4.1189999999999998</v>
      </c>
      <c r="F3175" t="s">
        <v>4598</v>
      </c>
      <c r="G3175" t="s">
        <v>69</v>
      </c>
      <c r="H3175" t="s">
        <v>52</v>
      </c>
      <c r="I3175" t="s">
        <v>18</v>
      </c>
      <c r="J3175" t="s">
        <v>19</v>
      </c>
      <c r="K3175" t="s">
        <v>20</v>
      </c>
      <c r="L3175" t="s">
        <v>20</v>
      </c>
      <c r="M3175" t="s">
        <v>21</v>
      </c>
      <c r="N3175" t="s">
        <v>135</v>
      </c>
      <c r="O3175" t="s">
        <v>5796</v>
      </c>
      <c r="P3175">
        <f t="shared" si="49"/>
        <v>5</v>
      </c>
    </row>
    <row r="3176" spans="1:16" x14ac:dyDescent="0.25">
      <c r="A3176" s="1">
        <v>44377</v>
      </c>
      <c r="B3176" s="1">
        <v>44377</v>
      </c>
      <c r="C3176" t="s">
        <v>3522</v>
      </c>
      <c r="D3176" t="s">
        <v>3523</v>
      </c>
      <c r="E3176">
        <v>6.4</v>
      </c>
      <c r="F3176" t="s">
        <v>1911</v>
      </c>
      <c r="G3176" t="s">
        <v>51</v>
      </c>
      <c r="H3176" t="s">
        <v>52</v>
      </c>
      <c r="I3176" t="s">
        <v>18</v>
      </c>
      <c r="J3176" t="s">
        <v>19</v>
      </c>
      <c r="K3176" t="s">
        <v>20</v>
      </c>
      <c r="L3176" t="s">
        <v>20</v>
      </c>
      <c r="M3176" t="s">
        <v>21</v>
      </c>
      <c r="N3176" t="s">
        <v>22</v>
      </c>
      <c r="O3176" t="s">
        <v>5797</v>
      </c>
      <c r="P3176">
        <f t="shared" si="49"/>
        <v>5</v>
      </c>
    </row>
    <row r="3177" spans="1:16" hidden="1" x14ac:dyDescent="0.25">
      <c r="A3177" s="1">
        <v>44377</v>
      </c>
      <c r="B3177" s="1">
        <v>44377</v>
      </c>
      <c r="C3177" t="s">
        <v>5798</v>
      </c>
      <c r="D3177" t="s">
        <v>5799</v>
      </c>
      <c r="E3177">
        <v>5.9</v>
      </c>
      <c r="F3177" t="s">
        <v>959</v>
      </c>
      <c r="G3177" t="s">
        <v>16</v>
      </c>
      <c r="H3177" t="s">
        <v>44</v>
      </c>
      <c r="I3177" t="s">
        <v>18</v>
      </c>
      <c r="J3177" t="s">
        <v>19</v>
      </c>
      <c r="K3177" t="s">
        <v>20</v>
      </c>
      <c r="L3177" t="s">
        <v>20</v>
      </c>
      <c r="M3177" t="s">
        <v>21</v>
      </c>
      <c r="N3177" t="s">
        <v>135</v>
      </c>
      <c r="O3177" t="s">
        <v>5800</v>
      </c>
      <c r="P3177">
        <f t="shared" si="49"/>
        <v>6</v>
      </c>
    </row>
    <row r="3178" spans="1:16" hidden="1" x14ac:dyDescent="0.25">
      <c r="A3178" s="1">
        <v>44377</v>
      </c>
      <c r="B3178" s="1">
        <v>44377</v>
      </c>
      <c r="C3178" t="s">
        <v>1313</v>
      </c>
      <c r="D3178" t="s">
        <v>824</v>
      </c>
      <c r="E3178">
        <v>6.125</v>
      </c>
      <c r="F3178" t="s">
        <v>1314</v>
      </c>
      <c r="G3178" t="s">
        <v>69</v>
      </c>
      <c r="H3178" t="s">
        <v>44</v>
      </c>
      <c r="I3178" t="s">
        <v>18</v>
      </c>
      <c r="J3178" t="s">
        <v>19</v>
      </c>
      <c r="K3178" t="s">
        <v>20</v>
      </c>
      <c r="L3178" t="s">
        <v>20</v>
      </c>
      <c r="M3178" t="s">
        <v>21</v>
      </c>
      <c r="N3178" t="s">
        <v>135</v>
      </c>
      <c r="O3178" t="s">
        <v>5801</v>
      </c>
      <c r="P3178">
        <f t="shared" si="49"/>
        <v>6</v>
      </c>
    </row>
    <row r="3179" spans="1:16" x14ac:dyDescent="0.25">
      <c r="A3179" s="1">
        <v>44377</v>
      </c>
      <c r="B3179" s="1">
        <v>44377</v>
      </c>
      <c r="C3179" t="s">
        <v>109</v>
      </c>
      <c r="D3179" t="s">
        <v>110</v>
      </c>
      <c r="E3179">
        <v>4.0999999999999996</v>
      </c>
      <c r="F3179" t="s">
        <v>971</v>
      </c>
      <c r="G3179" t="s">
        <v>722</v>
      </c>
      <c r="H3179" t="s">
        <v>112</v>
      </c>
      <c r="I3179" t="s">
        <v>18</v>
      </c>
      <c r="J3179" t="s">
        <v>19</v>
      </c>
      <c r="K3179" t="s">
        <v>20</v>
      </c>
      <c r="L3179" t="s">
        <v>20</v>
      </c>
      <c r="M3179" t="s">
        <v>21</v>
      </c>
      <c r="N3179" t="s">
        <v>22</v>
      </c>
      <c r="O3179" t="s">
        <v>5802</v>
      </c>
      <c r="P3179">
        <f t="shared" si="49"/>
        <v>2</v>
      </c>
    </row>
    <row r="3180" spans="1:16" x14ac:dyDescent="0.25">
      <c r="A3180" s="1">
        <v>44377</v>
      </c>
      <c r="B3180" s="1">
        <v>44377</v>
      </c>
      <c r="C3180" t="s">
        <v>404</v>
      </c>
      <c r="D3180" t="s">
        <v>405</v>
      </c>
      <c r="E3180">
        <v>3.65</v>
      </c>
      <c r="F3180" t="s">
        <v>592</v>
      </c>
      <c r="G3180" t="s">
        <v>2502</v>
      </c>
      <c r="H3180" t="s">
        <v>17</v>
      </c>
      <c r="I3180" t="s">
        <v>18</v>
      </c>
      <c r="J3180" t="s">
        <v>19</v>
      </c>
      <c r="K3180" t="s">
        <v>20</v>
      </c>
      <c r="L3180" t="s">
        <v>20</v>
      </c>
      <c r="M3180" t="s">
        <v>21</v>
      </c>
      <c r="N3180" t="s">
        <v>22</v>
      </c>
      <c r="O3180" t="s">
        <v>5803</v>
      </c>
      <c r="P3180">
        <f t="shared" si="49"/>
        <v>3</v>
      </c>
    </row>
    <row r="3181" spans="1:16" x14ac:dyDescent="0.25">
      <c r="A3181" s="1">
        <v>44377</v>
      </c>
      <c r="B3181" s="1">
        <v>44377</v>
      </c>
      <c r="C3181" t="s">
        <v>3260</v>
      </c>
      <c r="D3181" t="s">
        <v>952</v>
      </c>
      <c r="E3181">
        <v>3.1</v>
      </c>
      <c r="F3181" t="s">
        <v>1182</v>
      </c>
      <c r="G3181" t="s">
        <v>722</v>
      </c>
      <c r="H3181" t="s">
        <v>112</v>
      </c>
      <c r="I3181" t="s">
        <v>18</v>
      </c>
      <c r="J3181" t="s">
        <v>19</v>
      </c>
      <c r="K3181" t="s">
        <v>20</v>
      </c>
      <c r="L3181" t="s">
        <v>20</v>
      </c>
      <c r="M3181" t="s">
        <v>21</v>
      </c>
      <c r="N3181" t="s">
        <v>135</v>
      </c>
      <c r="O3181" t="s">
        <v>5804</v>
      </c>
      <c r="P3181">
        <f t="shared" si="49"/>
        <v>3</v>
      </c>
    </row>
    <row r="3182" spans="1:16" hidden="1" x14ac:dyDescent="0.25">
      <c r="A3182" s="1">
        <v>44377</v>
      </c>
      <c r="B3182" s="1">
        <v>44377</v>
      </c>
      <c r="C3182" t="s">
        <v>1638</v>
      </c>
      <c r="D3182" t="s">
        <v>731</v>
      </c>
      <c r="E3182">
        <v>4.8499999999999996</v>
      </c>
      <c r="F3182" t="s">
        <v>4376</v>
      </c>
      <c r="G3182" t="s">
        <v>69</v>
      </c>
      <c r="H3182" t="s">
        <v>112</v>
      </c>
      <c r="I3182" t="s">
        <v>18</v>
      </c>
      <c r="J3182" t="s">
        <v>19</v>
      </c>
      <c r="K3182" t="s">
        <v>20</v>
      </c>
      <c r="L3182" t="s">
        <v>20</v>
      </c>
      <c r="M3182" t="s">
        <v>21</v>
      </c>
      <c r="N3182" t="s">
        <v>59</v>
      </c>
      <c r="O3182" t="s">
        <v>5805</v>
      </c>
      <c r="P3182">
        <f t="shared" si="49"/>
        <v>6</v>
      </c>
    </row>
    <row r="3183" spans="1:16" hidden="1" x14ac:dyDescent="0.25">
      <c r="A3183" s="1">
        <v>44377</v>
      </c>
      <c r="B3183" s="1">
        <v>44377</v>
      </c>
      <c r="C3183" t="s">
        <v>5806</v>
      </c>
      <c r="D3183" t="s">
        <v>5807</v>
      </c>
      <c r="E3183">
        <v>3.5329999999999999</v>
      </c>
      <c r="F3183" t="s">
        <v>1324</v>
      </c>
      <c r="H3183" t="s">
        <v>39</v>
      </c>
      <c r="I3183" t="s">
        <v>18</v>
      </c>
      <c r="J3183" t="s">
        <v>19</v>
      </c>
      <c r="K3183" t="s">
        <v>20</v>
      </c>
      <c r="L3183" t="s">
        <v>20</v>
      </c>
      <c r="M3183" t="s">
        <v>21</v>
      </c>
      <c r="N3183" t="s">
        <v>22</v>
      </c>
      <c r="O3183" t="s">
        <v>5808</v>
      </c>
      <c r="P3183">
        <f t="shared" si="49"/>
        <v>6</v>
      </c>
    </row>
    <row r="3184" spans="1:16" x14ac:dyDescent="0.25">
      <c r="A3184" s="1">
        <v>44377</v>
      </c>
      <c r="B3184" s="1">
        <v>44377</v>
      </c>
      <c r="C3184" t="s">
        <v>1863</v>
      </c>
      <c r="D3184" t="s">
        <v>1864</v>
      </c>
      <c r="E3184">
        <v>3.5</v>
      </c>
      <c r="F3184" t="s">
        <v>608</v>
      </c>
      <c r="G3184" t="s">
        <v>722</v>
      </c>
      <c r="H3184" t="s">
        <v>44</v>
      </c>
      <c r="I3184" t="s">
        <v>18</v>
      </c>
      <c r="J3184" t="s">
        <v>19</v>
      </c>
      <c r="K3184" t="s">
        <v>20</v>
      </c>
      <c r="L3184" t="s">
        <v>20</v>
      </c>
      <c r="M3184" t="s">
        <v>21</v>
      </c>
      <c r="N3184" t="s">
        <v>135</v>
      </c>
      <c r="O3184" t="s">
        <v>5809</v>
      </c>
      <c r="P3184">
        <f t="shared" si="49"/>
        <v>4</v>
      </c>
    </row>
    <row r="3185" spans="1:16" x14ac:dyDescent="0.25">
      <c r="A3185" s="1">
        <v>44377</v>
      </c>
      <c r="B3185" s="1">
        <v>44377</v>
      </c>
      <c r="C3185" t="s">
        <v>404</v>
      </c>
      <c r="D3185" t="s">
        <v>405</v>
      </c>
      <c r="E3185">
        <v>1.931</v>
      </c>
      <c r="F3185" t="s">
        <v>646</v>
      </c>
      <c r="G3185" t="s">
        <v>69</v>
      </c>
      <c r="H3185" t="s">
        <v>44</v>
      </c>
      <c r="I3185" t="s">
        <v>18</v>
      </c>
      <c r="J3185" t="s">
        <v>19</v>
      </c>
      <c r="K3185" t="s">
        <v>20</v>
      </c>
      <c r="L3185" t="s">
        <v>20</v>
      </c>
      <c r="M3185" t="s">
        <v>21</v>
      </c>
      <c r="N3185" t="s">
        <v>22</v>
      </c>
      <c r="O3185" t="s">
        <v>5810</v>
      </c>
      <c r="P3185">
        <f t="shared" si="49"/>
        <v>3</v>
      </c>
    </row>
    <row r="3186" spans="1:16" hidden="1" x14ac:dyDescent="0.25">
      <c r="A3186" s="1">
        <v>44377</v>
      </c>
      <c r="B3186" s="1">
        <v>44377</v>
      </c>
      <c r="C3186" t="s">
        <v>5413</v>
      </c>
      <c r="D3186" t="s">
        <v>5414</v>
      </c>
      <c r="E3186">
        <v>4.5190000000000001</v>
      </c>
      <c r="F3186" t="s">
        <v>279</v>
      </c>
      <c r="H3186" t="s">
        <v>112</v>
      </c>
      <c r="I3186" t="s">
        <v>18</v>
      </c>
      <c r="J3186" t="s">
        <v>19</v>
      </c>
      <c r="K3186" t="s">
        <v>20</v>
      </c>
      <c r="L3186" t="s">
        <v>20</v>
      </c>
      <c r="M3186" t="s">
        <v>21</v>
      </c>
      <c r="N3186" t="s">
        <v>22</v>
      </c>
      <c r="O3186" t="s">
        <v>5811</v>
      </c>
      <c r="P3186">
        <f t="shared" si="49"/>
        <v>6</v>
      </c>
    </row>
    <row r="3187" spans="1:16" x14ac:dyDescent="0.25">
      <c r="A3187" s="1">
        <v>44377</v>
      </c>
      <c r="B3187" s="1">
        <v>44377</v>
      </c>
      <c r="C3187" t="s">
        <v>2815</v>
      </c>
      <c r="D3187" t="s">
        <v>1391</v>
      </c>
      <c r="E3187">
        <v>6.95</v>
      </c>
      <c r="F3187" t="s">
        <v>2606</v>
      </c>
      <c r="G3187" t="s">
        <v>400</v>
      </c>
      <c r="H3187" t="s">
        <v>52</v>
      </c>
      <c r="I3187" t="s">
        <v>18</v>
      </c>
      <c r="J3187" t="s">
        <v>19</v>
      </c>
      <c r="K3187" t="s">
        <v>20</v>
      </c>
      <c r="L3187" t="s">
        <v>20</v>
      </c>
      <c r="M3187" t="s">
        <v>21</v>
      </c>
      <c r="N3187" t="s">
        <v>135</v>
      </c>
      <c r="O3187" t="s">
        <v>5812</v>
      </c>
      <c r="P3187">
        <f t="shared" si="49"/>
        <v>5</v>
      </c>
    </row>
    <row r="3188" spans="1:16" x14ac:dyDescent="0.25">
      <c r="A3188" s="1">
        <v>44377</v>
      </c>
      <c r="B3188" s="1">
        <v>44377</v>
      </c>
      <c r="C3188" t="s">
        <v>4571</v>
      </c>
      <c r="D3188" t="s">
        <v>4572</v>
      </c>
      <c r="E3188">
        <v>7.92</v>
      </c>
      <c r="F3188" t="s">
        <v>5813</v>
      </c>
      <c r="G3188" t="s">
        <v>297</v>
      </c>
      <c r="H3188" t="s">
        <v>44</v>
      </c>
      <c r="I3188" t="s">
        <v>18</v>
      </c>
      <c r="J3188" t="s">
        <v>19</v>
      </c>
      <c r="K3188" t="s">
        <v>20</v>
      </c>
      <c r="L3188" t="s">
        <v>20</v>
      </c>
      <c r="M3188" t="s">
        <v>21</v>
      </c>
      <c r="N3188" t="s">
        <v>135</v>
      </c>
      <c r="O3188" t="s">
        <v>5814</v>
      </c>
      <c r="P3188">
        <f t="shared" si="49"/>
        <v>3</v>
      </c>
    </row>
    <row r="3189" spans="1:16" x14ac:dyDescent="0.25">
      <c r="A3189" s="1">
        <v>44377</v>
      </c>
      <c r="B3189" s="1">
        <v>44377</v>
      </c>
      <c r="C3189" t="s">
        <v>1863</v>
      </c>
      <c r="D3189" t="s">
        <v>1864</v>
      </c>
      <c r="E3189">
        <v>3.5</v>
      </c>
      <c r="F3189" t="s">
        <v>1497</v>
      </c>
      <c r="G3189" t="s">
        <v>2611</v>
      </c>
      <c r="H3189" t="s">
        <v>44</v>
      </c>
      <c r="I3189" t="s">
        <v>18</v>
      </c>
      <c r="J3189" t="s">
        <v>19</v>
      </c>
      <c r="K3189" t="s">
        <v>20</v>
      </c>
      <c r="L3189" t="s">
        <v>20</v>
      </c>
      <c r="M3189" t="s">
        <v>21</v>
      </c>
      <c r="N3189" t="s">
        <v>135</v>
      </c>
      <c r="O3189" t="s">
        <v>5815</v>
      </c>
      <c r="P3189">
        <f t="shared" si="49"/>
        <v>4</v>
      </c>
    </row>
    <row r="3190" spans="1:16" hidden="1" x14ac:dyDescent="0.25">
      <c r="A3190" s="1">
        <v>44377</v>
      </c>
      <c r="B3190" s="1">
        <v>44377</v>
      </c>
      <c r="C3190" t="s">
        <v>3679</v>
      </c>
      <c r="D3190" t="s">
        <v>3680</v>
      </c>
      <c r="E3190">
        <v>3.06</v>
      </c>
      <c r="F3190" t="s">
        <v>665</v>
      </c>
      <c r="G3190">
        <v>29</v>
      </c>
      <c r="H3190" t="s">
        <v>112</v>
      </c>
      <c r="I3190" t="s">
        <v>18</v>
      </c>
      <c r="J3190" t="s">
        <v>19</v>
      </c>
      <c r="K3190" t="s">
        <v>20</v>
      </c>
      <c r="L3190" t="s">
        <v>20</v>
      </c>
      <c r="M3190" t="s">
        <v>21</v>
      </c>
      <c r="N3190" t="s">
        <v>22</v>
      </c>
      <c r="O3190" t="s">
        <v>5816</v>
      </c>
      <c r="P3190">
        <f t="shared" si="49"/>
        <v>6</v>
      </c>
    </row>
    <row r="3191" spans="1:16" x14ac:dyDescent="0.25">
      <c r="A3191" s="1">
        <v>44377</v>
      </c>
      <c r="B3191" s="1">
        <v>44377</v>
      </c>
      <c r="C3191" t="s">
        <v>180</v>
      </c>
      <c r="D3191" t="s">
        <v>128</v>
      </c>
      <c r="E3191">
        <v>7.625</v>
      </c>
      <c r="F3191" t="s">
        <v>3683</v>
      </c>
      <c r="G3191" t="s">
        <v>69</v>
      </c>
      <c r="H3191" t="s">
        <v>44</v>
      </c>
      <c r="I3191" t="s">
        <v>18</v>
      </c>
      <c r="J3191" t="s">
        <v>19</v>
      </c>
      <c r="K3191" t="s">
        <v>20</v>
      </c>
      <c r="L3191" t="s">
        <v>20</v>
      </c>
      <c r="M3191" t="s">
        <v>21</v>
      </c>
      <c r="N3191" t="s">
        <v>22</v>
      </c>
      <c r="O3191" t="s">
        <v>5817</v>
      </c>
      <c r="P3191">
        <f t="shared" si="49"/>
        <v>3</v>
      </c>
    </row>
    <row r="3192" spans="1:16" x14ac:dyDescent="0.25">
      <c r="A3192" s="1">
        <v>44377</v>
      </c>
      <c r="B3192" s="1">
        <v>44377</v>
      </c>
      <c r="C3192" t="s">
        <v>180</v>
      </c>
      <c r="D3192" t="s">
        <v>128</v>
      </c>
      <c r="E3192">
        <v>8.25</v>
      </c>
      <c r="F3192" t="s">
        <v>4245</v>
      </c>
      <c r="G3192" t="s">
        <v>69</v>
      </c>
      <c r="H3192" t="s">
        <v>44</v>
      </c>
      <c r="I3192" t="s">
        <v>18</v>
      </c>
      <c r="J3192" t="s">
        <v>19</v>
      </c>
      <c r="K3192" t="s">
        <v>20</v>
      </c>
      <c r="L3192" t="s">
        <v>20</v>
      </c>
      <c r="M3192" t="s">
        <v>21</v>
      </c>
      <c r="N3192" t="s">
        <v>22</v>
      </c>
      <c r="O3192" t="s">
        <v>5818</v>
      </c>
      <c r="P3192">
        <f t="shared" si="49"/>
        <v>3</v>
      </c>
    </row>
    <row r="3193" spans="1:16" x14ac:dyDescent="0.25">
      <c r="A3193" s="1">
        <v>44377</v>
      </c>
      <c r="B3193" s="1">
        <v>44377</v>
      </c>
      <c r="C3193" t="s">
        <v>207</v>
      </c>
      <c r="D3193" t="s">
        <v>208</v>
      </c>
      <c r="E3193">
        <v>4.3289999999999997</v>
      </c>
      <c r="F3193" t="s">
        <v>5007</v>
      </c>
      <c r="H3193" t="s">
        <v>52</v>
      </c>
      <c r="I3193" t="s">
        <v>18</v>
      </c>
      <c r="J3193" t="s">
        <v>19</v>
      </c>
      <c r="K3193" t="s">
        <v>20</v>
      </c>
      <c r="L3193" t="s">
        <v>20</v>
      </c>
      <c r="M3193" t="s">
        <v>21</v>
      </c>
      <c r="N3193" t="s">
        <v>22</v>
      </c>
      <c r="O3193" t="s">
        <v>5819</v>
      </c>
      <c r="P3193">
        <f t="shared" si="49"/>
        <v>2</v>
      </c>
    </row>
    <row r="3194" spans="1:16" hidden="1" x14ac:dyDescent="0.25">
      <c r="A3194" s="1">
        <v>44377</v>
      </c>
      <c r="B3194" s="1">
        <v>44377</v>
      </c>
      <c r="C3194" t="s">
        <v>2628</v>
      </c>
      <c r="D3194" t="s">
        <v>2629</v>
      </c>
      <c r="E3194">
        <v>0</v>
      </c>
      <c r="F3194" t="s">
        <v>3028</v>
      </c>
      <c r="G3194" t="s">
        <v>4372</v>
      </c>
      <c r="H3194" t="s">
        <v>39</v>
      </c>
      <c r="I3194" t="s">
        <v>18</v>
      </c>
      <c r="J3194" t="s">
        <v>19</v>
      </c>
      <c r="K3194" t="s">
        <v>20</v>
      </c>
      <c r="L3194" t="s">
        <v>20</v>
      </c>
      <c r="M3194" t="s">
        <v>1103</v>
      </c>
      <c r="N3194" t="s">
        <v>22</v>
      </c>
      <c r="O3194" t="s">
        <v>5820</v>
      </c>
      <c r="P3194">
        <f t="shared" si="49"/>
        <v>6</v>
      </c>
    </row>
    <row r="3195" spans="1:16" x14ac:dyDescent="0.25">
      <c r="A3195" s="1">
        <v>44377</v>
      </c>
      <c r="B3195" s="1">
        <v>44377</v>
      </c>
      <c r="C3195" t="s">
        <v>180</v>
      </c>
      <c r="D3195" t="s">
        <v>128</v>
      </c>
      <c r="E3195">
        <v>5.4</v>
      </c>
      <c r="F3195" t="s">
        <v>2703</v>
      </c>
      <c r="G3195" t="s">
        <v>51</v>
      </c>
      <c r="H3195" t="s">
        <v>44</v>
      </c>
      <c r="I3195" t="s">
        <v>18</v>
      </c>
      <c r="J3195" t="s">
        <v>19</v>
      </c>
      <c r="K3195" t="s">
        <v>20</v>
      </c>
      <c r="L3195" t="s">
        <v>20</v>
      </c>
      <c r="M3195" t="s">
        <v>21</v>
      </c>
      <c r="N3195" t="s">
        <v>22</v>
      </c>
      <c r="O3195" t="s">
        <v>5821</v>
      </c>
      <c r="P3195">
        <f t="shared" si="49"/>
        <v>3</v>
      </c>
    </row>
    <row r="3196" spans="1:16" x14ac:dyDescent="0.25">
      <c r="A3196" s="1">
        <v>44377</v>
      </c>
      <c r="B3196" s="1">
        <v>44377</v>
      </c>
      <c r="C3196" t="s">
        <v>1201</v>
      </c>
      <c r="D3196" t="s">
        <v>1202</v>
      </c>
      <c r="E3196">
        <v>3.05</v>
      </c>
      <c r="F3196" t="s">
        <v>2817</v>
      </c>
      <c r="G3196" t="s">
        <v>69</v>
      </c>
      <c r="H3196" t="s">
        <v>17</v>
      </c>
      <c r="I3196" t="s">
        <v>18</v>
      </c>
      <c r="J3196" t="s">
        <v>19</v>
      </c>
      <c r="K3196" t="s">
        <v>20</v>
      </c>
      <c r="L3196" t="s">
        <v>20</v>
      </c>
      <c r="M3196" t="s">
        <v>21</v>
      </c>
      <c r="N3196" t="s">
        <v>59</v>
      </c>
      <c r="O3196" t="s">
        <v>5822</v>
      </c>
      <c r="P3196">
        <f t="shared" si="49"/>
        <v>3</v>
      </c>
    </row>
    <row r="3197" spans="1:16" hidden="1" x14ac:dyDescent="0.25">
      <c r="A3197" s="1">
        <v>44377</v>
      </c>
      <c r="B3197" s="1">
        <v>44377</v>
      </c>
      <c r="C3197" t="s">
        <v>1416</v>
      </c>
      <c r="D3197" t="s">
        <v>1417</v>
      </c>
      <c r="E3197">
        <v>1.4</v>
      </c>
      <c r="F3197" t="s">
        <v>3534</v>
      </c>
      <c r="G3197" t="s">
        <v>69</v>
      </c>
      <c r="H3197" t="s">
        <v>377</v>
      </c>
      <c r="I3197" t="s">
        <v>18</v>
      </c>
      <c r="J3197" t="s">
        <v>19</v>
      </c>
      <c r="K3197" t="s">
        <v>20</v>
      </c>
      <c r="L3197" t="s">
        <v>20</v>
      </c>
      <c r="M3197" t="s">
        <v>21</v>
      </c>
      <c r="N3197" t="s">
        <v>59</v>
      </c>
      <c r="O3197" t="s">
        <v>5823</v>
      </c>
      <c r="P3197">
        <f t="shared" si="49"/>
        <v>6</v>
      </c>
    </row>
    <row r="3198" spans="1:16" hidden="1" x14ac:dyDescent="0.25">
      <c r="A3198" s="1">
        <v>44377</v>
      </c>
      <c r="B3198" s="1">
        <v>44377</v>
      </c>
      <c r="C3198" t="s">
        <v>4318</v>
      </c>
      <c r="D3198" t="s">
        <v>4319</v>
      </c>
      <c r="E3198">
        <v>2.9009999999999998</v>
      </c>
      <c r="F3198" t="s">
        <v>4498</v>
      </c>
      <c r="G3198">
        <v>2020</v>
      </c>
      <c r="H3198" t="s">
        <v>44</v>
      </c>
      <c r="I3198" t="s">
        <v>18</v>
      </c>
      <c r="J3198" t="s">
        <v>19</v>
      </c>
      <c r="K3198" t="s">
        <v>20</v>
      </c>
      <c r="L3198" t="s">
        <v>20</v>
      </c>
      <c r="M3198" t="s">
        <v>21</v>
      </c>
      <c r="N3198" t="s">
        <v>22</v>
      </c>
      <c r="O3198" t="s">
        <v>5824</v>
      </c>
      <c r="P3198">
        <f t="shared" si="49"/>
        <v>6</v>
      </c>
    </row>
    <row r="3199" spans="1:16" x14ac:dyDescent="0.25">
      <c r="A3199" s="1">
        <v>44377</v>
      </c>
      <c r="B3199" s="1">
        <v>44377</v>
      </c>
      <c r="C3199" t="s">
        <v>4028</v>
      </c>
      <c r="D3199" t="s">
        <v>1321</v>
      </c>
      <c r="E3199">
        <v>8.3000000000000007</v>
      </c>
      <c r="F3199" t="s">
        <v>474</v>
      </c>
      <c r="G3199" t="s">
        <v>4156</v>
      </c>
      <c r="H3199" t="s">
        <v>17</v>
      </c>
      <c r="I3199" t="s">
        <v>18</v>
      </c>
      <c r="J3199" t="s">
        <v>19</v>
      </c>
      <c r="K3199" t="s">
        <v>20</v>
      </c>
      <c r="L3199" t="s">
        <v>20</v>
      </c>
      <c r="M3199" t="s">
        <v>21</v>
      </c>
      <c r="N3199" t="s">
        <v>59</v>
      </c>
      <c r="O3199" t="s">
        <v>5825</v>
      </c>
      <c r="P3199">
        <f t="shared" si="49"/>
        <v>3</v>
      </c>
    </row>
    <row r="3200" spans="1:16" hidden="1" x14ac:dyDescent="0.25">
      <c r="A3200" s="1">
        <v>44377</v>
      </c>
      <c r="B3200" s="1">
        <v>44377</v>
      </c>
      <c r="C3200" t="s">
        <v>2364</v>
      </c>
      <c r="D3200" t="s">
        <v>2365</v>
      </c>
      <c r="E3200">
        <v>6.125</v>
      </c>
      <c r="F3200" t="s">
        <v>5826</v>
      </c>
      <c r="G3200" t="s">
        <v>69</v>
      </c>
      <c r="H3200" t="s">
        <v>17</v>
      </c>
      <c r="I3200" t="s">
        <v>18</v>
      </c>
      <c r="J3200" t="s">
        <v>19</v>
      </c>
      <c r="K3200" t="s">
        <v>20</v>
      </c>
      <c r="L3200" t="s">
        <v>20</v>
      </c>
      <c r="M3200" t="s">
        <v>21</v>
      </c>
      <c r="N3200" t="s">
        <v>22</v>
      </c>
      <c r="O3200" t="s">
        <v>5827</v>
      </c>
      <c r="P3200">
        <f t="shared" si="49"/>
        <v>6</v>
      </c>
    </row>
    <row r="3201" spans="1:16" x14ac:dyDescent="0.25">
      <c r="A3201" s="1">
        <v>44377</v>
      </c>
      <c r="B3201" s="1">
        <v>44377</v>
      </c>
      <c r="C3201" t="s">
        <v>2723</v>
      </c>
      <c r="D3201" t="s">
        <v>318</v>
      </c>
      <c r="E3201">
        <v>7.875</v>
      </c>
      <c r="F3201" t="s">
        <v>510</v>
      </c>
      <c r="G3201" t="s">
        <v>5828</v>
      </c>
      <c r="H3201" t="s">
        <v>17</v>
      </c>
      <c r="I3201" t="s">
        <v>18</v>
      </c>
      <c r="J3201" t="s">
        <v>19</v>
      </c>
      <c r="K3201" t="s">
        <v>20</v>
      </c>
      <c r="L3201" t="s">
        <v>20</v>
      </c>
      <c r="M3201" t="s">
        <v>21</v>
      </c>
      <c r="N3201" t="s">
        <v>59</v>
      </c>
      <c r="O3201" t="s">
        <v>5829</v>
      </c>
      <c r="P3201">
        <f t="shared" si="49"/>
        <v>3</v>
      </c>
    </row>
    <row r="3202" spans="1:16" x14ac:dyDescent="0.25">
      <c r="A3202" s="1">
        <v>44377</v>
      </c>
      <c r="B3202" s="1">
        <v>44377</v>
      </c>
      <c r="C3202" t="s">
        <v>1651</v>
      </c>
      <c r="D3202" t="s">
        <v>1652</v>
      </c>
      <c r="E3202">
        <v>6</v>
      </c>
      <c r="F3202" t="s">
        <v>1653</v>
      </c>
      <c r="G3202" t="s">
        <v>51</v>
      </c>
      <c r="H3202" t="s">
        <v>52</v>
      </c>
      <c r="I3202" t="s">
        <v>18</v>
      </c>
      <c r="J3202" t="s">
        <v>19</v>
      </c>
      <c r="K3202" t="s">
        <v>20</v>
      </c>
      <c r="L3202" t="s">
        <v>20</v>
      </c>
      <c r="M3202" t="s">
        <v>21</v>
      </c>
      <c r="N3202" t="s">
        <v>22</v>
      </c>
      <c r="O3202" t="s">
        <v>5830</v>
      </c>
      <c r="P3202">
        <f t="shared" si="49"/>
        <v>3</v>
      </c>
    </row>
    <row r="3203" spans="1:16" x14ac:dyDescent="0.25">
      <c r="A3203" s="1">
        <v>44377</v>
      </c>
      <c r="B3203" s="1">
        <v>44377</v>
      </c>
      <c r="C3203" t="s">
        <v>4699</v>
      </c>
      <c r="D3203" t="s">
        <v>274</v>
      </c>
      <c r="E3203">
        <v>5.8</v>
      </c>
      <c r="F3203" t="s">
        <v>575</v>
      </c>
      <c r="H3203" t="s">
        <v>39</v>
      </c>
      <c r="I3203" t="s">
        <v>18</v>
      </c>
      <c r="J3203" t="s">
        <v>19</v>
      </c>
      <c r="K3203" t="s">
        <v>20</v>
      </c>
      <c r="L3203" t="s">
        <v>20</v>
      </c>
      <c r="M3203" t="s">
        <v>21</v>
      </c>
      <c r="N3203" t="s">
        <v>135</v>
      </c>
      <c r="O3203" t="s">
        <v>5831</v>
      </c>
      <c r="P3203">
        <f t="shared" si="49"/>
        <v>2</v>
      </c>
    </row>
    <row r="3204" spans="1:16" x14ac:dyDescent="0.25">
      <c r="A3204" s="1">
        <v>44377</v>
      </c>
      <c r="B3204" s="1">
        <v>44377</v>
      </c>
      <c r="C3204" t="s">
        <v>2186</v>
      </c>
      <c r="D3204" t="s">
        <v>2187</v>
      </c>
      <c r="E3204">
        <v>6.6</v>
      </c>
      <c r="F3204" t="s">
        <v>5296</v>
      </c>
      <c r="G3204" t="s">
        <v>69</v>
      </c>
      <c r="H3204" t="s">
        <v>44</v>
      </c>
      <c r="I3204" t="s">
        <v>18</v>
      </c>
      <c r="J3204" t="s">
        <v>19</v>
      </c>
      <c r="K3204" t="s">
        <v>20</v>
      </c>
      <c r="L3204" t="s">
        <v>20</v>
      </c>
      <c r="M3204" t="s">
        <v>21</v>
      </c>
      <c r="N3204" t="s">
        <v>135</v>
      </c>
      <c r="O3204" t="s">
        <v>5832</v>
      </c>
      <c r="P3204">
        <f t="shared" ref="P3204:P3267" si="50">LEN(D3204)</f>
        <v>3</v>
      </c>
    </row>
    <row r="3205" spans="1:16" x14ac:dyDescent="0.25">
      <c r="A3205" s="1">
        <v>44377</v>
      </c>
      <c r="B3205" s="1">
        <v>44377</v>
      </c>
      <c r="C3205" t="s">
        <v>3864</v>
      </c>
      <c r="D3205" t="s">
        <v>3865</v>
      </c>
      <c r="E3205">
        <v>5.75</v>
      </c>
      <c r="F3205" t="s">
        <v>1088</v>
      </c>
      <c r="G3205" t="s">
        <v>69</v>
      </c>
      <c r="H3205" t="s">
        <v>17</v>
      </c>
      <c r="I3205" t="s">
        <v>18</v>
      </c>
      <c r="J3205" t="s">
        <v>19</v>
      </c>
      <c r="K3205" t="s">
        <v>20</v>
      </c>
      <c r="L3205" t="s">
        <v>20</v>
      </c>
      <c r="M3205" t="s">
        <v>21</v>
      </c>
      <c r="N3205" t="s">
        <v>59</v>
      </c>
      <c r="O3205" t="s">
        <v>5833</v>
      </c>
      <c r="P3205">
        <f t="shared" si="50"/>
        <v>5</v>
      </c>
    </row>
    <row r="3206" spans="1:16" x14ac:dyDescent="0.25">
      <c r="A3206" s="1">
        <v>44377</v>
      </c>
      <c r="B3206" s="1">
        <v>44377</v>
      </c>
      <c r="C3206" t="s">
        <v>5754</v>
      </c>
      <c r="D3206" t="s">
        <v>5755</v>
      </c>
      <c r="E3206">
        <v>6.5</v>
      </c>
      <c r="F3206" t="s">
        <v>2371</v>
      </c>
      <c r="G3206" t="s">
        <v>130</v>
      </c>
      <c r="H3206" t="s">
        <v>17</v>
      </c>
      <c r="I3206" t="s">
        <v>18</v>
      </c>
      <c r="J3206" t="s">
        <v>19</v>
      </c>
      <c r="K3206" t="s">
        <v>20</v>
      </c>
      <c r="L3206" t="s">
        <v>20</v>
      </c>
      <c r="M3206" t="s">
        <v>21</v>
      </c>
      <c r="N3206" t="s">
        <v>135</v>
      </c>
      <c r="O3206" t="s">
        <v>5834</v>
      </c>
      <c r="P3206">
        <f t="shared" si="50"/>
        <v>3</v>
      </c>
    </row>
    <row r="3207" spans="1:16" hidden="1" x14ac:dyDescent="0.25">
      <c r="A3207" s="1">
        <v>44377</v>
      </c>
      <c r="B3207" s="1">
        <v>44377</v>
      </c>
      <c r="C3207" t="s">
        <v>5835</v>
      </c>
      <c r="D3207" t="s">
        <v>5836</v>
      </c>
      <c r="E3207">
        <v>0</v>
      </c>
      <c r="F3207" t="s">
        <v>4799</v>
      </c>
      <c r="H3207" t="s">
        <v>44</v>
      </c>
      <c r="I3207" t="s">
        <v>18</v>
      </c>
      <c r="J3207" t="s">
        <v>19</v>
      </c>
      <c r="K3207" t="s">
        <v>20</v>
      </c>
      <c r="L3207" t="s">
        <v>20</v>
      </c>
      <c r="M3207" t="s">
        <v>237</v>
      </c>
      <c r="N3207" t="s">
        <v>59</v>
      </c>
      <c r="O3207" t="s">
        <v>5837</v>
      </c>
      <c r="P3207">
        <f t="shared" si="50"/>
        <v>6</v>
      </c>
    </row>
    <row r="3208" spans="1:16" hidden="1" x14ac:dyDescent="0.25">
      <c r="A3208" s="1">
        <v>44377</v>
      </c>
      <c r="B3208" s="1">
        <v>44377</v>
      </c>
      <c r="C3208" t="s">
        <v>2628</v>
      </c>
      <c r="D3208" t="s">
        <v>2629</v>
      </c>
      <c r="E3208">
        <v>0</v>
      </c>
      <c r="F3208" t="s">
        <v>3028</v>
      </c>
      <c r="H3208" t="s">
        <v>32</v>
      </c>
      <c r="I3208" t="s">
        <v>18</v>
      </c>
      <c r="J3208" t="s">
        <v>19</v>
      </c>
      <c r="K3208" t="s">
        <v>20</v>
      </c>
      <c r="L3208" t="s">
        <v>20</v>
      </c>
      <c r="M3208" t="s">
        <v>1103</v>
      </c>
      <c r="N3208" t="s">
        <v>22</v>
      </c>
      <c r="O3208" t="s">
        <v>5838</v>
      </c>
      <c r="P3208">
        <f t="shared" si="50"/>
        <v>6</v>
      </c>
    </row>
    <row r="3209" spans="1:16" x14ac:dyDescent="0.25">
      <c r="A3209" s="1">
        <v>44377</v>
      </c>
      <c r="B3209" s="1">
        <v>44377</v>
      </c>
      <c r="C3209" t="s">
        <v>109</v>
      </c>
      <c r="D3209" t="s">
        <v>110</v>
      </c>
      <c r="E3209">
        <v>0</v>
      </c>
      <c r="F3209" t="s">
        <v>5839</v>
      </c>
      <c r="G3209" t="s">
        <v>5532</v>
      </c>
      <c r="H3209" t="s">
        <v>112</v>
      </c>
      <c r="I3209" t="s">
        <v>18</v>
      </c>
      <c r="J3209" t="s">
        <v>19</v>
      </c>
      <c r="K3209" t="s">
        <v>20</v>
      </c>
      <c r="L3209" t="s">
        <v>20</v>
      </c>
      <c r="M3209" t="s">
        <v>543</v>
      </c>
      <c r="N3209" t="s">
        <v>22</v>
      </c>
      <c r="O3209" t="s">
        <v>5840</v>
      </c>
      <c r="P3209">
        <f t="shared" si="50"/>
        <v>2</v>
      </c>
    </row>
    <row r="3210" spans="1:16" x14ac:dyDescent="0.25">
      <c r="A3210" s="1">
        <v>44377</v>
      </c>
      <c r="B3210" s="1">
        <v>44377</v>
      </c>
      <c r="C3210" t="s">
        <v>109</v>
      </c>
      <c r="D3210" t="s">
        <v>110</v>
      </c>
      <c r="E3210">
        <v>0</v>
      </c>
      <c r="F3210" t="s">
        <v>5841</v>
      </c>
      <c r="G3210" t="s">
        <v>236</v>
      </c>
      <c r="H3210" t="s">
        <v>112</v>
      </c>
      <c r="I3210" t="s">
        <v>18</v>
      </c>
      <c r="J3210" t="s">
        <v>19</v>
      </c>
      <c r="K3210" t="s">
        <v>20</v>
      </c>
      <c r="L3210" t="s">
        <v>20</v>
      </c>
      <c r="M3210" t="s">
        <v>543</v>
      </c>
      <c r="N3210" t="s">
        <v>22</v>
      </c>
      <c r="O3210" t="s">
        <v>5842</v>
      </c>
      <c r="P3210">
        <f t="shared" si="50"/>
        <v>2</v>
      </c>
    </row>
    <row r="3211" spans="1:16" hidden="1" x14ac:dyDescent="0.25">
      <c r="A3211" s="1">
        <v>44377</v>
      </c>
      <c r="B3211" s="1">
        <v>44377</v>
      </c>
      <c r="C3211" t="s">
        <v>2364</v>
      </c>
      <c r="D3211" t="s">
        <v>2365</v>
      </c>
      <c r="E3211">
        <v>6.125</v>
      </c>
      <c r="F3211" t="s">
        <v>415</v>
      </c>
      <c r="G3211" t="s">
        <v>69</v>
      </c>
      <c r="H3211" t="s">
        <v>17</v>
      </c>
      <c r="I3211" t="s">
        <v>18</v>
      </c>
      <c r="J3211" t="s">
        <v>19</v>
      </c>
      <c r="K3211" t="s">
        <v>20</v>
      </c>
      <c r="L3211" t="s">
        <v>20</v>
      </c>
      <c r="M3211" t="s">
        <v>21</v>
      </c>
      <c r="N3211" t="s">
        <v>22</v>
      </c>
      <c r="O3211" t="s">
        <v>5843</v>
      </c>
      <c r="P3211">
        <f t="shared" si="50"/>
        <v>6</v>
      </c>
    </row>
    <row r="3212" spans="1:16" x14ac:dyDescent="0.25">
      <c r="A3212" s="1">
        <v>44377</v>
      </c>
      <c r="B3212" s="1">
        <v>44377</v>
      </c>
      <c r="C3212" t="s">
        <v>109</v>
      </c>
      <c r="D3212" t="s">
        <v>110</v>
      </c>
      <c r="E3212">
        <v>4.05</v>
      </c>
      <c r="F3212" t="s">
        <v>107</v>
      </c>
      <c r="G3212" t="s">
        <v>722</v>
      </c>
      <c r="H3212" t="s">
        <v>112</v>
      </c>
      <c r="I3212" t="s">
        <v>18</v>
      </c>
      <c r="J3212" t="s">
        <v>19</v>
      </c>
      <c r="K3212" t="s">
        <v>20</v>
      </c>
      <c r="L3212" t="s">
        <v>20</v>
      </c>
      <c r="M3212" t="s">
        <v>21</v>
      </c>
      <c r="N3212" t="s">
        <v>22</v>
      </c>
      <c r="O3212" t="s">
        <v>5844</v>
      </c>
      <c r="P3212">
        <f t="shared" si="50"/>
        <v>2</v>
      </c>
    </row>
    <row r="3213" spans="1:16" x14ac:dyDescent="0.25">
      <c r="A3213" s="1">
        <v>44377</v>
      </c>
      <c r="B3213" s="1">
        <v>44377</v>
      </c>
      <c r="C3213" t="s">
        <v>109</v>
      </c>
      <c r="D3213" t="s">
        <v>110</v>
      </c>
      <c r="E3213">
        <v>3.15</v>
      </c>
      <c r="F3213" t="s">
        <v>496</v>
      </c>
      <c r="G3213" t="s">
        <v>722</v>
      </c>
      <c r="H3213" t="s">
        <v>112</v>
      </c>
      <c r="I3213" t="s">
        <v>18</v>
      </c>
      <c r="J3213" t="s">
        <v>19</v>
      </c>
      <c r="K3213" t="s">
        <v>20</v>
      </c>
      <c r="L3213" t="s">
        <v>20</v>
      </c>
      <c r="M3213" t="s">
        <v>21</v>
      </c>
      <c r="N3213" t="s">
        <v>22</v>
      </c>
      <c r="O3213" t="s">
        <v>5845</v>
      </c>
      <c r="P3213">
        <f t="shared" si="50"/>
        <v>2</v>
      </c>
    </row>
    <row r="3214" spans="1:16" x14ac:dyDescent="0.25">
      <c r="A3214" s="1">
        <v>44377</v>
      </c>
      <c r="B3214" s="1">
        <v>44377</v>
      </c>
      <c r="C3214" t="s">
        <v>109</v>
      </c>
      <c r="D3214" t="s">
        <v>110</v>
      </c>
      <c r="E3214">
        <v>3.35</v>
      </c>
      <c r="F3214" t="s">
        <v>672</v>
      </c>
      <c r="G3214" t="s">
        <v>722</v>
      </c>
      <c r="H3214" t="s">
        <v>112</v>
      </c>
      <c r="I3214" t="s">
        <v>18</v>
      </c>
      <c r="J3214" t="s">
        <v>19</v>
      </c>
      <c r="K3214" t="s">
        <v>20</v>
      </c>
      <c r="L3214" t="s">
        <v>20</v>
      </c>
      <c r="M3214" t="s">
        <v>21</v>
      </c>
      <c r="N3214" t="s">
        <v>22</v>
      </c>
      <c r="O3214" t="s">
        <v>5846</v>
      </c>
      <c r="P3214">
        <f t="shared" si="50"/>
        <v>2</v>
      </c>
    </row>
    <row r="3215" spans="1:16" x14ac:dyDescent="0.25">
      <c r="A3215" s="1">
        <v>44377</v>
      </c>
      <c r="B3215" s="1">
        <v>44377</v>
      </c>
      <c r="C3215" t="s">
        <v>3984</v>
      </c>
      <c r="D3215" t="s">
        <v>3985</v>
      </c>
      <c r="E3215">
        <v>6.45</v>
      </c>
      <c r="F3215" t="s">
        <v>1536</v>
      </c>
      <c r="G3215" t="s">
        <v>2369</v>
      </c>
      <c r="H3215" t="s">
        <v>17</v>
      </c>
      <c r="I3215" t="s">
        <v>18</v>
      </c>
      <c r="J3215" t="s">
        <v>19</v>
      </c>
      <c r="K3215" t="s">
        <v>20</v>
      </c>
      <c r="L3215" t="s">
        <v>20</v>
      </c>
      <c r="M3215" t="s">
        <v>21</v>
      </c>
      <c r="N3215" t="s">
        <v>135</v>
      </c>
      <c r="O3215" t="s">
        <v>5847</v>
      </c>
      <c r="P3215">
        <f t="shared" si="50"/>
        <v>3</v>
      </c>
    </row>
    <row r="3216" spans="1:16" x14ac:dyDescent="0.25">
      <c r="A3216" s="1">
        <v>44377</v>
      </c>
      <c r="B3216" s="1">
        <v>44377</v>
      </c>
      <c r="C3216" t="s">
        <v>5365</v>
      </c>
      <c r="D3216" t="s">
        <v>5366</v>
      </c>
      <c r="E3216">
        <v>5.81</v>
      </c>
      <c r="F3216" t="s">
        <v>562</v>
      </c>
      <c r="G3216" t="s">
        <v>788</v>
      </c>
      <c r="H3216" t="s">
        <v>17</v>
      </c>
      <c r="I3216" t="s">
        <v>18</v>
      </c>
      <c r="J3216" t="s">
        <v>19</v>
      </c>
      <c r="K3216" t="s">
        <v>20</v>
      </c>
      <c r="L3216" t="s">
        <v>20</v>
      </c>
      <c r="M3216" t="s">
        <v>21</v>
      </c>
      <c r="N3216" t="s">
        <v>135</v>
      </c>
      <c r="O3216" t="s">
        <v>5848</v>
      </c>
      <c r="P3216">
        <f t="shared" si="50"/>
        <v>3</v>
      </c>
    </row>
    <row r="3217" spans="1:16" x14ac:dyDescent="0.25">
      <c r="A3217" s="1">
        <v>44377</v>
      </c>
      <c r="B3217" s="1">
        <v>44377</v>
      </c>
      <c r="C3217" t="s">
        <v>4553</v>
      </c>
      <c r="D3217" t="s">
        <v>1391</v>
      </c>
      <c r="E3217">
        <v>5.6379999999999999</v>
      </c>
      <c r="F3217" t="s">
        <v>790</v>
      </c>
      <c r="G3217" t="s">
        <v>69</v>
      </c>
      <c r="H3217" t="s">
        <v>52</v>
      </c>
      <c r="I3217" t="s">
        <v>18</v>
      </c>
      <c r="J3217" t="s">
        <v>19</v>
      </c>
      <c r="K3217" t="s">
        <v>20</v>
      </c>
      <c r="L3217" t="s">
        <v>20</v>
      </c>
      <c r="M3217" t="s">
        <v>21</v>
      </c>
      <c r="N3217" t="s">
        <v>135</v>
      </c>
      <c r="O3217" t="s">
        <v>5849</v>
      </c>
      <c r="P3217">
        <f t="shared" si="50"/>
        <v>5</v>
      </c>
    </row>
    <row r="3218" spans="1:16" x14ac:dyDescent="0.25">
      <c r="A3218" s="1">
        <v>44377</v>
      </c>
      <c r="B3218" s="1">
        <v>44377</v>
      </c>
      <c r="C3218" t="s">
        <v>4578</v>
      </c>
      <c r="D3218" t="s">
        <v>4579</v>
      </c>
      <c r="E3218">
        <v>4.0650000000000004</v>
      </c>
      <c r="F3218" t="s">
        <v>2031</v>
      </c>
      <c r="G3218" t="s">
        <v>16</v>
      </c>
      <c r="H3218" t="s">
        <v>44</v>
      </c>
      <c r="I3218" t="s">
        <v>18</v>
      </c>
      <c r="J3218" t="s">
        <v>19</v>
      </c>
      <c r="K3218" t="s">
        <v>20</v>
      </c>
      <c r="L3218" t="s">
        <v>20</v>
      </c>
      <c r="M3218" t="s">
        <v>21</v>
      </c>
      <c r="N3218" t="s">
        <v>135</v>
      </c>
      <c r="O3218" t="s">
        <v>5850</v>
      </c>
      <c r="P3218">
        <f t="shared" si="50"/>
        <v>5</v>
      </c>
    </row>
    <row r="3219" spans="1:16" x14ac:dyDescent="0.25">
      <c r="A3219" s="1">
        <v>44377</v>
      </c>
      <c r="B3219" s="1">
        <v>44377</v>
      </c>
      <c r="C3219" t="s">
        <v>921</v>
      </c>
      <c r="D3219" t="s">
        <v>115</v>
      </c>
      <c r="E3219">
        <v>1.1245000000000001</v>
      </c>
      <c r="F3219" t="s">
        <v>5851</v>
      </c>
      <c r="G3219" t="s">
        <v>16</v>
      </c>
      <c r="H3219" t="s">
        <v>52</v>
      </c>
      <c r="I3219" t="s">
        <v>18</v>
      </c>
      <c r="J3219" t="s">
        <v>19</v>
      </c>
      <c r="K3219" t="s">
        <v>20</v>
      </c>
      <c r="L3219" t="s">
        <v>20</v>
      </c>
      <c r="M3219" t="s">
        <v>137</v>
      </c>
      <c r="N3219" t="s">
        <v>59</v>
      </c>
      <c r="O3219" t="s">
        <v>5852</v>
      </c>
      <c r="P3219">
        <f t="shared" si="50"/>
        <v>3</v>
      </c>
    </row>
    <row r="3220" spans="1:16" x14ac:dyDescent="0.25">
      <c r="A3220" s="1">
        <v>44377</v>
      </c>
      <c r="B3220" s="1">
        <v>44377</v>
      </c>
      <c r="C3220" t="s">
        <v>1863</v>
      </c>
      <c r="D3220" t="s">
        <v>1864</v>
      </c>
      <c r="E3220">
        <v>3.5</v>
      </c>
      <c r="F3220" t="s">
        <v>192</v>
      </c>
      <c r="G3220" t="s">
        <v>722</v>
      </c>
      <c r="H3220" t="s">
        <v>44</v>
      </c>
      <c r="I3220" t="s">
        <v>18</v>
      </c>
      <c r="J3220" t="s">
        <v>19</v>
      </c>
      <c r="K3220" t="s">
        <v>20</v>
      </c>
      <c r="L3220" t="s">
        <v>20</v>
      </c>
      <c r="M3220" t="s">
        <v>21</v>
      </c>
      <c r="N3220" t="s">
        <v>135</v>
      </c>
      <c r="O3220" t="s">
        <v>5853</v>
      </c>
      <c r="P3220">
        <f t="shared" si="50"/>
        <v>4</v>
      </c>
    </row>
    <row r="3221" spans="1:16" x14ac:dyDescent="0.25">
      <c r="A3221" s="1">
        <v>44377</v>
      </c>
      <c r="B3221" s="1">
        <v>44377</v>
      </c>
      <c r="C3221" t="s">
        <v>1863</v>
      </c>
      <c r="D3221" t="s">
        <v>1864</v>
      </c>
      <c r="E3221">
        <v>3.35</v>
      </c>
      <c r="F3221" t="s">
        <v>1329</v>
      </c>
      <c r="G3221" t="s">
        <v>722</v>
      </c>
      <c r="H3221" t="s">
        <v>44</v>
      </c>
      <c r="I3221" t="s">
        <v>18</v>
      </c>
      <c r="J3221" t="s">
        <v>19</v>
      </c>
      <c r="K3221" t="s">
        <v>20</v>
      </c>
      <c r="L3221" t="s">
        <v>20</v>
      </c>
      <c r="M3221" t="s">
        <v>21</v>
      </c>
      <c r="N3221" t="s">
        <v>135</v>
      </c>
      <c r="O3221" t="s">
        <v>5854</v>
      </c>
      <c r="P3221">
        <f t="shared" si="50"/>
        <v>4</v>
      </c>
    </row>
    <row r="3222" spans="1:16" hidden="1" x14ac:dyDescent="0.25">
      <c r="A3222" s="1">
        <v>44377</v>
      </c>
      <c r="B3222" s="1">
        <v>44377</v>
      </c>
      <c r="C3222" t="s">
        <v>5640</v>
      </c>
      <c r="D3222" t="s">
        <v>5641</v>
      </c>
      <c r="E3222">
        <v>4.21</v>
      </c>
      <c r="F3222" t="s">
        <v>5855</v>
      </c>
      <c r="G3222" t="s">
        <v>980</v>
      </c>
      <c r="H3222" t="s">
        <v>44</v>
      </c>
      <c r="I3222" t="s">
        <v>18</v>
      </c>
      <c r="J3222" t="s">
        <v>19</v>
      </c>
      <c r="K3222" t="s">
        <v>20</v>
      </c>
      <c r="L3222" t="s">
        <v>20</v>
      </c>
      <c r="M3222" t="s">
        <v>21</v>
      </c>
      <c r="N3222" t="s">
        <v>59</v>
      </c>
      <c r="O3222" t="s">
        <v>5856</v>
      </c>
      <c r="P3222">
        <f t="shared" si="50"/>
        <v>6</v>
      </c>
    </row>
    <row r="3223" spans="1:16" hidden="1" x14ac:dyDescent="0.25">
      <c r="A3223" s="1">
        <v>44377</v>
      </c>
      <c r="B3223" s="1">
        <v>44377</v>
      </c>
      <c r="C3223" t="s">
        <v>4406</v>
      </c>
      <c r="D3223" t="s">
        <v>4407</v>
      </c>
      <c r="E3223">
        <v>3.012</v>
      </c>
      <c r="F3223" t="s">
        <v>2606</v>
      </c>
      <c r="H3223" t="s">
        <v>154</v>
      </c>
      <c r="I3223" t="s">
        <v>18</v>
      </c>
      <c r="J3223" t="s">
        <v>19</v>
      </c>
      <c r="K3223" t="s">
        <v>20</v>
      </c>
      <c r="L3223" t="s">
        <v>20</v>
      </c>
      <c r="M3223" t="s">
        <v>21</v>
      </c>
      <c r="N3223" t="s">
        <v>22</v>
      </c>
      <c r="O3223" t="s">
        <v>5857</v>
      </c>
      <c r="P3223">
        <f t="shared" si="50"/>
        <v>6</v>
      </c>
    </row>
    <row r="3224" spans="1:16" hidden="1" x14ac:dyDescent="0.25">
      <c r="A3224" s="1">
        <v>44377</v>
      </c>
      <c r="B3224" s="1">
        <v>44377</v>
      </c>
      <c r="C3224" t="s">
        <v>2364</v>
      </c>
      <c r="D3224" t="s">
        <v>2365</v>
      </c>
      <c r="E3224">
        <v>4.76</v>
      </c>
      <c r="F3224" t="s">
        <v>4424</v>
      </c>
      <c r="G3224" t="s">
        <v>69</v>
      </c>
      <c r="H3224" t="s">
        <v>17</v>
      </c>
      <c r="I3224" t="s">
        <v>18</v>
      </c>
      <c r="J3224" t="s">
        <v>19</v>
      </c>
      <c r="K3224" t="s">
        <v>20</v>
      </c>
      <c r="L3224" t="s">
        <v>20</v>
      </c>
      <c r="M3224" t="s">
        <v>21</v>
      </c>
      <c r="N3224" t="s">
        <v>22</v>
      </c>
      <c r="O3224" t="s">
        <v>5858</v>
      </c>
      <c r="P3224">
        <f t="shared" si="50"/>
        <v>6</v>
      </c>
    </row>
    <row r="3225" spans="1:16" hidden="1" x14ac:dyDescent="0.25">
      <c r="A3225" s="1">
        <v>44377</v>
      </c>
      <c r="B3225" s="1">
        <v>44377</v>
      </c>
      <c r="C3225" t="s">
        <v>5859</v>
      </c>
      <c r="D3225" t="s">
        <v>5860</v>
      </c>
      <c r="E3225">
        <v>4.3209999999999997</v>
      </c>
      <c r="F3225" t="s">
        <v>437</v>
      </c>
      <c r="H3225" t="s">
        <v>39</v>
      </c>
      <c r="I3225" t="s">
        <v>18</v>
      </c>
      <c r="J3225" t="s">
        <v>19</v>
      </c>
      <c r="K3225" t="s">
        <v>20</v>
      </c>
      <c r="L3225" t="s">
        <v>20</v>
      </c>
      <c r="M3225" t="s">
        <v>21</v>
      </c>
      <c r="N3225" t="s">
        <v>22</v>
      </c>
      <c r="O3225" t="s">
        <v>5861</v>
      </c>
      <c r="P3225">
        <f t="shared" si="50"/>
        <v>6</v>
      </c>
    </row>
    <row r="3226" spans="1:16" x14ac:dyDescent="0.25">
      <c r="A3226" s="1">
        <v>44377</v>
      </c>
      <c r="B3226" s="1">
        <v>44377</v>
      </c>
      <c r="C3226" t="s">
        <v>4918</v>
      </c>
      <c r="D3226" t="s">
        <v>952</v>
      </c>
      <c r="E3226">
        <v>8.4499999999999993</v>
      </c>
      <c r="F3226" t="s">
        <v>5862</v>
      </c>
      <c r="G3226" t="s">
        <v>297</v>
      </c>
      <c r="H3226" t="s">
        <v>52</v>
      </c>
      <c r="I3226" t="s">
        <v>18</v>
      </c>
      <c r="J3226" t="s">
        <v>19</v>
      </c>
      <c r="K3226" t="s">
        <v>20</v>
      </c>
      <c r="L3226" t="s">
        <v>20</v>
      </c>
      <c r="M3226" t="s">
        <v>21</v>
      </c>
      <c r="N3226" t="s">
        <v>135</v>
      </c>
      <c r="O3226" t="s">
        <v>5863</v>
      </c>
      <c r="P3226">
        <f t="shared" si="50"/>
        <v>3</v>
      </c>
    </row>
    <row r="3227" spans="1:16" x14ac:dyDescent="0.25">
      <c r="A3227" s="1">
        <v>44377</v>
      </c>
      <c r="B3227" s="1">
        <v>44377</v>
      </c>
      <c r="C3227" t="s">
        <v>5864</v>
      </c>
      <c r="D3227" t="s">
        <v>4973</v>
      </c>
      <c r="E3227">
        <v>7.95</v>
      </c>
      <c r="F3227" t="s">
        <v>5865</v>
      </c>
      <c r="G3227" t="s">
        <v>16</v>
      </c>
      <c r="H3227" t="s">
        <v>17</v>
      </c>
      <c r="I3227" t="s">
        <v>18</v>
      </c>
      <c r="J3227" t="s">
        <v>19</v>
      </c>
      <c r="K3227" t="s">
        <v>20</v>
      </c>
      <c r="L3227" t="s">
        <v>20</v>
      </c>
      <c r="M3227" t="s">
        <v>21</v>
      </c>
      <c r="N3227" t="s">
        <v>135</v>
      </c>
      <c r="O3227" t="s">
        <v>5866</v>
      </c>
      <c r="P3227">
        <f t="shared" si="50"/>
        <v>3</v>
      </c>
    </row>
    <row r="3228" spans="1:16" x14ac:dyDescent="0.25">
      <c r="A3228" s="1">
        <v>44377</v>
      </c>
      <c r="B3228" s="1">
        <v>44377</v>
      </c>
      <c r="C3228" t="s">
        <v>1164</v>
      </c>
      <c r="D3228" t="s">
        <v>1165</v>
      </c>
      <c r="E3228">
        <v>7.58</v>
      </c>
      <c r="F3228" t="s">
        <v>3468</v>
      </c>
      <c r="G3228" t="s">
        <v>130</v>
      </c>
      <c r="H3228" t="s">
        <v>52</v>
      </c>
      <c r="I3228" t="s">
        <v>18</v>
      </c>
      <c r="J3228" t="s">
        <v>19</v>
      </c>
      <c r="K3228" t="s">
        <v>20</v>
      </c>
      <c r="L3228" t="s">
        <v>20</v>
      </c>
      <c r="M3228" t="s">
        <v>21</v>
      </c>
      <c r="N3228" t="s">
        <v>22</v>
      </c>
      <c r="O3228" t="s">
        <v>5867</v>
      </c>
      <c r="P3228">
        <f t="shared" si="50"/>
        <v>3</v>
      </c>
    </row>
    <row r="3229" spans="1:16" hidden="1" x14ac:dyDescent="0.25">
      <c r="A3229" s="1">
        <v>44377</v>
      </c>
      <c r="B3229" s="1">
        <v>44377</v>
      </c>
      <c r="C3229" t="s">
        <v>3914</v>
      </c>
      <c r="D3229" t="s">
        <v>3915</v>
      </c>
      <c r="E3229">
        <v>1.4610000000000001</v>
      </c>
      <c r="F3229" t="s">
        <v>550</v>
      </c>
      <c r="G3229">
        <v>2020</v>
      </c>
      <c r="H3229" t="s">
        <v>199</v>
      </c>
      <c r="I3229" t="s">
        <v>18</v>
      </c>
      <c r="J3229" t="s">
        <v>19</v>
      </c>
      <c r="K3229" t="s">
        <v>20</v>
      </c>
      <c r="L3229" t="s">
        <v>20</v>
      </c>
      <c r="M3229" t="s">
        <v>21</v>
      </c>
      <c r="N3229" t="s">
        <v>22</v>
      </c>
      <c r="O3229" t="s">
        <v>5868</v>
      </c>
      <c r="P3229">
        <f t="shared" si="50"/>
        <v>6</v>
      </c>
    </row>
    <row r="3230" spans="1:16" hidden="1" x14ac:dyDescent="0.25">
      <c r="A3230" s="1">
        <v>44377</v>
      </c>
      <c r="B3230" s="1">
        <v>44377</v>
      </c>
      <c r="C3230" t="s">
        <v>3679</v>
      </c>
      <c r="D3230" t="s">
        <v>3680</v>
      </c>
      <c r="E3230">
        <v>3.16</v>
      </c>
      <c r="F3230" t="s">
        <v>2062</v>
      </c>
      <c r="G3230">
        <v>2020</v>
      </c>
      <c r="H3230" t="s">
        <v>112</v>
      </c>
      <c r="I3230" t="s">
        <v>18</v>
      </c>
      <c r="J3230" t="s">
        <v>19</v>
      </c>
      <c r="K3230" t="s">
        <v>20</v>
      </c>
      <c r="L3230" t="s">
        <v>20</v>
      </c>
      <c r="M3230" t="s">
        <v>21</v>
      </c>
      <c r="N3230" t="s">
        <v>22</v>
      </c>
      <c r="O3230" t="s">
        <v>5869</v>
      </c>
      <c r="P3230">
        <f t="shared" si="50"/>
        <v>6</v>
      </c>
    </row>
    <row r="3231" spans="1:16" x14ac:dyDescent="0.25">
      <c r="A3231" s="1">
        <v>44377</v>
      </c>
      <c r="B3231" s="1">
        <v>44377</v>
      </c>
      <c r="C3231" t="s">
        <v>390</v>
      </c>
      <c r="D3231" t="s">
        <v>391</v>
      </c>
      <c r="E3231">
        <v>3.1040000000000001</v>
      </c>
      <c r="F3231" t="s">
        <v>1211</v>
      </c>
      <c r="G3231" t="s">
        <v>69</v>
      </c>
      <c r="H3231" t="s">
        <v>39</v>
      </c>
      <c r="I3231" t="s">
        <v>18</v>
      </c>
      <c r="J3231" t="s">
        <v>19</v>
      </c>
      <c r="K3231" t="s">
        <v>20</v>
      </c>
      <c r="L3231" t="s">
        <v>20</v>
      </c>
      <c r="M3231" t="s">
        <v>21</v>
      </c>
      <c r="N3231" t="s">
        <v>59</v>
      </c>
      <c r="O3231" t="s">
        <v>5870</v>
      </c>
      <c r="P3231">
        <f t="shared" si="50"/>
        <v>2</v>
      </c>
    </row>
    <row r="3232" spans="1:16" x14ac:dyDescent="0.25">
      <c r="A3232" s="1">
        <v>44377</v>
      </c>
      <c r="B3232" s="1">
        <v>44377</v>
      </c>
      <c r="C3232" t="s">
        <v>3607</v>
      </c>
      <c r="D3232" t="s">
        <v>3608</v>
      </c>
      <c r="E3232">
        <v>3.57</v>
      </c>
      <c r="F3232" t="s">
        <v>5871</v>
      </c>
      <c r="G3232" t="s">
        <v>101</v>
      </c>
      <c r="H3232" t="s">
        <v>52</v>
      </c>
      <c r="I3232" t="s">
        <v>18</v>
      </c>
      <c r="J3232" t="s">
        <v>19</v>
      </c>
      <c r="K3232" t="s">
        <v>20</v>
      </c>
      <c r="L3232" t="s">
        <v>20</v>
      </c>
      <c r="M3232" t="s">
        <v>21</v>
      </c>
      <c r="N3232" t="s">
        <v>135</v>
      </c>
      <c r="O3232" t="s">
        <v>5872</v>
      </c>
      <c r="P3232">
        <f t="shared" si="50"/>
        <v>3</v>
      </c>
    </row>
    <row r="3233" spans="1:16" x14ac:dyDescent="0.25">
      <c r="A3233" s="1">
        <v>44377</v>
      </c>
      <c r="B3233" s="1">
        <v>44377</v>
      </c>
      <c r="C3233" t="s">
        <v>1863</v>
      </c>
      <c r="D3233" t="s">
        <v>1864</v>
      </c>
      <c r="E3233">
        <v>2.1</v>
      </c>
      <c r="F3233" t="s">
        <v>494</v>
      </c>
      <c r="G3233" t="s">
        <v>722</v>
      </c>
      <c r="H3233" t="s">
        <v>44</v>
      </c>
      <c r="I3233" t="s">
        <v>18</v>
      </c>
      <c r="J3233" t="s">
        <v>19</v>
      </c>
      <c r="K3233" t="s">
        <v>20</v>
      </c>
      <c r="L3233" t="s">
        <v>20</v>
      </c>
      <c r="M3233" t="s">
        <v>21</v>
      </c>
      <c r="N3233" t="s">
        <v>135</v>
      </c>
      <c r="O3233" t="s">
        <v>5873</v>
      </c>
      <c r="P3233">
        <f t="shared" si="50"/>
        <v>4</v>
      </c>
    </row>
    <row r="3234" spans="1:16" x14ac:dyDescent="0.25">
      <c r="A3234" s="1">
        <v>44377</v>
      </c>
      <c r="B3234" s="1">
        <v>44377</v>
      </c>
      <c r="C3234" t="s">
        <v>180</v>
      </c>
      <c r="D3234" t="s">
        <v>128</v>
      </c>
      <c r="E3234">
        <v>7.75</v>
      </c>
      <c r="F3234" t="s">
        <v>1889</v>
      </c>
      <c r="G3234" t="s">
        <v>51</v>
      </c>
      <c r="H3234" t="s">
        <v>44</v>
      </c>
      <c r="I3234" t="s">
        <v>18</v>
      </c>
      <c r="J3234" t="s">
        <v>19</v>
      </c>
      <c r="K3234" t="s">
        <v>20</v>
      </c>
      <c r="L3234" t="s">
        <v>20</v>
      </c>
      <c r="M3234" t="s">
        <v>21</v>
      </c>
      <c r="N3234" t="s">
        <v>22</v>
      </c>
      <c r="O3234" t="s">
        <v>5874</v>
      </c>
      <c r="P3234">
        <f t="shared" si="50"/>
        <v>3</v>
      </c>
    </row>
    <row r="3235" spans="1:16" x14ac:dyDescent="0.25">
      <c r="A3235" s="1">
        <v>44377</v>
      </c>
      <c r="B3235" s="1">
        <v>44377</v>
      </c>
      <c r="C3235" t="s">
        <v>180</v>
      </c>
      <c r="D3235" t="s">
        <v>128</v>
      </c>
      <c r="E3235">
        <v>7.9</v>
      </c>
      <c r="F3235" t="s">
        <v>2267</v>
      </c>
      <c r="G3235" t="s">
        <v>51</v>
      </c>
      <c r="H3235" t="s">
        <v>44</v>
      </c>
      <c r="I3235" t="s">
        <v>18</v>
      </c>
      <c r="J3235" t="s">
        <v>19</v>
      </c>
      <c r="K3235" t="s">
        <v>20</v>
      </c>
      <c r="L3235" t="s">
        <v>20</v>
      </c>
      <c r="M3235" t="s">
        <v>21</v>
      </c>
      <c r="N3235" t="s">
        <v>22</v>
      </c>
      <c r="O3235" t="s">
        <v>5875</v>
      </c>
      <c r="P3235">
        <f t="shared" si="50"/>
        <v>3</v>
      </c>
    </row>
    <row r="3236" spans="1:16" x14ac:dyDescent="0.25">
      <c r="A3236" s="1">
        <v>44377</v>
      </c>
      <c r="B3236" s="1">
        <v>44377</v>
      </c>
      <c r="C3236" t="s">
        <v>317</v>
      </c>
      <c r="D3236" t="s">
        <v>318</v>
      </c>
      <c r="E3236">
        <v>3.8</v>
      </c>
      <c r="F3236" t="s">
        <v>5876</v>
      </c>
      <c r="G3236" t="s">
        <v>51</v>
      </c>
      <c r="H3236" t="s">
        <v>199</v>
      </c>
      <c r="I3236" t="s">
        <v>18</v>
      </c>
      <c r="J3236" t="s">
        <v>19</v>
      </c>
      <c r="K3236" t="s">
        <v>20</v>
      </c>
      <c r="L3236" t="s">
        <v>20</v>
      </c>
      <c r="M3236" t="s">
        <v>21</v>
      </c>
      <c r="N3236" t="s">
        <v>59</v>
      </c>
      <c r="O3236" t="s">
        <v>5877</v>
      </c>
      <c r="P3236">
        <f t="shared" si="50"/>
        <v>3</v>
      </c>
    </row>
    <row r="3237" spans="1:16" hidden="1" x14ac:dyDescent="0.25">
      <c r="A3237" s="1">
        <v>44377</v>
      </c>
      <c r="B3237" s="1">
        <v>44377</v>
      </c>
      <c r="C3237" t="s">
        <v>2628</v>
      </c>
      <c r="D3237" t="s">
        <v>2629</v>
      </c>
      <c r="E3237">
        <v>0</v>
      </c>
      <c r="F3237" t="s">
        <v>471</v>
      </c>
      <c r="G3237" t="s">
        <v>4372</v>
      </c>
      <c r="H3237" t="s">
        <v>39</v>
      </c>
      <c r="I3237" t="s">
        <v>18</v>
      </c>
      <c r="J3237" t="s">
        <v>19</v>
      </c>
      <c r="K3237" t="s">
        <v>20</v>
      </c>
      <c r="L3237" t="s">
        <v>20</v>
      </c>
      <c r="M3237" t="s">
        <v>1103</v>
      </c>
      <c r="N3237" t="s">
        <v>22</v>
      </c>
      <c r="O3237" t="s">
        <v>5878</v>
      </c>
      <c r="P3237">
        <f t="shared" si="50"/>
        <v>6</v>
      </c>
    </row>
    <row r="3238" spans="1:16" hidden="1" x14ac:dyDescent="0.25">
      <c r="A3238" s="1">
        <v>44377</v>
      </c>
      <c r="B3238" s="1">
        <v>44377</v>
      </c>
      <c r="C3238" t="s">
        <v>5879</v>
      </c>
      <c r="D3238" t="s">
        <v>5880</v>
      </c>
      <c r="E3238">
        <v>3.69</v>
      </c>
      <c r="F3238" t="s">
        <v>5881</v>
      </c>
      <c r="H3238" t="s">
        <v>112</v>
      </c>
      <c r="I3238" t="s">
        <v>18</v>
      </c>
      <c r="J3238" t="s">
        <v>19</v>
      </c>
      <c r="K3238" t="s">
        <v>20</v>
      </c>
      <c r="L3238" t="s">
        <v>20</v>
      </c>
      <c r="M3238" t="s">
        <v>21</v>
      </c>
      <c r="N3238" t="s">
        <v>22</v>
      </c>
      <c r="O3238" t="s">
        <v>5882</v>
      </c>
      <c r="P3238">
        <f t="shared" si="50"/>
        <v>6</v>
      </c>
    </row>
    <row r="3239" spans="1:16" x14ac:dyDescent="0.25">
      <c r="A3239" s="1">
        <v>44377</v>
      </c>
      <c r="B3239" s="1">
        <v>44377</v>
      </c>
      <c r="C3239" t="s">
        <v>853</v>
      </c>
      <c r="D3239" t="s">
        <v>854</v>
      </c>
      <c r="E3239">
        <v>7.75</v>
      </c>
      <c r="F3239" t="s">
        <v>3377</v>
      </c>
      <c r="H3239" t="s">
        <v>52</v>
      </c>
      <c r="I3239" t="s">
        <v>18</v>
      </c>
      <c r="J3239" t="s">
        <v>19</v>
      </c>
      <c r="K3239" t="s">
        <v>20</v>
      </c>
      <c r="L3239" t="s">
        <v>20</v>
      </c>
      <c r="M3239" t="s">
        <v>21</v>
      </c>
      <c r="N3239" t="s">
        <v>22</v>
      </c>
      <c r="O3239" t="s">
        <v>5883</v>
      </c>
      <c r="P3239">
        <f t="shared" si="50"/>
        <v>3</v>
      </c>
    </row>
    <row r="3240" spans="1:16" x14ac:dyDescent="0.25">
      <c r="A3240" s="1">
        <v>44377</v>
      </c>
      <c r="B3240" s="1">
        <v>44377</v>
      </c>
      <c r="C3240" t="s">
        <v>853</v>
      </c>
      <c r="D3240" t="s">
        <v>854</v>
      </c>
      <c r="E3240">
        <v>8.61</v>
      </c>
      <c r="F3240" t="s">
        <v>1010</v>
      </c>
      <c r="H3240" t="s">
        <v>52</v>
      </c>
      <c r="I3240" t="s">
        <v>18</v>
      </c>
      <c r="J3240" t="s">
        <v>19</v>
      </c>
      <c r="K3240" t="s">
        <v>20</v>
      </c>
      <c r="L3240" t="s">
        <v>20</v>
      </c>
      <c r="M3240" t="s">
        <v>21</v>
      </c>
      <c r="N3240" t="s">
        <v>22</v>
      </c>
      <c r="O3240" t="s">
        <v>5884</v>
      </c>
      <c r="P3240">
        <f t="shared" si="50"/>
        <v>3</v>
      </c>
    </row>
    <row r="3241" spans="1:16" x14ac:dyDescent="0.25">
      <c r="A3241" s="1">
        <v>44377</v>
      </c>
      <c r="B3241" s="1">
        <v>44377</v>
      </c>
      <c r="C3241" t="s">
        <v>285</v>
      </c>
      <c r="D3241" t="s">
        <v>286</v>
      </c>
      <c r="E3241">
        <v>0.34</v>
      </c>
      <c r="F3241" t="s">
        <v>2841</v>
      </c>
      <c r="G3241" t="s">
        <v>259</v>
      </c>
      <c r="H3241" t="s">
        <v>154</v>
      </c>
      <c r="I3241" t="s">
        <v>18</v>
      </c>
      <c r="J3241" t="s">
        <v>19</v>
      </c>
      <c r="K3241" t="s">
        <v>20</v>
      </c>
      <c r="L3241" t="s">
        <v>20</v>
      </c>
      <c r="M3241" t="s">
        <v>21</v>
      </c>
      <c r="N3241" t="s">
        <v>155</v>
      </c>
      <c r="O3241" t="s">
        <v>5885</v>
      </c>
      <c r="P3241">
        <f t="shared" si="50"/>
        <v>4</v>
      </c>
    </row>
    <row r="3242" spans="1:16" hidden="1" x14ac:dyDescent="0.25">
      <c r="A3242" s="1">
        <v>44377</v>
      </c>
      <c r="B3242" s="1">
        <v>44377</v>
      </c>
      <c r="C3242" t="s">
        <v>2805</v>
      </c>
      <c r="D3242" t="s">
        <v>824</v>
      </c>
      <c r="E3242">
        <v>6.72</v>
      </c>
      <c r="F3242" t="s">
        <v>1444</v>
      </c>
      <c r="G3242" t="s">
        <v>3473</v>
      </c>
      <c r="H3242" t="s">
        <v>39</v>
      </c>
      <c r="I3242" t="s">
        <v>18</v>
      </c>
      <c r="J3242" t="s">
        <v>19</v>
      </c>
      <c r="K3242" t="s">
        <v>20</v>
      </c>
      <c r="L3242" t="s">
        <v>20</v>
      </c>
      <c r="M3242" t="s">
        <v>21</v>
      </c>
      <c r="N3242" t="s">
        <v>135</v>
      </c>
      <c r="O3242" t="s">
        <v>5886</v>
      </c>
      <c r="P3242">
        <f t="shared" si="50"/>
        <v>6</v>
      </c>
    </row>
    <row r="3243" spans="1:16" hidden="1" x14ac:dyDescent="0.25">
      <c r="A3243" s="1">
        <v>44377</v>
      </c>
      <c r="B3243" s="1">
        <v>44377</v>
      </c>
      <c r="C3243" t="s">
        <v>2628</v>
      </c>
      <c r="D3243" t="s">
        <v>2629</v>
      </c>
      <c r="E3243">
        <v>0</v>
      </c>
      <c r="F3243" t="s">
        <v>1777</v>
      </c>
      <c r="H3243" t="s">
        <v>32</v>
      </c>
      <c r="I3243" t="s">
        <v>18</v>
      </c>
      <c r="J3243" t="s">
        <v>19</v>
      </c>
      <c r="K3243" t="s">
        <v>20</v>
      </c>
      <c r="L3243" t="s">
        <v>20</v>
      </c>
      <c r="M3243" t="s">
        <v>1103</v>
      </c>
      <c r="N3243" t="s">
        <v>22</v>
      </c>
      <c r="O3243" t="s">
        <v>5887</v>
      </c>
      <c r="P3243">
        <f t="shared" si="50"/>
        <v>6</v>
      </c>
    </row>
    <row r="3244" spans="1:16" x14ac:dyDescent="0.25">
      <c r="A3244" s="1">
        <v>44377</v>
      </c>
      <c r="B3244" s="1">
        <v>44377</v>
      </c>
      <c r="C3244" t="s">
        <v>4159</v>
      </c>
      <c r="D3244" t="s">
        <v>318</v>
      </c>
      <c r="E3244">
        <v>7.625</v>
      </c>
      <c r="F3244" t="s">
        <v>2401</v>
      </c>
      <c r="G3244" t="s">
        <v>4156</v>
      </c>
      <c r="H3244" t="s">
        <v>17</v>
      </c>
      <c r="I3244" t="s">
        <v>18</v>
      </c>
      <c r="J3244" t="s">
        <v>19</v>
      </c>
      <c r="K3244" t="s">
        <v>20</v>
      </c>
      <c r="L3244" t="s">
        <v>20</v>
      </c>
      <c r="M3244" t="s">
        <v>21</v>
      </c>
      <c r="N3244" t="s">
        <v>59</v>
      </c>
      <c r="O3244" t="s">
        <v>5888</v>
      </c>
      <c r="P3244">
        <f t="shared" si="50"/>
        <v>3</v>
      </c>
    </row>
    <row r="3245" spans="1:16" x14ac:dyDescent="0.25">
      <c r="A3245" s="1">
        <v>44377</v>
      </c>
      <c r="B3245" s="1">
        <v>44377</v>
      </c>
      <c r="C3245" t="s">
        <v>3659</v>
      </c>
      <c r="D3245" t="s">
        <v>3660</v>
      </c>
      <c r="E3245">
        <v>5.5</v>
      </c>
      <c r="F3245" t="s">
        <v>783</v>
      </c>
      <c r="G3245" t="s">
        <v>5179</v>
      </c>
      <c r="H3245" t="s">
        <v>17</v>
      </c>
      <c r="I3245" t="s">
        <v>18</v>
      </c>
      <c r="J3245" t="s">
        <v>19</v>
      </c>
      <c r="K3245" t="s">
        <v>20</v>
      </c>
      <c r="L3245" t="s">
        <v>20</v>
      </c>
      <c r="M3245" t="s">
        <v>21</v>
      </c>
      <c r="N3245" t="s">
        <v>135</v>
      </c>
      <c r="O3245" t="s">
        <v>5889</v>
      </c>
      <c r="P3245">
        <f t="shared" si="50"/>
        <v>3</v>
      </c>
    </row>
    <row r="3246" spans="1:16" hidden="1" x14ac:dyDescent="0.25">
      <c r="A3246" s="1">
        <v>44377</v>
      </c>
      <c r="B3246" s="1">
        <v>44377</v>
      </c>
      <c r="C3246" t="s">
        <v>4729</v>
      </c>
      <c r="D3246" t="s">
        <v>4730</v>
      </c>
      <c r="E3246">
        <v>0.41699999999999998</v>
      </c>
      <c r="F3246" t="s">
        <v>4370</v>
      </c>
      <c r="G3246" t="s">
        <v>5890</v>
      </c>
      <c r="H3246" t="s">
        <v>343</v>
      </c>
      <c r="I3246" t="s">
        <v>18</v>
      </c>
      <c r="J3246" t="s">
        <v>19</v>
      </c>
      <c r="K3246" t="s">
        <v>20</v>
      </c>
      <c r="L3246" t="s">
        <v>20</v>
      </c>
      <c r="M3246" t="s">
        <v>4733</v>
      </c>
      <c r="N3246" t="s">
        <v>4734</v>
      </c>
      <c r="O3246" t="s">
        <v>5891</v>
      </c>
      <c r="P3246">
        <f t="shared" si="50"/>
        <v>6</v>
      </c>
    </row>
    <row r="3247" spans="1:16" x14ac:dyDescent="0.25">
      <c r="A3247" s="1">
        <v>44377</v>
      </c>
      <c r="B3247" s="1">
        <v>44377</v>
      </c>
      <c r="C3247" t="s">
        <v>3005</v>
      </c>
      <c r="D3247" t="s">
        <v>216</v>
      </c>
      <c r="E3247">
        <v>8.75</v>
      </c>
      <c r="F3247" t="s">
        <v>953</v>
      </c>
      <c r="G3247" t="s">
        <v>51</v>
      </c>
      <c r="H3247" t="s">
        <v>112</v>
      </c>
      <c r="I3247" t="s">
        <v>18</v>
      </c>
      <c r="J3247" t="s">
        <v>19</v>
      </c>
      <c r="K3247" t="s">
        <v>20</v>
      </c>
      <c r="L3247" t="s">
        <v>20</v>
      </c>
      <c r="M3247" t="s">
        <v>21</v>
      </c>
      <c r="N3247" t="s">
        <v>22</v>
      </c>
      <c r="O3247" t="s">
        <v>5892</v>
      </c>
      <c r="P3247">
        <f t="shared" si="50"/>
        <v>1</v>
      </c>
    </row>
    <row r="3248" spans="1:16" x14ac:dyDescent="0.25">
      <c r="A3248" s="1">
        <v>44377</v>
      </c>
      <c r="B3248" s="1">
        <v>44377</v>
      </c>
      <c r="C3248" t="s">
        <v>4571</v>
      </c>
      <c r="D3248" t="s">
        <v>4572</v>
      </c>
      <c r="E3248">
        <v>8</v>
      </c>
      <c r="F3248" t="s">
        <v>945</v>
      </c>
      <c r="G3248" t="s">
        <v>2027</v>
      </c>
      <c r="H3248" t="s">
        <v>52</v>
      </c>
      <c r="I3248" t="s">
        <v>18</v>
      </c>
      <c r="J3248" t="s">
        <v>19</v>
      </c>
      <c r="K3248" t="s">
        <v>20</v>
      </c>
      <c r="L3248" t="s">
        <v>20</v>
      </c>
      <c r="M3248" t="s">
        <v>21</v>
      </c>
      <c r="N3248" t="s">
        <v>135</v>
      </c>
      <c r="O3248" t="s">
        <v>5893</v>
      </c>
      <c r="P3248">
        <f t="shared" si="50"/>
        <v>3</v>
      </c>
    </row>
    <row r="3249" spans="1:16" x14ac:dyDescent="0.25">
      <c r="A3249" s="1">
        <v>44377</v>
      </c>
      <c r="B3249" s="1">
        <v>44377</v>
      </c>
      <c r="C3249" t="s">
        <v>5583</v>
      </c>
      <c r="D3249" t="s">
        <v>5584</v>
      </c>
      <c r="E3249">
        <v>5.62</v>
      </c>
      <c r="F3249" t="s">
        <v>5894</v>
      </c>
      <c r="G3249" t="s">
        <v>130</v>
      </c>
      <c r="H3249" t="s">
        <v>39</v>
      </c>
      <c r="I3249" t="s">
        <v>18</v>
      </c>
      <c r="J3249" t="s">
        <v>19</v>
      </c>
      <c r="K3249" t="s">
        <v>20</v>
      </c>
      <c r="L3249" t="s">
        <v>20</v>
      </c>
      <c r="M3249" t="s">
        <v>21</v>
      </c>
      <c r="N3249" t="s">
        <v>135</v>
      </c>
      <c r="O3249" t="s">
        <v>5895</v>
      </c>
      <c r="P3249">
        <f t="shared" si="50"/>
        <v>3</v>
      </c>
    </row>
    <row r="3250" spans="1:16" x14ac:dyDescent="0.25">
      <c r="A3250" s="1">
        <v>44377</v>
      </c>
      <c r="B3250" s="1">
        <v>44377</v>
      </c>
      <c r="C3250" t="s">
        <v>4699</v>
      </c>
      <c r="D3250" t="s">
        <v>274</v>
      </c>
      <c r="E3250">
        <v>6.58</v>
      </c>
      <c r="F3250" t="s">
        <v>874</v>
      </c>
      <c r="G3250" t="s">
        <v>2369</v>
      </c>
      <c r="H3250" t="s">
        <v>39</v>
      </c>
      <c r="I3250" t="s">
        <v>18</v>
      </c>
      <c r="J3250" t="s">
        <v>19</v>
      </c>
      <c r="K3250" t="s">
        <v>20</v>
      </c>
      <c r="L3250" t="s">
        <v>20</v>
      </c>
      <c r="M3250" t="s">
        <v>21</v>
      </c>
      <c r="N3250" t="s">
        <v>135</v>
      </c>
      <c r="O3250" t="s">
        <v>5896</v>
      </c>
      <c r="P3250">
        <f t="shared" si="50"/>
        <v>2</v>
      </c>
    </row>
    <row r="3251" spans="1:16" hidden="1" x14ac:dyDescent="0.25">
      <c r="A3251" s="1">
        <v>44377</v>
      </c>
      <c r="B3251" s="1">
        <v>44377</v>
      </c>
      <c r="C3251" t="s">
        <v>1532</v>
      </c>
      <c r="D3251" t="s">
        <v>1533</v>
      </c>
      <c r="E3251">
        <v>5.625</v>
      </c>
      <c r="F3251" t="s">
        <v>3094</v>
      </c>
      <c r="H3251" t="s">
        <v>154</v>
      </c>
      <c r="I3251" t="s">
        <v>18</v>
      </c>
      <c r="J3251" t="s">
        <v>19</v>
      </c>
      <c r="K3251" t="s">
        <v>20</v>
      </c>
      <c r="L3251" t="s">
        <v>20</v>
      </c>
      <c r="M3251" t="s">
        <v>21</v>
      </c>
      <c r="N3251" t="s">
        <v>22</v>
      </c>
      <c r="O3251" t="s">
        <v>5897</v>
      </c>
      <c r="P3251">
        <f t="shared" si="50"/>
        <v>6</v>
      </c>
    </row>
    <row r="3252" spans="1:16" hidden="1" x14ac:dyDescent="0.25">
      <c r="A3252" s="1">
        <v>44377</v>
      </c>
      <c r="B3252" s="1">
        <v>44377</v>
      </c>
      <c r="C3252" t="s">
        <v>2628</v>
      </c>
      <c r="D3252" t="s">
        <v>2629</v>
      </c>
      <c r="E3252">
        <v>0</v>
      </c>
      <c r="F3252" t="s">
        <v>1412</v>
      </c>
      <c r="H3252" t="s">
        <v>32</v>
      </c>
      <c r="I3252" t="s">
        <v>18</v>
      </c>
      <c r="J3252" t="s">
        <v>19</v>
      </c>
      <c r="K3252" t="s">
        <v>20</v>
      </c>
      <c r="L3252" t="s">
        <v>20</v>
      </c>
      <c r="M3252" t="s">
        <v>1103</v>
      </c>
      <c r="N3252" t="s">
        <v>22</v>
      </c>
      <c r="O3252" t="s">
        <v>5898</v>
      </c>
      <c r="P3252">
        <f t="shared" si="50"/>
        <v>6</v>
      </c>
    </row>
    <row r="3253" spans="1:16" hidden="1" x14ac:dyDescent="0.25">
      <c r="A3253" s="1">
        <v>44377</v>
      </c>
      <c r="B3253" s="1">
        <v>44377</v>
      </c>
      <c r="C3253" t="s">
        <v>5381</v>
      </c>
      <c r="D3253" t="s">
        <v>3950</v>
      </c>
      <c r="E3253">
        <v>6.5</v>
      </c>
      <c r="F3253" t="s">
        <v>2424</v>
      </c>
      <c r="H3253" t="s">
        <v>52</v>
      </c>
      <c r="I3253" t="s">
        <v>18</v>
      </c>
      <c r="J3253" t="s">
        <v>19</v>
      </c>
      <c r="K3253" t="s">
        <v>20</v>
      </c>
      <c r="L3253" t="s">
        <v>20</v>
      </c>
      <c r="M3253" t="s">
        <v>21</v>
      </c>
      <c r="N3253" t="s">
        <v>59</v>
      </c>
      <c r="O3253" t="s">
        <v>5899</v>
      </c>
      <c r="P3253">
        <f t="shared" si="50"/>
        <v>6</v>
      </c>
    </row>
    <row r="3254" spans="1:16" x14ac:dyDescent="0.25">
      <c r="A3254" s="1">
        <v>44377</v>
      </c>
      <c r="B3254" s="1">
        <v>44377</v>
      </c>
      <c r="C3254" t="s">
        <v>5900</v>
      </c>
      <c r="D3254" t="s">
        <v>4973</v>
      </c>
      <c r="E3254">
        <v>5.84</v>
      </c>
      <c r="F3254" t="s">
        <v>5901</v>
      </c>
      <c r="G3254" t="s">
        <v>130</v>
      </c>
      <c r="H3254" t="s">
        <v>44</v>
      </c>
      <c r="I3254" t="s">
        <v>18</v>
      </c>
      <c r="J3254" t="s">
        <v>19</v>
      </c>
      <c r="K3254" t="s">
        <v>20</v>
      </c>
      <c r="L3254" t="s">
        <v>20</v>
      </c>
      <c r="M3254" t="s">
        <v>21</v>
      </c>
      <c r="N3254" t="s">
        <v>135</v>
      </c>
      <c r="O3254" t="s">
        <v>5902</v>
      </c>
      <c r="P3254">
        <f t="shared" si="50"/>
        <v>3</v>
      </c>
    </row>
    <row r="3255" spans="1:16" x14ac:dyDescent="0.25">
      <c r="A3255" s="1">
        <v>44377</v>
      </c>
      <c r="B3255" s="1">
        <v>44377</v>
      </c>
      <c r="C3255" t="s">
        <v>5903</v>
      </c>
      <c r="D3255" t="s">
        <v>4538</v>
      </c>
      <c r="E3255">
        <v>5.6</v>
      </c>
      <c r="F3255" t="s">
        <v>5904</v>
      </c>
      <c r="H3255" t="s">
        <v>39</v>
      </c>
      <c r="I3255" t="s">
        <v>18</v>
      </c>
      <c r="J3255" t="s">
        <v>19</v>
      </c>
      <c r="K3255" t="s">
        <v>20</v>
      </c>
      <c r="L3255" t="s">
        <v>20</v>
      </c>
      <c r="M3255" t="s">
        <v>21</v>
      </c>
      <c r="N3255" t="s">
        <v>135</v>
      </c>
      <c r="O3255" t="s">
        <v>5905</v>
      </c>
      <c r="P3255">
        <f t="shared" si="50"/>
        <v>2</v>
      </c>
    </row>
    <row r="3256" spans="1:16" x14ac:dyDescent="0.25">
      <c r="A3256" s="1">
        <v>44377</v>
      </c>
      <c r="B3256" s="1">
        <v>44377</v>
      </c>
      <c r="C3256" t="s">
        <v>4383</v>
      </c>
      <c r="D3256" t="s">
        <v>4384</v>
      </c>
      <c r="E3256">
        <v>5.44</v>
      </c>
      <c r="F3256" t="s">
        <v>5906</v>
      </c>
      <c r="G3256" t="s">
        <v>4876</v>
      </c>
      <c r="H3256" t="s">
        <v>44</v>
      </c>
      <c r="I3256" t="s">
        <v>18</v>
      </c>
      <c r="J3256" t="s">
        <v>19</v>
      </c>
      <c r="K3256" t="s">
        <v>20</v>
      </c>
      <c r="L3256" t="s">
        <v>20</v>
      </c>
      <c r="M3256" t="s">
        <v>21</v>
      </c>
      <c r="N3256" t="s">
        <v>135</v>
      </c>
      <c r="O3256" t="s">
        <v>5907</v>
      </c>
      <c r="P3256">
        <f t="shared" si="50"/>
        <v>3</v>
      </c>
    </row>
    <row r="3257" spans="1:16" x14ac:dyDescent="0.25">
      <c r="A3257" s="1">
        <v>44377</v>
      </c>
      <c r="B3257" s="1">
        <v>44377</v>
      </c>
      <c r="C3257" t="s">
        <v>921</v>
      </c>
      <c r="D3257" t="s">
        <v>115</v>
      </c>
      <c r="E3257">
        <v>6.25</v>
      </c>
      <c r="F3257" t="s">
        <v>2298</v>
      </c>
      <c r="G3257" t="s">
        <v>69</v>
      </c>
      <c r="H3257" t="s">
        <v>52</v>
      </c>
      <c r="I3257" t="s">
        <v>18</v>
      </c>
      <c r="J3257" t="s">
        <v>19</v>
      </c>
      <c r="K3257" t="s">
        <v>20</v>
      </c>
      <c r="L3257" t="s">
        <v>20</v>
      </c>
      <c r="M3257" t="s">
        <v>21</v>
      </c>
      <c r="N3257" t="s">
        <v>59</v>
      </c>
      <c r="O3257" t="s">
        <v>5908</v>
      </c>
      <c r="P3257">
        <f t="shared" si="50"/>
        <v>3</v>
      </c>
    </row>
    <row r="3258" spans="1:16" x14ac:dyDescent="0.25">
      <c r="A3258" s="1">
        <v>44377</v>
      </c>
      <c r="B3258" s="1">
        <v>44377</v>
      </c>
      <c r="C3258" t="s">
        <v>5225</v>
      </c>
      <c r="D3258" t="s">
        <v>5226</v>
      </c>
      <c r="E3258">
        <v>6.25</v>
      </c>
      <c r="F3258" t="s">
        <v>3788</v>
      </c>
      <c r="H3258" t="s">
        <v>44</v>
      </c>
      <c r="I3258" t="s">
        <v>18</v>
      </c>
      <c r="J3258" t="s">
        <v>19</v>
      </c>
      <c r="K3258" t="s">
        <v>20</v>
      </c>
      <c r="L3258" t="s">
        <v>20</v>
      </c>
      <c r="M3258" t="s">
        <v>21</v>
      </c>
      <c r="N3258" t="s">
        <v>135</v>
      </c>
      <c r="O3258" t="s">
        <v>5909</v>
      </c>
      <c r="P3258">
        <f t="shared" si="50"/>
        <v>3</v>
      </c>
    </row>
    <row r="3259" spans="1:16" x14ac:dyDescent="0.25">
      <c r="A3259" s="1">
        <v>44377</v>
      </c>
      <c r="B3259" s="1">
        <v>44377</v>
      </c>
      <c r="C3259" t="s">
        <v>3659</v>
      </c>
      <c r="D3259" t="s">
        <v>3660</v>
      </c>
      <c r="E3259">
        <v>6.3</v>
      </c>
      <c r="F3259" t="s">
        <v>429</v>
      </c>
      <c r="G3259" t="s">
        <v>4876</v>
      </c>
      <c r="H3259" t="s">
        <v>17</v>
      </c>
      <c r="I3259" t="s">
        <v>18</v>
      </c>
      <c r="J3259" t="s">
        <v>19</v>
      </c>
      <c r="K3259" t="s">
        <v>20</v>
      </c>
      <c r="L3259" t="s">
        <v>20</v>
      </c>
      <c r="M3259" t="s">
        <v>21</v>
      </c>
      <c r="N3259" t="s">
        <v>135</v>
      </c>
      <c r="O3259" t="s">
        <v>5910</v>
      </c>
      <c r="P3259">
        <f t="shared" si="50"/>
        <v>3</v>
      </c>
    </row>
    <row r="3260" spans="1:16" x14ac:dyDescent="0.25">
      <c r="A3260" s="1">
        <v>44377</v>
      </c>
      <c r="B3260" s="1">
        <v>44377</v>
      </c>
      <c r="C3260" t="s">
        <v>4537</v>
      </c>
      <c r="D3260" t="s">
        <v>4538</v>
      </c>
      <c r="E3260">
        <v>6.375</v>
      </c>
      <c r="F3260" t="s">
        <v>2721</v>
      </c>
      <c r="G3260" t="s">
        <v>2369</v>
      </c>
      <c r="H3260" t="s">
        <v>39</v>
      </c>
      <c r="I3260" t="s">
        <v>18</v>
      </c>
      <c r="J3260" t="s">
        <v>19</v>
      </c>
      <c r="K3260" t="s">
        <v>20</v>
      </c>
      <c r="L3260" t="s">
        <v>20</v>
      </c>
      <c r="M3260" t="s">
        <v>21</v>
      </c>
      <c r="N3260" t="s">
        <v>135</v>
      </c>
      <c r="O3260" t="s">
        <v>5911</v>
      </c>
      <c r="P3260">
        <f t="shared" si="50"/>
        <v>2</v>
      </c>
    </row>
    <row r="3261" spans="1:16" x14ac:dyDescent="0.25">
      <c r="A3261" s="1">
        <v>44377</v>
      </c>
      <c r="B3261" s="1">
        <v>44377</v>
      </c>
      <c r="C3261" t="s">
        <v>5864</v>
      </c>
      <c r="D3261" t="s">
        <v>4973</v>
      </c>
      <c r="E3261">
        <v>6.38</v>
      </c>
      <c r="F3261" t="s">
        <v>1166</v>
      </c>
      <c r="G3261" t="s">
        <v>16</v>
      </c>
      <c r="H3261" t="s">
        <v>17</v>
      </c>
      <c r="I3261" t="s">
        <v>18</v>
      </c>
      <c r="J3261" t="s">
        <v>19</v>
      </c>
      <c r="K3261" t="s">
        <v>20</v>
      </c>
      <c r="L3261" t="s">
        <v>20</v>
      </c>
      <c r="M3261" t="s">
        <v>21</v>
      </c>
      <c r="N3261" t="s">
        <v>135</v>
      </c>
      <c r="O3261" t="s">
        <v>5912</v>
      </c>
      <c r="P3261">
        <f t="shared" si="50"/>
        <v>3</v>
      </c>
    </row>
    <row r="3262" spans="1:16" x14ac:dyDescent="0.25">
      <c r="A3262" s="1">
        <v>44377</v>
      </c>
      <c r="B3262" s="1">
        <v>44377</v>
      </c>
      <c r="C3262" t="s">
        <v>3307</v>
      </c>
      <c r="D3262" t="s">
        <v>2538</v>
      </c>
      <c r="E3262">
        <v>6.375</v>
      </c>
      <c r="F3262" t="s">
        <v>1314</v>
      </c>
      <c r="G3262" t="s">
        <v>2369</v>
      </c>
      <c r="H3262" t="s">
        <v>52</v>
      </c>
      <c r="I3262" t="s">
        <v>18</v>
      </c>
      <c r="J3262" t="s">
        <v>19</v>
      </c>
      <c r="K3262" t="s">
        <v>20</v>
      </c>
      <c r="L3262" t="s">
        <v>20</v>
      </c>
      <c r="M3262" t="s">
        <v>21</v>
      </c>
      <c r="N3262" t="s">
        <v>135</v>
      </c>
      <c r="O3262" t="s">
        <v>5913</v>
      </c>
      <c r="P3262">
        <f t="shared" si="50"/>
        <v>3</v>
      </c>
    </row>
    <row r="3263" spans="1:16" x14ac:dyDescent="0.25">
      <c r="A3263" s="1">
        <v>44377</v>
      </c>
      <c r="B3263" s="1">
        <v>44377</v>
      </c>
      <c r="C3263" t="s">
        <v>109</v>
      </c>
      <c r="D3263" t="s">
        <v>110</v>
      </c>
      <c r="E3263">
        <v>5.05</v>
      </c>
      <c r="F3263" t="s">
        <v>2852</v>
      </c>
      <c r="G3263" t="s">
        <v>722</v>
      </c>
      <c r="H3263" t="s">
        <v>112</v>
      </c>
      <c r="I3263" t="s">
        <v>18</v>
      </c>
      <c r="J3263" t="s">
        <v>19</v>
      </c>
      <c r="K3263" t="s">
        <v>20</v>
      </c>
      <c r="L3263" t="s">
        <v>20</v>
      </c>
      <c r="M3263" t="s">
        <v>21</v>
      </c>
      <c r="N3263" t="s">
        <v>22</v>
      </c>
      <c r="O3263" t="s">
        <v>5914</v>
      </c>
      <c r="P3263">
        <f t="shared" si="50"/>
        <v>2</v>
      </c>
    </row>
    <row r="3264" spans="1:16" hidden="1" x14ac:dyDescent="0.25">
      <c r="A3264" s="1">
        <v>44377</v>
      </c>
      <c r="B3264" s="1">
        <v>44377</v>
      </c>
      <c r="C3264" t="s">
        <v>2005</v>
      </c>
      <c r="D3264" t="s">
        <v>2006</v>
      </c>
      <c r="E3264">
        <v>6.45</v>
      </c>
      <c r="F3264" t="s">
        <v>2041</v>
      </c>
      <c r="G3264" t="s">
        <v>69</v>
      </c>
      <c r="H3264" t="s">
        <v>39</v>
      </c>
      <c r="I3264" t="s">
        <v>18</v>
      </c>
      <c r="J3264" t="s">
        <v>19</v>
      </c>
      <c r="K3264" t="s">
        <v>20</v>
      </c>
      <c r="L3264" t="s">
        <v>20</v>
      </c>
      <c r="M3264" t="s">
        <v>21</v>
      </c>
      <c r="N3264" t="s">
        <v>59</v>
      </c>
      <c r="O3264" t="s">
        <v>5915</v>
      </c>
      <c r="P3264">
        <f t="shared" si="50"/>
        <v>6</v>
      </c>
    </row>
    <row r="3265" spans="1:16" x14ac:dyDescent="0.25">
      <c r="A3265" s="1">
        <v>44377</v>
      </c>
      <c r="B3265" s="1">
        <v>44377</v>
      </c>
      <c r="C3265" t="s">
        <v>109</v>
      </c>
      <c r="D3265" t="s">
        <v>110</v>
      </c>
      <c r="E3265">
        <v>5.25</v>
      </c>
      <c r="F3265" t="s">
        <v>971</v>
      </c>
      <c r="G3265" t="s">
        <v>3182</v>
      </c>
      <c r="H3265" t="s">
        <v>112</v>
      </c>
      <c r="I3265" t="s">
        <v>18</v>
      </c>
      <c r="J3265" t="s">
        <v>19</v>
      </c>
      <c r="K3265" t="s">
        <v>20</v>
      </c>
      <c r="L3265" t="s">
        <v>20</v>
      </c>
      <c r="M3265" t="s">
        <v>21</v>
      </c>
      <c r="N3265" t="s">
        <v>22</v>
      </c>
      <c r="O3265" t="s">
        <v>5916</v>
      </c>
      <c r="P3265">
        <f t="shared" si="50"/>
        <v>2</v>
      </c>
    </row>
    <row r="3266" spans="1:16" x14ac:dyDescent="0.25">
      <c r="A3266" s="1">
        <v>44377</v>
      </c>
      <c r="B3266" s="1">
        <v>44377</v>
      </c>
      <c r="C3266" t="s">
        <v>2700</v>
      </c>
      <c r="D3266" t="s">
        <v>978</v>
      </c>
      <c r="E3266">
        <v>5.25</v>
      </c>
      <c r="F3266" t="s">
        <v>2701</v>
      </c>
      <c r="G3266" t="s">
        <v>69</v>
      </c>
      <c r="H3266" t="s">
        <v>112</v>
      </c>
      <c r="I3266" t="s">
        <v>18</v>
      </c>
      <c r="J3266" t="s">
        <v>19</v>
      </c>
      <c r="K3266" t="s">
        <v>20</v>
      </c>
      <c r="L3266" t="s">
        <v>20</v>
      </c>
      <c r="M3266" t="s">
        <v>21</v>
      </c>
      <c r="N3266" t="s">
        <v>135</v>
      </c>
      <c r="O3266" t="s">
        <v>5917</v>
      </c>
      <c r="P3266">
        <f t="shared" si="50"/>
        <v>2</v>
      </c>
    </row>
    <row r="3267" spans="1:16" hidden="1" x14ac:dyDescent="0.25">
      <c r="A3267" s="1">
        <v>44377</v>
      </c>
      <c r="B3267" s="1">
        <v>44377</v>
      </c>
      <c r="C3267" t="s">
        <v>5918</v>
      </c>
      <c r="D3267" t="s">
        <v>5919</v>
      </c>
      <c r="E3267">
        <v>4.4749999999999996</v>
      </c>
      <c r="F3267" t="s">
        <v>3625</v>
      </c>
      <c r="H3267" t="s">
        <v>44</v>
      </c>
      <c r="I3267" t="s">
        <v>18</v>
      </c>
      <c r="J3267" t="s">
        <v>19</v>
      </c>
      <c r="K3267" t="s">
        <v>20</v>
      </c>
      <c r="L3267" t="s">
        <v>20</v>
      </c>
      <c r="M3267" t="s">
        <v>21</v>
      </c>
      <c r="N3267" t="s">
        <v>22</v>
      </c>
      <c r="O3267" t="s">
        <v>5920</v>
      </c>
      <c r="P3267">
        <f t="shared" si="50"/>
        <v>6</v>
      </c>
    </row>
    <row r="3268" spans="1:16" x14ac:dyDescent="0.25">
      <c r="A3268" s="1">
        <v>44377</v>
      </c>
      <c r="B3268" s="1">
        <v>44377</v>
      </c>
      <c r="C3268" t="s">
        <v>1863</v>
      </c>
      <c r="D3268" t="s">
        <v>1864</v>
      </c>
      <c r="E3268">
        <v>3.5</v>
      </c>
      <c r="F3268" t="s">
        <v>2841</v>
      </c>
      <c r="G3268" t="s">
        <v>722</v>
      </c>
      <c r="H3268" t="s">
        <v>44</v>
      </c>
      <c r="I3268" t="s">
        <v>18</v>
      </c>
      <c r="J3268" t="s">
        <v>19</v>
      </c>
      <c r="K3268" t="s">
        <v>20</v>
      </c>
      <c r="L3268" t="s">
        <v>20</v>
      </c>
      <c r="M3268" t="s">
        <v>21</v>
      </c>
      <c r="N3268" t="s">
        <v>135</v>
      </c>
      <c r="O3268" t="s">
        <v>5921</v>
      </c>
      <c r="P3268">
        <f t="shared" ref="P3268:P3331" si="51">LEN(D3268)</f>
        <v>4</v>
      </c>
    </row>
    <row r="3269" spans="1:16" x14ac:dyDescent="0.25">
      <c r="A3269" s="1">
        <v>44377</v>
      </c>
      <c r="B3269" s="1">
        <v>44377</v>
      </c>
      <c r="C3269" t="s">
        <v>1863</v>
      </c>
      <c r="D3269" t="s">
        <v>1864</v>
      </c>
      <c r="E3269">
        <v>3</v>
      </c>
      <c r="F3269" t="s">
        <v>379</v>
      </c>
      <c r="G3269" t="s">
        <v>3182</v>
      </c>
      <c r="H3269" t="s">
        <v>44</v>
      </c>
      <c r="I3269" t="s">
        <v>18</v>
      </c>
      <c r="J3269" t="s">
        <v>19</v>
      </c>
      <c r="K3269" t="s">
        <v>20</v>
      </c>
      <c r="L3269" t="s">
        <v>20</v>
      </c>
      <c r="M3269" t="s">
        <v>21</v>
      </c>
      <c r="N3269" t="s">
        <v>135</v>
      </c>
      <c r="O3269" t="s">
        <v>5922</v>
      </c>
      <c r="P3269">
        <f t="shared" si="51"/>
        <v>4</v>
      </c>
    </row>
    <row r="3270" spans="1:16" hidden="1" x14ac:dyDescent="0.25">
      <c r="A3270" s="1">
        <v>44377</v>
      </c>
      <c r="B3270" s="1">
        <v>44377</v>
      </c>
      <c r="C3270" t="s">
        <v>4808</v>
      </c>
      <c r="D3270" t="s">
        <v>4809</v>
      </c>
      <c r="E3270">
        <v>2.6040000000000001</v>
      </c>
      <c r="F3270" t="s">
        <v>2401</v>
      </c>
      <c r="H3270" t="s">
        <v>199</v>
      </c>
      <c r="I3270" t="s">
        <v>18</v>
      </c>
      <c r="J3270" t="s">
        <v>19</v>
      </c>
      <c r="K3270" t="s">
        <v>20</v>
      </c>
      <c r="L3270" t="s">
        <v>20</v>
      </c>
      <c r="M3270" t="s">
        <v>21</v>
      </c>
      <c r="N3270" t="s">
        <v>22</v>
      </c>
      <c r="O3270" t="s">
        <v>5923</v>
      </c>
      <c r="P3270">
        <f t="shared" si="51"/>
        <v>6</v>
      </c>
    </row>
    <row r="3271" spans="1:16" x14ac:dyDescent="0.25">
      <c r="A3271" s="1">
        <v>44377</v>
      </c>
      <c r="B3271" s="1">
        <v>44377</v>
      </c>
      <c r="C3271" t="s">
        <v>1863</v>
      </c>
      <c r="D3271" t="s">
        <v>1864</v>
      </c>
      <c r="E3271">
        <v>3.5</v>
      </c>
      <c r="F3271" t="s">
        <v>100</v>
      </c>
      <c r="G3271" t="s">
        <v>16</v>
      </c>
      <c r="H3271" t="s">
        <v>44</v>
      </c>
      <c r="I3271" t="s">
        <v>18</v>
      </c>
      <c r="J3271" t="s">
        <v>19</v>
      </c>
      <c r="K3271" t="s">
        <v>20</v>
      </c>
      <c r="L3271" t="s">
        <v>20</v>
      </c>
      <c r="M3271" t="s">
        <v>21</v>
      </c>
      <c r="N3271" t="s">
        <v>135</v>
      </c>
      <c r="O3271" t="s">
        <v>5924</v>
      </c>
      <c r="P3271">
        <f t="shared" si="51"/>
        <v>4</v>
      </c>
    </row>
    <row r="3272" spans="1:16" hidden="1" x14ac:dyDescent="0.25">
      <c r="A3272" s="1">
        <v>44377</v>
      </c>
      <c r="B3272" s="1">
        <v>44377</v>
      </c>
      <c r="C3272" t="s">
        <v>3212</v>
      </c>
      <c r="D3272" t="s">
        <v>1417</v>
      </c>
      <c r="E3272">
        <v>4.875</v>
      </c>
      <c r="F3272" t="s">
        <v>3532</v>
      </c>
      <c r="G3272" t="s">
        <v>69</v>
      </c>
      <c r="H3272" t="s">
        <v>39</v>
      </c>
      <c r="I3272" t="s">
        <v>18</v>
      </c>
      <c r="J3272" t="s">
        <v>19</v>
      </c>
      <c r="K3272" t="s">
        <v>20</v>
      </c>
      <c r="L3272" t="s">
        <v>20</v>
      </c>
      <c r="M3272" t="s">
        <v>21</v>
      </c>
      <c r="N3272" t="s">
        <v>59</v>
      </c>
      <c r="O3272" t="s">
        <v>5925</v>
      </c>
      <c r="P3272">
        <f t="shared" si="51"/>
        <v>6</v>
      </c>
    </row>
    <row r="3273" spans="1:16" x14ac:dyDescent="0.25">
      <c r="A3273" s="1">
        <v>44377</v>
      </c>
      <c r="B3273" s="1">
        <v>44377</v>
      </c>
      <c r="C3273" t="s">
        <v>1863</v>
      </c>
      <c r="D3273" t="s">
        <v>1864</v>
      </c>
      <c r="E3273">
        <v>3.5</v>
      </c>
      <c r="F3273" t="s">
        <v>2203</v>
      </c>
      <c r="G3273" t="s">
        <v>722</v>
      </c>
      <c r="H3273" t="s">
        <v>44</v>
      </c>
      <c r="I3273" t="s">
        <v>18</v>
      </c>
      <c r="J3273" t="s">
        <v>19</v>
      </c>
      <c r="K3273" t="s">
        <v>20</v>
      </c>
      <c r="L3273" t="s">
        <v>20</v>
      </c>
      <c r="M3273" t="s">
        <v>21</v>
      </c>
      <c r="N3273" t="s">
        <v>135</v>
      </c>
      <c r="O3273" t="s">
        <v>5926</v>
      </c>
      <c r="P3273">
        <f t="shared" si="51"/>
        <v>4</v>
      </c>
    </row>
    <row r="3274" spans="1:16" x14ac:dyDescent="0.25">
      <c r="A3274" s="1">
        <v>44377</v>
      </c>
      <c r="B3274" s="1">
        <v>44377</v>
      </c>
      <c r="C3274" t="s">
        <v>1863</v>
      </c>
      <c r="D3274" t="s">
        <v>1864</v>
      </c>
      <c r="E3274">
        <v>3.5</v>
      </c>
      <c r="F3274" t="s">
        <v>1206</v>
      </c>
      <c r="G3274" t="s">
        <v>4720</v>
      </c>
      <c r="H3274" t="s">
        <v>44</v>
      </c>
      <c r="I3274" t="s">
        <v>18</v>
      </c>
      <c r="J3274" t="s">
        <v>19</v>
      </c>
      <c r="K3274" t="s">
        <v>20</v>
      </c>
      <c r="L3274" t="s">
        <v>20</v>
      </c>
      <c r="M3274" t="s">
        <v>21</v>
      </c>
      <c r="N3274" t="s">
        <v>135</v>
      </c>
      <c r="O3274" t="s">
        <v>5927</v>
      </c>
      <c r="P3274">
        <f t="shared" si="51"/>
        <v>4</v>
      </c>
    </row>
    <row r="3275" spans="1:16" x14ac:dyDescent="0.25">
      <c r="A3275" s="1">
        <v>44377</v>
      </c>
      <c r="B3275" s="1">
        <v>44377</v>
      </c>
      <c r="C3275" t="s">
        <v>1676</v>
      </c>
      <c r="D3275" t="s">
        <v>1677</v>
      </c>
      <c r="E3275">
        <v>4.45</v>
      </c>
      <c r="F3275" t="s">
        <v>3119</v>
      </c>
      <c r="G3275" t="s">
        <v>69</v>
      </c>
      <c r="H3275" t="s">
        <v>39</v>
      </c>
      <c r="I3275" t="s">
        <v>18</v>
      </c>
      <c r="J3275" t="s">
        <v>19</v>
      </c>
      <c r="K3275" t="s">
        <v>20</v>
      </c>
      <c r="L3275" t="s">
        <v>20</v>
      </c>
      <c r="M3275" t="s">
        <v>21</v>
      </c>
      <c r="N3275" t="s">
        <v>59</v>
      </c>
      <c r="O3275" t="s">
        <v>5928</v>
      </c>
      <c r="P3275">
        <f t="shared" si="51"/>
        <v>2</v>
      </c>
    </row>
    <row r="3276" spans="1:16" x14ac:dyDescent="0.25">
      <c r="A3276" s="1">
        <v>44377</v>
      </c>
      <c r="B3276" s="1">
        <v>44377</v>
      </c>
      <c r="C3276" t="s">
        <v>404</v>
      </c>
      <c r="D3276" t="s">
        <v>405</v>
      </c>
      <c r="E3276">
        <v>3</v>
      </c>
      <c r="F3276" t="s">
        <v>1555</v>
      </c>
      <c r="G3276" t="s">
        <v>722</v>
      </c>
      <c r="H3276" t="s">
        <v>17</v>
      </c>
      <c r="I3276" t="s">
        <v>18</v>
      </c>
      <c r="J3276" t="s">
        <v>19</v>
      </c>
      <c r="K3276" t="s">
        <v>20</v>
      </c>
      <c r="L3276" t="s">
        <v>20</v>
      </c>
      <c r="M3276" t="s">
        <v>21</v>
      </c>
      <c r="N3276" t="s">
        <v>22</v>
      </c>
      <c r="O3276" t="s">
        <v>5929</v>
      </c>
      <c r="P3276">
        <f t="shared" si="51"/>
        <v>3</v>
      </c>
    </row>
    <row r="3277" spans="1:16" x14ac:dyDescent="0.25">
      <c r="A3277" s="1">
        <v>44377</v>
      </c>
      <c r="B3277" s="1">
        <v>44377</v>
      </c>
      <c r="C3277" t="s">
        <v>1863</v>
      </c>
      <c r="D3277" t="s">
        <v>1864</v>
      </c>
      <c r="E3277">
        <v>3.5</v>
      </c>
      <c r="F3277" t="s">
        <v>1819</v>
      </c>
      <c r="G3277" t="s">
        <v>5930</v>
      </c>
      <c r="H3277" t="s">
        <v>44</v>
      </c>
      <c r="I3277" t="s">
        <v>18</v>
      </c>
      <c r="J3277" t="s">
        <v>19</v>
      </c>
      <c r="K3277" t="s">
        <v>20</v>
      </c>
      <c r="L3277" t="s">
        <v>20</v>
      </c>
      <c r="M3277" t="s">
        <v>21</v>
      </c>
      <c r="N3277" t="s">
        <v>135</v>
      </c>
      <c r="O3277" t="s">
        <v>5931</v>
      </c>
      <c r="P3277">
        <f t="shared" si="51"/>
        <v>4</v>
      </c>
    </row>
    <row r="3278" spans="1:16" x14ac:dyDescent="0.25">
      <c r="A3278" s="1">
        <v>44377</v>
      </c>
      <c r="B3278" s="1">
        <v>44377</v>
      </c>
      <c r="C3278" t="s">
        <v>606</v>
      </c>
      <c r="D3278" t="s">
        <v>607</v>
      </c>
      <c r="E3278">
        <v>3.75</v>
      </c>
      <c r="F3278" t="s">
        <v>100</v>
      </c>
      <c r="H3278" t="s">
        <v>17</v>
      </c>
      <c r="I3278" t="s">
        <v>18</v>
      </c>
      <c r="J3278" t="s">
        <v>19</v>
      </c>
      <c r="K3278" t="s">
        <v>20</v>
      </c>
      <c r="L3278" t="s">
        <v>20</v>
      </c>
      <c r="M3278" t="s">
        <v>21</v>
      </c>
      <c r="N3278" t="s">
        <v>59</v>
      </c>
      <c r="O3278" t="s">
        <v>5932</v>
      </c>
      <c r="P3278">
        <f t="shared" si="51"/>
        <v>3</v>
      </c>
    </row>
    <row r="3279" spans="1:16" hidden="1" x14ac:dyDescent="0.25">
      <c r="A3279" s="1">
        <v>44377</v>
      </c>
      <c r="B3279" s="1">
        <v>44377</v>
      </c>
      <c r="C3279" t="s">
        <v>4644</v>
      </c>
      <c r="D3279" t="s">
        <v>4645</v>
      </c>
      <c r="E3279">
        <v>3.2719999999999998</v>
      </c>
      <c r="F3279" t="s">
        <v>1921</v>
      </c>
      <c r="G3279">
        <v>24</v>
      </c>
      <c r="H3279" t="s">
        <v>377</v>
      </c>
      <c r="I3279" t="s">
        <v>18</v>
      </c>
      <c r="J3279" t="s">
        <v>19</v>
      </c>
      <c r="K3279" t="s">
        <v>20</v>
      </c>
      <c r="L3279" t="s">
        <v>20</v>
      </c>
      <c r="M3279" t="s">
        <v>21</v>
      </c>
      <c r="N3279" t="s">
        <v>22</v>
      </c>
      <c r="O3279" t="s">
        <v>5933</v>
      </c>
      <c r="P3279">
        <f t="shared" si="51"/>
        <v>6</v>
      </c>
    </row>
    <row r="3280" spans="1:16" hidden="1" x14ac:dyDescent="0.25">
      <c r="A3280" s="1">
        <v>44377</v>
      </c>
      <c r="B3280" s="1">
        <v>44377</v>
      </c>
      <c r="C3280" t="s">
        <v>3546</v>
      </c>
      <c r="D3280" t="s">
        <v>3547</v>
      </c>
      <c r="E3280">
        <v>2.262</v>
      </c>
      <c r="F3280" t="s">
        <v>1224</v>
      </c>
      <c r="G3280">
        <v>2020</v>
      </c>
      <c r="H3280" t="s">
        <v>377</v>
      </c>
      <c r="I3280" t="s">
        <v>18</v>
      </c>
      <c r="J3280" t="s">
        <v>19</v>
      </c>
      <c r="K3280" t="s">
        <v>20</v>
      </c>
      <c r="L3280" t="s">
        <v>20</v>
      </c>
      <c r="M3280" t="s">
        <v>21</v>
      </c>
      <c r="N3280" t="s">
        <v>22</v>
      </c>
      <c r="O3280" t="s">
        <v>5934</v>
      </c>
      <c r="P3280">
        <f t="shared" si="51"/>
        <v>6</v>
      </c>
    </row>
    <row r="3281" spans="1:16" hidden="1" x14ac:dyDescent="0.25">
      <c r="A3281" s="1">
        <v>44377</v>
      </c>
      <c r="B3281" s="1">
        <v>44377</v>
      </c>
      <c r="C3281" t="s">
        <v>3546</v>
      </c>
      <c r="D3281" t="s">
        <v>3547</v>
      </c>
      <c r="E3281">
        <v>2.552</v>
      </c>
      <c r="F3281" t="s">
        <v>263</v>
      </c>
      <c r="G3281">
        <v>2020</v>
      </c>
      <c r="H3281" t="s">
        <v>377</v>
      </c>
      <c r="I3281" t="s">
        <v>18</v>
      </c>
      <c r="J3281" t="s">
        <v>19</v>
      </c>
      <c r="K3281" t="s">
        <v>20</v>
      </c>
      <c r="L3281" t="s">
        <v>20</v>
      </c>
      <c r="M3281" t="s">
        <v>21</v>
      </c>
      <c r="N3281" t="s">
        <v>22</v>
      </c>
      <c r="O3281" t="s">
        <v>5935</v>
      </c>
      <c r="P3281">
        <f t="shared" si="51"/>
        <v>6</v>
      </c>
    </row>
    <row r="3282" spans="1:16" hidden="1" x14ac:dyDescent="0.25">
      <c r="A3282" s="1">
        <v>44377</v>
      </c>
      <c r="B3282" s="1">
        <v>44377</v>
      </c>
      <c r="C3282" t="s">
        <v>3679</v>
      </c>
      <c r="D3282" t="s">
        <v>3680</v>
      </c>
      <c r="E3282">
        <v>3.28</v>
      </c>
      <c r="F3282" t="s">
        <v>307</v>
      </c>
      <c r="G3282">
        <v>2020</v>
      </c>
      <c r="H3282" t="s">
        <v>112</v>
      </c>
      <c r="I3282" t="s">
        <v>18</v>
      </c>
      <c r="J3282" t="s">
        <v>19</v>
      </c>
      <c r="K3282" t="s">
        <v>20</v>
      </c>
      <c r="L3282" t="s">
        <v>20</v>
      </c>
      <c r="M3282" t="s">
        <v>21</v>
      </c>
      <c r="N3282" t="s">
        <v>22</v>
      </c>
      <c r="O3282" t="s">
        <v>5936</v>
      </c>
      <c r="P3282">
        <f t="shared" si="51"/>
        <v>6</v>
      </c>
    </row>
    <row r="3283" spans="1:16" x14ac:dyDescent="0.25">
      <c r="A3283" s="1">
        <v>44377</v>
      </c>
      <c r="B3283" s="1">
        <v>44377</v>
      </c>
      <c r="C3283" t="s">
        <v>180</v>
      </c>
      <c r="D3283" t="s">
        <v>128</v>
      </c>
      <c r="E3283">
        <v>8.5</v>
      </c>
      <c r="F3283" t="s">
        <v>3955</v>
      </c>
      <c r="G3283" t="s">
        <v>69</v>
      </c>
      <c r="H3283" t="s">
        <v>44</v>
      </c>
      <c r="I3283" t="s">
        <v>18</v>
      </c>
      <c r="J3283" t="s">
        <v>19</v>
      </c>
      <c r="K3283" t="s">
        <v>20</v>
      </c>
      <c r="L3283" t="s">
        <v>20</v>
      </c>
      <c r="M3283" t="s">
        <v>21</v>
      </c>
      <c r="N3283" t="s">
        <v>22</v>
      </c>
      <c r="O3283" t="s">
        <v>5937</v>
      </c>
      <c r="P3283">
        <f t="shared" si="51"/>
        <v>3</v>
      </c>
    </row>
    <row r="3284" spans="1:16" x14ac:dyDescent="0.25">
      <c r="A3284" s="1">
        <v>44377</v>
      </c>
      <c r="B3284" s="1">
        <v>44377</v>
      </c>
      <c r="C3284" t="s">
        <v>180</v>
      </c>
      <c r="D3284" t="s">
        <v>128</v>
      </c>
      <c r="E3284">
        <v>8.5</v>
      </c>
      <c r="F3284" t="s">
        <v>3955</v>
      </c>
      <c r="G3284" t="s">
        <v>51</v>
      </c>
      <c r="H3284" t="s">
        <v>44</v>
      </c>
      <c r="I3284" t="s">
        <v>18</v>
      </c>
      <c r="J3284" t="s">
        <v>19</v>
      </c>
      <c r="K3284" t="s">
        <v>20</v>
      </c>
      <c r="L3284" t="s">
        <v>20</v>
      </c>
      <c r="M3284" t="s">
        <v>21</v>
      </c>
      <c r="N3284" t="s">
        <v>22</v>
      </c>
      <c r="O3284" t="s">
        <v>5938</v>
      </c>
      <c r="P3284">
        <f t="shared" si="51"/>
        <v>3</v>
      </c>
    </row>
    <row r="3285" spans="1:16" x14ac:dyDescent="0.25">
      <c r="A3285" s="1">
        <v>44377</v>
      </c>
      <c r="B3285" s="1">
        <v>44377</v>
      </c>
      <c r="C3285" t="s">
        <v>180</v>
      </c>
      <c r="D3285" t="s">
        <v>128</v>
      </c>
      <c r="E3285">
        <v>7.7</v>
      </c>
      <c r="F3285" t="s">
        <v>43</v>
      </c>
      <c r="G3285" t="s">
        <v>69</v>
      </c>
      <c r="H3285" t="s">
        <v>44</v>
      </c>
      <c r="I3285" t="s">
        <v>18</v>
      </c>
      <c r="J3285" t="s">
        <v>19</v>
      </c>
      <c r="K3285" t="s">
        <v>20</v>
      </c>
      <c r="L3285" t="s">
        <v>20</v>
      </c>
      <c r="M3285" t="s">
        <v>21</v>
      </c>
      <c r="N3285" t="s">
        <v>22</v>
      </c>
      <c r="O3285" t="s">
        <v>5939</v>
      </c>
      <c r="P3285">
        <f t="shared" si="51"/>
        <v>3</v>
      </c>
    </row>
    <row r="3286" spans="1:16" hidden="1" x14ac:dyDescent="0.25">
      <c r="A3286" s="1">
        <v>44377</v>
      </c>
      <c r="B3286" s="1">
        <v>44377</v>
      </c>
      <c r="C3286" t="s">
        <v>5940</v>
      </c>
      <c r="D3286" t="s">
        <v>5941</v>
      </c>
      <c r="E3286">
        <v>4.7</v>
      </c>
      <c r="F3286" t="s">
        <v>5942</v>
      </c>
      <c r="H3286" t="s">
        <v>52</v>
      </c>
      <c r="I3286" t="s">
        <v>18</v>
      </c>
      <c r="J3286" t="s">
        <v>19</v>
      </c>
      <c r="K3286" t="s">
        <v>20</v>
      </c>
      <c r="L3286" t="s">
        <v>20</v>
      </c>
      <c r="M3286" t="s">
        <v>21</v>
      </c>
      <c r="N3286" t="s">
        <v>22</v>
      </c>
      <c r="O3286" t="s">
        <v>5943</v>
      </c>
      <c r="P3286">
        <f t="shared" si="51"/>
        <v>6</v>
      </c>
    </row>
    <row r="3287" spans="1:16" x14ac:dyDescent="0.25">
      <c r="A3287" s="1">
        <v>44377</v>
      </c>
      <c r="B3287" s="1">
        <v>44377</v>
      </c>
      <c r="C3287" t="s">
        <v>180</v>
      </c>
      <c r="D3287" t="s">
        <v>128</v>
      </c>
      <c r="E3287">
        <v>7.9</v>
      </c>
      <c r="F3287" t="s">
        <v>2267</v>
      </c>
      <c r="G3287" t="s">
        <v>69</v>
      </c>
      <c r="H3287" t="s">
        <v>44</v>
      </c>
      <c r="I3287" t="s">
        <v>18</v>
      </c>
      <c r="J3287" t="s">
        <v>19</v>
      </c>
      <c r="K3287" t="s">
        <v>20</v>
      </c>
      <c r="L3287" t="s">
        <v>20</v>
      </c>
      <c r="M3287" t="s">
        <v>21</v>
      </c>
      <c r="N3287" t="s">
        <v>22</v>
      </c>
      <c r="O3287" t="s">
        <v>5944</v>
      </c>
      <c r="P3287">
        <f t="shared" si="51"/>
        <v>3</v>
      </c>
    </row>
    <row r="3288" spans="1:16" hidden="1" x14ac:dyDescent="0.25">
      <c r="A3288" s="1">
        <v>44377</v>
      </c>
      <c r="B3288" s="1">
        <v>44377</v>
      </c>
      <c r="C3288" t="s">
        <v>5945</v>
      </c>
      <c r="D3288" t="s">
        <v>5946</v>
      </c>
      <c r="E3288">
        <v>4.4960000000000004</v>
      </c>
      <c r="F3288" t="s">
        <v>5947</v>
      </c>
      <c r="G3288" t="s">
        <v>17</v>
      </c>
      <c r="H3288" t="s">
        <v>199</v>
      </c>
      <c r="I3288" t="s">
        <v>18</v>
      </c>
      <c r="J3288" t="s">
        <v>19</v>
      </c>
      <c r="K3288" t="s">
        <v>20</v>
      </c>
      <c r="L3288" t="s">
        <v>20</v>
      </c>
      <c r="M3288" t="s">
        <v>21</v>
      </c>
      <c r="N3288" t="s">
        <v>22</v>
      </c>
      <c r="O3288" t="s">
        <v>5948</v>
      </c>
      <c r="P3288">
        <f t="shared" si="51"/>
        <v>6</v>
      </c>
    </row>
    <row r="3289" spans="1:16" hidden="1" x14ac:dyDescent="0.25">
      <c r="A3289" s="1">
        <v>44377</v>
      </c>
      <c r="B3289" s="1">
        <v>44377</v>
      </c>
      <c r="C3289" t="s">
        <v>2628</v>
      </c>
      <c r="D3289" t="s">
        <v>2629</v>
      </c>
      <c r="E3289">
        <v>0</v>
      </c>
      <c r="F3289" t="s">
        <v>4366</v>
      </c>
      <c r="G3289" t="s">
        <v>4372</v>
      </c>
      <c r="H3289" t="s">
        <v>39</v>
      </c>
      <c r="I3289" t="s">
        <v>18</v>
      </c>
      <c r="J3289" t="s">
        <v>19</v>
      </c>
      <c r="K3289" t="s">
        <v>20</v>
      </c>
      <c r="L3289" t="s">
        <v>20</v>
      </c>
      <c r="M3289" t="s">
        <v>1103</v>
      </c>
      <c r="N3289" t="s">
        <v>22</v>
      </c>
      <c r="O3289" t="s">
        <v>5949</v>
      </c>
      <c r="P3289">
        <f t="shared" si="51"/>
        <v>6</v>
      </c>
    </row>
    <row r="3290" spans="1:16" hidden="1" x14ac:dyDescent="0.25">
      <c r="A3290" s="1">
        <v>44377</v>
      </c>
      <c r="B3290" s="1">
        <v>44377</v>
      </c>
      <c r="C3290" t="s">
        <v>2162</v>
      </c>
      <c r="D3290" t="s">
        <v>2163</v>
      </c>
      <c r="E3290">
        <v>2.1749999999999998</v>
      </c>
      <c r="F3290" t="s">
        <v>2617</v>
      </c>
      <c r="G3290">
        <v>2020</v>
      </c>
      <c r="H3290" t="s">
        <v>377</v>
      </c>
      <c r="I3290" t="s">
        <v>18</v>
      </c>
      <c r="J3290" t="s">
        <v>19</v>
      </c>
      <c r="K3290" t="s">
        <v>20</v>
      </c>
      <c r="L3290" t="s">
        <v>20</v>
      </c>
      <c r="M3290" t="s">
        <v>21</v>
      </c>
      <c r="N3290" t="s">
        <v>22</v>
      </c>
      <c r="O3290" t="s">
        <v>5950</v>
      </c>
      <c r="P3290">
        <f t="shared" si="51"/>
        <v>6</v>
      </c>
    </row>
    <row r="3291" spans="1:16" x14ac:dyDescent="0.25">
      <c r="A3291" s="1">
        <v>44377</v>
      </c>
      <c r="B3291" s="1">
        <v>44377</v>
      </c>
      <c r="C3291" t="s">
        <v>1057</v>
      </c>
      <c r="D3291" t="s">
        <v>1058</v>
      </c>
      <c r="E3291">
        <v>8.5</v>
      </c>
      <c r="F3291" t="s">
        <v>1059</v>
      </c>
      <c r="G3291" t="s">
        <v>4156</v>
      </c>
      <c r="H3291" t="s">
        <v>88</v>
      </c>
      <c r="I3291" t="s">
        <v>18</v>
      </c>
      <c r="J3291" t="s">
        <v>19</v>
      </c>
      <c r="K3291" t="s">
        <v>20</v>
      </c>
      <c r="L3291" t="s">
        <v>20</v>
      </c>
      <c r="M3291" t="s">
        <v>21</v>
      </c>
      <c r="N3291" t="s">
        <v>22</v>
      </c>
      <c r="O3291" t="s">
        <v>5951</v>
      </c>
      <c r="P3291">
        <f t="shared" si="51"/>
        <v>3</v>
      </c>
    </row>
    <row r="3292" spans="1:16" hidden="1" x14ac:dyDescent="0.25">
      <c r="A3292" s="1">
        <v>44377</v>
      </c>
      <c r="B3292" s="1">
        <v>44377</v>
      </c>
      <c r="C3292" t="s">
        <v>5576</v>
      </c>
      <c r="D3292" t="s">
        <v>5577</v>
      </c>
      <c r="E3292">
        <v>4.649</v>
      </c>
      <c r="F3292" t="s">
        <v>5578</v>
      </c>
      <c r="G3292" t="s">
        <v>1529</v>
      </c>
      <c r="H3292" t="s">
        <v>39</v>
      </c>
      <c r="I3292" t="s">
        <v>18</v>
      </c>
      <c r="J3292" t="s">
        <v>19</v>
      </c>
      <c r="K3292" t="s">
        <v>20</v>
      </c>
      <c r="L3292" t="s">
        <v>20</v>
      </c>
      <c r="M3292" t="s">
        <v>21</v>
      </c>
      <c r="N3292" t="s">
        <v>22</v>
      </c>
      <c r="O3292" t="s">
        <v>5952</v>
      </c>
      <c r="P3292">
        <f t="shared" si="51"/>
        <v>6</v>
      </c>
    </row>
    <row r="3293" spans="1:16" x14ac:dyDescent="0.25">
      <c r="A3293" s="1">
        <v>44377</v>
      </c>
      <c r="B3293" s="1">
        <v>44377</v>
      </c>
      <c r="C3293" t="s">
        <v>5024</v>
      </c>
      <c r="D3293" t="s">
        <v>5025</v>
      </c>
      <c r="E3293">
        <v>7.23</v>
      </c>
      <c r="F3293" t="s">
        <v>1273</v>
      </c>
      <c r="G3293" t="s">
        <v>5953</v>
      </c>
      <c r="H3293" t="s">
        <v>17</v>
      </c>
      <c r="I3293" t="s">
        <v>18</v>
      </c>
      <c r="J3293" t="s">
        <v>19</v>
      </c>
      <c r="K3293" t="s">
        <v>20</v>
      </c>
      <c r="L3293" t="s">
        <v>20</v>
      </c>
      <c r="M3293" t="s">
        <v>21</v>
      </c>
      <c r="N3293" t="s">
        <v>135</v>
      </c>
      <c r="O3293" t="s">
        <v>5954</v>
      </c>
      <c r="P3293">
        <f t="shared" si="51"/>
        <v>3</v>
      </c>
    </row>
    <row r="3294" spans="1:16" hidden="1" x14ac:dyDescent="0.25">
      <c r="A3294" s="1">
        <v>44377</v>
      </c>
      <c r="B3294" s="1">
        <v>44377</v>
      </c>
      <c r="C3294" t="s">
        <v>2628</v>
      </c>
      <c r="D3294" t="s">
        <v>2629</v>
      </c>
      <c r="E3294">
        <v>0</v>
      </c>
      <c r="F3294" t="s">
        <v>2852</v>
      </c>
      <c r="H3294" t="s">
        <v>32</v>
      </c>
      <c r="I3294" t="s">
        <v>18</v>
      </c>
      <c r="J3294" t="s">
        <v>19</v>
      </c>
      <c r="K3294" t="s">
        <v>20</v>
      </c>
      <c r="L3294" t="s">
        <v>20</v>
      </c>
      <c r="M3294" t="s">
        <v>1103</v>
      </c>
      <c r="N3294" t="s">
        <v>22</v>
      </c>
      <c r="O3294" t="s">
        <v>5955</v>
      </c>
      <c r="P3294">
        <f t="shared" si="51"/>
        <v>6</v>
      </c>
    </row>
    <row r="3295" spans="1:16" hidden="1" x14ac:dyDescent="0.25">
      <c r="A3295" s="1">
        <v>44377</v>
      </c>
      <c r="B3295" s="1">
        <v>44377</v>
      </c>
      <c r="C3295" t="s">
        <v>730</v>
      </c>
      <c r="D3295" t="s">
        <v>731</v>
      </c>
      <c r="E3295">
        <v>8.5</v>
      </c>
      <c r="F3295" t="s">
        <v>1324</v>
      </c>
      <c r="G3295" t="s">
        <v>5828</v>
      </c>
      <c r="H3295" t="s">
        <v>112</v>
      </c>
      <c r="I3295" t="s">
        <v>18</v>
      </c>
      <c r="J3295" t="s">
        <v>19</v>
      </c>
      <c r="K3295" t="s">
        <v>20</v>
      </c>
      <c r="L3295" t="s">
        <v>20</v>
      </c>
      <c r="M3295" t="s">
        <v>21</v>
      </c>
      <c r="N3295" t="s">
        <v>59</v>
      </c>
      <c r="O3295" t="s">
        <v>5956</v>
      </c>
      <c r="P3295">
        <f t="shared" si="51"/>
        <v>6</v>
      </c>
    </row>
    <row r="3296" spans="1:16" hidden="1" x14ac:dyDescent="0.25">
      <c r="A3296" s="1">
        <v>44377</v>
      </c>
      <c r="B3296" s="1">
        <v>44377</v>
      </c>
      <c r="C3296" t="s">
        <v>2364</v>
      </c>
      <c r="D3296" t="s">
        <v>2365</v>
      </c>
      <c r="E3296">
        <v>7.07</v>
      </c>
      <c r="F3296" t="s">
        <v>5789</v>
      </c>
      <c r="G3296" t="s">
        <v>16</v>
      </c>
      <c r="H3296" t="s">
        <v>17</v>
      </c>
      <c r="I3296" t="s">
        <v>18</v>
      </c>
      <c r="J3296" t="s">
        <v>19</v>
      </c>
      <c r="K3296" t="s">
        <v>20</v>
      </c>
      <c r="L3296" t="s">
        <v>20</v>
      </c>
      <c r="M3296" t="s">
        <v>21</v>
      </c>
      <c r="N3296" t="s">
        <v>22</v>
      </c>
      <c r="O3296" t="s">
        <v>5957</v>
      </c>
      <c r="P3296">
        <f t="shared" si="51"/>
        <v>6</v>
      </c>
    </row>
    <row r="3297" spans="1:16" hidden="1" x14ac:dyDescent="0.25">
      <c r="A3297" s="1">
        <v>44377</v>
      </c>
      <c r="B3297" s="1">
        <v>44377</v>
      </c>
      <c r="C3297" t="s">
        <v>2628</v>
      </c>
      <c r="D3297" t="s">
        <v>2629</v>
      </c>
      <c r="E3297">
        <v>0</v>
      </c>
      <c r="F3297" t="s">
        <v>4912</v>
      </c>
      <c r="G3297" t="s">
        <v>788</v>
      </c>
      <c r="H3297" t="s">
        <v>32</v>
      </c>
      <c r="I3297" t="s">
        <v>18</v>
      </c>
      <c r="J3297" t="s">
        <v>19</v>
      </c>
      <c r="K3297" t="s">
        <v>20</v>
      </c>
      <c r="L3297" t="s">
        <v>20</v>
      </c>
      <c r="M3297" t="s">
        <v>1103</v>
      </c>
      <c r="N3297" t="s">
        <v>22</v>
      </c>
      <c r="O3297" t="s">
        <v>5958</v>
      </c>
      <c r="P3297">
        <f t="shared" si="51"/>
        <v>6</v>
      </c>
    </row>
    <row r="3298" spans="1:16" hidden="1" x14ac:dyDescent="0.25">
      <c r="A3298" s="1">
        <v>44377</v>
      </c>
      <c r="B3298" s="1">
        <v>44377</v>
      </c>
      <c r="C3298" t="s">
        <v>2628</v>
      </c>
      <c r="D3298" t="s">
        <v>2629</v>
      </c>
      <c r="E3298">
        <v>0</v>
      </c>
      <c r="F3298" t="s">
        <v>652</v>
      </c>
      <c r="H3298" t="s">
        <v>32</v>
      </c>
      <c r="I3298" t="s">
        <v>18</v>
      </c>
      <c r="J3298" t="s">
        <v>19</v>
      </c>
      <c r="K3298" t="s">
        <v>20</v>
      </c>
      <c r="L3298" t="s">
        <v>20</v>
      </c>
      <c r="M3298" t="s">
        <v>1103</v>
      </c>
      <c r="N3298" t="s">
        <v>22</v>
      </c>
      <c r="O3298" t="s">
        <v>5959</v>
      </c>
      <c r="P3298">
        <f t="shared" si="51"/>
        <v>6</v>
      </c>
    </row>
    <row r="3299" spans="1:16" x14ac:dyDescent="0.25">
      <c r="A3299" s="1">
        <v>44377</v>
      </c>
      <c r="B3299" s="1">
        <v>44377</v>
      </c>
      <c r="C3299" t="s">
        <v>867</v>
      </c>
      <c r="D3299" t="s">
        <v>868</v>
      </c>
      <c r="E3299">
        <v>4.07</v>
      </c>
      <c r="F3299" t="s">
        <v>2384</v>
      </c>
      <c r="G3299" t="s">
        <v>51</v>
      </c>
      <c r="H3299" t="s">
        <v>44</v>
      </c>
      <c r="I3299" t="s">
        <v>18</v>
      </c>
      <c r="J3299" t="s">
        <v>19</v>
      </c>
      <c r="K3299" t="s">
        <v>20</v>
      </c>
      <c r="L3299" t="s">
        <v>20</v>
      </c>
      <c r="M3299" t="s">
        <v>21</v>
      </c>
      <c r="N3299" t="s">
        <v>22</v>
      </c>
      <c r="O3299" t="s">
        <v>5960</v>
      </c>
      <c r="P3299">
        <f t="shared" si="51"/>
        <v>3</v>
      </c>
    </row>
    <row r="3300" spans="1:16" x14ac:dyDescent="0.25">
      <c r="A3300" s="1">
        <v>44377</v>
      </c>
      <c r="B3300" s="1">
        <v>44377</v>
      </c>
      <c r="C3300" t="s">
        <v>2065</v>
      </c>
      <c r="D3300" t="s">
        <v>615</v>
      </c>
      <c r="E3300">
        <v>5.875</v>
      </c>
      <c r="F3300" t="s">
        <v>3232</v>
      </c>
      <c r="G3300" t="s">
        <v>2369</v>
      </c>
      <c r="H3300" t="s">
        <v>17</v>
      </c>
      <c r="I3300" t="s">
        <v>18</v>
      </c>
      <c r="J3300" t="s">
        <v>19</v>
      </c>
      <c r="K3300" t="s">
        <v>20</v>
      </c>
      <c r="L3300" t="s">
        <v>20</v>
      </c>
      <c r="M3300" t="s">
        <v>21</v>
      </c>
      <c r="N3300" t="s">
        <v>135</v>
      </c>
      <c r="O3300" t="s">
        <v>5961</v>
      </c>
      <c r="P3300">
        <f t="shared" si="51"/>
        <v>3</v>
      </c>
    </row>
    <row r="3301" spans="1:16" x14ac:dyDescent="0.25">
      <c r="A3301" s="1">
        <v>44377</v>
      </c>
      <c r="B3301" s="1">
        <v>44377</v>
      </c>
      <c r="C3301" t="s">
        <v>4537</v>
      </c>
      <c r="D3301" t="s">
        <v>4538</v>
      </c>
      <c r="E3301">
        <v>6.375</v>
      </c>
      <c r="F3301" t="s">
        <v>2721</v>
      </c>
      <c r="G3301" t="s">
        <v>707</v>
      </c>
      <c r="H3301" t="s">
        <v>39</v>
      </c>
      <c r="I3301" t="s">
        <v>18</v>
      </c>
      <c r="J3301" t="s">
        <v>19</v>
      </c>
      <c r="K3301" t="s">
        <v>20</v>
      </c>
      <c r="L3301" t="s">
        <v>20</v>
      </c>
      <c r="M3301" t="s">
        <v>21</v>
      </c>
      <c r="N3301" t="s">
        <v>135</v>
      </c>
      <c r="O3301" t="s">
        <v>5962</v>
      </c>
      <c r="P3301">
        <f t="shared" si="51"/>
        <v>2</v>
      </c>
    </row>
    <row r="3302" spans="1:16" hidden="1" x14ac:dyDescent="0.25">
      <c r="A3302" s="1">
        <v>44377</v>
      </c>
      <c r="B3302" s="1">
        <v>44377</v>
      </c>
      <c r="C3302" t="s">
        <v>2055</v>
      </c>
      <c r="D3302" t="s">
        <v>2056</v>
      </c>
      <c r="E3302">
        <v>7</v>
      </c>
      <c r="F3302" t="s">
        <v>2221</v>
      </c>
      <c r="G3302" t="s">
        <v>69</v>
      </c>
      <c r="H3302" t="s">
        <v>52</v>
      </c>
      <c r="I3302" t="s">
        <v>18</v>
      </c>
      <c r="J3302" t="s">
        <v>19</v>
      </c>
      <c r="K3302" t="s">
        <v>20</v>
      </c>
      <c r="L3302" t="s">
        <v>20</v>
      </c>
      <c r="M3302" t="s">
        <v>21</v>
      </c>
      <c r="N3302" t="s">
        <v>22</v>
      </c>
      <c r="O3302" t="s">
        <v>5963</v>
      </c>
      <c r="P3302">
        <f t="shared" si="51"/>
        <v>6</v>
      </c>
    </row>
    <row r="3303" spans="1:16" x14ac:dyDescent="0.25">
      <c r="A3303" s="1">
        <v>44377</v>
      </c>
      <c r="B3303" s="1">
        <v>44377</v>
      </c>
      <c r="C3303" t="s">
        <v>1891</v>
      </c>
      <c r="D3303" t="s">
        <v>1892</v>
      </c>
      <c r="E3303">
        <v>5.875</v>
      </c>
      <c r="F3303" t="s">
        <v>301</v>
      </c>
      <c r="H3303" t="s">
        <v>112</v>
      </c>
      <c r="I3303" t="s">
        <v>18</v>
      </c>
      <c r="J3303" t="s">
        <v>19</v>
      </c>
      <c r="K3303" t="s">
        <v>20</v>
      </c>
      <c r="L3303" t="s">
        <v>20</v>
      </c>
      <c r="M3303" t="s">
        <v>21</v>
      </c>
      <c r="N3303" t="s">
        <v>22</v>
      </c>
      <c r="O3303" t="s">
        <v>5964</v>
      </c>
      <c r="P3303">
        <f t="shared" si="51"/>
        <v>3</v>
      </c>
    </row>
    <row r="3304" spans="1:16" x14ac:dyDescent="0.25">
      <c r="A3304" s="1">
        <v>44377</v>
      </c>
      <c r="B3304" s="1">
        <v>44377</v>
      </c>
      <c r="C3304" t="s">
        <v>4972</v>
      </c>
      <c r="D3304" t="s">
        <v>4973</v>
      </c>
      <c r="E3304">
        <v>8</v>
      </c>
      <c r="F3304" t="s">
        <v>519</v>
      </c>
      <c r="G3304" t="s">
        <v>69</v>
      </c>
      <c r="H3304" t="s">
        <v>17</v>
      </c>
      <c r="I3304" t="s">
        <v>18</v>
      </c>
      <c r="J3304" t="s">
        <v>19</v>
      </c>
      <c r="K3304" t="s">
        <v>20</v>
      </c>
      <c r="L3304" t="s">
        <v>20</v>
      </c>
      <c r="M3304" t="s">
        <v>21</v>
      </c>
      <c r="N3304" t="s">
        <v>135</v>
      </c>
      <c r="O3304" t="s">
        <v>5965</v>
      </c>
      <c r="P3304">
        <f t="shared" si="51"/>
        <v>3</v>
      </c>
    </row>
    <row r="3305" spans="1:16" x14ac:dyDescent="0.25">
      <c r="A3305" s="1">
        <v>44377</v>
      </c>
      <c r="B3305" s="1">
        <v>44377</v>
      </c>
      <c r="C3305" t="s">
        <v>3589</v>
      </c>
      <c r="D3305" t="s">
        <v>3590</v>
      </c>
      <c r="E3305">
        <v>5.78</v>
      </c>
      <c r="F3305" t="s">
        <v>698</v>
      </c>
      <c r="G3305" t="s">
        <v>51</v>
      </c>
      <c r="H3305" t="s">
        <v>52</v>
      </c>
      <c r="I3305" t="s">
        <v>18</v>
      </c>
      <c r="J3305" t="s">
        <v>19</v>
      </c>
      <c r="K3305" t="s">
        <v>20</v>
      </c>
      <c r="L3305" t="s">
        <v>20</v>
      </c>
      <c r="M3305" t="s">
        <v>21</v>
      </c>
      <c r="N3305" t="s">
        <v>22</v>
      </c>
      <c r="O3305" t="s">
        <v>5966</v>
      </c>
      <c r="P3305">
        <f t="shared" si="51"/>
        <v>3</v>
      </c>
    </row>
    <row r="3306" spans="1:16" hidden="1" x14ac:dyDescent="0.25">
      <c r="A3306" s="1">
        <v>44377</v>
      </c>
      <c r="B3306" s="1">
        <v>44377</v>
      </c>
      <c r="C3306" t="s">
        <v>5967</v>
      </c>
      <c r="D3306" t="s">
        <v>5968</v>
      </c>
      <c r="E3306">
        <v>4.5549999999999997</v>
      </c>
      <c r="F3306" t="s">
        <v>279</v>
      </c>
      <c r="H3306" t="s">
        <v>343</v>
      </c>
      <c r="I3306" t="s">
        <v>18</v>
      </c>
      <c r="J3306" t="s">
        <v>19</v>
      </c>
      <c r="K3306" t="s">
        <v>20</v>
      </c>
      <c r="L3306" t="s">
        <v>20</v>
      </c>
      <c r="M3306" t="s">
        <v>21</v>
      </c>
      <c r="N3306" t="s">
        <v>22</v>
      </c>
      <c r="O3306" t="s">
        <v>5969</v>
      </c>
      <c r="P3306">
        <f t="shared" si="51"/>
        <v>6</v>
      </c>
    </row>
    <row r="3307" spans="1:16" x14ac:dyDescent="0.25">
      <c r="A3307" s="1">
        <v>44377</v>
      </c>
      <c r="B3307" s="1">
        <v>44377</v>
      </c>
      <c r="C3307" t="s">
        <v>404</v>
      </c>
      <c r="D3307" t="s">
        <v>405</v>
      </c>
      <c r="E3307">
        <v>3.1</v>
      </c>
      <c r="F3307" t="s">
        <v>2282</v>
      </c>
      <c r="G3307" t="s">
        <v>722</v>
      </c>
      <c r="H3307" t="s">
        <v>17</v>
      </c>
      <c r="I3307" t="s">
        <v>18</v>
      </c>
      <c r="J3307" t="s">
        <v>19</v>
      </c>
      <c r="K3307" t="s">
        <v>20</v>
      </c>
      <c r="L3307" t="s">
        <v>20</v>
      </c>
      <c r="M3307" t="s">
        <v>21</v>
      </c>
      <c r="N3307" t="s">
        <v>22</v>
      </c>
      <c r="O3307" t="s">
        <v>5970</v>
      </c>
      <c r="P3307">
        <f t="shared" si="51"/>
        <v>3</v>
      </c>
    </row>
    <row r="3308" spans="1:16" x14ac:dyDescent="0.25">
      <c r="A3308" s="1">
        <v>44377</v>
      </c>
      <c r="B3308" s="1">
        <v>44377</v>
      </c>
      <c r="C3308" t="s">
        <v>3324</v>
      </c>
      <c r="D3308" t="s">
        <v>3325</v>
      </c>
      <c r="E3308">
        <v>4.75</v>
      </c>
      <c r="F3308" t="s">
        <v>3326</v>
      </c>
      <c r="G3308" t="s">
        <v>69</v>
      </c>
      <c r="H3308" t="s">
        <v>112</v>
      </c>
      <c r="I3308" t="s">
        <v>18</v>
      </c>
      <c r="J3308" t="s">
        <v>19</v>
      </c>
      <c r="K3308" t="s">
        <v>20</v>
      </c>
      <c r="L3308" t="s">
        <v>20</v>
      </c>
      <c r="M3308" t="s">
        <v>21</v>
      </c>
      <c r="N3308" t="s">
        <v>22</v>
      </c>
      <c r="O3308" t="s">
        <v>5971</v>
      </c>
      <c r="P3308">
        <f t="shared" si="51"/>
        <v>4</v>
      </c>
    </row>
    <row r="3309" spans="1:16" x14ac:dyDescent="0.25">
      <c r="A3309" s="1">
        <v>44377</v>
      </c>
      <c r="B3309" s="1">
        <v>44377</v>
      </c>
      <c r="C3309" t="s">
        <v>1863</v>
      </c>
      <c r="D3309" t="s">
        <v>1864</v>
      </c>
      <c r="E3309">
        <v>3.5</v>
      </c>
      <c r="F3309" t="s">
        <v>494</v>
      </c>
      <c r="G3309" t="s">
        <v>722</v>
      </c>
      <c r="H3309" t="s">
        <v>44</v>
      </c>
      <c r="I3309" t="s">
        <v>18</v>
      </c>
      <c r="J3309" t="s">
        <v>19</v>
      </c>
      <c r="K3309" t="s">
        <v>20</v>
      </c>
      <c r="L3309" t="s">
        <v>20</v>
      </c>
      <c r="M3309" t="s">
        <v>21</v>
      </c>
      <c r="N3309" t="s">
        <v>135</v>
      </c>
      <c r="O3309" t="s">
        <v>5972</v>
      </c>
      <c r="P3309">
        <f t="shared" si="51"/>
        <v>4</v>
      </c>
    </row>
    <row r="3310" spans="1:16" x14ac:dyDescent="0.25">
      <c r="A3310" s="1">
        <v>44377</v>
      </c>
      <c r="B3310" s="1">
        <v>44377</v>
      </c>
      <c r="C3310" t="s">
        <v>1863</v>
      </c>
      <c r="D3310" t="s">
        <v>1864</v>
      </c>
      <c r="E3310">
        <v>3</v>
      </c>
      <c r="F3310" t="s">
        <v>454</v>
      </c>
      <c r="G3310" t="s">
        <v>16</v>
      </c>
      <c r="H3310" t="s">
        <v>44</v>
      </c>
      <c r="I3310" t="s">
        <v>18</v>
      </c>
      <c r="J3310" t="s">
        <v>19</v>
      </c>
      <c r="K3310" t="s">
        <v>20</v>
      </c>
      <c r="L3310" t="s">
        <v>20</v>
      </c>
      <c r="M3310" t="s">
        <v>21</v>
      </c>
      <c r="N3310" t="s">
        <v>135</v>
      </c>
      <c r="O3310" t="s">
        <v>5973</v>
      </c>
      <c r="P3310">
        <f t="shared" si="51"/>
        <v>4</v>
      </c>
    </row>
    <row r="3311" spans="1:16" x14ac:dyDescent="0.25">
      <c r="A3311" s="1">
        <v>44377</v>
      </c>
      <c r="B3311" s="1">
        <v>44377</v>
      </c>
      <c r="C3311" t="s">
        <v>404</v>
      </c>
      <c r="D3311" t="s">
        <v>405</v>
      </c>
      <c r="E3311">
        <v>2.7</v>
      </c>
      <c r="F3311" t="s">
        <v>454</v>
      </c>
      <c r="G3311" t="s">
        <v>722</v>
      </c>
      <c r="H3311" t="s">
        <v>17</v>
      </c>
      <c r="I3311" t="s">
        <v>18</v>
      </c>
      <c r="J3311" t="s">
        <v>19</v>
      </c>
      <c r="K3311" t="s">
        <v>20</v>
      </c>
      <c r="L3311" t="s">
        <v>20</v>
      </c>
      <c r="M3311" t="s">
        <v>21</v>
      </c>
      <c r="N3311" t="s">
        <v>22</v>
      </c>
      <c r="O3311" t="s">
        <v>5974</v>
      </c>
      <c r="P3311">
        <f t="shared" si="51"/>
        <v>3</v>
      </c>
    </row>
    <row r="3312" spans="1:16" hidden="1" x14ac:dyDescent="0.25">
      <c r="A3312" s="1">
        <v>44377</v>
      </c>
      <c r="B3312" s="1">
        <v>44377</v>
      </c>
      <c r="C3312" t="s">
        <v>5975</v>
      </c>
      <c r="D3312" t="s">
        <v>5976</v>
      </c>
      <c r="E3312">
        <v>2.9710000000000001</v>
      </c>
      <c r="F3312" t="s">
        <v>474</v>
      </c>
      <c r="H3312" t="s">
        <v>199</v>
      </c>
      <c r="I3312" t="s">
        <v>18</v>
      </c>
      <c r="J3312" t="s">
        <v>19</v>
      </c>
      <c r="K3312" t="s">
        <v>20</v>
      </c>
      <c r="L3312" t="s">
        <v>20</v>
      </c>
      <c r="M3312" t="s">
        <v>21</v>
      </c>
      <c r="N3312" t="s">
        <v>22</v>
      </c>
      <c r="O3312" t="s">
        <v>5977</v>
      </c>
      <c r="P3312">
        <f t="shared" si="51"/>
        <v>6</v>
      </c>
    </row>
    <row r="3313" spans="1:16" hidden="1" x14ac:dyDescent="0.25">
      <c r="A3313" s="1">
        <v>44377</v>
      </c>
      <c r="B3313" s="1">
        <v>44377</v>
      </c>
      <c r="C3313" t="s">
        <v>4859</v>
      </c>
      <c r="D3313" t="s">
        <v>4860</v>
      </c>
      <c r="E3313">
        <v>5.4329999999999998</v>
      </c>
      <c r="F3313" t="s">
        <v>5978</v>
      </c>
      <c r="H3313" t="s">
        <v>17</v>
      </c>
      <c r="I3313" t="s">
        <v>18</v>
      </c>
      <c r="J3313" t="s">
        <v>19</v>
      </c>
      <c r="K3313" t="s">
        <v>20</v>
      </c>
      <c r="L3313" t="s">
        <v>20</v>
      </c>
      <c r="M3313" t="s">
        <v>21</v>
      </c>
      <c r="N3313" t="s">
        <v>22</v>
      </c>
      <c r="O3313" t="s">
        <v>5979</v>
      </c>
      <c r="P3313">
        <f t="shared" si="51"/>
        <v>6</v>
      </c>
    </row>
    <row r="3314" spans="1:16" x14ac:dyDescent="0.25">
      <c r="A3314" s="1">
        <v>44377</v>
      </c>
      <c r="B3314" s="1">
        <v>44377</v>
      </c>
      <c r="C3314" t="s">
        <v>1863</v>
      </c>
      <c r="D3314" t="s">
        <v>1864</v>
      </c>
      <c r="E3314">
        <v>3</v>
      </c>
      <c r="F3314" t="s">
        <v>3064</v>
      </c>
      <c r="G3314" t="s">
        <v>722</v>
      </c>
      <c r="H3314" t="s">
        <v>44</v>
      </c>
      <c r="I3314" t="s">
        <v>18</v>
      </c>
      <c r="J3314" t="s">
        <v>19</v>
      </c>
      <c r="K3314" t="s">
        <v>20</v>
      </c>
      <c r="L3314" t="s">
        <v>20</v>
      </c>
      <c r="M3314" t="s">
        <v>21</v>
      </c>
      <c r="N3314" t="s">
        <v>135</v>
      </c>
      <c r="O3314" t="s">
        <v>5980</v>
      </c>
      <c r="P3314">
        <f t="shared" si="51"/>
        <v>4</v>
      </c>
    </row>
    <row r="3315" spans="1:16" x14ac:dyDescent="0.25">
      <c r="A3315" s="1">
        <v>44377</v>
      </c>
      <c r="B3315" s="1">
        <v>44377</v>
      </c>
      <c r="C3315" t="s">
        <v>1863</v>
      </c>
      <c r="D3315" t="s">
        <v>1864</v>
      </c>
      <c r="E3315">
        <v>3.25</v>
      </c>
      <c r="F3315" t="s">
        <v>460</v>
      </c>
      <c r="G3315" t="s">
        <v>722</v>
      </c>
      <c r="H3315" t="s">
        <v>44</v>
      </c>
      <c r="I3315" t="s">
        <v>18</v>
      </c>
      <c r="J3315" t="s">
        <v>19</v>
      </c>
      <c r="K3315" t="s">
        <v>20</v>
      </c>
      <c r="L3315" t="s">
        <v>20</v>
      </c>
      <c r="M3315" t="s">
        <v>21</v>
      </c>
      <c r="N3315" t="s">
        <v>135</v>
      </c>
      <c r="O3315" t="s">
        <v>5981</v>
      </c>
      <c r="P3315">
        <f t="shared" si="51"/>
        <v>4</v>
      </c>
    </row>
    <row r="3316" spans="1:16" x14ac:dyDescent="0.25">
      <c r="A3316" s="1">
        <v>44377</v>
      </c>
      <c r="B3316" s="1">
        <v>44377</v>
      </c>
      <c r="C3316" t="s">
        <v>4938</v>
      </c>
      <c r="D3316" t="s">
        <v>2111</v>
      </c>
      <c r="E3316">
        <v>1.397</v>
      </c>
      <c r="F3316" t="s">
        <v>5982</v>
      </c>
      <c r="G3316" t="s">
        <v>259</v>
      </c>
      <c r="H3316" t="s">
        <v>44</v>
      </c>
      <c r="I3316" t="s">
        <v>18</v>
      </c>
      <c r="J3316" t="s">
        <v>19</v>
      </c>
      <c r="K3316" t="s">
        <v>20</v>
      </c>
      <c r="L3316" t="s">
        <v>20</v>
      </c>
      <c r="M3316" t="s">
        <v>543</v>
      </c>
      <c r="N3316" t="s">
        <v>59</v>
      </c>
      <c r="O3316" t="s">
        <v>5983</v>
      </c>
      <c r="P3316">
        <f t="shared" si="51"/>
        <v>2</v>
      </c>
    </row>
    <row r="3317" spans="1:16" x14ac:dyDescent="0.25">
      <c r="A3317" s="1">
        <v>44377</v>
      </c>
      <c r="B3317" s="1">
        <v>44377</v>
      </c>
      <c r="C3317" t="s">
        <v>5177</v>
      </c>
      <c r="D3317" t="s">
        <v>4280</v>
      </c>
      <c r="E3317">
        <v>7.16</v>
      </c>
      <c r="F3317" t="s">
        <v>5984</v>
      </c>
      <c r="G3317" t="s">
        <v>5179</v>
      </c>
      <c r="H3317" t="s">
        <v>52</v>
      </c>
      <c r="I3317" t="s">
        <v>18</v>
      </c>
      <c r="J3317" t="s">
        <v>19</v>
      </c>
      <c r="K3317" t="s">
        <v>20</v>
      </c>
      <c r="L3317" t="s">
        <v>20</v>
      </c>
      <c r="M3317" t="s">
        <v>21</v>
      </c>
      <c r="N3317" t="s">
        <v>135</v>
      </c>
      <c r="O3317" t="s">
        <v>5985</v>
      </c>
      <c r="P3317">
        <f t="shared" si="51"/>
        <v>2</v>
      </c>
    </row>
    <row r="3318" spans="1:16" hidden="1" x14ac:dyDescent="0.25">
      <c r="A3318" s="1">
        <v>44377</v>
      </c>
      <c r="B3318" s="1">
        <v>44377</v>
      </c>
      <c r="C3318" t="s">
        <v>3546</v>
      </c>
      <c r="D3318" t="s">
        <v>3547</v>
      </c>
      <c r="E3318">
        <v>2.0960000000000001</v>
      </c>
      <c r="F3318" t="s">
        <v>2535</v>
      </c>
      <c r="G3318">
        <v>2020</v>
      </c>
      <c r="H3318" t="s">
        <v>377</v>
      </c>
      <c r="I3318" t="s">
        <v>18</v>
      </c>
      <c r="J3318" t="s">
        <v>19</v>
      </c>
      <c r="K3318" t="s">
        <v>20</v>
      </c>
      <c r="L3318" t="s">
        <v>20</v>
      </c>
      <c r="M3318" t="s">
        <v>21</v>
      </c>
      <c r="N3318" t="s">
        <v>22</v>
      </c>
      <c r="O3318" t="s">
        <v>5986</v>
      </c>
      <c r="P3318">
        <f t="shared" si="51"/>
        <v>6</v>
      </c>
    </row>
    <row r="3319" spans="1:16" hidden="1" x14ac:dyDescent="0.25">
      <c r="A3319" s="1">
        <v>44377</v>
      </c>
      <c r="B3319" s="1">
        <v>44377</v>
      </c>
      <c r="C3319" t="s">
        <v>3546</v>
      </c>
      <c r="D3319" t="s">
        <v>3547</v>
      </c>
      <c r="E3319">
        <v>2.6520000000000001</v>
      </c>
      <c r="F3319" t="s">
        <v>2992</v>
      </c>
      <c r="G3319">
        <v>2020</v>
      </c>
      <c r="H3319" t="s">
        <v>377</v>
      </c>
      <c r="I3319" t="s">
        <v>18</v>
      </c>
      <c r="J3319" t="s">
        <v>19</v>
      </c>
      <c r="K3319" t="s">
        <v>20</v>
      </c>
      <c r="L3319" t="s">
        <v>20</v>
      </c>
      <c r="M3319" t="s">
        <v>21</v>
      </c>
      <c r="N3319" t="s">
        <v>22</v>
      </c>
      <c r="O3319" t="s">
        <v>5987</v>
      </c>
      <c r="P3319">
        <f t="shared" si="51"/>
        <v>6</v>
      </c>
    </row>
    <row r="3320" spans="1:16" x14ac:dyDescent="0.25">
      <c r="A3320" s="1">
        <v>44377</v>
      </c>
      <c r="B3320" s="1">
        <v>44377</v>
      </c>
      <c r="C3320" t="s">
        <v>1863</v>
      </c>
      <c r="D3320" t="s">
        <v>1864</v>
      </c>
      <c r="E3320">
        <v>2.5</v>
      </c>
      <c r="F3320" t="s">
        <v>2931</v>
      </c>
      <c r="G3320" t="s">
        <v>722</v>
      </c>
      <c r="H3320" t="s">
        <v>44</v>
      </c>
      <c r="I3320" t="s">
        <v>18</v>
      </c>
      <c r="J3320" t="s">
        <v>19</v>
      </c>
      <c r="K3320" t="s">
        <v>20</v>
      </c>
      <c r="L3320" t="s">
        <v>20</v>
      </c>
      <c r="M3320" t="s">
        <v>21</v>
      </c>
      <c r="N3320" t="s">
        <v>135</v>
      </c>
      <c r="O3320" t="s">
        <v>5988</v>
      </c>
      <c r="P3320">
        <f t="shared" si="51"/>
        <v>4</v>
      </c>
    </row>
    <row r="3321" spans="1:16" hidden="1" x14ac:dyDescent="0.25">
      <c r="A3321" s="1">
        <v>44377</v>
      </c>
      <c r="B3321" s="1">
        <v>44377</v>
      </c>
      <c r="C3321" t="s">
        <v>3016</v>
      </c>
      <c r="D3321" t="s">
        <v>3017</v>
      </c>
      <c r="E3321">
        <v>2.2730000000000001</v>
      </c>
      <c r="F3321" t="s">
        <v>771</v>
      </c>
      <c r="G3321">
        <v>2020</v>
      </c>
      <c r="H3321" t="s">
        <v>199</v>
      </c>
      <c r="I3321" t="s">
        <v>18</v>
      </c>
      <c r="J3321" t="s">
        <v>19</v>
      </c>
      <c r="K3321" t="s">
        <v>20</v>
      </c>
      <c r="L3321" t="s">
        <v>20</v>
      </c>
      <c r="M3321" t="s">
        <v>21</v>
      </c>
      <c r="N3321" t="s">
        <v>22</v>
      </c>
      <c r="O3321" t="s">
        <v>5989</v>
      </c>
      <c r="P3321">
        <f t="shared" si="51"/>
        <v>6</v>
      </c>
    </row>
    <row r="3322" spans="1:16" hidden="1" x14ac:dyDescent="0.25">
      <c r="A3322" s="1">
        <v>44377</v>
      </c>
      <c r="B3322" s="1">
        <v>44377</v>
      </c>
      <c r="C3322" t="s">
        <v>5544</v>
      </c>
      <c r="D3322" t="s">
        <v>5545</v>
      </c>
      <c r="E3322">
        <v>2.4409999999999998</v>
      </c>
      <c r="F3322" t="s">
        <v>2558</v>
      </c>
      <c r="H3322" t="s">
        <v>17</v>
      </c>
      <c r="I3322" t="s">
        <v>18</v>
      </c>
      <c r="J3322" t="s">
        <v>19</v>
      </c>
      <c r="K3322" t="s">
        <v>20</v>
      </c>
      <c r="L3322" t="s">
        <v>20</v>
      </c>
      <c r="M3322" t="s">
        <v>21</v>
      </c>
      <c r="N3322" t="s">
        <v>22</v>
      </c>
      <c r="O3322" t="s">
        <v>5990</v>
      </c>
      <c r="P3322">
        <f t="shared" si="51"/>
        <v>6</v>
      </c>
    </row>
    <row r="3323" spans="1:16" hidden="1" x14ac:dyDescent="0.25">
      <c r="A3323" s="1">
        <v>44377</v>
      </c>
      <c r="B3323" s="1">
        <v>44377</v>
      </c>
      <c r="C3323" t="s">
        <v>1126</v>
      </c>
      <c r="D3323" t="s">
        <v>1108</v>
      </c>
      <c r="E3323">
        <v>2.4790000000000001</v>
      </c>
      <c r="F3323" t="s">
        <v>338</v>
      </c>
      <c r="G3323" t="s">
        <v>69</v>
      </c>
      <c r="H3323" t="s">
        <v>377</v>
      </c>
      <c r="I3323" t="s">
        <v>18</v>
      </c>
      <c r="J3323" t="s">
        <v>19</v>
      </c>
      <c r="K3323" t="s">
        <v>20</v>
      </c>
      <c r="L3323" t="s">
        <v>20</v>
      </c>
      <c r="M3323" t="s">
        <v>21</v>
      </c>
      <c r="N3323" t="s">
        <v>59</v>
      </c>
      <c r="O3323" t="s">
        <v>5991</v>
      </c>
      <c r="P3323">
        <f t="shared" si="51"/>
        <v>6</v>
      </c>
    </row>
    <row r="3324" spans="1:16" x14ac:dyDescent="0.25">
      <c r="A3324" s="1">
        <v>44377</v>
      </c>
      <c r="B3324" s="1">
        <v>44377</v>
      </c>
      <c r="C3324" t="s">
        <v>3282</v>
      </c>
      <c r="D3324" t="s">
        <v>3283</v>
      </c>
      <c r="E3324">
        <v>6.95</v>
      </c>
      <c r="F3324" t="s">
        <v>1889</v>
      </c>
      <c r="G3324" t="s">
        <v>788</v>
      </c>
      <c r="H3324" t="s">
        <v>112</v>
      </c>
      <c r="I3324" t="s">
        <v>18</v>
      </c>
      <c r="J3324" t="s">
        <v>19</v>
      </c>
      <c r="K3324" t="s">
        <v>20</v>
      </c>
      <c r="L3324" t="s">
        <v>20</v>
      </c>
      <c r="M3324" t="s">
        <v>21</v>
      </c>
      <c r="N3324" t="s">
        <v>22</v>
      </c>
      <c r="O3324" t="s">
        <v>5992</v>
      </c>
      <c r="P3324">
        <f t="shared" si="51"/>
        <v>3</v>
      </c>
    </row>
    <row r="3325" spans="1:16" x14ac:dyDescent="0.25">
      <c r="A3325" s="1">
        <v>44377</v>
      </c>
      <c r="B3325" s="1">
        <v>44377</v>
      </c>
      <c r="C3325" t="s">
        <v>180</v>
      </c>
      <c r="D3325" t="s">
        <v>128</v>
      </c>
      <c r="E3325">
        <v>6.2</v>
      </c>
      <c r="F3325" t="s">
        <v>2727</v>
      </c>
      <c r="G3325" t="s">
        <v>69</v>
      </c>
      <c r="H3325" t="s">
        <v>44</v>
      </c>
      <c r="I3325" t="s">
        <v>18</v>
      </c>
      <c r="J3325" t="s">
        <v>19</v>
      </c>
      <c r="K3325" t="s">
        <v>20</v>
      </c>
      <c r="L3325" t="s">
        <v>20</v>
      </c>
      <c r="M3325" t="s">
        <v>21</v>
      </c>
      <c r="N3325" t="s">
        <v>22</v>
      </c>
      <c r="O3325" t="s">
        <v>5993</v>
      </c>
      <c r="P3325">
        <f t="shared" si="51"/>
        <v>3</v>
      </c>
    </row>
    <row r="3326" spans="1:16" x14ac:dyDescent="0.25">
      <c r="A3326" s="1">
        <v>44377</v>
      </c>
      <c r="B3326" s="1">
        <v>44377</v>
      </c>
      <c r="C3326" t="s">
        <v>215</v>
      </c>
      <c r="D3326" t="s">
        <v>216</v>
      </c>
      <c r="E3326">
        <v>6.5</v>
      </c>
      <c r="F3326" t="s">
        <v>2302</v>
      </c>
      <c r="G3326" t="s">
        <v>51</v>
      </c>
      <c r="H3326" t="s">
        <v>112</v>
      </c>
      <c r="I3326" t="s">
        <v>18</v>
      </c>
      <c r="J3326" t="s">
        <v>19</v>
      </c>
      <c r="K3326" t="s">
        <v>20</v>
      </c>
      <c r="L3326" t="s">
        <v>20</v>
      </c>
      <c r="M3326" t="s">
        <v>21</v>
      </c>
      <c r="N3326" t="s">
        <v>22</v>
      </c>
      <c r="O3326" t="s">
        <v>5994</v>
      </c>
      <c r="P3326">
        <f t="shared" si="51"/>
        <v>1</v>
      </c>
    </row>
    <row r="3327" spans="1:16" x14ac:dyDescent="0.25">
      <c r="A3327" s="1">
        <v>44377</v>
      </c>
      <c r="B3327" s="1">
        <v>44377</v>
      </c>
      <c r="C3327" t="s">
        <v>215</v>
      </c>
      <c r="D3327" t="s">
        <v>216</v>
      </c>
      <c r="E3327">
        <v>6</v>
      </c>
      <c r="F3327" t="s">
        <v>1139</v>
      </c>
      <c r="G3327" t="s">
        <v>69</v>
      </c>
      <c r="H3327" t="s">
        <v>112</v>
      </c>
      <c r="I3327" t="s">
        <v>18</v>
      </c>
      <c r="J3327" t="s">
        <v>19</v>
      </c>
      <c r="K3327" t="s">
        <v>20</v>
      </c>
      <c r="L3327" t="s">
        <v>20</v>
      </c>
      <c r="M3327" t="s">
        <v>21</v>
      </c>
      <c r="N3327" t="s">
        <v>22</v>
      </c>
      <c r="O3327" t="s">
        <v>5995</v>
      </c>
      <c r="P3327">
        <f t="shared" si="51"/>
        <v>1</v>
      </c>
    </row>
    <row r="3328" spans="1:16" hidden="1" x14ac:dyDescent="0.25">
      <c r="A3328" s="1">
        <v>44377</v>
      </c>
      <c r="B3328" s="1">
        <v>44377</v>
      </c>
      <c r="C3328" t="s">
        <v>3679</v>
      </c>
      <c r="D3328" t="s">
        <v>3680</v>
      </c>
      <c r="E3328">
        <v>4.7930000000000001</v>
      </c>
      <c r="F3328" t="s">
        <v>2062</v>
      </c>
      <c r="G3328">
        <v>2018</v>
      </c>
      <c r="H3328" t="s">
        <v>112</v>
      </c>
      <c r="I3328" t="s">
        <v>18</v>
      </c>
      <c r="J3328" t="s">
        <v>19</v>
      </c>
      <c r="K3328" t="s">
        <v>20</v>
      </c>
      <c r="L3328" t="s">
        <v>20</v>
      </c>
      <c r="M3328" t="s">
        <v>21</v>
      </c>
      <c r="N3328" t="s">
        <v>22</v>
      </c>
      <c r="O3328" t="s">
        <v>5996</v>
      </c>
      <c r="P3328">
        <f t="shared" si="51"/>
        <v>6</v>
      </c>
    </row>
    <row r="3329" spans="1:16" hidden="1" x14ac:dyDescent="0.25">
      <c r="A3329" s="1">
        <v>44377</v>
      </c>
      <c r="B3329" s="1">
        <v>44377</v>
      </c>
      <c r="C3329" t="s">
        <v>2628</v>
      </c>
      <c r="D3329" t="s">
        <v>2629</v>
      </c>
      <c r="E3329">
        <v>0</v>
      </c>
      <c r="F3329" t="s">
        <v>2213</v>
      </c>
      <c r="G3329" t="s">
        <v>4372</v>
      </c>
      <c r="H3329" t="s">
        <v>39</v>
      </c>
      <c r="I3329" t="s">
        <v>18</v>
      </c>
      <c r="J3329" t="s">
        <v>19</v>
      </c>
      <c r="K3329" t="s">
        <v>20</v>
      </c>
      <c r="L3329" t="s">
        <v>20</v>
      </c>
      <c r="M3329" t="s">
        <v>1103</v>
      </c>
      <c r="N3329" t="s">
        <v>22</v>
      </c>
      <c r="O3329" t="s">
        <v>5997</v>
      </c>
      <c r="P3329">
        <f t="shared" si="51"/>
        <v>6</v>
      </c>
    </row>
    <row r="3330" spans="1:16" x14ac:dyDescent="0.25">
      <c r="A3330" s="1">
        <v>44377</v>
      </c>
      <c r="B3330" s="1">
        <v>44377</v>
      </c>
      <c r="C3330" t="s">
        <v>180</v>
      </c>
      <c r="D3330" t="s">
        <v>128</v>
      </c>
      <c r="E3330">
        <v>5.4</v>
      </c>
      <c r="F3330" t="s">
        <v>2703</v>
      </c>
      <c r="G3330" t="s">
        <v>69</v>
      </c>
      <c r="H3330" t="s">
        <v>44</v>
      </c>
      <c r="I3330" t="s">
        <v>18</v>
      </c>
      <c r="J3330" t="s">
        <v>19</v>
      </c>
      <c r="K3330" t="s">
        <v>20</v>
      </c>
      <c r="L3330" t="s">
        <v>20</v>
      </c>
      <c r="M3330" t="s">
        <v>21</v>
      </c>
      <c r="N3330" t="s">
        <v>22</v>
      </c>
      <c r="O3330" t="s">
        <v>5998</v>
      </c>
      <c r="P3330">
        <f t="shared" si="51"/>
        <v>3</v>
      </c>
    </row>
    <row r="3331" spans="1:16" hidden="1" x14ac:dyDescent="0.25">
      <c r="A3331" s="1">
        <v>44377</v>
      </c>
      <c r="B3331" s="1">
        <v>44377</v>
      </c>
      <c r="C3331" t="s">
        <v>2162</v>
      </c>
      <c r="D3331" t="s">
        <v>2163</v>
      </c>
      <c r="E3331">
        <v>1.3640000000000001</v>
      </c>
      <c r="F3331" t="s">
        <v>483</v>
      </c>
      <c r="G3331">
        <v>2020</v>
      </c>
      <c r="H3331" t="s">
        <v>377</v>
      </c>
      <c r="I3331" t="s">
        <v>18</v>
      </c>
      <c r="J3331" t="s">
        <v>19</v>
      </c>
      <c r="K3331" t="s">
        <v>20</v>
      </c>
      <c r="L3331" t="s">
        <v>20</v>
      </c>
      <c r="M3331" t="s">
        <v>21</v>
      </c>
      <c r="N3331" t="s">
        <v>22</v>
      </c>
      <c r="O3331" t="s">
        <v>5999</v>
      </c>
      <c r="P3331">
        <f t="shared" si="51"/>
        <v>6</v>
      </c>
    </row>
    <row r="3332" spans="1:16" x14ac:dyDescent="0.25">
      <c r="A3332" s="1">
        <v>44377</v>
      </c>
      <c r="B3332" s="1">
        <v>44377</v>
      </c>
      <c r="C3332" t="s">
        <v>2481</v>
      </c>
      <c r="D3332" t="s">
        <v>2482</v>
      </c>
      <c r="E3332">
        <v>8.3000000000000007</v>
      </c>
      <c r="F3332" t="s">
        <v>684</v>
      </c>
      <c r="G3332" t="s">
        <v>788</v>
      </c>
      <c r="H3332" t="s">
        <v>52</v>
      </c>
      <c r="I3332" t="s">
        <v>18</v>
      </c>
      <c r="J3332" t="s">
        <v>19</v>
      </c>
      <c r="K3332" t="s">
        <v>20</v>
      </c>
      <c r="L3332" t="s">
        <v>20</v>
      </c>
      <c r="M3332" t="s">
        <v>237</v>
      </c>
      <c r="N3332" t="s">
        <v>22</v>
      </c>
      <c r="O3332" t="s">
        <v>6000</v>
      </c>
      <c r="P3332">
        <f t="shared" ref="P3332:P3395" si="52">LEN(D3332)</f>
        <v>2</v>
      </c>
    </row>
    <row r="3333" spans="1:16" x14ac:dyDescent="0.25">
      <c r="A3333" s="1">
        <v>44377</v>
      </c>
      <c r="B3333" s="1">
        <v>44377</v>
      </c>
      <c r="C3333" t="s">
        <v>872</v>
      </c>
      <c r="D3333" t="s">
        <v>873</v>
      </c>
      <c r="E3333">
        <v>6.9</v>
      </c>
      <c r="F3333" t="s">
        <v>1077</v>
      </c>
      <c r="G3333" t="s">
        <v>4156</v>
      </c>
      <c r="H3333" t="s">
        <v>121</v>
      </c>
      <c r="I3333" t="s">
        <v>18</v>
      </c>
      <c r="J3333" t="s">
        <v>19</v>
      </c>
      <c r="K3333" t="s">
        <v>20</v>
      </c>
      <c r="L3333" t="s">
        <v>20</v>
      </c>
      <c r="M3333" t="s">
        <v>21</v>
      </c>
      <c r="N3333" t="s">
        <v>22</v>
      </c>
      <c r="O3333" t="s">
        <v>6001</v>
      </c>
      <c r="P3333">
        <f t="shared" si="52"/>
        <v>1</v>
      </c>
    </row>
    <row r="3334" spans="1:16" x14ac:dyDescent="0.25">
      <c r="A3334" s="1">
        <v>44377</v>
      </c>
      <c r="B3334" s="1">
        <v>44377</v>
      </c>
      <c r="C3334" t="s">
        <v>1640</v>
      </c>
      <c r="D3334" t="s">
        <v>1641</v>
      </c>
      <c r="E3334">
        <v>7.125</v>
      </c>
      <c r="F3334" t="s">
        <v>474</v>
      </c>
      <c r="G3334" t="s">
        <v>3270</v>
      </c>
      <c r="H3334" t="s">
        <v>39</v>
      </c>
      <c r="I3334" t="s">
        <v>18</v>
      </c>
      <c r="J3334" t="s">
        <v>19</v>
      </c>
      <c r="K3334" t="s">
        <v>20</v>
      </c>
      <c r="L3334" t="s">
        <v>20</v>
      </c>
      <c r="M3334" t="s">
        <v>21</v>
      </c>
      <c r="N3334" t="s">
        <v>135</v>
      </c>
      <c r="O3334" t="s">
        <v>6002</v>
      </c>
      <c r="P3334">
        <f t="shared" si="52"/>
        <v>3</v>
      </c>
    </row>
    <row r="3335" spans="1:16" x14ac:dyDescent="0.25">
      <c r="A3335" s="1">
        <v>44377</v>
      </c>
      <c r="B3335" s="1">
        <v>44377</v>
      </c>
      <c r="C3335" t="s">
        <v>853</v>
      </c>
      <c r="D3335" t="s">
        <v>854</v>
      </c>
      <c r="E3335">
        <v>8.61</v>
      </c>
      <c r="F3335" t="s">
        <v>2332</v>
      </c>
      <c r="H3335" t="s">
        <v>52</v>
      </c>
      <c r="I3335" t="s">
        <v>18</v>
      </c>
      <c r="J3335" t="s">
        <v>19</v>
      </c>
      <c r="K3335" t="s">
        <v>20</v>
      </c>
      <c r="L3335" t="s">
        <v>20</v>
      </c>
      <c r="M3335" t="s">
        <v>21</v>
      </c>
      <c r="N3335" t="s">
        <v>22</v>
      </c>
      <c r="O3335" t="s">
        <v>6003</v>
      </c>
      <c r="P3335">
        <f t="shared" si="52"/>
        <v>3</v>
      </c>
    </row>
    <row r="3336" spans="1:16" x14ac:dyDescent="0.25">
      <c r="A3336" s="1">
        <v>44377</v>
      </c>
      <c r="B3336" s="1">
        <v>44377</v>
      </c>
      <c r="C3336" t="s">
        <v>4737</v>
      </c>
      <c r="D3336" t="s">
        <v>4692</v>
      </c>
      <c r="E3336">
        <v>5.5</v>
      </c>
      <c r="F3336" t="s">
        <v>100</v>
      </c>
      <c r="H3336" t="s">
        <v>52</v>
      </c>
      <c r="I3336" t="s">
        <v>18</v>
      </c>
      <c r="J3336" t="s">
        <v>19</v>
      </c>
      <c r="K3336" t="s">
        <v>20</v>
      </c>
      <c r="L3336" t="s">
        <v>20</v>
      </c>
      <c r="M3336" t="s">
        <v>21</v>
      </c>
      <c r="N3336" t="s">
        <v>135</v>
      </c>
      <c r="O3336" t="s">
        <v>6004</v>
      </c>
      <c r="P3336">
        <f t="shared" si="52"/>
        <v>3</v>
      </c>
    </row>
    <row r="3337" spans="1:16" x14ac:dyDescent="0.25">
      <c r="A3337" s="1">
        <v>44377</v>
      </c>
      <c r="B3337" s="1">
        <v>44377</v>
      </c>
      <c r="C3337" t="s">
        <v>2815</v>
      </c>
      <c r="D3337" t="s">
        <v>1391</v>
      </c>
      <c r="E3337">
        <v>7.25</v>
      </c>
      <c r="F3337" t="s">
        <v>771</v>
      </c>
      <c r="G3337" t="s">
        <v>6005</v>
      </c>
      <c r="H3337" t="s">
        <v>52</v>
      </c>
      <c r="I3337" t="s">
        <v>18</v>
      </c>
      <c r="J3337" t="s">
        <v>19</v>
      </c>
      <c r="K3337" t="s">
        <v>20</v>
      </c>
      <c r="L3337" t="s">
        <v>20</v>
      </c>
      <c r="M3337" t="s">
        <v>21</v>
      </c>
      <c r="N3337" t="s">
        <v>135</v>
      </c>
      <c r="O3337" t="s">
        <v>6006</v>
      </c>
      <c r="P3337">
        <f t="shared" si="52"/>
        <v>5</v>
      </c>
    </row>
    <row r="3338" spans="1:16" x14ac:dyDescent="0.25">
      <c r="A3338" s="1">
        <v>44377</v>
      </c>
      <c r="B3338" s="1">
        <v>44377</v>
      </c>
      <c r="C3338" t="s">
        <v>2367</v>
      </c>
      <c r="D3338" t="s">
        <v>2368</v>
      </c>
      <c r="E3338">
        <v>7</v>
      </c>
      <c r="F3338" t="s">
        <v>5710</v>
      </c>
      <c r="G3338" t="s">
        <v>6007</v>
      </c>
      <c r="H3338" t="s">
        <v>44</v>
      </c>
      <c r="I3338" t="s">
        <v>18</v>
      </c>
      <c r="J3338" t="s">
        <v>19</v>
      </c>
      <c r="K3338" t="s">
        <v>20</v>
      </c>
      <c r="L3338" t="s">
        <v>20</v>
      </c>
      <c r="M3338" t="s">
        <v>21</v>
      </c>
      <c r="N3338" t="s">
        <v>135</v>
      </c>
      <c r="O3338" t="s">
        <v>6008</v>
      </c>
      <c r="P3338">
        <f t="shared" si="52"/>
        <v>3</v>
      </c>
    </row>
    <row r="3339" spans="1:16" hidden="1" x14ac:dyDescent="0.25">
      <c r="A3339" s="1">
        <v>44377</v>
      </c>
      <c r="B3339" s="1">
        <v>44377</v>
      </c>
      <c r="C3339" t="s">
        <v>2364</v>
      </c>
      <c r="D3339" t="s">
        <v>2365</v>
      </c>
      <c r="E3339">
        <v>6.875</v>
      </c>
      <c r="F3339" t="s">
        <v>149</v>
      </c>
      <c r="H3339" t="s">
        <v>17</v>
      </c>
      <c r="I3339" t="s">
        <v>18</v>
      </c>
      <c r="J3339" t="s">
        <v>19</v>
      </c>
      <c r="K3339" t="s">
        <v>20</v>
      </c>
      <c r="L3339" t="s">
        <v>20</v>
      </c>
      <c r="M3339" t="s">
        <v>21</v>
      </c>
      <c r="N3339" t="s">
        <v>22</v>
      </c>
      <c r="O3339" t="s">
        <v>6009</v>
      </c>
      <c r="P3339">
        <f t="shared" si="52"/>
        <v>6</v>
      </c>
    </row>
    <row r="3340" spans="1:16" hidden="1" x14ac:dyDescent="0.25">
      <c r="A3340" s="1">
        <v>44377</v>
      </c>
      <c r="B3340" s="1">
        <v>44377</v>
      </c>
      <c r="C3340" t="s">
        <v>2364</v>
      </c>
      <c r="D3340" t="s">
        <v>2365</v>
      </c>
      <c r="E3340">
        <v>7.25</v>
      </c>
      <c r="F3340" t="s">
        <v>6010</v>
      </c>
      <c r="H3340" t="s">
        <v>17</v>
      </c>
      <c r="I3340" t="s">
        <v>18</v>
      </c>
      <c r="J3340" t="s">
        <v>19</v>
      </c>
      <c r="K3340" t="s">
        <v>20</v>
      </c>
      <c r="L3340" t="s">
        <v>20</v>
      </c>
      <c r="M3340" t="s">
        <v>21</v>
      </c>
      <c r="N3340" t="s">
        <v>22</v>
      </c>
      <c r="O3340" t="s">
        <v>6011</v>
      </c>
      <c r="P3340">
        <f t="shared" si="52"/>
        <v>6</v>
      </c>
    </row>
    <row r="3341" spans="1:16" x14ac:dyDescent="0.25">
      <c r="A3341" s="1">
        <v>44377</v>
      </c>
      <c r="B3341" s="1">
        <v>44377</v>
      </c>
      <c r="C3341" t="s">
        <v>5668</v>
      </c>
      <c r="D3341" t="s">
        <v>5669</v>
      </c>
      <c r="E3341">
        <v>6.2130000000000001</v>
      </c>
      <c r="F3341" t="s">
        <v>2843</v>
      </c>
      <c r="G3341" t="s">
        <v>130</v>
      </c>
      <c r="H3341" t="s">
        <v>17</v>
      </c>
      <c r="I3341" t="s">
        <v>18</v>
      </c>
      <c r="J3341" t="s">
        <v>19</v>
      </c>
      <c r="K3341" t="s">
        <v>20</v>
      </c>
      <c r="L3341" t="s">
        <v>20</v>
      </c>
      <c r="M3341" t="s">
        <v>21</v>
      </c>
      <c r="N3341" t="s">
        <v>135</v>
      </c>
      <c r="O3341" t="s">
        <v>6012</v>
      </c>
      <c r="P3341">
        <f t="shared" si="52"/>
        <v>3</v>
      </c>
    </row>
    <row r="3342" spans="1:16" x14ac:dyDescent="0.25">
      <c r="A3342" s="1">
        <v>44377</v>
      </c>
      <c r="B3342" s="1">
        <v>44377</v>
      </c>
      <c r="C3342" t="s">
        <v>4851</v>
      </c>
      <c r="D3342" t="s">
        <v>1277</v>
      </c>
      <c r="E3342">
        <v>6.125</v>
      </c>
      <c r="F3342" t="s">
        <v>1653</v>
      </c>
      <c r="G3342" t="s">
        <v>69</v>
      </c>
      <c r="H3342" t="s">
        <v>39</v>
      </c>
      <c r="I3342" t="s">
        <v>18</v>
      </c>
      <c r="J3342" t="s">
        <v>19</v>
      </c>
      <c r="K3342" t="s">
        <v>20</v>
      </c>
      <c r="L3342" t="s">
        <v>20</v>
      </c>
      <c r="M3342" t="s">
        <v>21</v>
      </c>
      <c r="N3342" t="s">
        <v>59</v>
      </c>
      <c r="O3342" t="s">
        <v>6013</v>
      </c>
      <c r="P3342">
        <f t="shared" si="52"/>
        <v>3</v>
      </c>
    </row>
    <row r="3343" spans="1:16" x14ac:dyDescent="0.25">
      <c r="A3343" s="1">
        <v>44377</v>
      </c>
      <c r="B3343" s="1">
        <v>44377</v>
      </c>
      <c r="C3343" t="s">
        <v>5633</v>
      </c>
      <c r="D3343" t="s">
        <v>5634</v>
      </c>
      <c r="E3343">
        <v>6.12</v>
      </c>
      <c r="F3343" t="s">
        <v>6014</v>
      </c>
      <c r="G3343" t="s">
        <v>16</v>
      </c>
      <c r="H3343" t="s">
        <v>39</v>
      </c>
      <c r="I3343" t="s">
        <v>18</v>
      </c>
      <c r="J3343" t="s">
        <v>19</v>
      </c>
      <c r="K3343" t="s">
        <v>20</v>
      </c>
      <c r="L3343" t="s">
        <v>20</v>
      </c>
      <c r="M3343" t="s">
        <v>21</v>
      </c>
      <c r="N3343" t="s">
        <v>135</v>
      </c>
      <c r="O3343" t="s">
        <v>6015</v>
      </c>
      <c r="P3343">
        <f t="shared" si="52"/>
        <v>4</v>
      </c>
    </row>
    <row r="3344" spans="1:16" x14ac:dyDescent="0.25">
      <c r="A3344" s="1">
        <v>44377</v>
      </c>
      <c r="B3344" s="1">
        <v>44377</v>
      </c>
      <c r="C3344" t="s">
        <v>3202</v>
      </c>
      <c r="D3344" t="s">
        <v>1641</v>
      </c>
      <c r="E3344">
        <v>6</v>
      </c>
      <c r="F3344" t="s">
        <v>2583</v>
      </c>
      <c r="G3344" t="s">
        <v>51</v>
      </c>
      <c r="H3344" t="s">
        <v>52</v>
      </c>
      <c r="I3344" t="s">
        <v>18</v>
      </c>
      <c r="J3344" t="s">
        <v>19</v>
      </c>
      <c r="K3344" t="s">
        <v>20</v>
      </c>
      <c r="L3344" t="s">
        <v>20</v>
      </c>
      <c r="M3344" t="s">
        <v>21</v>
      </c>
      <c r="N3344" t="s">
        <v>135</v>
      </c>
      <c r="O3344" t="s">
        <v>6016</v>
      </c>
      <c r="P3344">
        <f t="shared" si="52"/>
        <v>3</v>
      </c>
    </row>
    <row r="3345" spans="1:16" hidden="1" x14ac:dyDescent="0.25">
      <c r="A3345" s="1">
        <v>44377</v>
      </c>
      <c r="B3345" s="1">
        <v>44377</v>
      </c>
      <c r="C3345" t="s">
        <v>3417</v>
      </c>
      <c r="D3345" t="s">
        <v>1013</v>
      </c>
      <c r="E3345">
        <v>6.6</v>
      </c>
      <c r="F3345" t="s">
        <v>2739</v>
      </c>
      <c r="G3345" t="s">
        <v>69</v>
      </c>
      <c r="H3345" t="s">
        <v>52</v>
      </c>
      <c r="I3345" t="s">
        <v>18</v>
      </c>
      <c r="J3345" t="s">
        <v>19</v>
      </c>
      <c r="K3345" t="s">
        <v>20</v>
      </c>
      <c r="L3345" t="s">
        <v>20</v>
      </c>
      <c r="M3345" t="s">
        <v>21</v>
      </c>
      <c r="N3345" t="s">
        <v>59</v>
      </c>
      <c r="O3345" t="s">
        <v>6017</v>
      </c>
      <c r="P3345">
        <f t="shared" si="52"/>
        <v>6</v>
      </c>
    </row>
    <row r="3346" spans="1:16" x14ac:dyDescent="0.25">
      <c r="A3346" s="1">
        <v>44377</v>
      </c>
      <c r="B3346" s="1">
        <v>44377</v>
      </c>
      <c r="C3346" t="s">
        <v>4182</v>
      </c>
      <c r="D3346" t="s">
        <v>216</v>
      </c>
      <c r="E3346">
        <v>7.125</v>
      </c>
      <c r="F3346" t="s">
        <v>4183</v>
      </c>
      <c r="G3346" t="s">
        <v>51</v>
      </c>
      <c r="H3346" t="s">
        <v>112</v>
      </c>
      <c r="I3346" t="s">
        <v>18</v>
      </c>
      <c r="J3346" t="s">
        <v>19</v>
      </c>
      <c r="K3346" t="s">
        <v>20</v>
      </c>
      <c r="L3346" t="s">
        <v>20</v>
      </c>
      <c r="M3346" t="s">
        <v>21</v>
      </c>
      <c r="N3346" t="s">
        <v>22</v>
      </c>
      <c r="O3346" t="s">
        <v>6018</v>
      </c>
      <c r="P3346">
        <f t="shared" si="52"/>
        <v>1</v>
      </c>
    </row>
    <row r="3347" spans="1:16" hidden="1" x14ac:dyDescent="0.25">
      <c r="A3347" s="1">
        <v>44377</v>
      </c>
      <c r="B3347" s="1">
        <v>44377</v>
      </c>
      <c r="C3347" t="s">
        <v>3708</v>
      </c>
      <c r="D3347" t="s">
        <v>3709</v>
      </c>
      <c r="E3347">
        <v>7.875</v>
      </c>
      <c r="F3347" t="s">
        <v>3429</v>
      </c>
      <c r="G3347" t="s">
        <v>69</v>
      </c>
      <c r="H3347" t="s">
        <v>44</v>
      </c>
      <c r="I3347" t="s">
        <v>18</v>
      </c>
      <c r="J3347" t="s">
        <v>19</v>
      </c>
      <c r="K3347" t="s">
        <v>20</v>
      </c>
      <c r="L3347" t="s">
        <v>20</v>
      </c>
      <c r="M3347" t="s">
        <v>21</v>
      </c>
      <c r="N3347" t="s">
        <v>59</v>
      </c>
      <c r="O3347" t="s">
        <v>6019</v>
      </c>
      <c r="P3347">
        <f t="shared" si="52"/>
        <v>6</v>
      </c>
    </row>
    <row r="3348" spans="1:16" hidden="1" x14ac:dyDescent="0.25">
      <c r="A3348" s="1">
        <v>44377</v>
      </c>
      <c r="B3348" s="1">
        <v>44377</v>
      </c>
      <c r="C3348" t="s">
        <v>2628</v>
      </c>
      <c r="D3348" t="s">
        <v>2629</v>
      </c>
      <c r="E3348">
        <v>0</v>
      </c>
      <c r="F3348" t="s">
        <v>6020</v>
      </c>
      <c r="H3348" t="s">
        <v>32</v>
      </c>
      <c r="I3348" t="s">
        <v>18</v>
      </c>
      <c r="J3348" t="s">
        <v>19</v>
      </c>
      <c r="K3348" t="s">
        <v>20</v>
      </c>
      <c r="L3348" t="s">
        <v>20</v>
      </c>
      <c r="M3348" t="s">
        <v>1103</v>
      </c>
      <c r="N3348" t="s">
        <v>22</v>
      </c>
      <c r="O3348" t="s">
        <v>6021</v>
      </c>
      <c r="P3348">
        <f t="shared" si="52"/>
        <v>6</v>
      </c>
    </row>
    <row r="3349" spans="1:16" x14ac:dyDescent="0.25">
      <c r="A3349" s="1">
        <v>44377</v>
      </c>
      <c r="B3349" s="1">
        <v>44377</v>
      </c>
      <c r="C3349" t="s">
        <v>3052</v>
      </c>
      <c r="D3349" t="s">
        <v>707</v>
      </c>
      <c r="E3349">
        <v>5.25</v>
      </c>
      <c r="F3349" t="s">
        <v>252</v>
      </c>
      <c r="H3349" t="s">
        <v>44</v>
      </c>
      <c r="I3349" t="s">
        <v>18</v>
      </c>
      <c r="J3349" t="s">
        <v>19</v>
      </c>
      <c r="K3349" t="s">
        <v>20</v>
      </c>
      <c r="L3349" t="s">
        <v>20</v>
      </c>
      <c r="M3349" t="s">
        <v>21</v>
      </c>
      <c r="N3349" t="s">
        <v>135</v>
      </c>
      <c r="O3349" t="s">
        <v>6022</v>
      </c>
      <c r="P3349">
        <f t="shared" si="52"/>
        <v>1</v>
      </c>
    </row>
    <row r="3350" spans="1:16" x14ac:dyDescent="0.25">
      <c r="A3350" s="1">
        <v>44377</v>
      </c>
      <c r="B3350" s="1">
        <v>44377</v>
      </c>
      <c r="C3350" t="s">
        <v>872</v>
      </c>
      <c r="D3350" t="s">
        <v>873</v>
      </c>
      <c r="E3350">
        <v>6.65</v>
      </c>
      <c r="F3350" t="s">
        <v>2201</v>
      </c>
      <c r="H3350" t="s">
        <v>242</v>
      </c>
      <c r="I3350" t="s">
        <v>18</v>
      </c>
      <c r="J3350" t="s">
        <v>19</v>
      </c>
      <c r="K3350" t="s">
        <v>20</v>
      </c>
      <c r="L3350" t="s">
        <v>20</v>
      </c>
      <c r="M3350" t="s">
        <v>21</v>
      </c>
      <c r="N3350" t="s">
        <v>22</v>
      </c>
      <c r="O3350" t="s">
        <v>6023</v>
      </c>
      <c r="P3350">
        <f t="shared" si="52"/>
        <v>1</v>
      </c>
    </row>
    <row r="3351" spans="1:16" hidden="1" x14ac:dyDescent="0.25">
      <c r="A3351" s="1">
        <v>44377</v>
      </c>
      <c r="B3351" s="1">
        <v>44377</v>
      </c>
      <c r="C3351" t="s">
        <v>3417</v>
      </c>
      <c r="D3351" t="s">
        <v>1013</v>
      </c>
      <c r="E3351">
        <v>5.125</v>
      </c>
      <c r="F3351" t="s">
        <v>3840</v>
      </c>
      <c r="G3351" t="s">
        <v>69</v>
      </c>
      <c r="H3351" t="s">
        <v>52</v>
      </c>
      <c r="I3351" t="s">
        <v>18</v>
      </c>
      <c r="J3351" t="s">
        <v>19</v>
      </c>
      <c r="K3351" t="s">
        <v>20</v>
      </c>
      <c r="L3351" t="s">
        <v>20</v>
      </c>
      <c r="M3351" t="s">
        <v>21</v>
      </c>
      <c r="N3351" t="s">
        <v>59</v>
      </c>
      <c r="O3351" t="s">
        <v>6024</v>
      </c>
      <c r="P3351">
        <f t="shared" si="52"/>
        <v>6</v>
      </c>
    </row>
    <row r="3352" spans="1:16" x14ac:dyDescent="0.25">
      <c r="A3352" s="1">
        <v>44377</v>
      </c>
      <c r="B3352" s="1">
        <v>44377</v>
      </c>
      <c r="C3352" t="s">
        <v>109</v>
      </c>
      <c r="D3352" t="s">
        <v>110</v>
      </c>
      <c r="E3352">
        <v>3</v>
      </c>
      <c r="F3352" t="s">
        <v>1876</v>
      </c>
      <c r="G3352" t="s">
        <v>722</v>
      </c>
      <c r="H3352" t="s">
        <v>112</v>
      </c>
      <c r="I3352" t="s">
        <v>18</v>
      </c>
      <c r="J3352" t="s">
        <v>19</v>
      </c>
      <c r="K3352" t="s">
        <v>20</v>
      </c>
      <c r="L3352" t="s">
        <v>20</v>
      </c>
      <c r="M3352" t="s">
        <v>21</v>
      </c>
      <c r="N3352" t="s">
        <v>22</v>
      </c>
      <c r="O3352" t="s">
        <v>6025</v>
      </c>
      <c r="P3352">
        <f t="shared" si="52"/>
        <v>2</v>
      </c>
    </row>
    <row r="3353" spans="1:16" x14ac:dyDescent="0.25">
      <c r="A3353" s="1">
        <v>44377</v>
      </c>
      <c r="B3353" s="1">
        <v>44377</v>
      </c>
      <c r="C3353" t="s">
        <v>109</v>
      </c>
      <c r="D3353" t="s">
        <v>110</v>
      </c>
      <c r="E3353">
        <v>3.05</v>
      </c>
      <c r="F3353" t="s">
        <v>1114</v>
      </c>
      <c r="G3353" t="s">
        <v>722</v>
      </c>
      <c r="H3353" t="s">
        <v>112</v>
      </c>
      <c r="I3353" t="s">
        <v>18</v>
      </c>
      <c r="J3353" t="s">
        <v>19</v>
      </c>
      <c r="K3353" t="s">
        <v>20</v>
      </c>
      <c r="L3353" t="s">
        <v>20</v>
      </c>
      <c r="M3353" t="s">
        <v>21</v>
      </c>
      <c r="N3353" t="s">
        <v>22</v>
      </c>
      <c r="O3353" t="s">
        <v>6026</v>
      </c>
      <c r="P3353">
        <f t="shared" si="52"/>
        <v>2</v>
      </c>
    </row>
    <row r="3354" spans="1:16" x14ac:dyDescent="0.25">
      <c r="A3354" s="1">
        <v>44377</v>
      </c>
      <c r="B3354" s="1">
        <v>44377</v>
      </c>
      <c r="C3354" t="s">
        <v>2357</v>
      </c>
      <c r="D3354" t="s">
        <v>405</v>
      </c>
      <c r="E3354">
        <v>3.8029999999999999</v>
      </c>
      <c r="F3354" t="s">
        <v>1299</v>
      </c>
      <c r="G3354" t="s">
        <v>69</v>
      </c>
      <c r="H3354" t="s">
        <v>17</v>
      </c>
      <c r="I3354" t="s">
        <v>18</v>
      </c>
      <c r="J3354" t="s">
        <v>19</v>
      </c>
      <c r="K3354" t="s">
        <v>20</v>
      </c>
      <c r="L3354" t="s">
        <v>20</v>
      </c>
      <c r="M3354" t="s">
        <v>21</v>
      </c>
      <c r="N3354" t="s">
        <v>22</v>
      </c>
      <c r="O3354" t="s">
        <v>6027</v>
      </c>
      <c r="P3354">
        <f t="shared" si="52"/>
        <v>3</v>
      </c>
    </row>
    <row r="3355" spans="1:16" x14ac:dyDescent="0.25">
      <c r="A3355" s="1">
        <v>44377</v>
      </c>
      <c r="B3355" s="1">
        <v>44377</v>
      </c>
      <c r="C3355" t="s">
        <v>2104</v>
      </c>
      <c r="D3355" t="s">
        <v>1466</v>
      </c>
      <c r="E3355">
        <v>6.5</v>
      </c>
      <c r="F3355" t="s">
        <v>3402</v>
      </c>
      <c r="H3355" t="s">
        <v>44</v>
      </c>
      <c r="I3355" t="s">
        <v>18</v>
      </c>
      <c r="J3355" t="s">
        <v>19</v>
      </c>
      <c r="K3355" t="s">
        <v>20</v>
      </c>
      <c r="L3355" t="s">
        <v>20</v>
      </c>
      <c r="M3355" t="s">
        <v>21</v>
      </c>
      <c r="N3355" t="s">
        <v>22</v>
      </c>
      <c r="O3355" t="s">
        <v>6028</v>
      </c>
      <c r="P3355">
        <f t="shared" si="52"/>
        <v>3</v>
      </c>
    </row>
    <row r="3356" spans="1:16" x14ac:dyDescent="0.25">
      <c r="A3356" s="1">
        <v>44377</v>
      </c>
      <c r="B3356" s="1">
        <v>44377</v>
      </c>
      <c r="C3356" t="s">
        <v>109</v>
      </c>
      <c r="D3356" t="s">
        <v>110</v>
      </c>
      <c r="E3356">
        <v>5.2</v>
      </c>
      <c r="F3356" t="s">
        <v>2852</v>
      </c>
      <c r="G3356" t="s">
        <v>722</v>
      </c>
      <c r="H3356" t="s">
        <v>112</v>
      </c>
      <c r="I3356" t="s">
        <v>18</v>
      </c>
      <c r="J3356" t="s">
        <v>19</v>
      </c>
      <c r="K3356" t="s">
        <v>20</v>
      </c>
      <c r="L3356" t="s">
        <v>20</v>
      </c>
      <c r="M3356" t="s">
        <v>21</v>
      </c>
      <c r="N3356" t="s">
        <v>22</v>
      </c>
      <c r="O3356" t="s">
        <v>6029</v>
      </c>
      <c r="P3356">
        <f t="shared" si="52"/>
        <v>2</v>
      </c>
    </row>
    <row r="3357" spans="1:16" x14ac:dyDescent="0.25">
      <c r="A3357" s="1">
        <v>44377</v>
      </c>
      <c r="B3357" s="1">
        <v>44377</v>
      </c>
      <c r="C3357" t="s">
        <v>109</v>
      </c>
      <c r="D3357" t="s">
        <v>110</v>
      </c>
      <c r="E3357">
        <v>5</v>
      </c>
      <c r="F3357" t="s">
        <v>494</v>
      </c>
      <c r="G3357" t="s">
        <v>722</v>
      </c>
      <c r="H3357" t="s">
        <v>112</v>
      </c>
      <c r="I3357" t="s">
        <v>18</v>
      </c>
      <c r="J3357" t="s">
        <v>19</v>
      </c>
      <c r="K3357" t="s">
        <v>20</v>
      </c>
      <c r="L3357" t="s">
        <v>20</v>
      </c>
      <c r="M3357" t="s">
        <v>21</v>
      </c>
      <c r="N3357" t="s">
        <v>22</v>
      </c>
      <c r="O3357" t="s">
        <v>6030</v>
      </c>
      <c r="P3357">
        <f t="shared" si="52"/>
        <v>2</v>
      </c>
    </row>
    <row r="3358" spans="1:16" x14ac:dyDescent="0.25">
      <c r="A3358" s="1">
        <v>44377</v>
      </c>
      <c r="B3358" s="1">
        <v>44377</v>
      </c>
      <c r="C3358" t="s">
        <v>2315</v>
      </c>
      <c r="D3358" t="s">
        <v>2316</v>
      </c>
      <c r="E3358">
        <v>4.8369999999999997</v>
      </c>
      <c r="F3358" t="s">
        <v>1379</v>
      </c>
      <c r="G3358" t="s">
        <v>69</v>
      </c>
      <c r="H3358" t="s">
        <v>52</v>
      </c>
      <c r="I3358" t="s">
        <v>18</v>
      </c>
      <c r="J3358" t="s">
        <v>19</v>
      </c>
      <c r="K3358" t="s">
        <v>20</v>
      </c>
      <c r="L3358" t="s">
        <v>20</v>
      </c>
      <c r="M3358" t="s">
        <v>21</v>
      </c>
      <c r="N3358" t="s">
        <v>22</v>
      </c>
      <c r="O3358" t="s">
        <v>6031</v>
      </c>
      <c r="P3358">
        <f t="shared" si="52"/>
        <v>3</v>
      </c>
    </row>
    <row r="3359" spans="1:16" hidden="1" x14ac:dyDescent="0.25">
      <c r="A3359" s="1">
        <v>44377</v>
      </c>
      <c r="B3359" s="1">
        <v>44377</v>
      </c>
      <c r="C3359" t="s">
        <v>5918</v>
      </c>
      <c r="D3359" t="s">
        <v>5919</v>
      </c>
      <c r="E3359">
        <v>4.5750000000000002</v>
      </c>
      <c r="F3359" t="s">
        <v>1631</v>
      </c>
      <c r="H3359" t="s">
        <v>17</v>
      </c>
      <c r="I3359" t="s">
        <v>18</v>
      </c>
      <c r="J3359" t="s">
        <v>19</v>
      </c>
      <c r="K3359" t="s">
        <v>20</v>
      </c>
      <c r="L3359" t="s">
        <v>20</v>
      </c>
      <c r="M3359" t="s">
        <v>21</v>
      </c>
      <c r="N3359" t="s">
        <v>22</v>
      </c>
      <c r="O3359" t="s">
        <v>6032</v>
      </c>
      <c r="P3359">
        <f t="shared" si="52"/>
        <v>6</v>
      </c>
    </row>
    <row r="3360" spans="1:16" hidden="1" x14ac:dyDescent="0.25">
      <c r="A3360" s="1">
        <v>44377</v>
      </c>
      <c r="B3360" s="1">
        <v>44377</v>
      </c>
      <c r="C3360" t="s">
        <v>5967</v>
      </c>
      <c r="D3360" t="s">
        <v>5968</v>
      </c>
      <c r="E3360">
        <v>4.2750000000000004</v>
      </c>
      <c r="F3360" t="s">
        <v>627</v>
      </c>
      <c r="H3360" t="s">
        <v>343</v>
      </c>
      <c r="I3360" t="s">
        <v>18</v>
      </c>
      <c r="J3360" t="s">
        <v>19</v>
      </c>
      <c r="K3360" t="s">
        <v>20</v>
      </c>
      <c r="L3360" t="s">
        <v>20</v>
      </c>
      <c r="M3360" t="s">
        <v>21</v>
      </c>
      <c r="N3360" t="s">
        <v>22</v>
      </c>
      <c r="O3360" t="s">
        <v>6033</v>
      </c>
      <c r="P3360">
        <f t="shared" si="52"/>
        <v>6</v>
      </c>
    </row>
    <row r="3361" spans="1:16" x14ac:dyDescent="0.25">
      <c r="A3361" s="1">
        <v>44377</v>
      </c>
      <c r="B3361" s="1">
        <v>44377</v>
      </c>
      <c r="C3361" t="s">
        <v>109</v>
      </c>
      <c r="D3361" t="s">
        <v>110</v>
      </c>
      <c r="E3361">
        <v>3.65</v>
      </c>
      <c r="F3361" t="s">
        <v>1876</v>
      </c>
      <c r="G3361" t="s">
        <v>722</v>
      </c>
      <c r="H3361" t="s">
        <v>112</v>
      </c>
      <c r="I3361" t="s">
        <v>18</v>
      </c>
      <c r="J3361" t="s">
        <v>19</v>
      </c>
      <c r="K3361" t="s">
        <v>20</v>
      </c>
      <c r="L3361" t="s">
        <v>20</v>
      </c>
      <c r="M3361" t="s">
        <v>21</v>
      </c>
      <c r="N3361" t="s">
        <v>22</v>
      </c>
      <c r="O3361" t="s">
        <v>6034</v>
      </c>
      <c r="P3361">
        <f t="shared" si="52"/>
        <v>2</v>
      </c>
    </row>
    <row r="3362" spans="1:16" x14ac:dyDescent="0.25">
      <c r="A3362" s="1">
        <v>44377</v>
      </c>
      <c r="B3362" s="1">
        <v>44377</v>
      </c>
      <c r="C3362" t="s">
        <v>1863</v>
      </c>
      <c r="D3362" t="s">
        <v>1864</v>
      </c>
      <c r="E3362">
        <v>3.5</v>
      </c>
      <c r="F3362" t="s">
        <v>192</v>
      </c>
      <c r="G3362" t="s">
        <v>6035</v>
      </c>
      <c r="H3362" t="s">
        <v>44</v>
      </c>
      <c r="I3362" t="s">
        <v>18</v>
      </c>
      <c r="J3362" t="s">
        <v>19</v>
      </c>
      <c r="K3362" t="s">
        <v>20</v>
      </c>
      <c r="L3362" t="s">
        <v>20</v>
      </c>
      <c r="M3362" t="s">
        <v>21</v>
      </c>
      <c r="N3362" t="s">
        <v>135</v>
      </c>
      <c r="O3362" t="s">
        <v>6036</v>
      </c>
      <c r="P3362">
        <f t="shared" si="52"/>
        <v>4</v>
      </c>
    </row>
    <row r="3363" spans="1:16" hidden="1" x14ac:dyDescent="0.25">
      <c r="A3363" s="1">
        <v>44377</v>
      </c>
      <c r="B3363" s="1">
        <v>44377</v>
      </c>
      <c r="C3363" t="s">
        <v>5690</v>
      </c>
      <c r="D3363" t="s">
        <v>5691</v>
      </c>
      <c r="E3363">
        <v>3.2490000000000001</v>
      </c>
      <c r="F3363" t="s">
        <v>269</v>
      </c>
      <c r="H3363" t="s">
        <v>17</v>
      </c>
      <c r="I3363" t="s">
        <v>18</v>
      </c>
      <c r="J3363" t="s">
        <v>19</v>
      </c>
      <c r="K3363" t="s">
        <v>20</v>
      </c>
      <c r="L3363" t="s">
        <v>20</v>
      </c>
      <c r="M3363" t="s">
        <v>21</v>
      </c>
      <c r="N3363" t="s">
        <v>22</v>
      </c>
      <c r="O3363" t="s">
        <v>6037</v>
      </c>
      <c r="P3363">
        <f t="shared" si="52"/>
        <v>6</v>
      </c>
    </row>
    <row r="3364" spans="1:16" x14ac:dyDescent="0.25">
      <c r="A3364" s="1">
        <v>44377</v>
      </c>
      <c r="B3364" s="1">
        <v>44377</v>
      </c>
      <c r="C3364" t="s">
        <v>1863</v>
      </c>
      <c r="D3364" t="s">
        <v>1864</v>
      </c>
      <c r="E3364">
        <v>3.5</v>
      </c>
      <c r="F3364" t="s">
        <v>153</v>
      </c>
      <c r="G3364" t="s">
        <v>5231</v>
      </c>
      <c r="H3364" t="s">
        <v>44</v>
      </c>
      <c r="I3364" t="s">
        <v>18</v>
      </c>
      <c r="J3364" t="s">
        <v>19</v>
      </c>
      <c r="K3364" t="s">
        <v>20</v>
      </c>
      <c r="L3364" t="s">
        <v>20</v>
      </c>
      <c r="M3364" t="s">
        <v>21</v>
      </c>
      <c r="N3364" t="s">
        <v>135</v>
      </c>
      <c r="O3364" t="s">
        <v>6038</v>
      </c>
      <c r="P3364">
        <f t="shared" si="52"/>
        <v>4</v>
      </c>
    </row>
    <row r="3365" spans="1:16" x14ac:dyDescent="0.25">
      <c r="A3365" s="1">
        <v>44377</v>
      </c>
      <c r="B3365" s="1">
        <v>44377</v>
      </c>
      <c r="C3365" t="s">
        <v>1863</v>
      </c>
      <c r="D3365" t="s">
        <v>1864</v>
      </c>
      <c r="E3365">
        <v>3.7</v>
      </c>
      <c r="F3365" t="s">
        <v>2742</v>
      </c>
      <c r="G3365" t="s">
        <v>722</v>
      </c>
      <c r="H3365" t="s">
        <v>44</v>
      </c>
      <c r="I3365" t="s">
        <v>18</v>
      </c>
      <c r="J3365" t="s">
        <v>19</v>
      </c>
      <c r="K3365" t="s">
        <v>20</v>
      </c>
      <c r="L3365" t="s">
        <v>20</v>
      </c>
      <c r="M3365" t="s">
        <v>21</v>
      </c>
      <c r="N3365" t="s">
        <v>135</v>
      </c>
      <c r="O3365" t="s">
        <v>6039</v>
      </c>
      <c r="P3365">
        <f t="shared" si="52"/>
        <v>4</v>
      </c>
    </row>
    <row r="3366" spans="1:16" hidden="1" x14ac:dyDescent="0.25">
      <c r="A3366" s="1">
        <v>44377</v>
      </c>
      <c r="B3366" s="1">
        <v>44377</v>
      </c>
      <c r="C3366" t="s">
        <v>5806</v>
      </c>
      <c r="D3366" t="s">
        <v>5807</v>
      </c>
      <c r="E3366">
        <v>3.4329999999999998</v>
      </c>
      <c r="F3366" t="s">
        <v>417</v>
      </c>
      <c r="H3366" t="s">
        <v>39</v>
      </c>
      <c r="I3366" t="s">
        <v>18</v>
      </c>
      <c r="J3366" t="s">
        <v>19</v>
      </c>
      <c r="K3366" t="s">
        <v>20</v>
      </c>
      <c r="L3366" t="s">
        <v>20</v>
      </c>
      <c r="M3366" t="s">
        <v>21</v>
      </c>
      <c r="N3366" t="s">
        <v>22</v>
      </c>
      <c r="O3366" t="s">
        <v>6040</v>
      </c>
      <c r="P3366">
        <f t="shared" si="52"/>
        <v>6</v>
      </c>
    </row>
    <row r="3367" spans="1:16" hidden="1" x14ac:dyDescent="0.25">
      <c r="A3367" s="1">
        <v>44377</v>
      </c>
      <c r="B3367" s="1">
        <v>44377</v>
      </c>
      <c r="C3367" t="s">
        <v>5806</v>
      </c>
      <c r="D3367" t="s">
        <v>5807</v>
      </c>
      <c r="E3367">
        <v>4.133</v>
      </c>
      <c r="F3367" t="s">
        <v>3172</v>
      </c>
      <c r="H3367" t="s">
        <v>39</v>
      </c>
      <c r="I3367" t="s">
        <v>18</v>
      </c>
      <c r="J3367" t="s">
        <v>19</v>
      </c>
      <c r="K3367" t="s">
        <v>20</v>
      </c>
      <c r="L3367" t="s">
        <v>20</v>
      </c>
      <c r="M3367" t="s">
        <v>21</v>
      </c>
      <c r="N3367" t="s">
        <v>22</v>
      </c>
      <c r="O3367" t="s">
        <v>6041</v>
      </c>
      <c r="P3367">
        <f t="shared" si="52"/>
        <v>6</v>
      </c>
    </row>
    <row r="3368" spans="1:16" x14ac:dyDescent="0.25">
      <c r="A3368" s="1">
        <v>44377</v>
      </c>
      <c r="B3368" s="1">
        <v>44377</v>
      </c>
      <c r="C3368" t="s">
        <v>1863</v>
      </c>
      <c r="D3368" t="s">
        <v>1864</v>
      </c>
      <c r="E3368">
        <v>3</v>
      </c>
      <c r="F3368" t="s">
        <v>379</v>
      </c>
      <c r="G3368" t="s">
        <v>722</v>
      </c>
      <c r="H3368" t="s">
        <v>44</v>
      </c>
      <c r="I3368" t="s">
        <v>18</v>
      </c>
      <c r="J3368" t="s">
        <v>19</v>
      </c>
      <c r="K3368" t="s">
        <v>20</v>
      </c>
      <c r="L3368" t="s">
        <v>20</v>
      </c>
      <c r="M3368" t="s">
        <v>21</v>
      </c>
      <c r="N3368" t="s">
        <v>135</v>
      </c>
      <c r="O3368" t="s">
        <v>6042</v>
      </c>
      <c r="P3368">
        <f t="shared" si="52"/>
        <v>4</v>
      </c>
    </row>
    <row r="3369" spans="1:16" x14ac:dyDescent="0.25">
      <c r="A3369" s="1">
        <v>44377</v>
      </c>
      <c r="B3369" s="1">
        <v>44377</v>
      </c>
      <c r="C3369" t="s">
        <v>4938</v>
      </c>
      <c r="D3369" t="s">
        <v>2111</v>
      </c>
      <c r="E3369">
        <v>1.1972499999999999</v>
      </c>
      <c r="F3369" t="s">
        <v>6043</v>
      </c>
      <c r="G3369" t="s">
        <v>6044</v>
      </c>
      <c r="H3369" t="s">
        <v>44</v>
      </c>
      <c r="I3369" t="s">
        <v>18</v>
      </c>
      <c r="J3369" t="s">
        <v>19</v>
      </c>
      <c r="K3369" t="s">
        <v>20</v>
      </c>
      <c r="L3369" t="s">
        <v>20</v>
      </c>
      <c r="M3369" t="s">
        <v>543</v>
      </c>
      <c r="N3369" t="s">
        <v>59</v>
      </c>
      <c r="O3369" t="s">
        <v>6045</v>
      </c>
      <c r="P3369">
        <f t="shared" si="52"/>
        <v>2</v>
      </c>
    </row>
    <row r="3370" spans="1:16" x14ac:dyDescent="0.25">
      <c r="A3370" s="1">
        <v>44377</v>
      </c>
      <c r="B3370" s="1">
        <v>44377</v>
      </c>
      <c r="C3370" t="s">
        <v>1863</v>
      </c>
      <c r="D3370" t="s">
        <v>1864</v>
      </c>
      <c r="E3370">
        <v>3.5</v>
      </c>
      <c r="F3370" t="s">
        <v>2852</v>
      </c>
      <c r="G3370" t="s">
        <v>722</v>
      </c>
      <c r="H3370" t="s">
        <v>44</v>
      </c>
      <c r="I3370" t="s">
        <v>18</v>
      </c>
      <c r="J3370" t="s">
        <v>19</v>
      </c>
      <c r="K3370" t="s">
        <v>20</v>
      </c>
      <c r="L3370" t="s">
        <v>20</v>
      </c>
      <c r="M3370" t="s">
        <v>21</v>
      </c>
      <c r="N3370" t="s">
        <v>135</v>
      </c>
      <c r="O3370" t="s">
        <v>6046</v>
      </c>
      <c r="P3370">
        <f t="shared" si="52"/>
        <v>4</v>
      </c>
    </row>
    <row r="3371" spans="1:16" x14ac:dyDescent="0.25">
      <c r="A3371" s="1">
        <v>44377</v>
      </c>
      <c r="B3371" s="1">
        <v>44377</v>
      </c>
      <c r="C3371" t="s">
        <v>1863</v>
      </c>
      <c r="D3371" t="s">
        <v>1864</v>
      </c>
      <c r="E3371">
        <v>3</v>
      </c>
      <c r="F3371" t="s">
        <v>2192</v>
      </c>
      <c r="G3371" t="s">
        <v>722</v>
      </c>
      <c r="H3371" t="s">
        <v>44</v>
      </c>
      <c r="I3371" t="s">
        <v>18</v>
      </c>
      <c r="J3371" t="s">
        <v>19</v>
      </c>
      <c r="K3371" t="s">
        <v>20</v>
      </c>
      <c r="L3371" t="s">
        <v>20</v>
      </c>
      <c r="M3371" t="s">
        <v>21</v>
      </c>
      <c r="N3371" t="s">
        <v>135</v>
      </c>
      <c r="O3371" t="s">
        <v>6047</v>
      </c>
      <c r="P3371">
        <f t="shared" si="52"/>
        <v>4</v>
      </c>
    </row>
    <row r="3372" spans="1:16" x14ac:dyDescent="0.25">
      <c r="A3372" s="1">
        <v>44377</v>
      </c>
      <c r="B3372" s="1">
        <v>44377</v>
      </c>
      <c r="C3372" t="s">
        <v>6048</v>
      </c>
      <c r="D3372" t="s">
        <v>1391</v>
      </c>
      <c r="E3372">
        <v>6.94</v>
      </c>
      <c r="F3372" t="s">
        <v>6049</v>
      </c>
      <c r="G3372" t="s">
        <v>297</v>
      </c>
      <c r="H3372" t="s">
        <v>17</v>
      </c>
      <c r="I3372" t="s">
        <v>18</v>
      </c>
      <c r="J3372" t="s">
        <v>19</v>
      </c>
      <c r="K3372" t="s">
        <v>20</v>
      </c>
      <c r="L3372" t="s">
        <v>20</v>
      </c>
      <c r="M3372" t="s">
        <v>21</v>
      </c>
      <c r="N3372" t="s">
        <v>135</v>
      </c>
      <c r="O3372" t="s">
        <v>6050</v>
      </c>
      <c r="P3372">
        <f t="shared" si="52"/>
        <v>5</v>
      </c>
    </row>
    <row r="3373" spans="1:16" hidden="1" x14ac:dyDescent="0.25">
      <c r="A3373" s="1">
        <v>44377</v>
      </c>
      <c r="B3373" s="1">
        <v>44377</v>
      </c>
      <c r="C3373" t="s">
        <v>2805</v>
      </c>
      <c r="D3373" t="s">
        <v>824</v>
      </c>
      <c r="E3373">
        <v>7.24</v>
      </c>
      <c r="F3373" t="s">
        <v>6051</v>
      </c>
      <c r="G3373" t="s">
        <v>3473</v>
      </c>
      <c r="H3373" t="s">
        <v>39</v>
      </c>
      <c r="I3373" t="s">
        <v>18</v>
      </c>
      <c r="J3373" t="s">
        <v>19</v>
      </c>
      <c r="K3373" t="s">
        <v>20</v>
      </c>
      <c r="L3373" t="s">
        <v>20</v>
      </c>
      <c r="M3373" t="s">
        <v>21</v>
      </c>
      <c r="N3373" t="s">
        <v>135</v>
      </c>
      <c r="O3373" t="s">
        <v>6052</v>
      </c>
      <c r="P3373">
        <f t="shared" si="52"/>
        <v>6</v>
      </c>
    </row>
    <row r="3374" spans="1:16" x14ac:dyDescent="0.25">
      <c r="A3374" s="1">
        <v>44377</v>
      </c>
      <c r="B3374" s="1">
        <v>44377</v>
      </c>
      <c r="C3374" t="s">
        <v>4383</v>
      </c>
      <c r="D3374" t="s">
        <v>4384</v>
      </c>
      <c r="E3374">
        <v>6.72</v>
      </c>
      <c r="F3374" t="s">
        <v>874</v>
      </c>
      <c r="G3374" t="s">
        <v>4386</v>
      </c>
      <c r="H3374" t="s">
        <v>44</v>
      </c>
      <c r="I3374" t="s">
        <v>18</v>
      </c>
      <c r="J3374" t="s">
        <v>19</v>
      </c>
      <c r="K3374" t="s">
        <v>20</v>
      </c>
      <c r="L3374" t="s">
        <v>20</v>
      </c>
      <c r="M3374" t="s">
        <v>21</v>
      </c>
      <c r="N3374" t="s">
        <v>135</v>
      </c>
      <c r="O3374" t="s">
        <v>6053</v>
      </c>
      <c r="P3374">
        <f t="shared" si="52"/>
        <v>3</v>
      </c>
    </row>
    <row r="3375" spans="1:16" hidden="1" x14ac:dyDescent="0.25">
      <c r="A3375" s="1">
        <v>44377</v>
      </c>
      <c r="B3375" s="1">
        <v>44377</v>
      </c>
      <c r="C3375" t="s">
        <v>5544</v>
      </c>
      <c r="D3375" t="s">
        <v>5545</v>
      </c>
      <c r="E3375">
        <v>2.2909999999999999</v>
      </c>
      <c r="F3375" t="s">
        <v>188</v>
      </c>
      <c r="H3375" t="s">
        <v>17</v>
      </c>
      <c r="I3375" t="s">
        <v>18</v>
      </c>
      <c r="J3375" t="s">
        <v>19</v>
      </c>
      <c r="K3375" t="s">
        <v>20</v>
      </c>
      <c r="L3375" t="s">
        <v>20</v>
      </c>
      <c r="M3375" t="s">
        <v>21</v>
      </c>
      <c r="N3375" t="s">
        <v>22</v>
      </c>
      <c r="O3375" t="s">
        <v>6054</v>
      </c>
      <c r="P3375">
        <f t="shared" si="52"/>
        <v>6</v>
      </c>
    </row>
    <row r="3376" spans="1:16" hidden="1" x14ac:dyDescent="0.25">
      <c r="A3376" s="1">
        <v>44377</v>
      </c>
      <c r="B3376" s="1">
        <v>44377</v>
      </c>
      <c r="C3376" t="s">
        <v>3016</v>
      </c>
      <c r="D3376" t="s">
        <v>3017</v>
      </c>
      <c r="E3376">
        <v>2.3849999999999998</v>
      </c>
      <c r="F3376" t="s">
        <v>4316</v>
      </c>
      <c r="G3376">
        <v>2020</v>
      </c>
      <c r="H3376" t="s">
        <v>199</v>
      </c>
      <c r="I3376" t="s">
        <v>18</v>
      </c>
      <c r="J3376" t="s">
        <v>19</v>
      </c>
      <c r="K3376" t="s">
        <v>20</v>
      </c>
      <c r="L3376" t="s">
        <v>20</v>
      </c>
      <c r="M3376" t="s">
        <v>21</v>
      </c>
      <c r="N3376" t="s">
        <v>22</v>
      </c>
      <c r="O3376" t="s">
        <v>6055</v>
      </c>
      <c r="P3376">
        <f t="shared" si="52"/>
        <v>6</v>
      </c>
    </row>
    <row r="3377" spans="1:16" hidden="1" x14ac:dyDescent="0.25">
      <c r="A3377" s="1">
        <v>44377</v>
      </c>
      <c r="B3377" s="1">
        <v>44377</v>
      </c>
      <c r="C3377" t="s">
        <v>1126</v>
      </c>
      <c r="D3377" t="s">
        <v>1108</v>
      </c>
      <c r="E3377">
        <v>2.75</v>
      </c>
      <c r="F3377" t="s">
        <v>3397</v>
      </c>
      <c r="G3377" t="s">
        <v>69</v>
      </c>
      <c r="H3377" t="s">
        <v>377</v>
      </c>
      <c r="I3377" t="s">
        <v>18</v>
      </c>
      <c r="J3377" t="s">
        <v>19</v>
      </c>
      <c r="K3377" t="s">
        <v>20</v>
      </c>
      <c r="L3377" t="s">
        <v>20</v>
      </c>
      <c r="M3377" t="s">
        <v>21</v>
      </c>
      <c r="N3377" t="s">
        <v>59</v>
      </c>
      <c r="O3377" t="s">
        <v>6056</v>
      </c>
      <c r="P3377">
        <f t="shared" si="52"/>
        <v>6</v>
      </c>
    </row>
    <row r="3378" spans="1:16" x14ac:dyDescent="0.25">
      <c r="A3378" s="1">
        <v>44377</v>
      </c>
      <c r="B3378" s="1">
        <v>44377</v>
      </c>
      <c r="C3378" t="s">
        <v>180</v>
      </c>
      <c r="D3378" t="s">
        <v>128</v>
      </c>
      <c r="E3378">
        <v>9.5</v>
      </c>
      <c r="F3378" t="s">
        <v>2201</v>
      </c>
      <c r="G3378" t="s">
        <v>69</v>
      </c>
      <c r="H3378" t="s">
        <v>44</v>
      </c>
      <c r="I3378" t="s">
        <v>18</v>
      </c>
      <c r="J3378" t="s">
        <v>19</v>
      </c>
      <c r="K3378" t="s">
        <v>20</v>
      </c>
      <c r="L3378" t="s">
        <v>20</v>
      </c>
      <c r="M3378" t="s">
        <v>21</v>
      </c>
      <c r="N3378" t="s">
        <v>22</v>
      </c>
      <c r="O3378" t="s">
        <v>6057</v>
      </c>
      <c r="P3378">
        <f t="shared" si="52"/>
        <v>3</v>
      </c>
    </row>
    <row r="3379" spans="1:16" x14ac:dyDescent="0.25">
      <c r="A3379" s="1">
        <v>44377</v>
      </c>
      <c r="B3379" s="1">
        <v>44377</v>
      </c>
      <c r="C3379" t="s">
        <v>180</v>
      </c>
      <c r="D3379" t="s">
        <v>128</v>
      </c>
      <c r="E3379">
        <v>7.75</v>
      </c>
      <c r="F3379" t="s">
        <v>427</v>
      </c>
      <c r="G3379" t="s">
        <v>69</v>
      </c>
      <c r="H3379" t="s">
        <v>44</v>
      </c>
      <c r="I3379" t="s">
        <v>18</v>
      </c>
      <c r="J3379" t="s">
        <v>19</v>
      </c>
      <c r="K3379" t="s">
        <v>20</v>
      </c>
      <c r="L3379" t="s">
        <v>20</v>
      </c>
      <c r="M3379" t="s">
        <v>21</v>
      </c>
      <c r="N3379" t="s">
        <v>22</v>
      </c>
      <c r="O3379" t="s">
        <v>6058</v>
      </c>
      <c r="P3379">
        <f t="shared" si="52"/>
        <v>3</v>
      </c>
    </row>
    <row r="3380" spans="1:16" x14ac:dyDescent="0.25">
      <c r="A3380" s="1">
        <v>44377</v>
      </c>
      <c r="B3380" s="1">
        <v>44377</v>
      </c>
      <c r="C3380" t="s">
        <v>180</v>
      </c>
      <c r="D3380" t="s">
        <v>128</v>
      </c>
      <c r="E3380">
        <v>7.625</v>
      </c>
      <c r="F3380" t="s">
        <v>3683</v>
      </c>
      <c r="G3380" t="s">
        <v>51</v>
      </c>
      <c r="H3380" t="s">
        <v>44</v>
      </c>
      <c r="I3380" t="s">
        <v>18</v>
      </c>
      <c r="J3380" t="s">
        <v>19</v>
      </c>
      <c r="K3380" t="s">
        <v>20</v>
      </c>
      <c r="L3380" t="s">
        <v>20</v>
      </c>
      <c r="M3380" t="s">
        <v>21</v>
      </c>
      <c r="N3380" t="s">
        <v>22</v>
      </c>
      <c r="O3380" t="s">
        <v>6059</v>
      </c>
      <c r="P3380">
        <f t="shared" si="52"/>
        <v>3</v>
      </c>
    </row>
    <row r="3381" spans="1:16" hidden="1" x14ac:dyDescent="0.25">
      <c r="A3381" s="1">
        <v>44377</v>
      </c>
      <c r="B3381" s="1">
        <v>44377</v>
      </c>
      <c r="C3381" t="s">
        <v>36</v>
      </c>
      <c r="D3381" t="s">
        <v>37</v>
      </c>
      <c r="E3381">
        <v>0.84562999999999999</v>
      </c>
      <c r="F3381" t="s">
        <v>6060</v>
      </c>
      <c r="G3381" t="s">
        <v>16</v>
      </c>
      <c r="H3381" t="s">
        <v>39</v>
      </c>
      <c r="I3381" t="s">
        <v>18</v>
      </c>
      <c r="J3381" t="s">
        <v>19</v>
      </c>
      <c r="K3381" t="s">
        <v>20</v>
      </c>
      <c r="L3381" t="s">
        <v>20</v>
      </c>
      <c r="M3381" t="s">
        <v>137</v>
      </c>
      <c r="N3381" t="s">
        <v>22</v>
      </c>
      <c r="O3381" t="s">
        <v>6061</v>
      </c>
      <c r="P3381">
        <f t="shared" si="52"/>
        <v>6</v>
      </c>
    </row>
    <row r="3382" spans="1:16" hidden="1" x14ac:dyDescent="0.25">
      <c r="A3382" s="1">
        <v>44377</v>
      </c>
      <c r="B3382" s="1">
        <v>44377</v>
      </c>
      <c r="C3382" t="s">
        <v>5544</v>
      </c>
      <c r="D3382" t="s">
        <v>5545</v>
      </c>
      <c r="E3382">
        <v>3.2050000000000001</v>
      </c>
      <c r="F3382" t="s">
        <v>646</v>
      </c>
      <c r="H3382" t="s">
        <v>17</v>
      </c>
      <c r="I3382" t="s">
        <v>18</v>
      </c>
      <c r="J3382" t="s">
        <v>19</v>
      </c>
      <c r="K3382" t="s">
        <v>20</v>
      </c>
      <c r="L3382" t="s">
        <v>20</v>
      </c>
      <c r="M3382" t="s">
        <v>21</v>
      </c>
      <c r="N3382" t="s">
        <v>22</v>
      </c>
      <c r="O3382" t="s">
        <v>6062</v>
      </c>
      <c r="P3382">
        <f t="shared" si="52"/>
        <v>6</v>
      </c>
    </row>
    <row r="3383" spans="1:16" hidden="1" x14ac:dyDescent="0.25">
      <c r="A3383" s="1">
        <v>44377</v>
      </c>
      <c r="B3383" s="1">
        <v>44377</v>
      </c>
      <c r="C3383" t="s">
        <v>3679</v>
      </c>
      <c r="D3383" t="s">
        <v>3680</v>
      </c>
      <c r="E3383">
        <v>4.8929999999999998</v>
      </c>
      <c r="F3383" t="s">
        <v>307</v>
      </c>
      <c r="G3383">
        <v>2018</v>
      </c>
      <c r="H3383" t="s">
        <v>112</v>
      </c>
      <c r="I3383" t="s">
        <v>18</v>
      </c>
      <c r="J3383" t="s">
        <v>19</v>
      </c>
      <c r="K3383" t="s">
        <v>20</v>
      </c>
      <c r="L3383" t="s">
        <v>20</v>
      </c>
      <c r="M3383" t="s">
        <v>21</v>
      </c>
      <c r="N3383" t="s">
        <v>22</v>
      </c>
      <c r="O3383" t="s">
        <v>6063</v>
      </c>
      <c r="P3383">
        <f t="shared" si="52"/>
        <v>6</v>
      </c>
    </row>
    <row r="3384" spans="1:16" hidden="1" x14ac:dyDescent="0.25">
      <c r="A3384" s="1">
        <v>44377</v>
      </c>
      <c r="B3384" s="1">
        <v>44377</v>
      </c>
      <c r="C3384" t="s">
        <v>3679</v>
      </c>
      <c r="D3384" t="s">
        <v>3680</v>
      </c>
      <c r="E3384">
        <v>4.4729999999999999</v>
      </c>
      <c r="F3384" t="s">
        <v>945</v>
      </c>
      <c r="H3384" t="s">
        <v>112</v>
      </c>
      <c r="I3384" t="s">
        <v>18</v>
      </c>
      <c r="J3384" t="s">
        <v>19</v>
      </c>
      <c r="K3384" t="s">
        <v>20</v>
      </c>
      <c r="L3384" t="s">
        <v>20</v>
      </c>
      <c r="M3384" t="s">
        <v>21</v>
      </c>
      <c r="N3384" t="s">
        <v>22</v>
      </c>
      <c r="O3384" t="s">
        <v>6064</v>
      </c>
      <c r="P3384">
        <f t="shared" si="52"/>
        <v>6</v>
      </c>
    </row>
    <row r="3385" spans="1:16" hidden="1" x14ac:dyDescent="0.25">
      <c r="A3385" s="1">
        <v>44377</v>
      </c>
      <c r="B3385" s="1">
        <v>44377</v>
      </c>
      <c r="C3385" t="s">
        <v>3679</v>
      </c>
      <c r="D3385" t="s">
        <v>3680</v>
      </c>
      <c r="E3385">
        <v>4.843</v>
      </c>
      <c r="F3385" t="s">
        <v>3681</v>
      </c>
      <c r="G3385">
        <v>2018</v>
      </c>
      <c r="H3385" t="s">
        <v>112</v>
      </c>
      <c r="I3385" t="s">
        <v>18</v>
      </c>
      <c r="J3385" t="s">
        <v>19</v>
      </c>
      <c r="K3385" t="s">
        <v>20</v>
      </c>
      <c r="L3385" t="s">
        <v>20</v>
      </c>
      <c r="M3385" t="s">
        <v>21</v>
      </c>
      <c r="N3385" t="s">
        <v>22</v>
      </c>
      <c r="O3385" t="s">
        <v>6065</v>
      </c>
      <c r="P3385">
        <f t="shared" si="52"/>
        <v>6</v>
      </c>
    </row>
    <row r="3386" spans="1:16" x14ac:dyDescent="0.25">
      <c r="A3386" s="1">
        <v>44377</v>
      </c>
      <c r="B3386" s="1">
        <v>44377</v>
      </c>
      <c r="C3386" t="s">
        <v>1863</v>
      </c>
      <c r="D3386" t="s">
        <v>1864</v>
      </c>
      <c r="E3386">
        <v>3.65</v>
      </c>
      <c r="F3386" t="s">
        <v>1957</v>
      </c>
      <c r="G3386" t="s">
        <v>722</v>
      </c>
      <c r="H3386" t="s">
        <v>44</v>
      </c>
      <c r="I3386" t="s">
        <v>18</v>
      </c>
      <c r="J3386" t="s">
        <v>19</v>
      </c>
      <c r="K3386" t="s">
        <v>20</v>
      </c>
      <c r="L3386" t="s">
        <v>20</v>
      </c>
      <c r="M3386" t="s">
        <v>21</v>
      </c>
      <c r="N3386" t="s">
        <v>135</v>
      </c>
      <c r="O3386" t="s">
        <v>6066</v>
      </c>
      <c r="P3386">
        <f t="shared" si="52"/>
        <v>4</v>
      </c>
    </row>
    <row r="3387" spans="1:16" hidden="1" x14ac:dyDescent="0.25">
      <c r="A3387" s="1">
        <v>44377</v>
      </c>
      <c r="B3387" s="1">
        <v>44377</v>
      </c>
      <c r="C3387" t="s">
        <v>5640</v>
      </c>
      <c r="D3387" t="s">
        <v>5641</v>
      </c>
      <c r="E3387">
        <v>3.78</v>
      </c>
      <c r="F3387" t="s">
        <v>6067</v>
      </c>
      <c r="H3387" t="s">
        <v>44</v>
      </c>
      <c r="I3387" t="s">
        <v>18</v>
      </c>
      <c r="J3387" t="s">
        <v>19</v>
      </c>
      <c r="K3387" t="s">
        <v>20</v>
      </c>
      <c r="L3387" t="s">
        <v>20</v>
      </c>
      <c r="M3387" t="s">
        <v>21</v>
      </c>
      <c r="N3387" t="s">
        <v>59</v>
      </c>
      <c r="O3387" t="s">
        <v>6068</v>
      </c>
      <c r="P3387">
        <f t="shared" si="52"/>
        <v>6</v>
      </c>
    </row>
    <row r="3388" spans="1:16" hidden="1" x14ac:dyDescent="0.25">
      <c r="A3388" s="1">
        <v>44377</v>
      </c>
      <c r="B3388" s="1">
        <v>44377</v>
      </c>
      <c r="C3388" t="s">
        <v>2628</v>
      </c>
      <c r="D3388" t="s">
        <v>2629</v>
      </c>
      <c r="E3388">
        <v>0</v>
      </c>
      <c r="F3388" t="s">
        <v>1622</v>
      </c>
      <c r="G3388" t="s">
        <v>4372</v>
      </c>
      <c r="H3388" t="s">
        <v>39</v>
      </c>
      <c r="I3388" t="s">
        <v>18</v>
      </c>
      <c r="J3388" t="s">
        <v>19</v>
      </c>
      <c r="K3388" t="s">
        <v>20</v>
      </c>
      <c r="L3388" t="s">
        <v>20</v>
      </c>
      <c r="M3388" t="s">
        <v>1103</v>
      </c>
      <c r="N3388" t="s">
        <v>22</v>
      </c>
      <c r="O3388" t="s">
        <v>6069</v>
      </c>
      <c r="P3388">
        <f t="shared" si="52"/>
        <v>6</v>
      </c>
    </row>
    <row r="3389" spans="1:16" hidden="1" x14ac:dyDescent="0.25">
      <c r="A3389" s="1">
        <v>44377</v>
      </c>
      <c r="B3389" s="1">
        <v>44377</v>
      </c>
      <c r="C3389" t="s">
        <v>2628</v>
      </c>
      <c r="D3389" t="s">
        <v>2629</v>
      </c>
      <c r="E3389">
        <v>0</v>
      </c>
      <c r="F3389" t="s">
        <v>1777</v>
      </c>
      <c r="G3389" t="s">
        <v>4372</v>
      </c>
      <c r="H3389" t="s">
        <v>39</v>
      </c>
      <c r="I3389" t="s">
        <v>18</v>
      </c>
      <c r="J3389" t="s">
        <v>19</v>
      </c>
      <c r="K3389" t="s">
        <v>20</v>
      </c>
      <c r="L3389" t="s">
        <v>20</v>
      </c>
      <c r="M3389" t="s">
        <v>1103</v>
      </c>
      <c r="N3389" t="s">
        <v>22</v>
      </c>
      <c r="O3389" t="s">
        <v>6070</v>
      </c>
      <c r="P3389">
        <f t="shared" si="52"/>
        <v>6</v>
      </c>
    </row>
    <row r="3390" spans="1:16" hidden="1" x14ac:dyDescent="0.25">
      <c r="A3390" s="1">
        <v>44377</v>
      </c>
      <c r="B3390" s="1">
        <v>44377</v>
      </c>
      <c r="C3390" t="s">
        <v>2162</v>
      </c>
      <c r="D3390" t="s">
        <v>2163</v>
      </c>
      <c r="E3390">
        <v>1.7749999999999999</v>
      </c>
      <c r="F3390" t="s">
        <v>602</v>
      </c>
      <c r="G3390">
        <v>2020</v>
      </c>
      <c r="H3390" t="s">
        <v>377</v>
      </c>
      <c r="I3390" t="s">
        <v>18</v>
      </c>
      <c r="J3390" t="s">
        <v>19</v>
      </c>
      <c r="K3390" t="s">
        <v>20</v>
      </c>
      <c r="L3390" t="s">
        <v>20</v>
      </c>
      <c r="M3390" t="s">
        <v>21</v>
      </c>
      <c r="N3390" t="s">
        <v>22</v>
      </c>
      <c r="O3390" t="s">
        <v>6071</v>
      </c>
      <c r="P3390">
        <f t="shared" si="52"/>
        <v>6</v>
      </c>
    </row>
    <row r="3391" spans="1:16" hidden="1" x14ac:dyDescent="0.25">
      <c r="A3391" s="1">
        <v>44377</v>
      </c>
      <c r="B3391" s="1">
        <v>44377</v>
      </c>
      <c r="C3391" t="s">
        <v>361</v>
      </c>
      <c r="D3391" t="s">
        <v>362</v>
      </c>
      <c r="E3391">
        <v>1.75</v>
      </c>
      <c r="F3391" t="s">
        <v>6072</v>
      </c>
      <c r="G3391" t="s">
        <v>51</v>
      </c>
      <c r="H3391" t="s">
        <v>343</v>
      </c>
      <c r="I3391" t="s">
        <v>18</v>
      </c>
      <c r="J3391" t="s">
        <v>19</v>
      </c>
      <c r="K3391" t="s">
        <v>20</v>
      </c>
      <c r="L3391" t="s">
        <v>20</v>
      </c>
      <c r="M3391" t="s">
        <v>21</v>
      </c>
      <c r="N3391" t="s">
        <v>59</v>
      </c>
      <c r="O3391" t="s">
        <v>6073</v>
      </c>
      <c r="P3391">
        <f t="shared" si="52"/>
        <v>6</v>
      </c>
    </row>
    <row r="3392" spans="1:16" hidden="1" x14ac:dyDescent="0.25">
      <c r="A3392" s="1">
        <v>44377</v>
      </c>
      <c r="B3392" s="1">
        <v>44377</v>
      </c>
      <c r="C3392" t="s">
        <v>4318</v>
      </c>
      <c r="D3392" t="s">
        <v>4319</v>
      </c>
      <c r="E3392">
        <v>2.7010000000000001</v>
      </c>
      <c r="F3392" t="s">
        <v>2558</v>
      </c>
      <c r="G3392">
        <v>2020</v>
      </c>
      <c r="H3392" t="s">
        <v>44</v>
      </c>
      <c r="I3392" t="s">
        <v>18</v>
      </c>
      <c r="J3392" t="s">
        <v>19</v>
      </c>
      <c r="K3392" t="s">
        <v>20</v>
      </c>
      <c r="L3392" t="s">
        <v>20</v>
      </c>
      <c r="M3392" t="s">
        <v>21</v>
      </c>
      <c r="N3392" t="s">
        <v>22</v>
      </c>
      <c r="O3392" t="s">
        <v>6074</v>
      </c>
      <c r="P3392">
        <f t="shared" si="52"/>
        <v>6</v>
      </c>
    </row>
    <row r="3393" spans="1:16" hidden="1" x14ac:dyDescent="0.25">
      <c r="A3393" s="1">
        <v>44377</v>
      </c>
      <c r="B3393" s="1">
        <v>44377</v>
      </c>
      <c r="C3393" t="s">
        <v>5323</v>
      </c>
      <c r="D3393" t="s">
        <v>5324</v>
      </c>
      <c r="E3393">
        <v>0.6</v>
      </c>
      <c r="F3393" t="s">
        <v>1211</v>
      </c>
      <c r="G3393" t="s">
        <v>722</v>
      </c>
      <c r="H3393" t="s">
        <v>199</v>
      </c>
      <c r="I3393" t="s">
        <v>18</v>
      </c>
      <c r="J3393" t="s">
        <v>19</v>
      </c>
      <c r="K3393" t="s">
        <v>20</v>
      </c>
      <c r="L3393" t="s">
        <v>20</v>
      </c>
      <c r="M3393" t="s">
        <v>21</v>
      </c>
      <c r="N3393" t="s">
        <v>59</v>
      </c>
      <c r="O3393" t="s">
        <v>6075</v>
      </c>
      <c r="P3393">
        <f t="shared" si="52"/>
        <v>6</v>
      </c>
    </row>
    <row r="3394" spans="1:16" x14ac:dyDescent="0.25">
      <c r="A3394" s="1">
        <v>44377</v>
      </c>
      <c r="B3394" s="1">
        <v>44377</v>
      </c>
      <c r="C3394" t="s">
        <v>5633</v>
      </c>
      <c r="D3394" t="s">
        <v>5634</v>
      </c>
      <c r="E3394">
        <v>7.12</v>
      </c>
      <c r="F3394" t="s">
        <v>2531</v>
      </c>
      <c r="G3394" t="s">
        <v>16</v>
      </c>
      <c r="H3394" t="s">
        <v>39</v>
      </c>
      <c r="I3394" t="s">
        <v>18</v>
      </c>
      <c r="J3394" t="s">
        <v>19</v>
      </c>
      <c r="K3394" t="s">
        <v>20</v>
      </c>
      <c r="L3394" t="s">
        <v>20</v>
      </c>
      <c r="M3394" t="s">
        <v>21</v>
      </c>
      <c r="N3394" t="s">
        <v>135</v>
      </c>
      <c r="O3394" t="s">
        <v>6076</v>
      </c>
      <c r="P3394">
        <f t="shared" si="52"/>
        <v>4</v>
      </c>
    </row>
    <row r="3395" spans="1:16" x14ac:dyDescent="0.25">
      <c r="A3395" s="1">
        <v>44377</v>
      </c>
      <c r="B3395" s="1">
        <v>44377</v>
      </c>
      <c r="C3395" t="s">
        <v>5900</v>
      </c>
      <c r="D3395" t="s">
        <v>4973</v>
      </c>
      <c r="E3395">
        <v>5.63</v>
      </c>
      <c r="F3395" t="s">
        <v>2596</v>
      </c>
      <c r="H3395" t="s">
        <v>44</v>
      </c>
      <c r="I3395" t="s">
        <v>18</v>
      </c>
      <c r="J3395" t="s">
        <v>19</v>
      </c>
      <c r="K3395" t="s">
        <v>20</v>
      </c>
      <c r="L3395" t="s">
        <v>20</v>
      </c>
      <c r="M3395" t="s">
        <v>21</v>
      </c>
      <c r="N3395" t="s">
        <v>135</v>
      </c>
      <c r="O3395" t="s">
        <v>6077</v>
      </c>
      <c r="P3395">
        <f t="shared" si="52"/>
        <v>3</v>
      </c>
    </row>
    <row r="3396" spans="1:16" x14ac:dyDescent="0.25">
      <c r="A3396" s="1">
        <v>44377</v>
      </c>
      <c r="B3396" s="1">
        <v>44377</v>
      </c>
      <c r="C3396" t="s">
        <v>6078</v>
      </c>
      <c r="D3396" t="s">
        <v>4973</v>
      </c>
      <c r="E3396">
        <v>5.43</v>
      </c>
      <c r="F3396" t="s">
        <v>6079</v>
      </c>
      <c r="H3396" t="s">
        <v>44</v>
      </c>
      <c r="I3396" t="s">
        <v>18</v>
      </c>
      <c r="J3396" t="s">
        <v>19</v>
      </c>
      <c r="K3396" t="s">
        <v>20</v>
      </c>
      <c r="L3396" t="s">
        <v>20</v>
      </c>
      <c r="M3396" t="s">
        <v>21</v>
      </c>
      <c r="N3396" t="s">
        <v>135</v>
      </c>
      <c r="O3396" t="s">
        <v>6080</v>
      </c>
      <c r="P3396">
        <f t="shared" ref="P3396:P3459" si="53">LEN(D3396)</f>
        <v>3</v>
      </c>
    </row>
    <row r="3397" spans="1:16" x14ac:dyDescent="0.25">
      <c r="A3397" s="1">
        <v>44377</v>
      </c>
      <c r="B3397" s="1">
        <v>44377</v>
      </c>
      <c r="C3397" t="s">
        <v>3739</v>
      </c>
      <c r="D3397" t="s">
        <v>952</v>
      </c>
      <c r="E3397">
        <v>8.31</v>
      </c>
      <c r="F3397" t="s">
        <v>3740</v>
      </c>
      <c r="G3397" t="s">
        <v>6081</v>
      </c>
      <c r="H3397" t="s">
        <v>39</v>
      </c>
      <c r="I3397" t="s">
        <v>18</v>
      </c>
      <c r="J3397" t="s">
        <v>19</v>
      </c>
      <c r="K3397" t="s">
        <v>20</v>
      </c>
      <c r="L3397" t="s">
        <v>20</v>
      </c>
      <c r="M3397" t="s">
        <v>21</v>
      </c>
      <c r="N3397" t="s">
        <v>135</v>
      </c>
      <c r="O3397" t="s">
        <v>6082</v>
      </c>
      <c r="P3397">
        <f t="shared" si="53"/>
        <v>3</v>
      </c>
    </row>
    <row r="3398" spans="1:16" x14ac:dyDescent="0.25">
      <c r="A3398" s="1">
        <v>44377</v>
      </c>
      <c r="B3398" s="1">
        <v>44377</v>
      </c>
      <c r="C3398" t="s">
        <v>2353</v>
      </c>
      <c r="D3398" t="s">
        <v>952</v>
      </c>
      <c r="E3398">
        <v>6.75</v>
      </c>
      <c r="F3398" t="s">
        <v>492</v>
      </c>
      <c r="G3398" t="s">
        <v>3270</v>
      </c>
      <c r="H3398" t="s">
        <v>52</v>
      </c>
      <c r="I3398" t="s">
        <v>18</v>
      </c>
      <c r="J3398" t="s">
        <v>19</v>
      </c>
      <c r="K3398" t="s">
        <v>20</v>
      </c>
      <c r="L3398" t="s">
        <v>20</v>
      </c>
      <c r="M3398" t="s">
        <v>21</v>
      </c>
      <c r="N3398" t="s">
        <v>135</v>
      </c>
      <c r="O3398" t="s">
        <v>6083</v>
      </c>
      <c r="P3398">
        <f t="shared" si="53"/>
        <v>3</v>
      </c>
    </row>
    <row r="3399" spans="1:16" x14ac:dyDescent="0.25">
      <c r="A3399" s="1">
        <v>44377</v>
      </c>
      <c r="B3399" s="1">
        <v>44377</v>
      </c>
      <c r="C3399" t="s">
        <v>2815</v>
      </c>
      <c r="D3399" t="s">
        <v>1391</v>
      </c>
      <c r="E3399">
        <v>6.98</v>
      </c>
      <c r="F3399" t="s">
        <v>2401</v>
      </c>
      <c r="G3399" t="s">
        <v>130</v>
      </c>
      <c r="H3399" t="s">
        <v>52</v>
      </c>
      <c r="I3399" t="s">
        <v>18</v>
      </c>
      <c r="J3399" t="s">
        <v>19</v>
      </c>
      <c r="K3399" t="s">
        <v>20</v>
      </c>
      <c r="L3399" t="s">
        <v>20</v>
      </c>
      <c r="M3399" t="s">
        <v>21</v>
      </c>
      <c r="N3399" t="s">
        <v>135</v>
      </c>
      <c r="O3399" t="s">
        <v>6084</v>
      </c>
      <c r="P3399">
        <f t="shared" si="53"/>
        <v>5</v>
      </c>
    </row>
    <row r="3400" spans="1:16" hidden="1" x14ac:dyDescent="0.25">
      <c r="A3400" s="1">
        <v>44377</v>
      </c>
      <c r="B3400" s="1">
        <v>44377</v>
      </c>
      <c r="C3400" t="s">
        <v>2364</v>
      </c>
      <c r="D3400" t="s">
        <v>2365</v>
      </c>
      <c r="E3400">
        <v>6.125</v>
      </c>
      <c r="F3400" t="s">
        <v>5826</v>
      </c>
      <c r="G3400" t="s">
        <v>51</v>
      </c>
      <c r="H3400" t="s">
        <v>17</v>
      </c>
      <c r="I3400" t="s">
        <v>18</v>
      </c>
      <c r="J3400" t="s">
        <v>19</v>
      </c>
      <c r="K3400" t="s">
        <v>20</v>
      </c>
      <c r="L3400" t="s">
        <v>20</v>
      </c>
      <c r="M3400" t="s">
        <v>21</v>
      </c>
      <c r="N3400" t="s">
        <v>22</v>
      </c>
      <c r="O3400" t="s">
        <v>6085</v>
      </c>
      <c r="P3400">
        <f t="shared" si="53"/>
        <v>6</v>
      </c>
    </row>
    <row r="3401" spans="1:16" x14ac:dyDescent="0.25">
      <c r="A3401" s="1">
        <v>44377</v>
      </c>
      <c r="B3401" s="1">
        <v>44377</v>
      </c>
      <c r="C3401" t="s">
        <v>1003</v>
      </c>
      <c r="D3401" t="s">
        <v>1004</v>
      </c>
      <c r="E3401">
        <v>7.5</v>
      </c>
      <c r="F3401" t="s">
        <v>303</v>
      </c>
      <c r="G3401" t="s">
        <v>51</v>
      </c>
      <c r="H3401" t="s">
        <v>112</v>
      </c>
      <c r="I3401" t="s">
        <v>18</v>
      </c>
      <c r="J3401" t="s">
        <v>19</v>
      </c>
      <c r="K3401" t="s">
        <v>20</v>
      </c>
      <c r="L3401" t="s">
        <v>20</v>
      </c>
      <c r="M3401" t="s">
        <v>21</v>
      </c>
      <c r="N3401" t="s">
        <v>22</v>
      </c>
      <c r="O3401" t="s">
        <v>6086</v>
      </c>
      <c r="P3401">
        <f t="shared" si="53"/>
        <v>3</v>
      </c>
    </row>
    <row r="3402" spans="1:16" x14ac:dyDescent="0.25">
      <c r="A3402" s="1">
        <v>44377</v>
      </c>
      <c r="B3402" s="1">
        <v>44377</v>
      </c>
      <c r="C3402" t="s">
        <v>4218</v>
      </c>
      <c r="D3402" t="s">
        <v>701</v>
      </c>
      <c r="E3402">
        <v>6.6</v>
      </c>
      <c r="F3402" t="s">
        <v>888</v>
      </c>
      <c r="G3402" t="s">
        <v>51</v>
      </c>
      <c r="H3402" t="s">
        <v>17</v>
      </c>
      <c r="I3402" t="s">
        <v>18</v>
      </c>
      <c r="J3402" t="s">
        <v>19</v>
      </c>
      <c r="K3402" t="s">
        <v>20</v>
      </c>
      <c r="L3402" t="s">
        <v>20</v>
      </c>
      <c r="M3402" t="s">
        <v>21</v>
      </c>
      <c r="N3402" t="s">
        <v>22</v>
      </c>
      <c r="O3402" t="s">
        <v>6087</v>
      </c>
      <c r="P3402">
        <f t="shared" si="53"/>
        <v>3</v>
      </c>
    </row>
    <row r="3403" spans="1:16" x14ac:dyDescent="0.25">
      <c r="A3403" s="1">
        <v>44377</v>
      </c>
      <c r="B3403" s="1">
        <v>44377</v>
      </c>
      <c r="C3403" t="s">
        <v>6088</v>
      </c>
      <c r="D3403" t="s">
        <v>274</v>
      </c>
      <c r="E3403">
        <v>8.5500000000000007</v>
      </c>
      <c r="F3403" t="s">
        <v>6089</v>
      </c>
      <c r="G3403" t="s">
        <v>130</v>
      </c>
      <c r="H3403" t="s">
        <v>44</v>
      </c>
      <c r="I3403" t="s">
        <v>18</v>
      </c>
      <c r="J3403" t="s">
        <v>19</v>
      </c>
      <c r="K3403" t="s">
        <v>20</v>
      </c>
      <c r="L3403" t="s">
        <v>20</v>
      </c>
      <c r="M3403" t="s">
        <v>21</v>
      </c>
      <c r="N3403" t="s">
        <v>135</v>
      </c>
      <c r="O3403" t="s">
        <v>6090</v>
      </c>
      <c r="P3403">
        <f t="shared" si="53"/>
        <v>2</v>
      </c>
    </row>
    <row r="3404" spans="1:16" x14ac:dyDescent="0.25">
      <c r="A3404" s="1">
        <v>44377</v>
      </c>
      <c r="B3404" s="1">
        <v>44377</v>
      </c>
      <c r="C3404" t="s">
        <v>1651</v>
      </c>
      <c r="D3404" t="s">
        <v>1652</v>
      </c>
      <c r="E3404">
        <v>6</v>
      </c>
      <c r="F3404" t="s">
        <v>1653</v>
      </c>
      <c r="G3404" t="s">
        <v>69</v>
      </c>
      <c r="H3404" t="s">
        <v>52</v>
      </c>
      <c r="I3404" t="s">
        <v>18</v>
      </c>
      <c r="J3404" t="s">
        <v>19</v>
      </c>
      <c r="K3404" t="s">
        <v>20</v>
      </c>
      <c r="L3404" t="s">
        <v>20</v>
      </c>
      <c r="M3404" t="s">
        <v>21</v>
      </c>
      <c r="N3404" t="s">
        <v>22</v>
      </c>
      <c r="O3404" t="s">
        <v>6091</v>
      </c>
      <c r="P3404">
        <f t="shared" si="53"/>
        <v>3</v>
      </c>
    </row>
    <row r="3405" spans="1:16" x14ac:dyDescent="0.25">
      <c r="A3405" s="1">
        <v>44377</v>
      </c>
      <c r="B3405" s="1">
        <v>44377</v>
      </c>
      <c r="C3405" t="s">
        <v>4972</v>
      </c>
      <c r="D3405" t="s">
        <v>4973</v>
      </c>
      <c r="E3405">
        <v>6.375</v>
      </c>
      <c r="F3405" t="s">
        <v>6092</v>
      </c>
      <c r="G3405" t="s">
        <v>6093</v>
      </c>
      <c r="H3405" t="s">
        <v>17</v>
      </c>
      <c r="I3405" t="s">
        <v>18</v>
      </c>
      <c r="J3405" t="s">
        <v>19</v>
      </c>
      <c r="K3405" t="s">
        <v>20</v>
      </c>
      <c r="L3405" t="s">
        <v>20</v>
      </c>
      <c r="M3405" t="s">
        <v>21</v>
      </c>
      <c r="N3405" t="s">
        <v>135</v>
      </c>
      <c r="O3405" t="s">
        <v>6094</v>
      </c>
      <c r="P3405">
        <f t="shared" si="53"/>
        <v>3</v>
      </c>
    </row>
    <row r="3406" spans="1:16" x14ac:dyDescent="0.25">
      <c r="A3406" s="1">
        <v>44377</v>
      </c>
      <c r="B3406" s="1">
        <v>44377</v>
      </c>
      <c r="C3406" t="s">
        <v>3493</v>
      </c>
      <c r="D3406" t="s">
        <v>3494</v>
      </c>
      <c r="E3406">
        <v>6.125</v>
      </c>
      <c r="F3406" t="s">
        <v>4461</v>
      </c>
      <c r="G3406" t="s">
        <v>51</v>
      </c>
      <c r="H3406" t="s">
        <v>52</v>
      </c>
      <c r="I3406" t="s">
        <v>18</v>
      </c>
      <c r="J3406" t="s">
        <v>19</v>
      </c>
      <c r="K3406" t="s">
        <v>20</v>
      </c>
      <c r="L3406" t="s">
        <v>20</v>
      </c>
      <c r="M3406" t="s">
        <v>21</v>
      </c>
      <c r="N3406" t="s">
        <v>59</v>
      </c>
      <c r="O3406" t="s">
        <v>6095</v>
      </c>
      <c r="P3406">
        <f t="shared" si="53"/>
        <v>4</v>
      </c>
    </row>
    <row r="3407" spans="1:16" hidden="1" x14ac:dyDescent="0.25">
      <c r="A3407" s="1">
        <v>44377</v>
      </c>
      <c r="B3407" s="1">
        <v>44377</v>
      </c>
      <c r="C3407" t="s">
        <v>2628</v>
      </c>
      <c r="D3407" t="s">
        <v>2629</v>
      </c>
      <c r="E3407">
        <v>0</v>
      </c>
      <c r="F3407" t="s">
        <v>5614</v>
      </c>
      <c r="H3407" t="s">
        <v>32</v>
      </c>
      <c r="I3407" t="s">
        <v>18</v>
      </c>
      <c r="J3407" t="s">
        <v>19</v>
      </c>
      <c r="K3407" t="s">
        <v>20</v>
      </c>
      <c r="L3407" t="s">
        <v>20</v>
      </c>
      <c r="M3407" t="s">
        <v>1103</v>
      </c>
      <c r="N3407" t="s">
        <v>22</v>
      </c>
      <c r="O3407" t="s">
        <v>6096</v>
      </c>
      <c r="P3407">
        <f t="shared" si="53"/>
        <v>6</v>
      </c>
    </row>
    <row r="3408" spans="1:16" hidden="1" x14ac:dyDescent="0.25">
      <c r="A3408" s="1">
        <v>44377</v>
      </c>
      <c r="B3408" s="1">
        <v>44377</v>
      </c>
      <c r="C3408" t="s">
        <v>2628</v>
      </c>
      <c r="D3408" t="s">
        <v>2629</v>
      </c>
      <c r="E3408">
        <v>0</v>
      </c>
      <c r="F3408" t="s">
        <v>471</v>
      </c>
      <c r="H3408" t="s">
        <v>32</v>
      </c>
      <c r="I3408" t="s">
        <v>18</v>
      </c>
      <c r="J3408" t="s">
        <v>19</v>
      </c>
      <c r="K3408" t="s">
        <v>20</v>
      </c>
      <c r="L3408" t="s">
        <v>20</v>
      </c>
      <c r="M3408" t="s">
        <v>1103</v>
      </c>
      <c r="N3408" t="s">
        <v>22</v>
      </c>
      <c r="O3408" t="s">
        <v>6097</v>
      </c>
      <c r="P3408">
        <f t="shared" si="53"/>
        <v>6</v>
      </c>
    </row>
    <row r="3409" spans="1:16" hidden="1" x14ac:dyDescent="0.25">
      <c r="A3409" s="1">
        <v>44377</v>
      </c>
      <c r="B3409" s="1">
        <v>44377</v>
      </c>
      <c r="C3409" t="s">
        <v>2628</v>
      </c>
      <c r="D3409" t="s">
        <v>2629</v>
      </c>
      <c r="E3409">
        <v>0</v>
      </c>
      <c r="F3409" t="s">
        <v>6098</v>
      </c>
      <c r="H3409" t="s">
        <v>32</v>
      </c>
      <c r="I3409" t="s">
        <v>18</v>
      </c>
      <c r="J3409" t="s">
        <v>19</v>
      </c>
      <c r="K3409" t="s">
        <v>20</v>
      </c>
      <c r="L3409" t="s">
        <v>20</v>
      </c>
      <c r="M3409" t="s">
        <v>1103</v>
      </c>
      <c r="N3409" t="s">
        <v>22</v>
      </c>
      <c r="O3409" t="s">
        <v>6099</v>
      </c>
      <c r="P3409">
        <f t="shared" si="53"/>
        <v>6</v>
      </c>
    </row>
    <row r="3410" spans="1:16" hidden="1" x14ac:dyDescent="0.25">
      <c r="A3410" s="1">
        <v>44377</v>
      </c>
      <c r="B3410" s="1">
        <v>44377</v>
      </c>
      <c r="C3410" t="s">
        <v>2628</v>
      </c>
      <c r="D3410" t="s">
        <v>2629</v>
      </c>
      <c r="E3410">
        <v>0</v>
      </c>
      <c r="F3410" t="s">
        <v>6100</v>
      </c>
      <c r="H3410" t="s">
        <v>32</v>
      </c>
      <c r="I3410" t="s">
        <v>18</v>
      </c>
      <c r="J3410" t="s">
        <v>19</v>
      </c>
      <c r="K3410" t="s">
        <v>20</v>
      </c>
      <c r="L3410" t="s">
        <v>20</v>
      </c>
      <c r="M3410" t="s">
        <v>1103</v>
      </c>
      <c r="N3410" t="s">
        <v>22</v>
      </c>
      <c r="O3410" t="s">
        <v>6101</v>
      </c>
      <c r="P3410">
        <f t="shared" si="53"/>
        <v>6</v>
      </c>
    </row>
    <row r="3411" spans="1:16" hidden="1" x14ac:dyDescent="0.25">
      <c r="A3411" s="1">
        <v>44377</v>
      </c>
      <c r="B3411" s="1">
        <v>44377</v>
      </c>
      <c r="C3411" t="s">
        <v>2628</v>
      </c>
      <c r="D3411" t="s">
        <v>2629</v>
      </c>
      <c r="E3411">
        <v>0</v>
      </c>
      <c r="F3411" t="s">
        <v>4366</v>
      </c>
      <c r="H3411" t="s">
        <v>32</v>
      </c>
      <c r="I3411" t="s">
        <v>18</v>
      </c>
      <c r="J3411" t="s">
        <v>19</v>
      </c>
      <c r="K3411" t="s">
        <v>20</v>
      </c>
      <c r="L3411" t="s">
        <v>20</v>
      </c>
      <c r="M3411" t="s">
        <v>1103</v>
      </c>
      <c r="N3411" t="s">
        <v>22</v>
      </c>
      <c r="O3411" t="s">
        <v>6102</v>
      </c>
      <c r="P3411">
        <f t="shared" si="53"/>
        <v>6</v>
      </c>
    </row>
    <row r="3412" spans="1:16" hidden="1" x14ac:dyDescent="0.25">
      <c r="A3412" s="1">
        <v>44377</v>
      </c>
      <c r="B3412" s="1">
        <v>44377</v>
      </c>
      <c r="C3412" t="s">
        <v>1638</v>
      </c>
      <c r="D3412" t="s">
        <v>731</v>
      </c>
      <c r="E3412">
        <v>6.5</v>
      </c>
      <c r="F3412" t="s">
        <v>2424</v>
      </c>
      <c r="G3412" t="s">
        <v>69</v>
      </c>
      <c r="H3412" t="s">
        <v>112</v>
      </c>
      <c r="I3412" t="s">
        <v>18</v>
      </c>
      <c r="J3412" t="s">
        <v>19</v>
      </c>
      <c r="K3412" t="s">
        <v>20</v>
      </c>
      <c r="L3412" t="s">
        <v>20</v>
      </c>
      <c r="M3412" t="s">
        <v>21</v>
      </c>
      <c r="N3412" t="s">
        <v>59</v>
      </c>
      <c r="O3412" t="s">
        <v>6103</v>
      </c>
      <c r="P3412">
        <f t="shared" si="53"/>
        <v>6</v>
      </c>
    </row>
    <row r="3413" spans="1:16" x14ac:dyDescent="0.25">
      <c r="A3413" s="1">
        <v>44377</v>
      </c>
      <c r="B3413" s="1">
        <v>44377</v>
      </c>
      <c r="C3413" t="s">
        <v>5004</v>
      </c>
      <c r="D3413" t="s">
        <v>4538</v>
      </c>
      <c r="E3413">
        <v>6.7</v>
      </c>
      <c r="F3413" t="s">
        <v>1536</v>
      </c>
      <c r="H3413" t="s">
        <v>17</v>
      </c>
      <c r="I3413" t="s">
        <v>18</v>
      </c>
      <c r="J3413" t="s">
        <v>19</v>
      </c>
      <c r="K3413" t="s">
        <v>20</v>
      </c>
      <c r="L3413" t="s">
        <v>20</v>
      </c>
      <c r="M3413" t="s">
        <v>21</v>
      </c>
      <c r="N3413" t="s">
        <v>135</v>
      </c>
      <c r="O3413" t="s">
        <v>6104</v>
      </c>
      <c r="P3413">
        <f t="shared" si="53"/>
        <v>2</v>
      </c>
    </row>
    <row r="3414" spans="1:16" x14ac:dyDescent="0.25">
      <c r="A3414" s="1">
        <v>44377</v>
      </c>
      <c r="B3414" s="1">
        <v>44377</v>
      </c>
      <c r="C3414" t="s">
        <v>3260</v>
      </c>
      <c r="D3414" t="s">
        <v>952</v>
      </c>
      <c r="E3414">
        <v>3.35</v>
      </c>
      <c r="F3414" t="s">
        <v>1497</v>
      </c>
      <c r="G3414" t="s">
        <v>722</v>
      </c>
      <c r="H3414" t="s">
        <v>112</v>
      </c>
      <c r="I3414" t="s">
        <v>18</v>
      </c>
      <c r="J3414" t="s">
        <v>19</v>
      </c>
      <c r="K3414" t="s">
        <v>20</v>
      </c>
      <c r="L3414" t="s">
        <v>20</v>
      </c>
      <c r="M3414" t="s">
        <v>21</v>
      </c>
      <c r="N3414" t="s">
        <v>135</v>
      </c>
      <c r="O3414" t="s">
        <v>6105</v>
      </c>
      <c r="P3414">
        <f t="shared" si="53"/>
        <v>3</v>
      </c>
    </row>
    <row r="3415" spans="1:16" x14ac:dyDescent="0.25">
      <c r="A3415" s="1">
        <v>44377</v>
      </c>
      <c r="B3415" s="1">
        <v>44377</v>
      </c>
      <c r="C3415" t="s">
        <v>2186</v>
      </c>
      <c r="D3415" t="s">
        <v>2187</v>
      </c>
      <c r="E3415">
        <v>6.6</v>
      </c>
      <c r="F3415" t="s">
        <v>5296</v>
      </c>
      <c r="G3415" t="s">
        <v>2369</v>
      </c>
      <c r="H3415" t="s">
        <v>17</v>
      </c>
      <c r="I3415" t="s">
        <v>18</v>
      </c>
      <c r="J3415" t="s">
        <v>19</v>
      </c>
      <c r="K3415" t="s">
        <v>20</v>
      </c>
      <c r="L3415" t="s">
        <v>20</v>
      </c>
      <c r="M3415" t="s">
        <v>21</v>
      </c>
      <c r="N3415" t="s">
        <v>135</v>
      </c>
      <c r="O3415" t="s">
        <v>6106</v>
      </c>
      <c r="P3415">
        <f t="shared" si="53"/>
        <v>3</v>
      </c>
    </row>
    <row r="3416" spans="1:16" hidden="1" x14ac:dyDescent="0.25">
      <c r="A3416" s="1">
        <v>44377</v>
      </c>
      <c r="B3416" s="1">
        <v>44377</v>
      </c>
      <c r="C3416" t="s">
        <v>2805</v>
      </c>
      <c r="D3416" t="s">
        <v>824</v>
      </c>
      <c r="E3416">
        <v>6.1</v>
      </c>
      <c r="F3416" t="s">
        <v>2199</v>
      </c>
      <c r="G3416" t="s">
        <v>51</v>
      </c>
      <c r="H3416" t="s">
        <v>39</v>
      </c>
      <c r="I3416" t="s">
        <v>18</v>
      </c>
      <c r="J3416" t="s">
        <v>19</v>
      </c>
      <c r="K3416" t="s">
        <v>20</v>
      </c>
      <c r="L3416" t="s">
        <v>20</v>
      </c>
      <c r="M3416" t="s">
        <v>21</v>
      </c>
      <c r="N3416" t="s">
        <v>135</v>
      </c>
      <c r="O3416" t="s">
        <v>6107</v>
      </c>
      <c r="P3416">
        <f t="shared" si="53"/>
        <v>6</v>
      </c>
    </row>
    <row r="3417" spans="1:16" x14ac:dyDescent="0.25">
      <c r="A3417" s="1">
        <v>44377</v>
      </c>
      <c r="B3417" s="1">
        <v>44377</v>
      </c>
      <c r="C3417" t="s">
        <v>6078</v>
      </c>
      <c r="D3417" t="s">
        <v>4973</v>
      </c>
      <c r="E3417">
        <v>5.78</v>
      </c>
      <c r="F3417" t="s">
        <v>6108</v>
      </c>
      <c r="H3417" t="s">
        <v>44</v>
      </c>
      <c r="I3417" t="s">
        <v>18</v>
      </c>
      <c r="J3417" t="s">
        <v>19</v>
      </c>
      <c r="K3417" t="s">
        <v>20</v>
      </c>
      <c r="L3417" t="s">
        <v>20</v>
      </c>
      <c r="M3417" t="s">
        <v>21</v>
      </c>
      <c r="N3417" t="s">
        <v>135</v>
      </c>
      <c r="O3417" t="s">
        <v>6109</v>
      </c>
      <c r="P3417">
        <f t="shared" si="53"/>
        <v>3</v>
      </c>
    </row>
    <row r="3418" spans="1:16" x14ac:dyDescent="0.25">
      <c r="A3418" s="1">
        <v>44377</v>
      </c>
      <c r="B3418" s="1">
        <v>44377</v>
      </c>
      <c r="C3418" t="s">
        <v>5864</v>
      </c>
      <c r="D3418" t="s">
        <v>4973</v>
      </c>
      <c r="E3418">
        <v>5.7720000000000002</v>
      </c>
      <c r="F3418" t="s">
        <v>3788</v>
      </c>
      <c r="G3418" t="s">
        <v>16</v>
      </c>
      <c r="H3418" t="s">
        <v>17</v>
      </c>
      <c r="I3418" t="s">
        <v>18</v>
      </c>
      <c r="J3418" t="s">
        <v>19</v>
      </c>
      <c r="K3418" t="s">
        <v>20</v>
      </c>
      <c r="L3418" t="s">
        <v>20</v>
      </c>
      <c r="M3418" t="s">
        <v>21</v>
      </c>
      <c r="N3418" t="s">
        <v>135</v>
      </c>
      <c r="O3418" t="s">
        <v>6110</v>
      </c>
      <c r="P3418">
        <f t="shared" si="53"/>
        <v>3</v>
      </c>
    </row>
    <row r="3419" spans="1:16" hidden="1" x14ac:dyDescent="0.25">
      <c r="A3419" s="1">
        <v>44377</v>
      </c>
      <c r="B3419" s="1">
        <v>44377</v>
      </c>
      <c r="C3419" t="s">
        <v>4729</v>
      </c>
      <c r="D3419" t="s">
        <v>4730</v>
      </c>
      <c r="E3419" t="s">
        <v>20</v>
      </c>
      <c r="F3419" t="s">
        <v>1162</v>
      </c>
      <c r="G3419" t="s">
        <v>6111</v>
      </c>
      <c r="H3419" t="s">
        <v>377</v>
      </c>
      <c r="I3419" t="s">
        <v>18</v>
      </c>
      <c r="J3419" t="s">
        <v>19</v>
      </c>
      <c r="K3419" t="s">
        <v>20</v>
      </c>
      <c r="L3419" t="s">
        <v>20</v>
      </c>
      <c r="M3419" t="s">
        <v>4733</v>
      </c>
      <c r="N3419" t="s">
        <v>4734</v>
      </c>
      <c r="O3419" t="s">
        <v>6112</v>
      </c>
      <c r="P3419">
        <f t="shared" si="53"/>
        <v>6</v>
      </c>
    </row>
    <row r="3420" spans="1:16" x14ac:dyDescent="0.25">
      <c r="A3420" s="1">
        <v>44377</v>
      </c>
      <c r="B3420" s="1">
        <v>44377</v>
      </c>
      <c r="C3420" t="s">
        <v>2815</v>
      </c>
      <c r="D3420" t="s">
        <v>1391</v>
      </c>
      <c r="E3420">
        <v>4.4870000000000001</v>
      </c>
      <c r="F3420" t="s">
        <v>1412</v>
      </c>
      <c r="G3420" t="s">
        <v>69</v>
      </c>
      <c r="H3420" t="s">
        <v>52</v>
      </c>
      <c r="I3420" t="s">
        <v>18</v>
      </c>
      <c r="J3420" t="s">
        <v>19</v>
      </c>
      <c r="K3420" t="s">
        <v>20</v>
      </c>
      <c r="L3420" t="s">
        <v>20</v>
      </c>
      <c r="M3420" t="s">
        <v>21</v>
      </c>
      <c r="N3420" t="s">
        <v>135</v>
      </c>
      <c r="O3420" t="s">
        <v>6113</v>
      </c>
      <c r="P3420">
        <f t="shared" si="53"/>
        <v>5</v>
      </c>
    </row>
    <row r="3421" spans="1:16" x14ac:dyDescent="0.25">
      <c r="A3421" s="1">
        <v>44377</v>
      </c>
      <c r="B3421" s="1">
        <v>44377</v>
      </c>
      <c r="C3421" t="s">
        <v>2353</v>
      </c>
      <c r="D3421" t="s">
        <v>952</v>
      </c>
      <c r="E3421">
        <v>6.35</v>
      </c>
      <c r="F3421" t="s">
        <v>1166</v>
      </c>
      <c r="G3421" t="s">
        <v>2369</v>
      </c>
      <c r="H3421" t="s">
        <v>17</v>
      </c>
      <c r="I3421" t="s">
        <v>18</v>
      </c>
      <c r="J3421" t="s">
        <v>19</v>
      </c>
      <c r="K3421" t="s">
        <v>20</v>
      </c>
      <c r="L3421" t="s">
        <v>20</v>
      </c>
      <c r="M3421" t="s">
        <v>21</v>
      </c>
      <c r="N3421" t="s">
        <v>135</v>
      </c>
      <c r="O3421" t="s">
        <v>6114</v>
      </c>
      <c r="P3421">
        <f t="shared" si="53"/>
        <v>3</v>
      </c>
    </row>
    <row r="3422" spans="1:16" x14ac:dyDescent="0.25">
      <c r="A3422" s="1">
        <v>44377</v>
      </c>
      <c r="B3422" s="1">
        <v>44377</v>
      </c>
      <c r="C3422" t="s">
        <v>109</v>
      </c>
      <c r="D3422" t="s">
        <v>110</v>
      </c>
      <c r="E3422">
        <v>4</v>
      </c>
      <c r="F3422" t="s">
        <v>971</v>
      </c>
      <c r="G3422" t="s">
        <v>722</v>
      </c>
      <c r="H3422" t="s">
        <v>112</v>
      </c>
      <c r="I3422" t="s">
        <v>18</v>
      </c>
      <c r="J3422" t="s">
        <v>19</v>
      </c>
      <c r="K3422" t="s">
        <v>20</v>
      </c>
      <c r="L3422" t="s">
        <v>20</v>
      </c>
      <c r="M3422" t="s">
        <v>21</v>
      </c>
      <c r="N3422" t="s">
        <v>22</v>
      </c>
      <c r="O3422" t="s">
        <v>6115</v>
      </c>
      <c r="P3422">
        <f t="shared" si="53"/>
        <v>2</v>
      </c>
    </row>
    <row r="3423" spans="1:16" x14ac:dyDescent="0.25">
      <c r="A3423" s="1">
        <v>44377</v>
      </c>
      <c r="B3423" s="1">
        <v>44377</v>
      </c>
      <c r="C3423" t="s">
        <v>1863</v>
      </c>
      <c r="D3423" t="s">
        <v>1864</v>
      </c>
      <c r="E3423">
        <v>3.5</v>
      </c>
      <c r="F3423" t="s">
        <v>2302</v>
      </c>
      <c r="G3423" t="s">
        <v>16</v>
      </c>
      <c r="H3423" t="s">
        <v>44</v>
      </c>
      <c r="I3423" t="s">
        <v>18</v>
      </c>
      <c r="J3423" t="s">
        <v>19</v>
      </c>
      <c r="K3423" t="s">
        <v>20</v>
      </c>
      <c r="L3423" t="s">
        <v>20</v>
      </c>
      <c r="M3423" t="s">
        <v>21</v>
      </c>
      <c r="N3423" t="s">
        <v>135</v>
      </c>
      <c r="O3423" t="s">
        <v>6116</v>
      </c>
      <c r="P3423">
        <f t="shared" si="53"/>
        <v>4</v>
      </c>
    </row>
    <row r="3424" spans="1:16" hidden="1" x14ac:dyDescent="0.25">
      <c r="A3424" s="1">
        <v>44377</v>
      </c>
      <c r="B3424" s="1">
        <v>44377</v>
      </c>
      <c r="C3424" t="s">
        <v>3212</v>
      </c>
      <c r="D3424" t="s">
        <v>1417</v>
      </c>
      <c r="E3424">
        <v>7.375</v>
      </c>
      <c r="F3424" t="s">
        <v>5105</v>
      </c>
      <c r="G3424" t="s">
        <v>69</v>
      </c>
      <c r="H3424" t="s">
        <v>39</v>
      </c>
      <c r="I3424" t="s">
        <v>18</v>
      </c>
      <c r="J3424" t="s">
        <v>19</v>
      </c>
      <c r="K3424" t="s">
        <v>20</v>
      </c>
      <c r="L3424" t="s">
        <v>20</v>
      </c>
      <c r="M3424" t="s">
        <v>21</v>
      </c>
      <c r="N3424" t="s">
        <v>59</v>
      </c>
      <c r="O3424" t="s">
        <v>6117</v>
      </c>
      <c r="P3424">
        <f t="shared" si="53"/>
        <v>6</v>
      </c>
    </row>
    <row r="3425" spans="1:16" x14ac:dyDescent="0.25">
      <c r="A3425" s="1">
        <v>44377</v>
      </c>
      <c r="B3425" s="1">
        <v>44377</v>
      </c>
      <c r="C3425" t="s">
        <v>3978</v>
      </c>
      <c r="D3425" t="s">
        <v>1391</v>
      </c>
      <c r="E3425">
        <v>5.9</v>
      </c>
      <c r="F3425" t="s">
        <v>2041</v>
      </c>
      <c r="G3425" t="s">
        <v>69</v>
      </c>
      <c r="H3425" t="s">
        <v>52</v>
      </c>
      <c r="I3425" t="s">
        <v>18</v>
      </c>
      <c r="J3425" t="s">
        <v>19</v>
      </c>
      <c r="K3425" t="s">
        <v>20</v>
      </c>
      <c r="L3425" t="s">
        <v>20</v>
      </c>
      <c r="M3425" t="s">
        <v>21</v>
      </c>
      <c r="N3425" t="s">
        <v>135</v>
      </c>
      <c r="O3425" t="s">
        <v>6118</v>
      </c>
      <c r="P3425">
        <f t="shared" si="53"/>
        <v>5</v>
      </c>
    </row>
    <row r="3426" spans="1:16" hidden="1" x14ac:dyDescent="0.25">
      <c r="A3426" s="1">
        <v>44377</v>
      </c>
      <c r="B3426" s="1">
        <v>44377</v>
      </c>
      <c r="C3426" t="s">
        <v>4036</v>
      </c>
      <c r="D3426" t="s">
        <v>639</v>
      </c>
      <c r="E3426">
        <v>6.0629999999999997</v>
      </c>
      <c r="F3426" t="s">
        <v>4037</v>
      </c>
      <c r="G3426" t="s">
        <v>69</v>
      </c>
      <c r="H3426" t="s">
        <v>199</v>
      </c>
      <c r="I3426" t="s">
        <v>18</v>
      </c>
      <c r="J3426" t="s">
        <v>19</v>
      </c>
      <c r="K3426" t="s">
        <v>20</v>
      </c>
      <c r="L3426" t="s">
        <v>20</v>
      </c>
      <c r="M3426" t="s">
        <v>21</v>
      </c>
      <c r="N3426" t="s">
        <v>59</v>
      </c>
      <c r="O3426" t="s">
        <v>6119</v>
      </c>
      <c r="P3426">
        <f t="shared" si="53"/>
        <v>6</v>
      </c>
    </row>
    <row r="3427" spans="1:16" x14ac:dyDescent="0.25">
      <c r="A3427" s="1">
        <v>44377</v>
      </c>
      <c r="B3427" s="1">
        <v>44377</v>
      </c>
      <c r="C3427" t="s">
        <v>1335</v>
      </c>
      <c r="D3427" t="s">
        <v>1336</v>
      </c>
      <c r="E3427">
        <v>7.625</v>
      </c>
      <c r="F3427" t="s">
        <v>1748</v>
      </c>
      <c r="G3427" t="s">
        <v>69</v>
      </c>
      <c r="H3427" t="s">
        <v>44</v>
      </c>
      <c r="I3427" t="s">
        <v>18</v>
      </c>
      <c r="J3427" t="s">
        <v>19</v>
      </c>
      <c r="K3427" t="s">
        <v>20</v>
      </c>
      <c r="L3427" t="s">
        <v>20</v>
      </c>
      <c r="M3427" t="s">
        <v>21</v>
      </c>
      <c r="N3427" t="s">
        <v>59</v>
      </c>
      <c r="O3427" t="s">
        <v>6120</v>
      </c>
      <c r="P3427">
        <f t="shared" si="53"/>
        <v>4</v>
      </c>
    </row>
    <row r="3428" spans="1:16" x14ac:dyDescent="0.25">
      <c r="A3428" s="1">
        <v>44377</v>
      </c>
      <c r="B3428" s="1">
        <v>44377</v>
      </c>
      <c r="C3428" t="s">
        <v>109</v>
      </c>
      <c r="D3428" t="s">
        <v>110</v>
      </c>
      <c r="E3428">
        <v>3.7</v>
      </c>
      <c r="F3428" t="s">
        <v>4970</v>
      </c>
      <c r="G3428" t="s">
        <v>722</v>
      </c>
      <c r="H3428" t="s">
        <v>112</v>
      </c>
      <c r="I3428" t="s">
        <v>18</v>
      </c>
      <c r="J3428" t="s">
        <v>19</v>
      </c>
      <c r="K3428" t="s">
        <v>20</v>
      </c>
      <c r="L3428" t="s">
        <v>20</v>
      </c>
      <c r="M3428" t="s">
        <v>21</v>
      </c>
      <c r="N3428" t="s">
        <v>22</v>
      </c>
      <c r="O3428" t="s">
        <v>6121</v>
      </c>
      <c r="P3428">
        <f t="shared" si="53"/>
        <v>2</v>
      </c>
    </row>
    <row r="3429" spans="1:16" x14ac:dyDescent="0.25">
      <c r="A3429" s="1">
        <v>44377</v>
      </c>
      <c r="B3429" s="1">
        <v>44377</v>
      </c>
      <c r="C3429" t="s">
        <v>404</v>
      </c>
      <c r="D3429" t="s">
        <v>405</v>
      </c>
      <c r="E3429">
        <v>3.35</v>
      </c>
      <c r="F3429" t="s">
        <v>483</v>
      </c>
      <c r="G3429" t="s">
        <v>722</v>
      </c>
      <c r="H3429" t="s">
        <v>17</v>
      </c>
      <c r="I3429" t="s">
        <v>18</v>
      </c>
      <c r="J3429" t="s">
        <v>19</v>
      </c>
      <c r="K3429" t="s">
        <v>20</v>
      </c>
      <c r="L3429" t="s">
        <v>20</v>
      </c>
      <c r="M3429" t="s">
        <v>21</v>
      </c>
      <c r="N3429" t="s">
        <v>22</v>
      </c>
      <c r="O3429" t="s">
        <v>6122</v>
      </c>
      <c r="P3429">
        <f t="shared" si="53"/>
        <v>3</v>
      </c>
    </row>
    <row r="3430" spans="1:16" x14ac:dyDescent="0.25">
      <c r="A3430" s="1">
        <v>44377</v>
      </c>
      <c r="B3430" s="1">
        <v>44377</v>
      </c>
      <c r="C3430" t="s">
        <v>404</v>
      </c>
      <c r="D3430" t="s">
        <v>405</v>
      </c>
      <c r="E3430">
        <v>3.05</v>
      </c>
      <c r="F3430" t="s">
        <v>1329</v>
      </c>
      <c r="G3430" t="s">
        <v>722</v>
      </c>
      <c r="H3430" t="s">
        <v>17</v>
      </c>
      <c r="I3430" t="s">
        <v>18</v>
      </c>
      <c r="J3430" t="s">
        <v>19</v>
      </c>
      <c r="K3430" t="s">
        <v>20</v>
      </c>
      <c r="L3430" t="s">
        <v>20</v>
      </c>
      <c r="M3430" t="s">
        <v>21</v>
      </c>
      <c r="N3430" t="s">
        <v>22</v>
      </c>
      <c r="O3430" t="s">
        <v>6123</v>
      </c>
      <c r="P3430">
        <f t="shared" si="53"/>
        <v>3</v>
      </c>
    </row>
    <row r="3431" spans="1:16" x14ac:dyDescent="0.25">
      <c r="A3431" s="1">
        <v>44377</v>
      </c>
      <c r="B3431" s="1">
        <v>44377</v>
      </c>
      <c r="C3431" t="s">
        <v>1863</v>
      </c>
      <c r="D3431" t="s">
        <v>1864</v>
      </c>
      <c r="E3431">
        <v>3.25</v>
      </c>
      <c r="F3431" t="s">
        <v>2841</v>
      </c>
      <c r="G3431" t="s">
        <v>722</v>
      </c>
      <c r="H3431" t="s">
        <v>44</v>
      </c>
      <c r="I3431" t="s">
        <v>18</v>
      </c>
      <c r="J3431" t="s">
        <v>19</v>
      </c>
      <c r="K3431" t="s">
        <v>20</v>
      </c>
      <c r="L3431" t="s">
        <v>20</v>
      </c>
      <c r="M3431" t="s">
        <v>21</v>
      </c>
      <c r="N3431" t="s">
        <v>135</v>
      </c>
      <c r="O3431" t="s">
        <v>6124</v>
      </c>
      <c r="P3431">
        <f t="shared" si="53"/>
        <v>4</v>
      </c>
    </row>
    <row r="3432" spans="1:16" x14ac:dyDescent="0.25">
      <c r="A3432" s="1">
        <v>44377</v>
      </c>
      <c r="B3432" s="1">
        <v>44377</v>
      </c>
      <c r="C3432" t="s">
        <v>404</v>
      </c>
      <c r="D3432" t="s">
        <v>405</v>
      </c>
      <c r="E3432">
        <v>3.15</v>
      </c>
      <c r="F3432" t="s">
        <v>277</v>
      </c>
      <c r="G3432" t="s">
        <v>2611</v>
      </c>
      <c r="H3432" t="s">
        <v>17</v>
      </c>
      <c r="I3432" t="s">
        <v>18</v>
      </c>
      <c r="J3432" t="s">
        <v>19</v>
      </c>
      <c r="K3432" t="s">
        <v>20</v>
      </c>
      <c r="L3432" t="s">
        <v>20</v>
      </c>
      <c r="M3432" t="s">
        <v>21</v>
      </c>
      <c r="N3432" t="s">
        <v>22</v>
      </c>
      <c r="O3432" t="s">
        <v>6125</v>
      </c>
      <c r="P3432">
        <f t="shared" si="53"/>
        <v>3</v>
      </c>
    </row>
    <row r="3433" spans="1:16" x14ac:dyDescent="0.25">
      <c r="A3433" s="1">
        <v>44377</v>
      </c>
      <c r="B3433" s="1">
        <v>44377</v>
      </c>
      <c r="C3433" t="s">
        <v>4133</v>
      </c>
      <c r="D3433" t="s">
        <v>4134</v>
      </c>
      <c r="E3433">
        <v>3.6</v>
      </c>
      <c r="F3433" t="s">
        <v>250</v>
      </c>
      <c r="H3433" t="s">
        <v>17</v>
      </c>
      <c r="I3433" t="s">
        <v>18</v>
      </c>
      <c r="J3433" t="s">
        <v>19</v>
      </c>
      <c r="K3433" t="s">
        <v>20</v>
      </c>
      <c r="L3433" t="s">
        <v>20</v>
      </c>
      <c r="M3433" t="s">
        <v>21</v>
      </c>
      <c r="N3433" t="s">
        <v>22</v>
      </c>
      <c r="O3433" t="s">
        <v>6126</v>
      </c>
      <c r="P3433">
        <f t="shared" si="53"/>
        <v>5</v>
      </c>
    </row>
    <row r="3434" spans="1:16" hidden="1" x14ac:dyDescent="0.25">
      <c r="A3434" s="1">
        <v>44377</v>
      </c>
      <c r="B3434" s="1">
        <v>44377</v>
      </c>
      <c r="C3434" t="s">
        <v>1638</v>
      </c>
      <c r="D3434" t="s">
        <v>731</v>
      </c>
      <c r="E3434">
        <v>4.8499999999999996</v>
      </c>
      <c r="F3434" t="s">
        <v>4376</v>
      </c>
      <c r="G3434" t="s">
        <v>6127</v>
      </c>
      <c r="H3434" t="s">
        <v>112</v>
      </c>
      <c r="I3434" t="s">
        <v>18</v>
      </c>
      <c r="J3434" t="s">
        <v>19</v>
      </c>
      <c r="K3434" t="s">
        <v>20</v>
      </c>
      <c r="L3434" t="s">
        <v>20</v>
      </c>
      <c r="M3434" t="s">
        <v>21</v>
      </c>
      <c r="N3434" t="s">
        <v>59</v>
      </c>
      <c r="O3434" t="s">
        <v>6128</v>
      </c>
      <c r="P3434">
        <f t="shared" si="53"/>
        <v>6</v>
      </c>
    </row>
    <row r="3435" spans="1:16" x14ac:dyDescent="0.25">
      <c r="A3435" s="1">
        <v>44377</v>
      </c>
      <c r="B3435" s="1">
        <v>44377</v>
      </c>
      <c r="C3435" t="s">
        <v>1863</v>
      </c>
      <c r="D3435" t="s">
        <v>1864</v>
      </c>
      <c r="E3435">
        <v>3</v>
      </c>
      <c r="F3435" t="s">
        <v>107</v>
      </c>
      <c r="G3435" t="s">
        <v>722</v>
      </c>
      <c r="H3435" t="s">
        <v>44</v>
      </c>
      <c r="I3435" t="s">
        <v>18</v>
      </c>
      <c r="J3435" t="s">
        <v>19</v>
      </c>
      <c r="K3435" t="s">
        <v>20</v>
      </c>
      <c r="L3435" t="s">
        <v>20</v>
      </c>
      <c r="M3435" t="s">
        <v>21</v>
      </c>
      <c r="N3435" t="s">
        <v>135</v>
      </c>
      <c r="O3435" t="s">
        <v>6129</v>
      </c>
      <c r="P3435">
        <f t="shared" si="53"/>
        <v>4</v>
      </c>
    </row>
    <row r="3436" spans="1:16" hidden="1" x14ac:dyDescent="0.25">
      <c r="A3436" s="1">
        <v>44377</v>
      </c>
      <c r="B3436" s="1">
        <v>44377</v>
      </c>
      <c r="C3436" t="s">
        <v>5806</v>
      </c>
      <c r="D3436" t="s">
        <v>5807</v>
      </c>
      <c r="E3436">
        <v>4.0330000000000004</v>
      </c>
      <c r="F3436" t="s">
        <v>608</v>
      </c>
      <c r="H3436" t="s">
        <v>39</v>
      </c>
      <c r="I3436" t="s">
        <v>18</v>
      </c>
      <c r="J3436" t="s">
        <v>19</v>
      </c>
      <c r="K3436" t="s">
        <v>20</v>
      </c>
      <c r="L3436" t="s">
        <v>20</v>
      </c>
      <c r="M3436" t="s">
        <v>21</v>
      </c>
      <c r="N3436" t="s">
        <v>22</v>
      </c>
      <c r="O3436" t="s">
        <v>6130</v>
      </c>
      <c r="P3436">
        <f t="shared" si="53"/>
        <v>6</v>
      </c>
    </row>
    <row r="3437" spans="1:16" x14ac:dyDescent="0.25">
      <c r="A3437" s="1">
        <v>44377</v>
      </c>
      <c r="B3437" s="1">
        <v>44377</v>
      </c>
      <c r="C3437" t="s">
        <v>1863</v>
      </c>
      <c r="D3437" t="s">
        <v>1864</v>
      </c>
      <c r="E3437">
        <v>3.5</v>
      </c>
      <c r="F3437" t="s">
        <v>291</v>
      </c>
      <c r="G3437" t="s">
        <v>722</v>
      </c>
      <c r="H3437" t="s">
        <v>44</v>
      </c>
      <c r="I3437" t="s">
        <v>18</v>
      </c>
      <c r="J3437" t="s">
        <v>19</v>
      </c>
      <c r="K3437" t="s">
        <v>20</v>
      </c>
      <c r="L3437" t="s">
        <v>20</v>
      </c>
      <c r="M3437" t="s">
        <v>21</v>
      </c>
      <c r="N3437" t="s">
        <v>135</v>
      </c>
      <c r="O3437" t="s">
        <v>6131</v>
      </c>
      <c r="P3437">
        <f t="shared" si="53"/>
        <v>4</v>
      </c>
    </row>
    <row r="3438" spans="1:16" hidden="1" x14ac:dyDescent="0.25">
      <c r="A3438" s="1">
        <v>44377</v>
      </c>
      <c r="B3438" s="1">
        <v>44377</v>
      </c>
      <c r="C3438" t="s">
        <v>5806</v>
      </c>
      <c r="D3438" t="s">
        <v>5807</v>
      </c>
      <c r="E3438">
        <v>4.2329999999999997</v>
      </c>
      <c r="F3438" t="s">
        <v>2795</v>
      </c>
      <c r="H3438" t="s">
        <v>39</v>
      </c>
      <c r="I3438" t="s">
        <v>18</v>
      </c>
      <c r="J3438" t="s">
        <v>19</v>
      </c>
      <c r="K3438" t="s">
        <v>20</v>
      </c>
      <c r="L3438" t="s">
        <v>20</v>
      </c>
      <c r="M3438" t="s">
        <v>21</v>
      </c>
      <c r="N3438" t="s">
        <v>22</v>
      </c>
      <c r="O3438" t="s">
        <v>6132</v>
      </c>
      <c r="P3438">
        <f t="shared" si="53"/>
        <v>6</v>
      </c>
    </row>
    <row r="3439" spans="1:16" hidden="1" x14ac:dyDescent="0.25">
      <c r="A3439" s="1">
        <v>44377</v>
      </c>
      <c r="B3439" s="1">
        <v>44377</v>
      </c>
      <c r="C3439" t="s">
        <v>5975</v>
      </c>
      <c r="D3439" t="s">
        <v>5976</v>
      </c>
      <c r="E3439">
        <v>2.871</v>
      </c>
      <c r="F3439" t="s">
        <v>627</v>
      </c>
      <c r="H3439" t="s">
        <v>199</v>
      </c>
      <c r="I3439" t="s">
        <v>18</v>
      </c>
      <c r="J3439" t="s">
        <v>19</v>
      </c>
      <c r="K3439" t="s">
        <v>20</v>
      </c>
      <c r="L3439" t="s">
        <v>20</v>
      </c>
      <c r="M3439" t="s">
        <v>21</v>
      </c>
      <c r="N3439" t="s">
        <v>22</v>
      </c>
      <c r="O3439" t="s">
        <v>6133</v>
      </c>
      <c r="P3439">
        <f t="shared" si="53"/>
        <v>6</v>
      </c>
    </row>
    <row r="3440" spans="1:16" x14ac:dyDescent="0.25">
      <c r="A3440" s="1">
        <v>44377</v>
      </c>
      <c r="B3440" s="1">
        <v>44377</v>
      </c>
      <c r="C3440" t="s">
        <v>1863</v>
      </c>
      <c r="D3440" t="s">
        <v>1864</v>
      </c>
      <c r="E3440">
        <v>3</v>
      </c>
      <c r="F3440" t="s">
        <v>460</v>
      </c>
      <c r="G3440" t="s">
        <v>722</v>
      </c>
      <c r="H3440" t="s">
        <v>44</v>
      </c>
      <c r="I3440" t="s">
        <v>18</v>
      </c>
      <c r="J3440" t="s">
        <v>19</v>
      </c>
      <c r="K3440" t="s">
        <v>20</v>
      </c>
      <c r="L3440" t="s">
        <v>20</v>
      </c>
      <c r="M3440" t="s">
        <v>21</v>
      </c>
      <c r="N3440" t="s">
        <v>135</v>
      </c>
      <c r="O3440" t="s">
        <v>6134</v>
      </c>
      <c r="P3440">
        <f t="shared" si="53"/>
        <v>4</v>
      </c>
    </row>
    <row r="3441" spans="1:16" x14ac:dyDescent="0.25">
      <c r="A3441" s="1">
        <v>44377</v>
      </c>
      <c r="B3441" s="1">
        <v>44377</v>
      </c>
      <c r="C3441" t="s">
        <v>1863</v>
      </c>
      <c r="D3441" t="s">
        <v>1864</v>
      </c>
      <c r="E3441">
        <v>3.5</v>
      </c>
      <c r="F3441" t="s">
        <v>423</v>
      </c>
      <c r="G3441" t="s">
        <v>4748</v>
      </c>
      <c r="H3441" t="s">
        <v>44</v>
      </c>
      <c r="I3441" t="s">
        <v>18</v>
      </c>
      <c r="J3441" t="s">
        <v>19</v>
      </c>
      <c r="K3441" t="s">
        <v>20</v>
      </c>
      <c r="L3441" t="s">
        <v>20</v>
      </c>
      <c r="M3441" t="s">
        <v>21</v>
      </c>
      <c r="N3441" t="s">
        <v>135</v>
      </c>
      <c r="O3441" t="s">
        <v>6135</v>
      </c>
      <c r="P3441">
        <f t="shared" si="53"/>
        <v>4</v>
      </c>
    </row>
    <row r="3442" spans="1:16" x14ac:dyDescent="0.25">
      <c r="A3442" s="1">
        <v>44377</v>
      </c>
      <c r="B3442" s="1">
        <v>44377</v>
      </c>
      <c r="C3442" t="s">
        <v>1863</v>
      </c>
      <c r="D3442" t="s">
        <v>1864</v>
      </c>
      <c r="E3442">
        <v>3</v>
      </c>
      <c r="F3442" t="s">
        <v>332</v>
      </c>
      <c r="G3442" t="s">
        <v>722</v>
      </c>
      <c r="H3442" t="s">
        <v>44</v>
      </c>
      <c r="I3442" t="s">
        <v>18</v>
      </c>
      <c r="J3442" t="s">
        <v>19</v>
      </c>
      <c r="K3442" t="s">
        <v>20</v>
      </c>
      <c r="L3442" t="s">
        <v>20</v>
      </c>
      <c r="M3442" t="s">
        <v>21</v>
      </c>
      <c r="N3442" t="s">
        <v>135</v>
      </c>
      <c r="O3442" t="s">
        <v>6136</v>
      </c>
      <c r="P3442">
        <f t="shared" si="53"/>
        <v>4</v>
      </c>
    </row>
    <row r="3443" spans="1:16" x14ac:dyDescent="0.25">
      <c r="A3443" s="1">
        <v>44377</v>
      </c>
      <c r="B3443" s="1">
        <v>44377</v>
      </c>
      <c r="C3443" t="s">
        <v>6088</v>
      </c>
      <c r="D3443" t="s">
        <v>274</v>
      </c>
      <c r="E3443">
        <v>7.3</v>
      </c>
      <c r="F3443" t="s">
        <v>4189</v>
      </c>
      <c r="G3443" t="s">
        <v>400</v>
      </c>
      <c r="H3443" t="s">
        <v>44</v>
      </c>
      <c r="I3443" t="s">
        <v>18</v>
      </c>
      <c r="J3443" t="s">
        <v>19</v>
      </c>
      <c r="K3443" t="s">
        <v>20</v>
      </c>
      <c r="L3443" t="s">
        <v>20</v>
      </c>
      <c r="M3443" t="s">
        <v>21</v>
      </c>
      <c r="N3443" t="s">
        <v>135</v>
      </c>
      <c r="O3443" t="s">
        <v>6137</v>
      </c>
      <c r="P3443">
        <f t="shared" si="53"/>
        <v>2</v>
      </c>
    </row>
    <row r="3444" spans="1:16" x14ac:dyDescent="0.25">
      <c r="A3444" s="1">
        <v>44377</v>
      </c>
      <c r="B3444" s="1">
        <v>44377</v>
      </c>
      <c r="C3444" t="s">
        <v>4343</v>
      </c>
      <c r="D3444" t="s">
        <v>4344</v>
      </c>
      <c r="E3444">
        <v>6.74</v>
      </c>
      <c r="F3444" t="s">
        <v>870</v>
      </c>
      <c r="G3444" t="s">
        <v>297</v>
      </c>
      <c r="H3444" t="s">
        <v>97</v>
      </c>
      <c r="I3444" t="s">
        <v>18</v>
      </c>
      <c r="J3444" t="s">
        <v>19</v>
      </c>
      <c r="K3444" t="s">
        <v>20</v>
      </c>
      <c r="L3444" t="s">
        <v>20</v>
      </c>
      <c r="M3444" t="s">
        <v>21</v>
      </c>
      <c r="N3444" t="s">
        <v>22</v>
      </c>
      <c r="O3444" t="s">
        <v>6138</v>
      </c>
      <c r="P3444">
        <f t="shared" si="53"/>
        <v>3</v>
      </c>
    </row>
    <row r="3445" spans="1:16" hidden="1" x14ac:dyDescent="0.25">
      <c r="A3445" s="1">
        <v>44377</v>
      </c>
      <c r="B3445" s="1">
        <v>44377</v>
      </c>
      <c r="C3445" t="s">
        <v>785</v>
      </c>
      <c r="D3445" t="s">
        <v>786</v>
      </c>
      <c r="E3445">
        <v>8.125</v>
      </c>
      <c r="F3445" t="s">
        <v>787</v>
      </c>
      <c r="G3445" t="s">
        <v>69</v>
      </c>
      <c r="H3445" t="s">
        <v>112</v>
      </c>
      <c r="I3445" t="s">
        <v>18</v>
      </c>
      <c r="J3445" t="s">
        <v>19</v>
      </c>
      <c r="K3445" t="s">
        <v>20</v>
      </c>
      <c r="L3445" t="s">
        <v>20</v>
      </c>
      <c r="M3445" t="s">
        <v>21</v>
      </c>
      <c r="N3445" t="s">
        <v>22</v>
      </c>
      <c r="O3445" t="s">
        <v>6139</v>
      </c>
      <c r="P3445">
        <f t="shared" si="53"/>
        <v>6</v>
      </c>
    </row>
    <row r="3446" spans="1:16" hidden="1" x14ac:dyDescent="0.25">
      <c r="A3446" s="1">
        <v>44377</v>
      </c>
      <c r="B3446" s="1">
        <v>44377</v>
      </c>
      <c r="C3446" t="s">
        <v>4644</v>
      </c>
      <c r="D3446" t="s">
        <v>4645</v>
      </c>
      <c r="E3446">
        <v>3.7719999999999998</v>
      </c>
      <c r="F3446" t="s">
        <v>188</v>
      </c>
      <c r="G3446">
        <v>28</v>
      </c>
      <c r="H3446" t="s">
        <v>377</v>
      </c>
      <c r="I3446" t="s">
        <v>18</v>
      </c>
      <c r="J3446" t="s">
        <v>19</v>
      </c>
      <c r="K3446" t="s">
        <v>20</v>
      </c>
      <c r="L3446" t="s">
        <v>20</v>
      </c>
      <c r="M3446" t="s">
        <v>21</v>
      </c>
      <c r="N3446" t="s">
        <v>22</v>
      </c>
      <c r="O3446" t="s">
        <v>6140</v>
      </c>
      <c r="P3446">
        <f t="shared" si="53"/>
        <v>6</v>
      </c>
    </row>
    <row r="3447" spans="1:16" hidden="1" x14ac:dyDescent="0.25">
      <c r="A3447" s="1">
        <v>44377</v>
      </c>
      <c r="B3447" s="1">
        <v>44377</v>
      </c>
      <c r="C3447" t="s">
        <v>4644</v>
      </c>
      <c r="D3447" t="s">
        <v>4645</v>
      </c>
      <c r="E3447">
        <v>3.9220000000000002</v>
      </c>
      <c r="F3447" t="s">
        <v>2558</v>
      </c>
      <c r="H3447" t="s">
        <v>377</v>
      </c>
      <c r="I3447" t="s">
        <v>18</v>
      </c>
      <c r="J3447" t="s">
        <v>19</v>
      </c>
      <c r="K3447" t="s">
        <v>20</v>
      </c>
      <c r="L3447" t="s">
        <v>20</v>
      </c>
      <c r="M3447" t="s">
        <v>21</v>
      </c>
      <c r="N3447" t="s">
        <v>22</v>
      </c>
      <c r="O3447" t="s">
        <v>6141</v>
      </c>
      <c r="P3447">
        <f t="shared" si="53"/>
        <v>6</v>
      </c>
    </row>
    <row r="3448" spans="1:16" x14ac:dyDescent="0.25">
      <c r="A3448" s="1">
        <v>44377</v>
      </c>
      <c r="B3448" s="1">
        <v>44377</v>
      </c>
      <c r="C3448" t="s">
        <v>1874</v>
      </c>
      <c r="D3448" t="s">
        <v>1875</v>
      </c>
      <c r="E3448">
        <v>6.375</v>
      </c>
      <c r="F3448" t="s">
        <v>1876</v>
      </c>
      <c r="G3448" t="s">
        <v>69</v>
      </c>
      <c r="H3448" t="s">
        <v>88</v>
      </c>
      <c r="I3448" t="s">
        <v>18</v>
      </c>
      <c r="J3448" t="s">
        <v>19</v>
      </c>
      <c r="K3448" t="s">
        <v>20</v>
      </c>
      <c r="L3448" t="s">
        <v>20</v>
      </c>
      <c r="M3448" t="s">
        <v>21</v>
      </c>
      <c r="N3448" t="s">
        <v>22</v>
      </c>
      <c r="O3448" t="s">
        <v>6142</v>
      </c>
      <c r="P3448">
        <f t="shared" si="53"/>
        <v>2</v>
      </c>
    </row>
    <row r="3449" spans="1:16" hidden="1" x14ac:dyDescent="0.25">
      <c r="A3449" s="1">
        <v>44377</v>
      </c>
      <c r="B3449" s="1">
        <v>44377</v>
      </c>
      <c r="C3449" t="s">
        <v>3914</v>
      </c>
      <c r="D3449" t="s">
        <v>3915</v>
      </c>
      <c r="E3449">
        <v>1.7789999999999999</v>
      </c>
      <c r="F3449" t="s">
        <v>665</v>
      </c>
      <c r="G3449">
        <v>2020</v>
      </c>
      <c r="H3449" t="s">
        <v>199</v>
      </c>
      <c r="I3449" t="s">
        <v>18</v>
      </c>
      <c r="J3449" t="s">
        <v>19</v>
      </c>
      <c r="K3449" t="s">
        <v>20</v>
      </c>
      <c r="L3449" t="s">
        <v>20</v>
      </c>
      <c r="M3449" t="s">
        <v>21</v>
      </c>
      <c r="N3449" t="s">
        <v>22</v>
      </c>
      <c r="O3449" t="s">
        <v>6143</v>
      </c>
      <c r="P3449">
        <f t="shared" si="53"/>
        <v>6</v>
      </c>
    </row>
    <row r="3450" spans="1:16" x14ac:dyDescent="0.25">
      <c r="A3450" s="1">
        <v>44377</v>
      </c>
      <c r="B3450" s="1">
        <v>44377</v>
      </c>
      <c r="C3450" t="s">
        <v>903</v>
      </c>
      <c r="D3450" t="s">
        <v>904</v>
      </c>
      <c r="E3450">
        <v>1.8</v>
      </c>
      <c r="F3450" t="s">
        <v>6144</v>
      </c>
      <c r="G3450" t="s">
        <v>259</v>
      </c>
      <c r="H3450" t="s">
        <v>154</v>
      </c>
      <c r="I3450" t="s">
        <v>18</v>
      </c>
      <c r="J3450" t="s">
        <v>19</v>
      </c>
      <c r="K3450" t="s">
        <v>20</v>
      </c>
      <c r="L3450" t="s">
        <v>20</v>
      </c>
      <c r="M3450" t="s">
        <v>21</v>
      </c>
      <c r="N3450" t="s">
        <v>155</v>
      </c>
      <c r="O3450" t="s">
        <v>6145</v>
      </c>
      <c r="P3450">
        <f t="shared" si="53"/>
        <v>3</v>
      </c>
    </row>
    <row r="3451" spans="1:16" hidden="1" x14ac:dyDescent="0.25">
      <c r="A3451" s="1">
        <v>44377</v>
      </c>
      <c r="B3451" s="1">
        <v>44377</v>
      </c>
      <c r="C3451" t="s">
        <v>3546</v>
      </c>
      <c r="D3451" t="s">
        <v>3547</v>
      </c>
      <c r="E3451">
        <v>2.8519999999999999</v>
      </c>
      <c r="F3451" t="s">
        <v>2209</v>
      </c>
      <c r="G3451">
        <v>2020</v>
      </c>
      <c r="H3451" t="s">
        <v>377</v>
      </c>
      <c r="I3451" t="s">
        <v>18</v>
      </c>
      <c r="J3451" t="s">
        <v>19</v>
      </c>
      <c r="K3451" t="s">
        <v>20</v>
      </c>
      <c r="L3451" t="s">
        <v>20</v>
      </c>
      <c r="M3451" t="s">
        <v>21</v>
      </c>
      <c r="N3451" t="s">
        <v>22</v>
      </c>
      <c r="O3451" t="s">
        <v>6146</v>
      </c>
      <c r="P3451">
        <f t="shared" si="53"/>
        <v>6</v>
      </c>
    </row>
    <row r="3452" spans="1:16" hidden="1" x14ac:dyDescent="0.25">
      <c r="A3452" s="1">
        <v>44377</v>
      </c>
      <c r="B3452" s="1">
        <v>44377</v>
      </c>
      <c r="C3452" t="s">
        <v>3546</v>
      </c>
      <c r="D3452" t="s">
        <v>3547</v>
      </c>
      <c r="E3452">
        <v>2.952</v>
      </c>
      <c r="F3452" t="s">
        <v>2885</v>
      </c>
      <c r="G3452">
        <v>2020</v>
      </c>
      <c r="H3452" t="s">
        <v>377</v>
      </c>
      <c r="I3452" t="s">
        <v>18</v>
      </c>
      <c r="J3452" t="s">
        <v>19</v>
      </c>
      <c r="K3452" t="s">
        <v>20</v>
      </c>
      <c r="L3452" t="s">
        <v>20</v>
      </c>
      <c r="M3452" t="s">
        <v>21</v>
      </c>
      <c r="N3452" t="s">
        <v>22</v>
      </c>
      <c r="O3452" t="s">
        <v>6147</v>
      </c>
      <c r="P3452">
        <f t="shared" si="53"/>
        <v>6</v>
      </c>
    </row>
    <row r="3453" spans="1:16" hidden="1" x14ac:dyDescent="0.25">
      <c r="A3453" s="1">
        <v>44377</v>
      </c>
      <c r="B3453" s="1">
        <v>44377</v>
      </c>
      <c r="C3453" t="s">
        <v>3679</v>
      </c>
      <c r="D3453" t="s">
        <v>3680</v>
      </c>
      <c r="E3453">
        <v>2.63</v>
      </c>
      <c r="F3453" t="s">
        <v>2711</v>
      </c>
      <c r="G3453">
        <v>2020</v>
      </c>
      <c r="H3453" t="s">
        <v>112</v>
      </c>
      <c r="I3453" t="s">
        <v>18</v>
      </c>
      <c r="J3453" t="s">
        <v>19</v>
      </c>
      <c r="K3453" t="s">
        <v>20</v>
      </c>
      <c r="L3453" t="s">
        <v>20</v>
      </c>
      <c r="M3453" t="s">
        <v>21</v>
      </c>
      <c r="N3453" t="s">
        <v>22</v>
      </c>
      <c r="O3453" t="s">
        <v>6148</v>
      </c>
      <c r="P3453">
        <f t="shared" si="53"/>
        <v>6</v>
      </c>
    </row>
    <row r="3454" spans="1:16" x14ac:dyDescent="0.25">
      <c r="A3454" s="1">
        <v>44377</v>
      </c>
      <c r="B3454" s="1">
        <v>44377</v>
      </c>
      <c r="C3454" t="s">
        <v>1863</v>
      </c>
      <c r="D3454" t="s">
        <v>1864</v>
      </c>
      <c r="E3454">
        <v>3</v>
      </c>
      <c r="F3454" t="s">
        <v>1010</v>
      </c>
      <c r="G3454" t="s">
        <v>722</v>
      </c>
      <c r="H3454" t="s">
        <v>44</v>
      </c>
      <c r="I3454" t="s">
        <v>18</v>
      </c>
      <c r="J3454" t="s">
        <v>19</v>
      </c>
      <c r="K3454" t="s">
        <v>20</v>
      </c>
      <c r="L3454" t="s">
        <v>20</v>
      </c>
      <c r="M3454" t="s">
        <v>21</v>
      </c>
      <c r="N3454" t="s">
        <v>135</v>
      </c>
      <c r="O3454" t="s">
        <v>6149</v>
      </c>
      <c r="P3454">
        <f t="shared" si="53"/>
        <v>4</v>
      </c>
    </row>
    <row r="3455" spans="1:16" hidden="1" x14ac:dyDescent="0.25">
      <c r="A3455" s="1">
        <v>44377</v>
      </c>
      <c r="B3455" s="1">
        <v>44377</v>
      </c>
      <c r="C3455" t="s">
        <v>1126</v>
      </c>
      <c r="D3455" t="s">
        <v>1108</v>
      </c>
      <c r="E3455">
        <v>2.4790000000000001</v>
      </c>
      <c r="F3455" t="s">
        <v>338</v>
      </c>
      <c r="G3455" t="s">
        <v>51</v>
      </c>
      <c r="H3455" t="s">
        <v>377</v>
      </c>
      <c r="I3455" t="s">
        <v>18</v>
      </c>
      <c r="J3455" t="s">
        <v>19</v>
      </c>
      <c r="K3455" t="s">
        <v>20</v>
      </c>
      <c r="L3455" t="s">
        <v>20</v>
      </c>
      <c r="M3455" t="s">
        <v>21</v>
      </c>
      <c r="N3455" t="s">
        <v>59</v>
      </c>
      <c r="O3455" t="s">
        <v>6150</v>
      </c>
      <c r="P3455">
        <f t="shared" si="53"/>
        <v>6</v>
      </c>
    </row>
    <row r="3456" spans="1:16" hidden="1" x14ac:dyDescent="0.25">
      <c r="A3456" s="1">
        <v>44377</v>
      </c>
      <c r="B3456" s="1">
        <v>44377</v>
      </c>
      <c r="C3456" t="s">
        <v>1416</v>
      </c>
      <c r="D3456" t="s">
        <v>1417</v>
      </c>
      <c r="E3456">
        <v>2.9</v>
      </c>
      <c r="F3456" t="s">
        <v>342</v>
      </c>
      <c r="G3456" t="s">
        <v>69</v>
      </c>
      <c r="H3456" t="s">
        <v>377</v>
      </c>
      <c r="I3456" t="s">
        <v>18</v>
      </c>
      <c r="J3456" t="s">
        <v>19</v>
      </c>
      <c r="K3456" t="s">
        <v>20</v>
      </c>
      <c r="L3456" t="s">
        <v>20</v>
      </c>
      <c r="M3456" t="s">
        <v>21</v>
      </c>
      <c r="N3456" t="s">
        <v>59</v>
      </c>
      <c r="O3456" t="s">
        <v>6151</v>
      </c>
      <c r="P3456">
        <f t="shared" si="53"/>
        <v>6</v>
      </c>
    </row>
    <row r="3457" spans="1:16" x14ac:dyDescent="0.25">
      <c r="A3457" s="1">
        <v>44377</v>
      </c>
      <c r="B3457" s="1">
        <v>44377</v>
      </c>
      <c r="C3457" t="s">
        <v>180</v>
      </c>
      <c r="D3457" t="s">
        <v>128</v>
      </c>
      <c r="E3457">
        <v>7.28</v>
      </c>
      <c r="F3457" t="s">
        <v>4439</v>
      </c>
      <c r="G3457" t="s">
        <v>69</v>
      </c>
      <c r="H3457" t="s">
        <v>44</v>
      </c>
      <c r="I3457" t="s">
        <v>18</v>
      </c>
      <c r="J3457" t="s">
        <v>19</v>
      </c>
      <c r="K3457" t="s">
        <v>20</v>
      </c>
      <c r="L3457" t="s">
        <v>20</v>
      </c>
      <c r="M3457" t="s">
        <v>21</v>
      </c>
      <c r="N3457" t="s">
        <v>22</v>
      </c>
      <c r="O3457" t="s">
        <v>6152</v>
      </c>
      <c r="P3457">
        <f t="shared" si="53"/>
        <v>3</v>
      </c>
    </row>
    <row r="3458" spans="1:16" hidden="1" x14ac:dyDescent="0.25">
      <c r="A3458" s="1">
        <v>44377</v>
      </c>
      <c r="B3458" s="1">
        <v>44377</v>
      </c>
      <c r="C3458" t="s">
        <v>1126</v>
      </c>
      <c r="D3458" t="s">
        <v>1108</v>
      </c>
      <c r="E3458">
        <v>2.95</v>
      </c>
      <c r="F3458" t="s">
        <v>3329</v>
      </c>
      <c r="G3458" t="s">
        <v>69</v>
      </c>
      <c r="H3458" t="s">
        <v>377</v>
      </c>
      <c r="I3458" t="s">
        <v>18</v>
      </c>
      <c r="J3458" t="s">
        <v>19</v>
      </c>
      <c r="K3458" t="s">
        <v>20</v>
      </c>
      <c r="L3458" t="s">
        <v>20</v>
      </c>
      <c r="M3458" t="s">
        <v>21</v>
      </c>
      <c r="N3458" t="s">
        <v>59</v>
      </c>
      <c r="O3458" t="s">
        <v>6153</v>
      </c>
      <c r="P3458">
        <f t="shared" si="53"/>
        <v>6</v>
      </c>
    </row>
    <row r="3459" spans="1:16" x14ac:dyDescent="0.25">
      <c r="A3459" s="1">
        <v>44377</v>
      </c>
      <c r="B3459" s="1">
        <v>44377</v>
      </c>
      <c r="C3459" t="s">
        <v>215</v>
      </c>
      <c r="D3459" t="s">
        <v>216</v>
      </c>
      <c r="E3459">
        <v>5.95</v>
      </c>
      <c r="F3459" t="s">
        <v>1339</v>
      </c>
      <c r="G3459" t="s">
        <v>788</v>
      </c>
      <c r="H3459" t="s">
        <v>112</v>
      </c>
      <c r="I3459" t="s">
        <v>18</v>
      </c>
      <c r="J3459" t="s">
        <v>19</v>
      </c>
      <c r="K3459" t="s">
        <v>20</v>
      </c>
      <c r="L3459" t="s">
        <v>20</v>
      </c>
      <c r="M3459" t="s">
        <v>21</v>
      </c>
      <c r="N3459" t="s">
        <v>22</v>
      </c>
      <c r="O3459" t="s">
        <v>6154</v>
      </c>
      <c r="P3459">
        <f t="shared" si="53"/>
        <v>1</v>
      </c>
    </row>
    <row r="3460" spans="1:16" x14ac:dyDescent="0.25">
      <c r="A3460" s="1">
        <v>44377</v>
      </c>
      <c r="B3460" s="1">
        <v>44377</v>
      </c>
      <c r="C3460" t="s">
        <v>1863</v>
      </c>
      <c r="D3460" t="s">
        <v>1864</v>
      </c>
      <c r="E3460">
        <v>3.6</v>
      </c>
      <c r="F3460" t="s">
        <v>1823</v>
      </c>
      <c r="G3460" t="s">
        <v>722</v>
      </c>
      <c r="H3460" t="s">
        <v>44</v>
      </c>
      <c r="I3460" t="s">
        <v>18</v>
      </c>
      <c r="J3460" t="s">
        <v>19</v>
      </c>
      <c r="K3460" t="s">
        <v>20</v>
      </c>
      <c r="L3460" t="s">
        <v>20</v>
      </c>
      <c r="M3460" t="s">
        <v>21</v>
      </c>
      <c r="N3460" t="s">
        <v>135</v>
      </c>
      <c r="O3460" t="s">
        <v>6155</v>
      </c>
      <c r="P3460">
        <f t="shared" ref="P3460:P3523" si="54">LEN(D3460)</f>
        <v>4</v>
      </c>
    </row>
    <row r="3461" spans="1:16" x14ac:dyDescent="0.25">
      <c r="A3461" s="1">
        <v>44377</v>
      </c>
      <c r="B3461" s="1">
        <v>44377</v>
      </c>
      <c r="C3461" t="s">
        <v>1863</v>
      </c>
      <c r="D3461" t="s">
        <v>1864</v>
      </c>
      <c r="E3461">
        <v>3.15</v>
      </c>
      <c r="F3461" t="s">
        <v>510</v>
      </c>
      <c r="G3461" t="s">
        <v>722</v>
      </c>
      <c r="H3461" t="s">
        <v>44</v>
      </c>
      <c r="I3461" t="s">
        <v>18</v>
      </c>
      <c r="J3461" t="s">
        <v>19</v>
      </c>
      <c r="K3461" t="s">
        <v>20</v>
      </c>
      <c r="L3461" t="s">
        <v>20</v>
      </c>
      <c r="M3461" t="s">
        <v>21</v>
      </c>
      <c r="N3461" t="s">
        <v>135</v>
      </c>
      <c r="O3461" t="s">
        <v>6156</v>
      </c>
      <c r="P3461">
        <f t="shared" si="54"/>
        <v>4</v>
      </c>
    </row>
    <row r="3462" spans="1:16" hidden="1" x14ac:dyDescent="0.25">
      <c r="A3462" s="1">
        <v>44377</v>
      </c>
      <c r="B3462" s="1">
        <v>44377</v>
      </c>
      <c r="C3462" t="s">
        <v>2162</v>
      </c>
      <c r="D3462" t="s">
        <v>2163</v>
      </c>
      <c r="E3462">
        <v>1.615</v>
      </c>
      <c r="F3462" t="s">
        <v>334</v>
      </c>
      <c r="G3462">
        <v>2020</v>
      </c>
      <c r="H3462" t="s">
        <v>377</v>
      </c>
      <c r="I3462" t="s">
        <v>18</v>
      </c>
      <c r="J3462" t="s">
        <v>19</v>
      </c>
      <c r="K3462" t="s">
        <v>20</v>
      </c>
      <c r="L3462" t="s">
        <v>20</v>
      </c>
      <c r="M3462" t="s">
        <v>21</v>
      </c>
      <c r="N3462" t="s">
        <v>22</v>
      </c>
      <c r="O3462" t="s">
        <v>6157</v>
      </c>
      <c r="P3462">
        <f t="shared" si="54"/>
        <v>6</v>
      </c>
    </row>
    <row r="3463" spans="1:16" x14ac:dyDescent="0.25">
      <c r="A3463" s="1">
        <v>44377</v>
      </c>
      <c r="B3463" s="1">
        <v>44377</v>
      </c>
      <c r="C3463" t="s">
        <v>903</v>
      </c>
      <c r="D3463" t="s">
        <v>904</v>
      </c>
      <c r="E3463">
        <v>0.42499999999999999</v>
      </c>
      <c r="F3463" t="s">
        <v>6158</v>
      </c>
      <c r="G3463" t="s">
        <v>259</v>
      </c>
      <c r="H3463" t="s">
        <v>154</v>
      </c>
      <c r="I3463" t="s">
        <v>18</v>
      </c>
      <c r="J3463" t="s">
        <v>19</v>
      </c>
      <c r="K3463" t="s">
        <v>20</v>
      </c>
      <c r="L3463" t="s">
        <v>20</v>
      </c>
      <c r="M3463" t="s">
        <v>21</v>
      </c>
      <c r="N3463" t="s">
        <v>155</v>
      </c>
      <c r="O3463" t="s">
        <v>6159</v>
      </c>
      <c r="P3463">
        <f t="shared" si="54"/>
        <v>3</v>
      </c>
    </row>
    <row r="3464" spans="1:16" x14ac:dyDescent="0.25">
      <c r="A3464" s="1">
        <v>44377</v>
      </c>
      <c r="B3464" s="1">
        <v>44377</v>
      </c>
      <c r="C3464" t="s">
        <v>1863</v>
      </c>
      <c r="D3464" t="s">
        <v>1864</v>
      </c>
      <c r="E3464">
        <v>1</v>
      </c>
      <c r="F3464" t="s">
        <v>1283</v>
      </c>
      <c r="G3464" t="s">
        <v>722</v>
      </c>
      <c r="H3464" t="s">
        <v>44</v>
      </c>
      <c r="I3464" t="s">
        <v>18</v>
      </c>
      <c r="J3464" t="s">
        <v>19</v>
      </c>
      <c r="K3464" t="s">
        <v>20</v>
      </c>
      <c r="L3464" t="s">
        <v>20</v>
      </c>
      <c r="M3464" t="s">
        <v>21</v>
      </c>
      <c r="N3464" t="s">
        <v>135</v>
      </c>
      <c r="O3464" t="s">
        <v>6160</v>
      </c>
      <c r="P3464">
        <f t="shared" si="54"/>
        <v>4</v>
      </c>
    </row>
    <row r="3465" spans="1:16" hidden="1" x14ac:dyDescent="0.25">
      <c r="A3465" s="1">
        <v>44377</v>
      </c>
      <c r="B3465" s="1">
        <v>44377</v>
      </c>
      <c r="C3465" t="s">
        <v>5742</v>
      </c>
      <c r="D3465" t="s">
        <v>5743</v>
      </c>
      <c r="E3465" t="s">
        <v>20</v>
      </c>
      <c r="F3465" t="s">
        <v>3805</v>
      </c>
      <c r="G3465" t="s">
        <v>6161</v>
      </c>
      <c r="H3465" t="s">
        <v>377</v>
      </c>
      <c r="I3465" t="s">
        <v>18</v>
      </c>
      <c r="J3465" t="s">
        <v>19</v>
      </c>
      <c r="K3465" t="s">
        <v>20</v>
      </c>
      <c r="L3465" t="s">
        <v>20</v>
      </c>
      <c r="M3465" t="s">
        <v>4733</v>
      </c>
      <c r="N3465" t="s">
        <v>4734</v>
      </c>
      <c r="O3465" t="s">
        <v>6162</v>
      </c>
      <c r="P3465">
        <f t="shared" si="54"/>
        <v>6</v>
      </c>
    </row>
    <row r="3466" spans="1:16" hidden="1" x14ac:dyDescent="0.25">
      <c r="A3466" s="1">
        <v>44377</v>
      </c>
      <c r="B3466" s="1">
        <v>44377</v>
      </c>
      <c r="C3466" t="s">
        <v>800</v>
      </c>
      <c r="D3466" t="s">
        <v>801</v>
      </c>
      <c r="E3466">
        <v>7.75</v>
      </c>
      <c r="F3466" t="s">
        <v>802</v>
      </c>
      <c r="G3466" t="s">
        <v>51</v>
      </c>
      <c r="H3466" t="s">
        <v>121</v>
      </c>
      <c r="I3466" t="s">
        <v>18</v>
      </c>
      <c r="J3466" t="s">
        <v>19</v>
      </c>
      <c r="K3466" t="s">
        <v>20</v>
      </c>
      <c r="L3466" t="s">
        <v>20</v>
      </c>
      <c r="M3466" t="s">
        <v>21</v>
      </c>
      <c r="N3466" t="s">
        <v>22</v>
      </c>
      <c r="O3466" t="s">
        <v>6163</v>
      </c>
      <c r="P3466">
        <f t="shared" si="54"/>
        <v>6</v>
      </c>
    </row>
    <row r="3467" spans="1:16" x14ac:dyDescent="0.25">
      <c r="A3467" s="1">
        <v>44377</v>
      </c>
      <c r="B3467" s="1">
        <v>44377</v>
      </c>
      <c r="C3467" t="s">
        <v>1003</v>
      </c>
      <c r="D3467" t="s">
        <v>1004</v>
      </c>
      <c r="E3467">
        <v>7.5</v>
      </c>
      <c r="F3467" t="s">
        <v>303</v>
      </c>
      <c r="G3467" t="s">
        <v>69</v>
      </c>
      <c r="H3467" t="s">
        <v>112</v>
      </c>
      <c r="I3467" t="s">
        <v>18</v>
      </c>
      <c r="J3467" t="s">
        <v>19</v>
      </c>
      <c r="K3467" t="s">
        <v>20</v>
      </c>
      <c r="L3467" t="s">
        <v>20</v>
      </c>
      <c r="M3467" t="s">
        <v>21</v>
      </c>
      <c r="N3467" t="s">
        <v>22</v>
      </c>
      <c r="O3467" t="s">
        <v>6164</v>
      </c>
      <c r="P3467">
        <f t="shared" si="54"/>
        <v>3</v>
      </c>
    </row>
    <row r="3468" spans="1:16" x14ac:dyDescent="0.25">
      <c r="A3468" s="1">
        <v>44377</v>
      </c>
      <c r="B3468" s="1">
        <v>44377</v>
      </c>
      <c r="C3468" t="s">
        <v>6088</v>
      </c>
      <c r="D3468" t="s">
        <v>274</v>
      </c>
      <c r="E3468">
        <v>8.6999999999999993</v>
      </c>
      <c r="F3468" t="s">
        <v>6089</v>
      </c>
      <c r="G3468" t="s">
        <v>130</v>
      </c>
      <c r="H3468" t="s">
        <v>44</v>
      </c>
      <c r="I3468" t="s">
        <v>18</v>
      </c>
      <c r="J3468" t="s">
        <v>19</v>
      </c>
      <c r="K3468" t="s">
        <v>20</v>
      </c>
      <c r="L3468" t="s">
        <v>20</v>
      </c>
      <c r="M3468" t="s">
        <v>21</v>
      </c>
      <c r="N3468" t="s">
        <v>135</v>
      </c>
      <c r="O3468" t="s">
        <v>6165</v>
      </c>
      <c r="P3468">
        <f t="shared" si="54"/>
        <v>2</v>
      </c>
    </row>
    <row r="3469" spans="1:16" hidden="1" x14ac:dyDescent="0.25">
      <c r="A3469" s="1">
        <v>44377</v>
      </c>
      <c r="B3469" s="1">
        <v>44377</v>
      </c>
      <c r="C3469" t="s">
        <v>2805</v>
      </c>
      <c r="D3469" t="s">
        <v>824</v>
      </c>
      <c r="E3469">
        <v>7.23</v>
      </c>
      <c r="F3469" t="s">
        <v>6051</v>
      </c>
      <c r="G3469" t="s">
        <v>3473</v>
      </c>
      <c r="H3469" t="s">
        <v>39</v>
      </c>
      <c r="I3469" t="s">
        <v>18</v>
      </c>
      <c r="J3469" t="s">
        <v>19</v>
      </c>
      <c r="K3469" t="s">
        <v>20</v>
      </c>
      <c r="L3469" t="s">
        <v>20</v>
      </c>
      <c r="M3469" t="s">
        <v>21</v>
      </c>
      <c r="N3469" t="s">
        <v>135</v>
      </c>
      <c r="O3469" t="s">
        <v>6166</v>
      </c>
      <c r="P3469">
        <f t="shared" si="54"/>
        <v>6</v>
      </c>
    </row>
    <row r="3470" spans="1:16" x14ac:dyDescent="0.25">
      <c r="A3470" s="1">
        <v>44377</v>
      </c>
      <c r="B3470" s="1">
        <v>44377</v>
      </c>
      <c r="C3470" t="s">
        <v>6167</v>
      </c>
      <c r="D3470" t="s">
        <v>4956</v>
      </c>
      <c r="E3470">
        <v>6.15</v>
      </c>
      <c r="F3470" t="s">
        <v>4040</v>
      </c>
      <c r="G3470" t="s">
        <v>51</v>
      </c>
      <c r="H3470" t="s">
        <v>17</v>
      </c>
      <c r="I3470" t="s">
        <v>18</v>
      </c>
      <c r="J3470" t="s">
        <v>19</v>
      </c>
      <c r="K3470" t="s">
        <v>20</v>
      </c>
      <c r="L3470" t="s">
        <v>20</v>
      </c>
      <c r="M3470" t="s">
        <v>21</v>
      </c>
      <c r="N3470" t="s">
        <v>135</v>
      </c>
      <c r="O3470" t="s">
        <v>6168</v>
      </c>
      <c r="P3470">
        <f t="shared" si="54"/>
        <v>3</v>
      </c>
    </row>
    <row r="3471" spans="1:16" x14ac:dyDescent="0.25">
      <c r="A3471" s="1">
        <v>44377</v>
      </c>
      <c r="B3471" s="1">
        <v>44377</v>
      </c>
      <c r="C3471" t="s">
        <v>6078</v>
      </c>
      <c r="D3471" t="s">
        <v>4973</v>
      </c>
      <c r="E3471">
        <v>5.375</v>
      </c>
      <c r="F3471" t="s">
        <v>6169</v>
      </c>
      <c r="H3471" t="s">
        <v>44</v>
      </c>
      <c r="I3471" t="s">
        <v>18</v>
      </c>
      <c r="J3471" t="s">
        <v>19</v>
      </c>
      <c r="K3471" t="s">
        <v>20</v>
      </c>
      <c r="L3471" t="s">
        <v>20</v>
      </c>
      <c r="M3471" t="s">
        <v>21</v>
      </c>
      <c r="N3471" t="s">
        <v>135</v>
      </c>
      <c r="O3471" t="s">
        <v>6170</v>
      </c>
      <c r="P3471">
        <f t="shared" si="54"/>
        <v>3</v>
      </c>
    </row>
    <row r="3472" spans="1:16" hidden="1" x14ac:dyDescent="0.25">
      <c r="A3472" s="1">
        <v>44377</v>
      </c>
      <c r="B3472" s="1">
        <v>44377</v>
      </c>
      <c r="C3472" t="s">
        <v>2628</v>
      </c>
      <c r="D3472" t="s">
        <v>2629</v>
      </c>
      <c r="E3472">
        <v>0</v>
      </c>
      <c r="F3472" t="s">
        <v>6171</v>
      </c>
      <c r="H3472" t="s">
        <v>32</v>
      </c>
      <c r="I3472" t="s">
        <v>18</v>
      </c>
      <c r="J3472" t="s">
        <v>19</v>
      </c>
      <c r="K3472" t="s">
        <v>20</v>
      </c>
      <c r="L3472" t="s">
        <v>20</v>
      </c>
      <c r="M3472" t="s">
        <v>1103</v>
      </c>
      <c r="N3472" t="s">
        <v>22</v>
      </c>
      <c r="O3472" t="s">
        <v>6172</v>
      </c>
      <c r="P3472">
        <f t="shared" si="54"/>
        <v>6</v>
      </c>
    </row>
    <row r="3473" spans="1:16" hidden="1" x14ac:dyDescent="0.25">
      <c r="A3473" s="1">
        <v>44377</v>
      </c>
      <c r="B3473" s="1">
        <v>44377</v>
      </c>
      <c r="C3473" t="s">
        <v>4406</v>
      </c>
      <c r="D3473" t="s">
        <v>4407</v>
      </c>
      <c r="E3473">
        <v>3.3370000000000002</v>
      </c>
      <c r="F3473" t="s">
        <v>1720</v>
      </c>
      <c r="H3473" t="s">
        <v>154</v>
      </c>
      <c r="I3473" t="s">
        <v>18</v>
      </c>
      <c r="J3473" t="s">
        <v>19</v>
      </c>
      <c r="K3473" t="s">
        <v>20</v>
      </c>
      <c r="L3473" t="s">
        <v>20</v>
      </c>
      <c r="M3473" t="s">
        <v>21</v>
      </c>
      <c r="N3473" t="s">
        <v>22</v>
      </c>
      <c r="O3473" t="s">
        <v>6173</v>
      </c>
      <c r="P3473">
        <f t="shared" si="54"/>
        <v>6</v>
      </c>
    </row>
    <row r="3474" spans="1:16" x14ac:dyDescent="0.25">
      <c r="A3474" s="1">
        <v>44377</v>
      </c>
      <c r="B3474" s="1">
        <v>44377</v>
      </c>
      <c r="C3474" t="s">
        <v>2186</v>
      </c>
      <c r="D3474" t="s">
        <v>2187</v>
      </c>
      <c r="E3474">
        <v>6.05</v>
      </c>
      <c r="F3474" t="s">
        <v>2188</v>
      </c>
      <c r="G3474" t="s">
        <v>69</v>
      </c>
      <c r="H3474" t="s">
        <v>44</v>
      </c>
      <c r="I3474" t="s">
        <v>18</v>
      </c>
      <c r="J3474" t="s">
        <v>19</v>
      </c>
      <c r="K3474" t="s">
        <v>20</v>
      </c>
      <c r="L3474" t="s">
        <v>20</v>
      </c>
      <c r="M3474" t="s">
        <v>21</v>
      </c>
      <c r="N3474" t="s">
        <v>135</v>
      </c>
      <c r="O3474" t="s">
        <v>6174</v>
      </c>
      <c r="P3474">
        <f t="shared" si="54"/>
        <v>3</v>
      </c>
    </row>
    <row r="3475" spans="1:16" x14ac:dyDescent="0.25">
      <c r="A3475" s="1">
        <v>44377</v>
      </c>
      <c r="B3475" s="1">
        <v>44377</v>
      </c>
      <c r="C3475" t="s">
        <v>6078</v>
      </c>
      <c r="D3475" t="s">
        <v>4973</v>
      </c>
      <c r="E3475">
        <v>5.875</v>
      </c>
      <c r="F3475" t="s">
        <v>6175</v>
      </c>
      <c r="H3475" t="s">
        <v>44</v>
      </c>
      <c r="I3475" t="s">
        <v>18</v>
      </c>
      <c r="J3475" t="s">
        <v>19</v>
      </c>
      <c r="K3475" t="s">
        <v>20</v>
      </c>
      <c r="L3475" t="s">
        <v>20</v>
      </c>
      <c r="M3475" t="s">
        <v>21</v>
      </c>
      <c r="N3475" t="s">
        <v>135</v>
      </c>
      <c r="O3475" t="s">
        <v>6176</v>
      </c>
      <c r="P3475">
        <f t="shared" si="54"/>
        <v>3</v>
      </c>
    </row>
    <row r="3476" spans="1:16" x14ac:dyDescent="0.25">
      <c r="A3476" s="1">
        <v>44377</v>
      </c>
      <c r="B3476" s="1">
        <v>44377</v>
      </c>
      <c r="C3476" t="s">
        <v>6078</v>
      </c>
      <c r="D3476" t="s">
        <v>4973</v>
      </c>
      <c r="E3476">
        <v>6.4</v>
      </c>
      <c r="F3476" t="s">
        <v>1166</v>
      </c>
      <c r="H3476" t="s">
        <v>44</v>
      </c>
      <c r="I3476" t="s">
        <v>18</v>
      </c>
      <c r="J3476" t="s">
        <v>19</v>
      </c>
      <c r="K3476" t="s">
        <v>20</v>
      </c>
      <c r="L3476" t="s">
        <v>20</v>
      </c>
      <c r="M3476" t="s">
        <v>21</v>
      </c>
      <c r="N3476" t="s">
        <v>135</v>
      </c>
      <c r="O3476" t="s">
        <v>6177</v>
      </c>
      <c r="P3476">
        <f t="shared" si="54"/>
        <v>3</v>
      </c>
    </row>
    <row r="3477" spans="1:16" x14ac:dyDescent="0.25">
      <c r="A3477" s="1">
        <v>44377</v>
      </c>
      <c r="B3477" s="1">
        <v>44377</v>
      </c>
      <c r="C3477" t="s">
        <v>4578</v>
      </c>
      <c r="D3477" t="s">
        <v>4579</v>
      </c>
      <c r="E3477">
        <v>5.7160000000000002</v>
      </c>
      <c r="F3477" t="s">
        <v>1392</v>
      </c>
      <c r="G3477" t="s">
        <v>16</v>
      </c>
      <c r="H3477" t="s">
        <v>44</v>
      </c>
      <c r="I3477" t="s">
        <v>18</v>
      </c>
      <c r="J3477" t="s">
        <v>19</v>
      </c>
      <c r="K3477" t="s">
        <v>20</v>
      </c>
      <c r="L3477" t="s">
        <v>20</v>
      </c>
      <c r="M3477" t="s">
        <v>21</v>
      </c>
      <c r="N3477" t="s">
        <v>135</v>
      </c>
      <c r="O3477" t="s">
        <v>6178</v>
      </c>
      <c r="P3477">
        <f t="shared" si="54"/>
        <v>5</v>
      </c>
    </row>
    <row r="3478" spans="1:16" x14ac:dyDescent="0.25">
      <c r="A3478" s="1">
        <v>44377</v>
      </c>
      <c r="B3478" s="1">
        <v>44377</v>
      </c>
      <c r="C3478" t="s">
        <v>404</v>
      </c>
      <c r="D3478" t="s">
        <v>405</v>
      </c>
      <c r="E3478">
        <v>2.75</v>
      </c>
      <c r="F3478" t="s">
        <v>487</v>
      </c>
      <c r="G3478" t="s">
        <v>6179</v>
      </c>
      <c r="H3478" t="s">
        <v>44</v>
      </c>
      <c r="I3478" t="s">
        <v>18</v>
      </c>
      <c r="J3478" t="s">
        <v>19</v>
      </c>
      <c r="K3478" t="s">
        <v>20</v>
      </c>
      <c r="L3478" t="s">
        <v>20</v>
      </c>
      <c r="M3478" t="s">
        <v>21</v>
      </c>
      <c r="N3478" t="s">
        <v>22</v>
      </c>
      <c r="O3478" t="s">
        <v>6180</v>
      </c>
      <c r="P3478">
        <f t="shared" si="54"/>
        <v>3</v>
      </c>
    </row>
    <row r="3479" spans="1:16" hidden="1" x14ac:dyDescent="0.25">
      <c r="A3479" s="1">
        <v>44377</v>
      </c>
      <c r="B3479" s="1">
        <v>44377</v>
      </c>
      <c r="C3479" t="s">
        <v>6181</v>
      </c>
      <c r="D3479" t="s">
        <v>6182</v>
      </c>
      <c r="E3479">
        <v>4.1959999999999997</v>
      </c>
      <c r="F3479" t="s">
        <v>1571</v>
      </c>
      <c r="G3479" t="s">
        <v>912</v>
      </c>
      <c r="H3479" t="s">
        <v>343</v>
      </c>
      <c r="I3479" t="s">
        <v>18</v>
      </c>
      <c r="J3479" t="s">
        <v>19</v>
      </c>
      <c r="K3479" t="s">
        <v>20</v>
      </c>
      <c r="L3479" t="s">
        <v>20</v>
      </c>
      <c r="M3479" t="s">
        <v>21</v>
      </c>
      <c r="N3479" t="s">
        <v>22</v>
      </c>
      <c r="O3479" t="s">
        <v>6183</v>
      </c>
      <c r="P3479">
        <f t="shared" si="54"/>
        <v>6</v>
      </c>
    </row>
    <row r="3480" spans="1:16" x14ac:dyDescent="0.25">
      <c r="A3480" s="1">
        <v>44377</v>
      </c>
      <c r="B3480" s="1">
        <v>44377</v>
      </c>
      <c r="C3480" t="s">
        <v>109</v>
      </c>
      <c r="D3480" t="s">
        <v>110</v>
      </c>
      <c r="E3480">
        <v>3.6</v>
      </c>
      <c r="F3480" t="s">
        <v>1273</v>
      </c>
      <c r="G3480" t="s">
        <v>2502</v>
      </c>
      <c r="H3480" t="s">
        <v>112</v>
      </c>
      <c r="I3480" t="s">
        <v>18</v>
      </c>
      <c r="J3480" t="s">
        <v>19</v>
      </c>
      <c r="K3480" t="s">
        <v>20</v>
      </c>
      <c r="L3480" t="s">
        <v>20</v>
      </c>
      <c r="M3480" t="s">
        <v>21</v>
      </c>
      <c r="N3480" t="s">
        <v>22</v>
      </c>
      <c r="O3480" t="s">
        <v>6184</v>
      </c>
      <c r="P3480">
        <f t="shared" si="54"/>
        <v>2</v>
      </c>
    </row>
    <row r="3481" spans="1:16" x14ac:dyDescent="0.25">
      <c r="A3481" s="1">
        <v>44377</v>
      </c>
      <c r="B3481" s="1">
        <v>44377</v>
      </c>
      <c r="C3481" t="s">
        <v>404</v>
      </c>
      <c r="D3481" t="s">
        <v>405</v>
      </c>
      <c r="E3481">
        <v>3.2</v>
      </c>
      <c r="F3481" t="s">
        <v>2201</v>
      </c>
      <c r="G3481" t="s">
        <v>2611</v>
      </c>
      <c r="H3481" t="s">
        <v>17</v>
      </c>
      <c r="I3481" t="s">
        <v>18</v>
      </c>
      <c r="J3481" t="s">
        <v>19</v>
      </c>
      <c r="K3481" t="s">
        <v>20</v>
      </c>
      <c r="L3481" t="s">
        <v>20</v>
      </c>
      <c r="M3481" t="s">
        <v>21</v>
      </c>
      <c r="N3481" t="s">
        <v>22</v>
      </c>
      <c r="O3481" t="s">
        <v>6185</v>
      </c>
      <c r="P3481">
        <f t="shared" si="54"/>
        <v>3</v>
      </c>
    </row>
    <row r="3482" spans="1:16" hidden="1" x14ac:dyDescent="0.25">
      <c r="A3482" s="1">
        <v>44377</v>
      </c>
      <c r="B3482" s="1">
        <v>44377</v>
      </c>
      <c r="C3482" t="s">
        <v>5690</v>
      </c>
      <c r="D3482" t="s">
        <v>5691</v>
      </c>
      <c r="E3482">
        <v>3.0990000000000002</v>
      </c>
      <c r="F3482" t="s">
        <v>1876</v>
      </c>
      <c r="H3482" t="s">
        <v>17</v>
      </c>
      <c r="I3482" t="s">
        <v>18</v>
      </c>
      <c r="J3482" t="s">
        <v>19</v>
      </c>
      <c r="K3482" t="s">
        <v>20</v>
      </c>
      <c r="L3482" t="s">
        <v>20</v>
      </c>
      <c r="M3482" t="s">
        <v>21</v>
      </c>
      <c r="N3482" t="s">
        <v>22</v>
      </c>
      <c r="O3482" t="s">
        <v>6186</v>
      </c>
      <c r="P3482">
        <f t="shared" si="54"/>
        <v>6</v>
      </c>
    </row>
    <row r="3483" spans="1:16" x14ac:dyDescent="0.25">
      <c r="A3483" s="1">
        <v>44377</v>
      </c>
      <c r="B3483" s="1">
        <v>44377</v>
      </c>
      <c r="C3483" t="s">
        <v>1863</v>
      </c>
      <c r="D3483" t="s">
        <v>1864</v>
      </c>
      <c r="E3483">
        <v>3</v>
      </c>
      <c r="F3483" t="s">
        <v>2841</v>
      </c>
      <c r="G3483" t="s">
        <v>722</v>
      </c>
      <c r="H3483" t="s">
        <v>44</v>
      </c>
      <c r="I3483" t="s">
        <v>18</v>
      </c>
      <c r="J3483" t="s">
        <v>19</v>
      </c>
      <c r="K3483" t="s">
        <v>20</v>
      </c>
      <c r="L3483" t="s">
        <v>20</v>
      </c>
      <c r="M3483" t="s">
        <v>21</v>
      </c>
      <c r="N3483" t="s">
        <v>135</v>
      </c>
      <c r="O3483" t="s">
        <v>6187</v>
      </c>
      <c r="P3483">
        <f t="shared" si="54"/>
        <v>4</v>
      </c>
    </row>
    <row r="3484" spans="1:16" hidden="1" x14ac:dyDescent="0.25">
      <c r="A3484" s="1">
        <v>44377</v>
      </c>
      <c r="B3484" s="1">
        <v>44377</v>
      </c>
      <c r="C3484" t="s">
        <v>6188</v>
      </c>
      <c r="D3484" t="s">
        <v>6189</v>
      </c>
      <c r="E3484">
        <v>2.61</v>
      </c>
      <c r="F3484" t="s">
        <v>4213</v>
      </c>
      <c r="H3484" t="s">
        <v>343</v>
      </c>
      <c r="I3484" t="s">
        <v>18</v>
      </c>
      <c r="J3484" t="s">
        <v>19</v>
      </c>
      <c r="K3484" t="s">
        <v>20</v>
      </c>
      <c r="L3484" t="s">
        <v>20</v>
      </c>
      <c r="M3484" t="s">
        <v>21</v>
      </c>
      <c r="N3484" t="s">
        <v>22</v>
      </c>
      <c r="O3484" t="s">
        <v>6190</v>
      </c>
      <c r="P3484">
        <f t="shared" si="54"/>
        <v>6</v>
      </c>
    </row>
    <row r="3485" spans="1:16" hidden="1" x14ac:dyDescent="0.25">
      <c r="A3485" s="1">
        <v>44377</v>
      </c>
      <c r="B3485" s="1">
        <v>44377</v>
      </c>
      <c r="C3485" t="s">
        <v>6188</v>
      </c>
      <c r="D3485" t="s">
        <v>6189</v>
      </c>
      <c r="E3485">
        <v>2.56</v>
      </c>
      <c r="F3485" t="s">
        <v>2443</v>
      </c>
      <c r="H3485" t="s">
        <v>343</v>
      </c>
      <c r="I3485" t="s">
        <v>18</v>
      </c>
      <c r="J3485" t="s">
        <v>19</v>
      </c>
      <c r="K3485" t="s">
        <v>20</v>
      </c>
      <c r="L3485" t="s">
        <v>20</v>
      </c>
      <c r="M3485" t="s">
        <v>21</v>
      </c>
      <c r="N3485" t="s">
        <v>22</v>
      </c>
      <c r="O3485" t="s">
        <v>6191</v>
      </c>
      <c r="P3485">
        <f t="shared" si="54"/>
        <v>6</v>
      </c>
    </row>
    <row r="3486" spans="1:16" hidden="1" x14ac:dyDescent="0.25">
      <c r="A3486" s="1">
        <v>44377</v>
      </c>
      <c r="B3486" s="1">
        <v>44377</v>
      </c>
      <c r="C3486" t="s">
        <v>2805</v>
      </c>
      <c r="D3486" t="s">
        <v>824</v>
      </c>
      <c r="E3486">
        <v>6.75</v>
      </c>
      <c r="F3486" t="s">
        <v>1444</v>
      </c>
      <c r="G3486" t="s">
        <v>3473</v>
      </c>
      <c r="H3486" t="s">
        <v>39</v>
      </c>
      <c r="I3486" t="s">
        <v>18</v>
      </c>
      <c r="J3486" t="s">
        <v>19</v>
      </c>
      <c r="K3486" t="s">
        <v>20</v>
      </c>
      <c r="L3486" t="s">
        <v>20</v>
      </c>
      <c r="M3486" t="s">
        <v>21</v>
      </c>
      <c r="N3486" t="s">
        <v>135</v>
      </c>
      <c r="O3486" t="s">
        <v>6192</v>
      </c>
      <c r="P3486">
        <f t="shared" si="54"/>
        <v>6</v>
      </c>
    </row>
    <row r="3487" spans="1:16" x14ac:dyDescent="0.25">
      <c r="A3487" s="1">
        <v>44377</v>
      </c>
      <c r="B3487" s="1">
        <v>44377</v>
      </c>
      <c r="C3487" t="s">
        <v>4343</v>
      </c>
      <c r="D3487" t="s">
        <v>4344</v>
      </c>
      <c r="E3487">
        <v>7.76</v>
      </c>
      <c r="F3487" t="s">
        <v>6193</v>
      </c>
      <c r="G3487" t="s">
        <v>297</v>
      </c>
      <c r="H3487" t="s">
        <v>97</v>
      </c>
      <c r="I3487" t="s">
        <v>18</v>
      </c>
      <c r="J3487" t="s">
        <v>19</v>
      </c>
      <c r="K3487" t="s">
        <v>20</v>
      </c>
      <c r="L3487" t="s">
        <v>20</v>
      </c>
      <c r="M3487" t="s">
        <v>21</v>
      </c>
      <c r="N3487" t="s">
        <v>22</v>
      </c>
      <c r="O3487" t="s">
        <v>6194</v>
      </c>
      <c r="P3487">
        <f t="shared" si="54"/>
        <v>3</v>
      </c>
    </row>
    <row r="3488" spans="1:16" x14ac:dyDescent="0.25">
      <c r="A3488" s="1">
        <v>44377</v>
      </c>
      <c r="B3488" s="1">
        <v>44377</v>
      </c>
      <c r="C3488" t="s">
        <v>1863</v>
      </c>
      <c r="D3488" t="s">
        <v>1864</v>
      </c>
      <c r="E3488">
        <v>3.5</v>
      </c>
      <c r="F3488" t="s">
        <v>1283</v>
      </c>
      <c r="G3488" t="s">
        <v>722</v>
      </c>
      <c r="H3488" t="s">
        <v>44</v>
      </c>
      <c r="I3488" t="s">
        <v>18</v>
      </c>
      <c r="J3488" t="s">
        <v>19</v>
      </c>
      <c r="K3488" t="s">
        <v>20</v>
      </c>
      <c r="L3488" t="s">
        <v>20</v>
      </c>
      <c r="M3488" t="s">
        <v>21</v>
      </c>
      <c r="N3488" t="s">
        <v>135</v>
      </c>
      <c r="O3488" t="s">
        <v>6195</v>
      </c>
      <c r="P3488">
        <f t="shared" si="54"/>
        <v>4</v>
      </c>
    </row>
    <row r="3489" spans="1:16" x14ac:dyDescent="0.25">
      <c r="A3489" s="1">
        <v>44377</v>
      </c>
      <c r="B3489" s="1">
        <v>44377</v>
      </c>
      <c r="C3489" t="s">
        <v>317</v>
      </c>
      <c r="D3489" t="s">
        <v>318</v>
      </c>
      <c r="E3489">
        <v>3.35</v>
      </c>
      <c r="F3489" t="s">
        <v>5648</v>
      </c>
      <c r="G3489" t="s">
        <v>51</v>
      </c>
      <c r="H3489" t="s">
        <v>199</v>
      </c>
      <c r="I3489" t="s">
        <v>18</v>
      </c>
      <c r="J3489" t="s">
        <v>19</v>
      </c>
      <c r="K3489" t="s">
        <v>20</v>
      </c>
      <c r="L3489" t="s">
        <v>20</v>
      </c>
      <c r="M3489" t="s">
        <v>21</v>
      </c>
      <c r="N3489" t="s">
        <v>59</v>
      </c>
      <c r="O3489" t="s">
        <v>6196</v>
      </c>
      <c r="P3489">
        <f t="shared" si="54"/>
        <v>3</v>
      </c>
    </row>
    <row r="3490" spans="1:16" x14ac:dyDescent="0.25">
      <c r="A3490" s="1">
        <v>44377</v>
      </c>
      <c r="B3490" s="1">
        <v>44377</v>
      </c>
      <c r="C3490" t="s">
        <v>1863</v>
      </c>
      <c r="D3490" t="s">
        <v>1864</v>
      </c>
      <c r="E3490">
        <v>3.5</v>
      </c>
      <c r="F3490" t="s">
        <v>153</v>
      </c>
      <c r="G3490" t="s">
        <v>722</v>
      </c>
      <c r="H3490" t="s">
        <v>44</v>
      </c>
      <c r="I3490" t="s">
        <v>18</v>
      </c>
      <c r="J3490" t="s">
        <v>19</v>
      </c>
      <c r="K3490" t="s">
        <v>20</v>
      </c>
      <c r="L3490" t="s">
        <v>20</v>
      </c>
      <c r="M3490" t="s">
        <v>21</v>
      </c>
      <c r="N3490" t="s">
        <v>135</v>
      </c>
      <c r="O3490" t="s">
        <v>6197</v>
      </c>
      <c r="P3490">
        <f t="shared" si="54"/>
        <v>4</v>
      </c>
    </row>
    <row r="3491" spans="1:16" x14ac:dyDescent="0.25">
      <c r="A3491" s="1">
        <v>44377</v>
      </c>
      <c r="B3491" s="1">
        <v>44377</v>
      </c>
      <c r="C3491" t="s">
        <v>180</v>
      </c>
      <c r="D3491" t="s">
        <v>128</v>
      </c>
      <c r="E3491">
        <v>7.75</v>
      </c>
      <c r="F3491" t="s">
        <v>427</v>
      </c>
      <c r="G3491" t="s">
        <v>51</v>
      </c>
      <c r="H3491" t="s">
        <v>44</v>
      </c>
      <c r="I3491" t="s">
        <v>18</v>
      </c>
      <c r="J3491" t="s">
        <v>19</v>
      </c>
      <c r="K3491" t="s">
        <v>20</v>
      </c>
      <c r="L3491" t="s">
        <v>20</v>
      </c>
      <c r="M3491" t="s">
        <v>21</v>
      </c>
      <c r="N3491" t="s">
        <v>22</v>
      </c>
      <c r="O3491" t="s">
        <v>6198</v>
      </c>
      <c r="P3491">
        <f t="shared" si="54"/>
        <v>3</v>
      </c>
    </row>
    <row r="3492" spans="1:16" x14ac:dyDescent="0.25">
      <c r="A3492" s="1">
        <v>44377</v>
      </c>
      <c r="B3492" s="1">
        <v>44377</v>
      </c>
      <c r="C3492" t="s">
        <v>1863</v>
      </c>
      <c r="D3492" t="s">
        <v>1864</v>
      </c>
      <c r="E3492">
        <v>3.4</v>
      </c>
      <c r="F3492" t="s">
        <v>1228</v>
      </c>
      <c r="G3492" t="s">
        <v>722</v>
      </c>
      <c r="H3492" t="s">
        <v>44</v>
      </c>
      <c r="I3492" t="s">
        <v>18</v>
      </c>
      <c r="J3492" t="s">
        <v>19</v>
      </c>
      <c r="K3492" t="s">
        <v>20</v>
      </c>
      <c r="L3492" t="s">
        <v>20</v>
      </c>
      <c r="M3492" t="s">
        <v>21</v>
      </c>
      <c r="N3492" t="s">
        <v>135</v>
      </c>
      <c r="O3492" t="s">
        <v>6199</v>
      </c>
      <c r="P3492">
        <f t="shared" si="54"/>
        <v>4</v>
      </c>
    </row>
    <row r="3493" spans="1:16" hidden="1" x14ac:dyDescent="0.25">
      <c r="A3493" s="1">
        <v>44377</v>
      </c>
      <c r="B3493" s="1">
        <v>44377</v>
      </c>
      <c r="C3493" t="s">
        <v>3679</v>
      </c>
      <c r="D3493" t="s">
        <v>3680</v>
      </c>
      <c r="E3493">
        <v>4.7430000000000003</v>
      </c>
      <c r="F3493" t="s">
        <v>5234</v>
      </c>
      <c r="G3493">
        <v>2018</v>
      </c>
      <c r="H3493" t="s">
        <v>112</v>
      </c>
      <c r="I3493" t="s">
        <v>18</v>
      </c>
      <c r="J3493" t="s">
        <v>19</v>
      </c>
      <c r="K3493" t="s">
        <v>20</v>
      </c>
      <c r="L3493" t="s">
        <v>20</v>
      </c>
      <c r="M3493" t="s">
        <v>21</v>
      </c>
      <c r="N3493" t="s">
        <v>22</v>
      </c>
      <c r="O3493" t="s">
        <v>6200</v>
      </c>
      <c r="P3493">
        <f t="shared" si="54"/>
        <v>6</v>
      </c>
    </row>
    <row r="3494" spans="1:16" hidden="1" x14ac:dyDescent="0.25">
      <c r="A3494" s="1">
        <v>44377</v>
      </c>
      <c r="B3494" s="1">
        <v>44377</v>
      </c>
      <c r="C3494" t="s">
        <v>6201</v>
      </c>
      <c r="D3494" t="s">
        <v>6202</v>
      </c>
      <c r="E3494">
        <v>3.8010000000000002</v>
      </c>
      <c r="F3494" t="s">
        <v>5114</v>
      </c>
      <c r="H3494" t="s">
        <v>199</v>
      </c>
      <c r="I3494" t="s">
        <v>18</v>
      </c>
      <c r="J3494" t="s">
        <v>19</v>
      </c>
      <c r="K3494" t="s">
        <v>20</v>
      </c>
      <c r="L3494" t="s">
        <v>20</v>
      </c>
      <c r="M3494" t="s">
        <v>21</v>
      </c>
      <c r="N3494" t="s">
        <v>22</v>
      </c>
      <c r="O3494" t="s">
        <v>6203</v>
      </c>
      <c r="P3494">
        <f t="shared" si="54"/>
        <v>6</v>
      </c>
    </row>
    <row r="3495" spans="1:16" x14ac:dyDescent="0.25">
      <c r="A3495" s="1">
        <v>44377</v>
      </c>
      <c r="B3495" s="1">
        <v>44377</v>
      </c>
      <c r="C3495" t="s">
        <v>1331</v>
      </c>
      <c r="D3495" t="s">
        <v>1332</v>
      </c>
      <c r="E3495">
        <v>5.5</v>
      </c>
      <c r="F3495" t="s">
        <v>2966</v>
      </c>
      <c r="G3495" t="s">
        <v>69</v>
      </c>
      <c r="H3495" t="s">
        <v>39</v>
      </c>
      <c r="I3495" t="s">
        <v>18</v>
      </c>
      <c r="J3495" t="s">
        <v>19</v>
      </c>
      <c r="K3495" t="s">
        <v>20</v>
      </c>
      <c r="L3495" t="s">
        <v>20</v>
      </c>
      <c r="M3495" t="s">
        <v>21</v>
      </c>
      <c r="N3495" t="s">
        <v>22</v>
      </c>
      <c r="O3495" t="s">
        <v>6204</v>
      </c>
      <c r="P3495">
        <f t="shared" si="54"/>
        <v>3</v>
      </c>
    </row>
    <row r="3496" spans="1:16" x14ac:dyDescent="0.25">
      <c r="A3496" s="1">
        <v>44377</v>
      </c>
      <c r="B3496" s="1">
        <v>44377</v>
      </c>
      <c r="C3496" t="s">
        <v>1863</v>
      </c>
      <c r="D3496" t="s">
        <v>1864</v>
      </c>
      <c r="E3496">
        <v>3.15</v>
      </c>
      <c r="F3496" t="s">
        <v>454</v>
      </c>
      <c r="G3496" t="s">
        <v>2611</v>
      </c>
      <c r="H3496" t="s">
        <v>44</v>
      </c>
      <c r="I3496" t="s">
        <v>18</v>
      </c>
      <c r="J3496" t="s">
        <v>19</v>
      </c>
      <c r="K3496" t="s">
        <v>20</v>
      </c>
      <c r="L3496" t="s">
        <v>20</v>
      </c>
      <c r="M3496" t="s">
        <v>21</v>
      </c>
      <c r="N3496" t="s">
        <v>135</v>
      </c>
      <c r="O3496" t="s">
        <v>6205</v>
      </c>
      <c r="P3496">
        <f t="shared" si="54"/>
        <v>4</v>
      </c>
    </row>
    <row r="3497" spans="1:16" x14ac:dyDescent="0.25">
      <c r="A3497" s="1">
        <v>44377</v>
      </c>
      <c r="B3497" s="1">
        <v>44377</v>
      </c>
      <c r="C3497" t="s">
        <v>4343</v>
      </c>
      <c r="D3497" t="s">
        <v>4344</v>
      </c>
      <c r="E3497">
        <v>6.74</v>
      </c>
      <c r="F3497" t="s">
        <v>870</v>
      </c>
      <c r="G3497" t="s">
        <v>6005</v>
      </c>
      <c r="H3497" t="s">
        <v>97</v>
      </c>
      <c r="I3497" t="s">
        <v>18</v>
      </c>
      <c r="J3497" t="s">
        <v>19</v>
      </c>
      <c r="K3497" t="s">
        <v>20</v>
      </c>
      <c r="L3497" t="s">
        <v>20</v>
      </c>
      <c r="M3497" t="s">
        <v>21</v>
      </c>
      <c r="N3497" t="s">
        <v>22</v>
      </c>
      <c r="O3497" t="s">
        <v>6206</v>
      </c>
      <c r="P3497">
        <f t="shared" si="54"/>
        <v>3</v>
      </c>
    </row>
    <row r="3498" spans="1:16" hidden="1" x14ac:dyDescent="0.25">
      <c r="A3498" s="1">
        <v>44377</v>
      </c>
      <c r="B3498" s="1">
        <v>44377</v>
      </c>
      <c r="C3498" t="s">
        <v>2628</v>
      </c>
      <c r="D3498" t="s">
        <v>2629</v>
      </c>
      <c r="E3498">
        <v>0</v>
      </c>
      <c r="F3498" t="s">
        <v>802</v>
      </c>
      <c r="H3498" t="s">
        <v>32</v>
      </c>
      <c r="I3498" t="s">
        <v>18</v>
      </c>
      <c r="J3498" t="s">
        <v>19</v>
      </c>
      <c r="K3498" t="s">
        <v>20</v>
      </c>
      <c r="L3498" t="s">
        <v>20</v>
      </c>
      <c r="M3498" t="s">
        <v>1103</v>
      </c>
      <c r="N3498" t="s">
        <v>22</v>
      </c>
      <c r="O3498" t="s">
        <v>6207</v>
      </c>
      <c r="P3498">
        <f t="shared" si="54"/>
        <v>6</v>
      </c>
    </row>
    <row r="3499" spans="1:16" x14ac:dyDescent="0.25">
      <c r="A3499" s="1">
        <v>44377</v>
      </c>
      <c r="B3499" s="1">
        <v>44377</v>
      </c>
      <c r="C3499" t="s">
        <v>353</v>
      </c>
      <c r="D3499" t="s">
        <v>354</v>
      </c>
      <c r="E3499">
        <v>7.5</v>
      </c>
      <c r="F3499" t="s">
        <v>1324</v>
      </c>
      <c r="H3499" t="s">
        <v>97</v>
      </c>
      <c r="I3499" t="s">
        <v>18</v>
      </c>
      <c r="J3499" t="s">
        <v>19</v>
      </c>
      <c r="K3499" t="s">
        <v>20</v>
      </c>
      <c r="L3499" t="s">
        <v>20</v>
      </c>
      <c r="M3499" t="s">
        <v>21</v>
      </c>
      <c r="N3499" t="s">
        <v>22</v>
      </c>
      <c r="O3499" t="s">
        <v>6208</v>
      </c>
      <c r="P3499">
        <f t="shared" si="54"/>
        <v>3</v>
      </c>
    </row>
    <row r="3500" spans="1:16" hidden="1" x14ac:dyDescent="0.25">
      <c r="A3500" s="1">
        <v>44377</v>
      </c>
      <c r="B3500" s="1">
        <v>44377</v>
      </c>
      <c r="C3500" t="s">
        <v>2051</v>
      </c>
      <c r="D3500" t="s">
        <v>1013</v>
      </c>
      <c r="E3500">
        <v>7.9</v>
      </c>
      <c r="F3500" t="s">
        <v>2052</v>
      </c>
      <c r="G3500" t="s">
        <v>5828</v>
      </c>
      <c r="H3500" t="s">
        <v>44</v>
      </c>
      <c r="I3500" t="s">
        <v>18</v>
      </c>
      <c r="J3500" t="s">
        <v>19</v>
      </c>
      <c r="K3500" t="s">
        <v>20</v>
      </c>
      <c r="L3500" t="s">
        <v>20</v>
      </c>
      <c r="M3500" t="s">
        <v>21</v>
      </c>
      <c r="N3500" t="s">
        <v>59</v>
      </c>
      <c r="O3500" t="s">
        <v>6209</v>
      </c>
      <c r="P3500">
        <f t="shared" si="54"/>
        <v>6</v>
      </c>
    </row>
    <row r="3501" spans="1:16" x14ac:dyDescent="0.25">
      <c r="A3501" s="1">
        <v>44377</v>
      </c>
      <c r="B3501" s="1">
        <v>44377</v>
      </c>
      <c r="C3501" t="s">
        <v>3445</v>
      </c>
      <c r="D3501" t="s">
        <v>3446</v>
      </c>
      <c r="E3501">
        <v>5.5</v>
      </c>
      <c r="F3501" t="s">
        <v>1497</v>
      </c>
      <c r="H3501" t="s">
        <v>17</v>
      </c>
      <c r="I3501" t="s">
        <v>18</v>
      </c>
      <c r="J3501" t="s">
        <v>19</v>
      </c>
      <c r="K3501" t="s">
        <v>20</v>
      </c>
      <c r="L3501" t="s">
        <v>20</v>
      </c>
      <c r="M3501" t="s">
        <v>21</v>
      </c>
      <c r="N3501" t="s">
        <v>22</v>
      </c>
      <c r="O3501" t="s">
        <v>6210</v>
      </c>
      <c r="P3501">
        <f t="shared" si="54"/>
        <v>3</v>
      </c>
    </row>
    <row r="3502" spans="1:16" x14ac:dyDescent="0.25">
      <c r="A3502" s="1">
        <v>44377</v>
      </c>
      <c r="B3502" s="1">
        <v>44377</v>
      </c>
      <c r="C3502" t="s">
        <v>289</v>
      </c>
      <c r="D3502" t="s">
        <v>290</v>
      </c>
      <c r="E3502">
        <v>7</v>
      </c>
      <c r="F3502" t="s">
        <v>1339</v>
      </c>
      <c r="H3502" t="s">
        <v>74</v>
      </c>
      <c r="I3502" t="s">
        <v>18</v>
      </c>
      <c r="J3502" t="s">
        <v>19</v>
      </c>
      <c r="K3502" t="s">
        <v>20</v>
      </c>
      <c r="L3502" t="s">
        <v>20</v>
      </c>
      <c r="M3502" t="s">
        <v>21</v>
      </c>
      <c r="N3502" t="s">
        <v>22</v>
      </c>
      <c r="O3502" t="s">
        <v>6211</v>
      </c>
      <c r="P3502">
        <f t="shared" si="54"/>
        <v>3</v>
      </c>
    </row>
    <row r="3503" spans="1:16" x14ac:dyDescent="0.25">
      <c r="A3503" s="1">
        <v>44377</v>
      </c>
      <c r="B3503" s="1">
        <v>44377</v>
      </c>
      <c r="C3503" t="s">
        <v>3052</v>
      </c>
      <c r="D3503" t="s">
        <v>707</v>
      </c>
      <c r="E3503">
        <v>6.25</v>
      </c>
      <c r="F3503" t="s">
        <v>254</v>
      </c>
      <c r="H3503" t="s">
        <v>44</v>
      </c>
      <c r="I3503" t="s">
        <v>18</v>
      </c>
      <c r="J3503" t="s">
        <v>19</v>
      </c>
      <c r="K3503" t="s">
        <v>20</v>
      </c>
      <c r="L3503" t="s">
        <v>20</v>
      </c>
      <c r="M3503" t="s">
        <v>21</v>
      </c>
      <c r="N3503" t="s">
        <v>135</v>
      </c>
      <c r="O3503" t="s">
        <v>6212</v>
      </c>
      <c r="P3503">
        <f t="shared" si="54"/>
        <v>1</v>
      </c>
    </row>
    <row r="3504" spans="1:16" x14ac:dyDescent="0.25">
      <c r="A3504" s="1">
        <v>44377</v>
      </c>
      <c r="B3504" s="1">
        <v>44377</v>
      </c>
      <c r="C3504" t="s">
        <v>109</v>
      </c>
      <c r="D3504" t="s">
        <v>110</v>
      </c>
      <c r="E3504">
        <v>3.35</v>
      </c>
      <c r="F3504" t="s">
        <v>496</v>
      </c>
      <c r="G3504" t="s">
        <v>722</v>
      </c>
      <c r="H3504" t="s">
        <v>112</v>
      </c>
      <c r="I3504" t="s">
        <v>18</v>
      </c>
      <c r="J3504" t="s">
        <v>19</v>
      </c>
      <c r="K3504" t="s">
        <v>20</v>
      </c>
      <c r="L3504" t="s">
        <v>20</v>
      </c>
      <c r="M3504" t="s">
        <v>21</v>
      </c>
      <c r="N3504" t="s">
        <v>22</v>
      </c>
      <c r="O3504" t="s">
        <v>6213</v>
      </c>
      <c r="P3504">
        <f t="shared" si="54"/>
        <v>2</v>
      </c>
    </row>
    <row r="3505" spans="1:16" x14ac:dyDescent="0.25">
      <c r="A3505" s="1">
        <v>44377</v>
      </c>
      <c r="B3505" s="1">
        <v>44377</v>
      </c>
      <c r="C3505" t="s">
        <v>1676</v>
      </c>
      <c r="D3505" t="s">
        <v>1677</v>
      </c>
      <c r="E3505">
        <v>6.25</v>
      </c>
      <c r="F3505" t="s">
        <v>1299</v>
      </c>
      <c r="G3505" t="s">
        <v>69</v>
      </c>
      <c r="H3505" t="s">
        <v>39</v>
      </c>
      <c r="I3505" t="s">
        <v>18</v>
      </c>
      <c r="J3505" t="s">
        <v>19</v>
      </c>
      <c r="K3505" t="s">
        <v>20</v>
      </c>
      <c r="L3505" t="s">
        <v>20</v>
      </c>
      <c r="M3505" t="s">
        <v>21</v>
      </c>
      <c r="N3505" t="s">
        <v>59</v>
      </c>
      <c r="O3505" t="s">
        <v>6214</v>
      </c>
      <c r="P3505">
        <f t="shared" si="54"/>
        <v>2</v>
      </c>
    </row>
    <row r="3506" spans="1:16" x14ac:dyDescent="0.25">
      <c r="A3506" s="1">
        <v>44377</v>
      </c>
      <c r="B3506" s="1">
        <v>44377</v>
      </c>
      <c r="C3506" t="s">
        <v>1732</v>
      </c>
      <c r="D3506" t="s">
        <v>1733</v>
      </c>
      <c r="E3506">
        <v>5.875</v>
      </c>
      <c r="F3506" t="s">
        <v>1711</v>
      </c>
      <c r="G3506" t="s">
        <v>69</v>
      </c>
      <c r="H3506" t="s">
        <v>52</v>
      </c>
      <c r="I3506" t="s">
        <v>18</v>
      </c>
      <c r="J3506" t="s">
        <v>19</v>
      </c>
      <c r="K3506" t="s">
        <v>20</v>
      </c>
      <c r="L3506" t="s">
        <v>20</v>
      </c>
      <c r="M3506" t="s">
        <v>21</v>
      </c>
      <c r="N3506" t="s">
        <v>22</v>
      </c>
      <c r="O3506" t="s">
        <v>6215</v>
      </c>
      <c r="P3506">
        <f t="shared" si="54"/>
        <v>3</v>
      </c>
    </row>
    <row r="3507" spans="1:16" hidden="1" x14ac:dyDescent="0.25">
      <c r="A3507" s="1">
        <v>44377</v>
      </c>
      <c r="B3507" s="1">
        <v>44377</v>
      </c>
      <c r="C3507" t="s">
        <v>2055</v>
      </c>
      <c r="D3507" t="s">
        <v>2056</v>
      </c>
      <c r="E3507">
        <v>5.625</v>
      </c>
      <c r="F3507" t="s">
        <v>293</v>
      </c>
      <c r="G3507" t="s">
        <v>69</v>
      </c>
      <c r="H3507" t="s">
        <v>52</v>
      </c>
      <c r="I3507" t="s">
        <v>18</v>
      </c>
      <c r="J3507" t="s">
        <v>19</v>
      </c>
      <c r="K3507" t="s">
        <v>20</v>
      </c>
      <c r="L3507" t="s">
        <v>20</v>
      </c>
      <c r="M3507" t="s">
        <v>21</v>
      </c>
      <c r="N3507" t="s">
        <v>22</v>
      </c>
      <c r="O3507" t="s">
        <v>6216</v>
      </c>
      <c r="P3507">
        <f t="shared" si="54"/>
        <v>6</v>
      </c>
    </row>
    <row r="3508" spans="1:16" x14ac:dyDescent="0.25">
      <c r="A3508" s="1">
        <v>44377</v>
      </c>
      <c r="B3508" s="1">
        <v>44377</v>
      </c>
      <c r="C3508" t="s">
        <v>4383</v>
      </c>
      <c r="D3508" t="s">
        <v>4384</v>
      </c>
      <c r="E3508">
        <v>5.2110000000000003</v>
      </c>
      <c r="F3508" t="s">
        <v>6217</v>
      </c>
      <c r="G3508" t="s">
        <v>6218</v>
      </c>
      <c r="H3508" t="s">
        <v>44</v>
      </c>
      <c r="I3508" t="s">
        <v>18</v>
      </c>
      <c r="J3508" t="s">
        <v>19</v>
      </c>
      <c r="K3508" t="s">
        <v>20</v>
      </c>
      <c r="L3508" t="s">
        <v>20</v>
      </c>
      <c r="M3508" t="s">
        <v>21</v>
      </c>
      <c r="N3508" t="s">
        <v>135</v>
      </c>
      <c r="O3508" t="s">
        <v>6219</v>
      </c>
      <c r="P3508">
        <f t="shared" si="54"/>
        <v>3</v>
      </c>
    </row>
    <row r="3509" spans="1:16" x14ac:dyDescent="0.25">
      <c r="A3509" s="1">
        <v>44377</v>
      </c>
      <c r="B3509" s="1">
        <v>44377</v>
      </c>
      <c r="C3509" t="s">
        <v>1863</v>
      </c>
      <c r="D3509" t="s">
        <v>1864</v>
      </c>
      <c r="E3509">
        <v>3</v>
      </c>
      <c r="F3509" t="s">
        <v>392</v>
      </c>
      <c r="G3509" t="s">
        <v>722</v>
      </c>
      <c r="H3509" t="s">
        <v>44</v>
      </c>
      <c r="I3509" t="s">
        <v>18</v>
      </c>
      <c r="J3509" t="s">
        <v>19</v>
      </c>
      <c r="K3509" t="s">
        <v>20</v>
      </c>
      <c r="L3509" t="s">
        <v>20</v>
      </c>
      <c r="M3509" t="s">
        <v>21</v>
      </c>
      <c r="N3509" t="s">
        <v>135</v>
      </c>
      <c r="O3509" t="s">
        <v>6220</v>
      </c>
      <c r="P3509">
        <f t="shared" si="54"/>
        <v>4</v>
      </c>
    </row>
    <row r="3510" spans="1:16" x14ac:dyDescent="0.25">
      <c r="A3510" s="1">
        <v>44377</v>
      </c>
      <c r="B3510" s="1">
        <v>44377</v>
      </c>
      <c r="C3510" t="s">
        <v>3033</v>
      </c>
      <c r="D3510" t="s">
        <v>3034</v>
      </c>
      <c r="E3510">
        <v>4.5350000000000001</v>
      </c>
      <c r="F3510" t="s">
        <v>4009</v>
      </c>
      <c r="G3510" t="s">
        <v>51</v>
      </c>
      <c r="H3510" t="s">
        <v>17</v>
      </c>
      <c r="I3510" t="s">
        <v>18</v>
      </c>
      <c r="J3510" t="s">
        <v>19</v>
      </c>
      <c r="K3510" t="s">
        <v>20</v>
      </c>
      <c r="L3510" t="s">
        <v>20</v>
      </c>
      <c r="M3510" t="s">
        <v>21</v>
      </c>
      <c r="N3510" t="s">
        <v>22</v>
      </c>
      <c r="O3510" t="s">
        <v>6221</v>
      </c>
      <c r="P3510">
        <f t="shared" si="54"/>
        <v>3</v>
      </c>
    </row>
    <row r="3511" spans="1:16" x14ac:dyDescent="0.25">
      <c r="A3511" s="1">
        <v>44377</v>
      </c>
      <c r="B3511" s="1">
        <v>44377</v>
      </c>
      <c r="C3511" t="s">
        <v>1863</v>
      </c>
      <c r="D3511" t="s">
        <v>1864</v>
      </c>
      <c r="E3511">
        <v>3.15</v>
      </c>
      <c r="F3511" t="s">
        <v>487</v>
      </c>
      <c r="G3511" t="s">
        <v>722</v>
      </c>
      <c r="H3511" t="s">
        <v>44</v>
      </c>
      <c r="I3511" t="s">
        <v>18</v>
      </c>
      <c r="J3511" t="s">
        <v>19</v>
      </c>
      <c r="K3511" t="s">
        <v>20</v>
      </c>
      <c r="L3511" t="s">
        <v>20</v>
      </c>
      <c r="M3511" t="s">
        <v>21</v>
      </c>
      <c r="N3511" t="s">
        <v>135</v>
      </c>
      <c r="O3511" t="s">
        <v>6222</v>
      </c>
      <c r="P3511">
        <f t="shared" si="54"/>
        <v>4</v>
      </c>
    </row>
    <row r="3512" spans="1:16" x14ac:dyDescent="0.25">
      <c r="A3512" s="1">
        <v>44377</v>
      </c>
      <c r="B3512" s="1">
        <v>44377</v>
      </c>
      <c r="C3512" t="s">
        <v>1863</v>
      </c>
      <c r="D3512" t="s">
        <v>1864</v>
      </c>
      <c r="E3512">
        <v>3</v>
      </c>
      <c r="F3512" t="s">
        <v>2572</v>
      </c>
      <c r="G3512" t="s">
        <v>6223</v>
      </c>
      <c r="H3512" t="s">
        <v>17</v>
      </c>
      <c r="I3512" t="s">
        <v>18</v>
      </c>
      <c r="J3512" t="s">
        <v>19</v>
      </c>
      <c r="K3512" t="s">
        <v>20</v>
      </c>
      <c r="L3512" t="s">
        <v>20</v>
      </c>
      <c r="M3512" t="s">
        <v>21</v>
      </c>
      <c r="N3512" t="s">
        <v>135</v>
      </c>
      <c r="O3512" t="s">
        <v>6224</v>
      </c>
      <c r="P3512">
        <f t="shared" si="54"/>
        <v>4</v>
      </c>
    </row>
    <row r="3513" spans="1:16" x14ac:dyDescent="0.25">
      <c r="A3513" s="1">
        <v>44377</v>
      </c>
      <c r="B3513" s="1">
        <v>44377</v>
      </c>
      <c r="C3513" t="s">
        <v>1863</v>
      </c>
      <c r="D3513" t="s">
        <v>1864</v>
      </c>
      <c r="E3513">
        <v>3.5</v>
      </c>
      <c r="F3513" t="s">
        <v>1324</v>
      </c>
      <c r="G3513" t="s">
        <v>722</v>
      </c>
      <c r="H3513" t="s">
        <v>44</v>
      </c>
      <c r="I3513" t="s">
        <v>18</v>
      </c>
      <c r="J3513" t="s">
        <v>19</v>
      </c>
      <c r="K3513" t="s">
        <v>20</v>
      </c>
      <c r="L3513" t="s">
        <v>20</v>
      </c>
      <c r="M3513" t="s">
        <v>21</v>
      </c>
      <c r="N3513" t="s">
        <v>135</v>
      </c>
      <c r="O3513" t="s">
        <v>6225</v>
      </c>
      <c r="P3513">
        <f t="shared" si="54"/>
        <v>4</v>
      </c>
    </row>
    <row r="3514" spans="1:16" x14ac:dyDescent="0.25">
      <c r="A3514" s="1">
        <v>44377</v>
      </c>
      <c r="B3514" s="1">
        <v>44377</v>
      </c>
      <c r="C3514" t="s">
        <v>1863</v>
      </c>
      <c r="D3514" t="s">
        <v>1864</v>
      </c>
      <c r="E3514">
        <v>3</v>
      </c>
      <c r="F3514" t="s">
        <v>277</v>
      </c>
      <c r="G3514" t="s">
        <v>722</v>
      </c>
      <c r="H3514" t="s">
        <v>44</v>
      </c>
      <c r="I3514" t="s">
        <v>18</v>
      </c>
      <c r="J3514" t="s">
        <v>19</v>
      </c>
      <c r="K3514" t="s">
        <v>20</v>
      </c>
      <c r="L3514" t="s">
        <v>20</v>
      </c>
      <c r="M3514" t="s">
        <v>21</v>
      </c>
      <c r="N3514" t="s">
        <v>135</v>
      </c>
      <c r="O3514" t="s">
        <v>6226</v>
      </c>
      <c r="P3514">
        <f t="shared" si="54"/>
        <v>4</v>
      </c>
    </row>
    <row r="3515" spans="1:16" hidden="1" x14ac:dyDescent="0.25">
      <c r="A3515" s="1">
        <v>44377</v>
      </c>
      <c r="B3515" s="1">
        <v>44377</v>
      </c>
      <c r="C3515" t="s">
        <v>4808</v>
      </c>
      <c r="D3515" t="s">
        <v>4809</v>
      </c>
      <c r="E3515">
        <v>2.754</v>
      </c>
      <c r="F3515" t="s">
        <v>250</v>
      </c>
      <c r="H3515" t="s">
        <v>199</v>
      </c>
      <c r="I3515" t="s">
        <v>18</v>
      </c>
      <c r="J3515" t="s">
        <v>19</v>
      </c>
      <c r="K3515" t="s">
        <v>20</v>
      </c>
      <c r="L3515" t="s">
        <v>20</v>
      </c>
      <c r="M3515" t="s">
        <v>21</v>
      </c>
      <c r="N3515" t="s">
        <v>22</v>
      </c>
      <c r="O3515" t="s">
        <v>6227</v>
      </c>
      <c r="P3515">
        <f t="shared" si="54"/>
        <v>6</v>
      </c>
    </row>
    <row r="3516" spans="1:16" x14ac:dyDescent="0.25">
      <c r="A3516" s="1">
        <v>44377</v>
      </c>
      <c r="B3516" s="1">
        <v>44377</v>
      </c>
      <c r="C3516" t="s">
        <v>4578</v>
      </c>
      <c r="D3516" t="s">
        <v>4579</v>
      </c>
      <c r="E3516">
        <v>4.7759999999999998</v>
      </c>
      <c r="F3516" t="s">
        <v>2023</v>
      </c>
      <c r="G3516" t="s">
        <v>16</v>
      </c>
      <c r="H3516" t="s">
        <v>44</v>
      </c>
      <c r="I3516" t="s">
        <v>18</v>
      </c>
      <c r="J3516" t="s">
        <v>19</v>
      </c>
      <c r="K3516" t="s">
        <v>20</v>
      </c>
      <c r="L3516" t="s">
        <v>20</v>
      </c>
      <c r="M3516" t="s">
        <v>21</v>
      </c>
      <c r="N3516" t="s">
        <v>135</v>
      </c>
      <c r="O3516" t="s">
        <v>6228</v>
      </c>
      <c r="P3516">
        <f t="shared" si="54"/>
        <v>5</v>
      </c>
    </row>
    <row r="3517" spans="1:16" x14ac:dyDescent="0.25">
      <c r="A3517" s="1">
        <v>44377</v>
      </c>
      <c r="B3517" s="1">
        <v>44377</v>
      </c>
      <c r="C3517" t="s">
        <v>1863</v>
      </c>
      <c r="D3517" t="s">
        <v>1864</v>
      </c>
      <c r="E3517">
        <v>3.5</v>
      </c>
      <c r="F3517" t="s">
        <v>1324</v>
      </c>
      <c r="G3517" t="s">
        <v>2502</v>
      </c>
      <c r="H3517" t="s">
        <v>44</v>
      </c>
      <c r="I3517" t="s">
        <v>18</v>
      </c>
      <c r="J3517" t="s">
        <v>19</v>
      </c>
      <c r="K3517" t="s">
        <v>20</v>
      </c>
      <c r="L3517" t="s">
        <v>20</v>
      </c>
      <c r="M3517" t="s">
        <v>21</v>
      </c>
      <c r="N3517" t="s">
        <v>135</v>
      </c>
      <c r="O3517" t="s">
        <v>6229</v>
      </c>
      <c r="P3517">
        <f t="shared" si="54"/>
        <v>4</v>
      </c>
    </row>
    <row r="3518" spans="1:16" x14ac:dyDescent="0.25">
      <c r="A3518" s="1">
        <v>44377</v>
      </c>
      <c r="B3518" s="1">
        <v>44377</v>
      </c>
      <c r="C3518" t="s">
        <v>1863</v>
      </c>
      <c r="D3518" t="s">
        <v>1864</v>
      </c>
      <c r="E3518">
        <v>3.5</v>
      </c>
      <c r="F3518" t="s">
        <v>277</v>
      </c>
      <c r="G3518" t="s">
        <v>4431</v>
      </c>
      <c r="H3518" t="s">
        <v>44</v>
      </c>
      <c r="I3518" t="s">
        <v>18</v>
      </c>
      <c r="J3518" t="s">
        <v>19</v>
      </c>
      <c r="K3518" t="s">
        <v>20</v>
      </c>
      <c r="L3518" t="s">
        <v>20</v>
      </c>
      <c r="M3518" t="s">
        <v>21</v>
      </c>
      <c r="N3518" t="s">
        <v>135</v>
      </c>
      <c r="O3518" t="s">
        <v>6230</v>
      </c>
      <c r="P3518">
        <f t="shared" si="54"/>
        <v>4</v>
      </c>
    </row>
    <row r="3519" spans="1:16" x14ac:dyDescent="0.25">
      <c r="A3519" s="1">
        <v>44377</v>
      </c>
      <c r="B3519" s="1">
        <v>44377</v>
      </c>
      <c r="C3519" t="s">
        <v>1863</v>
      </c>
      <c r="D3519" t="s">
        <v>1864</v>
      </c>
      <c r="E3519">
        <v>3.5</v>
      </c>
      <c r="F3519" t="s">
        <v>702</v>
      </c>
      <c r="G3519" t="s">
        <v>722</v>
      </c>
      <c r="H3519" t="s">
        <v>44</v>
      </c>
      <c r="I3519" t="s">
        <v>18</v>
      </c>
      <c r="J3519" t="s">
        <v>19</v>
      </c>
      <c r="K3519" t="s">
        <v>20</v>
      </c>
      <c r="L3519" t="s">
        <v>20</v>
      </c>
      <c r="M3519" t="s">
        <v>21</v>
      </c>
      <c r="N3519" t="s">
        <v>135</v>
      </c>
      <c r="O3519" t="s">
        <v>6231</v>
      </c>
      <c r="P3519">
        <f t="shared" si="54"/>
        <v>4</v>
      </c>
    </row>
    <row r="3520" spans="1:16" x14ac:dyDescent="0.25">
      <c r="A3520" s="1">
        <v>44377</v>
      </c>
      <c r="B3520" s="1">
        <v>44377</v>
      </c>
      <c r="C3520" t="s">
        <v>1863</v>
      </c>
      <c r="D3520" t="s">
        <v>1864</v>
      </c>
      <c r="E3520">
        <v>3.5</v>
      </c>
      <c r="F3520" t="s">
        <v>1206</v>
      </c>
      <c r="G3520" t="s">
        <v>722</v>
      </c>
      <c r="H3520" t="s">
        <v>44</v>
      </c>
      <c r="I3520" t="s">
        <v>18</v>
      </c>
      <c r="J3520" t="s">
        <v>19</v>
      </c>
      <c r="K3520" t="s">
        <v>20</v>
      </c>
      <c r="L3520" t="s">
        <v>20</v>
      </c>
      <c r="M3520" t="s">
        <v>21</v>
      </c>
      <c r="N3520" t="s">
        <v>135</v>
      </c>
      <c r="O3520" t="s">
        <v>6232</v>
      </c>
      <c r="P3520">
        <f t="shared" si="54"/>
        <v>4</v>
      </c>
    </row>
    <row r="3521" spans="1:16" x14ac:dyDescent="0.25">
      <c r="A3521" s="1">
        <v>44377</v>
      </c>
      <c r="B3521" s="1">
        <v>44377</v>
      </c>
      <c r="C3521" t="s">
        <v>1863</v>
      </c>
      <c r="D3521" t="s">
        <v>1864</v>
      </c>
      <c r="E3521">
        <v>3.5</v>
      </c>
      <c r="F3521" t="s">
        <v>379</v>
      </c>
      <c r="G3521" t="s">
        <v>722</v>
      </c>
      <c r="H3521" t="s">
        <v>44</v>
      </c>
      <c r="I3521" t="s">
        <v>18</v>
      </c>
      <c r="J3521" t="s">
        <v>19</v>
      </c>
      <c r="K3521" t="s">
        <v>20</v>
      </c>
      <c r="L3521" t="s">
        <v>20</v>
      </c>
      <c r="M3521" t="s">
        <v>21</v>
      </c>
      <c r="N3521" t="s">
        <v>135</v>
      </c>
      <c r="O3521" t="s">
        <v>6233</v>
      </c>
      <c r="P3521">
        <f t="shared" si="54"/>
        <v>4</v>
      </c>
    </row>
    <row r="3522" spans="1:16" hidden="1" x14ac:dyDescent="0.25">
      <c r="A3522" s="1">
        <v>44377</v>
      </c>
      <c r="B3522" s="1">
        <v>44377</v>
      </c>
      <c r="C3522" t="s">
        <v>5690</v>
      </c>
      <c r="D3522" t="s">
        <v>5691</v>
      </c>
      <c r="E3522">
        <v>3.4990000000000001</v>
      </c>
      <c r="F3522" t="s">
        <v>6234</v>
      </c>
      <c r="H3522" t="s">
        <v>17</v>
      </c>
      <c r="I3522" t="s">
        <v>18</v>
      </c>
      <c r="J3522" t="s">
        <v>19</v>
      </c>
      <c r="K3522" t="s">
        <v>20</v>
      </c>
      <c r="L3522" t="s">
        <v>20</v>
      </c>
      <c r="M3522" t="s">
        <v>21</v>
      </c>
      <c r="N3522" t="s">
        <v>22</v>
      </c>
      <c r="O3522" t="s">
        <v>6235</v>
      </c>
      <c r="P3522">
        <f t="shared" si="54"/>
        <v>6</v>
      </c>
    </row>
    <row r="3523" spans="1:16" x14ac:dyDescent="0.25">
      <c r="A3523" s="1">
        <v>44377</v>
      </c>
      <c r="B3523" s="1">
        <v>44377</v>
      </c>
      <c r="C3523" t="s">
        <v>1863</v>
      </c>
      <c r="D3523" t="s">
        <v>1864</v>
      </c>
      <c r="E3523">
        <v>3.5</v>
      </c>
      <c r="F3523" t="s">
        <v>277</v>
      </c>
      <c r="G3523" t="s">
        <v>4496</v>
      </c>
      <c r="H3523" t="s">
        <v>44</v>
      </c>
      <c r="I3523" t="s">
        <v>18</v>
      </c>
      <c r="J3523" t="s">
        <v>19</v>
      </c>
      <c r="K3523" t="s">
        <v>20</v>
      </c>
      <c r="L3523" t="s">
        <v>20</v>
      </c>
      <c r="M3523" t="s">
        <v>21</v>
      </c>
      <c r="N3523" t="s">
        <v>135</v>
      </c>
      <c r="O3523" t="s">
        <v>6236</v>
      </c>
      <c r="P3523">
        <f t="shared" si="54"/>
        <v>4</v>
      </c>
    </row>
    <row r="3524" spans="1:16" x14ac:dyDescent="0.25">
      <c r="A3524" s="1">
        <v>44377</v>
      </c>
      <c r="B3524" s="1">
        <v>44377</v>
      </c>
      <c r="C3524" t="s">
        <v>1863</v>
      </c>
      <c r="D3524" t="s">
        <v>1864</v>
      </c>
      <c r="E3524">
        <v>3.5</v>
      </c>
      <c r="F3524" t="s">
        <v>205</v>
      </c>
      <c r="G3524" t="s">
        <v>2611</v>
      </c>
      <c r="H3524" t="s">
        <v>44</v>
      </c>
      <c r="I3524" t="s">
        <v>18</v>
      </c>
      <c r="J3524" t="s">
        <v>19</v>
      </c>
      <c r="K3524" t="s">
        <v>20</v>
      </c>
      <c r="L3524" t="s">
        <v>20</v>
      </c>
      <c r="M3524" t="s">
        <v>21</v>
      </c>
      <c r="N3524" t="s">
        <v>135</v>
      </c>
      <c r="O3524" t="s">
        <v>6237</v>
      </c>
      <c r="P3524">
        <f t="shared" ref="P3524:P3587" si="55">LEN(D3524)</f>
        <v>4</v>
      </c>
    </row>
    <row r="3525" spans="1:16" x14ac:dyDescent="0.25">
      <c r="A3525" s="1">
        <v>44377</v>
      </c>
      <c r="B3525" s="1">
        <v>44377</v>
      </c>
      <c r="C3525" t="s">
        <v>1863</v>
      </c>
      <c r="D3525" t="s">
        <v>1864</v>
      </c>
      <c r="E3525">
        <v>3</v>
      </c>
      <c r="F3525" t="s">
        <v>349</v>
      </c>
      <c r="G3525" t="s">
        <v>722</v>
      </c>
      <c r="H3525" t="s">
        <v>44</v>
      </c>
      <c r="I3525" t="s">
        <v>18</v>
      </c>
      <c r="J3525" t="s">
        <v>19</v>
      </c>
      <c r="K3525" t="s">
        <v>20</v>
      </c>
      <c r="L3525" t="s">
        <v>20</v>
      </c>
      <c r="M3525" t="s">
        <v>21</v>
      </c>
      <c r="N3525" t="s">
        <v>135</v>
      </c>
      <c r="O3525" t="s">
        <v>6238</v>
      </c>
      <c r="P3525">
        <f t="shared" si="55"/>
        <v>4</v>
      </c>
    </row>
    <row r="3526" spans="1:16" x14ac:dyDescent="0.25">
      <c r="A3526" s="1">
        <v>44377</v>
      </c>
      <c r="B3526" s="1">
        <v>44377</v>
      </c>
      <c r="C3526" t="s">
        <v>1863</v>
      </c>
      <c r="D3526" t="s">
        <v>1864</v>
      </c>
      <c r="E3526">
        <v>3.5</v>
      </c>
      <c r="F3526" t="s">
        <v>1823</v>
      </c>
      <c r="G3526" t="s">
        <v>16</v>
      </c>
      <c r="H3526" t="s">
        <v>44</v>
      </c>
      <c r="I3526" t="s">
        <v>18</v>
      </c>
      <c r="J3526" t="s">
        <v>19</v>
      </c>
      <c r="K3526" t="s">
        <v>20</v>
      </c>
      <c r="L3526" t="s">
        <v>20</v>
      </c>
      <c r="M3526" t="s">
        <v>21</v>
      </c>
      <c r="N3526" t="s">
        <v>135</v>
      </c>
      <c r="O3526" t="s">
        <v>6239</v>
      </c>
      <c r="P3526">
        <f t="shared" si="55"/>
        <v>4</v>
      </c>
    </row>
    <row r="3527" spans="1:16" x14ac:dyDescent="0.25">
      <c r="A3527" s="1">
        <v>44377</v>
      </c>
      <c r="B3527" s="1">
        <v>44377</v>
      </c>
      <c r="C3527" t="s">
        <v>1863</v>
      </c>
      <c r="D3527" t="s">
        <v>1864</v>
      </c>
      <c r="E3527">
        <v>3.5</v>
      </c>
      <c r="F3527" t="s">
        <v>2725</v>
      </c>
      <c r="G3527" t="s">
        <v>16</v>
      </c>
      <c r="H3527" t="s">
        <v>44</v>
      </c>
      <c r="I3527" t="s">
        <v>18</v>
      </c>
      <c r="J3527" t="s">
        <v>19</v>
      </c>
      <c r="K3527" t="s">
        <v>20</v>
      </c>
      <c r="L3527" t="s">
        <v>20</v>
      </c>
      <c r="M3527" t="s">
        <v>21</v>
      </c>
      <c r="N3527" t="s">
        <v>135</v>
      </c>
      <c r="O3527" t="s">
        <v>6240</v>
      </c>
      <c r="P3527">
        <f t="shared" si="55"/>
        <v>4</v>
      </c>
    </row>
    <row r="3528" spans="1:16" x14ac:dyDescent="0.25">
      <c r="A3528" s="1">
        <v>44377</v>
      </c>
      <c r="B3528" s="1">
        <v>44377</v>
      </c>
      <c r="C3528" t="s">
        <v>1863</v>
      </c>
      <c r="D3528" t="s">
        <v>1864</v>
      </c>
      <c r="E3528">
        <v>3</v>
      </c>
      <c r="F3528" t="s">
        <v>392</v>
      </c>
      <c r="G3528" t="s">
        <v>2611</v>
      </c>
      <c r="H3528" t="s">
        <v>44</v>
      </c>
      <c r="I3528" t="s">
        <v>18</v>
      </c>
      <c r="J3528" t="s">
        <v>19</v>
      </c>
      <c r="K3528" t="s">
        <v>20</v>
      </c>
      <c r="L3528" t="s">
        <v>20</v>
      </c>
      <c r="M3528" t="s">
        <v>21</v>
      </c>
      <c r="N3528" t="s">
        <v>135</v>
      </c>
      <c r="O3528" t="s">
        <v>6241</v>
      </c>
      <c r="P3528">
        <f t="shared" si="55"/>
        <v>4</v>
      </c>
    </row>
    <row r="3529" spans="1:16" x14ac:dyDescent="0.25">
      <c r="A3529" s="1">
        <v>44377</v>
      </c>
      <c r="B3529" s="1">
        <v>44377</v>
      </c>
      <c r="C3529" t="s">
        <v>1863</v>
      </c>
      <c r="D3529" t="s">
        <v>1864</v>
      </c>
      <c r="E3529">
        <v>2.6</v>
      </c>
      <c r="F3529" t="s">
        <v>107</v>
      </c>
      <c r="G3529" t="s">
        <v>16</v>
      </c>
      <c r="H3529" t="s">
        <v>44</v>
      </c>
      <c r="I3529" t="s">
        <v>18</v>
      </c>
      <c r="J3529" t="s">
        <v>19</v>
      </c>
      <c r="K3529" t="s">
        <v>20</v>
      </c>
      <c r="L3529" t="s">
        <v>20</v>
      </c>
      <c r="M3529" t="s">
        <v>21</v>
      </c>
      <c r="N3529" t="s">
        <v>135</v>
      </c>
      <c r="O3529" t="s">
        <v>6242</v>
      </c>
      <c r="P3529">
        <f t="shared" si="55"/>
        <v>4</v>
      </c>
    </row>
    <row r="3530" spans="1:16" x14ac:dyDescent="0.25">
      <c r="A3530" s="1">
        <v>44377</v>
      </c>
      <c r="B3530" s="1">
        <v>44377</v>
      </c>
      <c r="C3530" t="s">
        <v>1863</v>
      </c>
      <c r="D3530" t="s">
        <v>1864</v>
      </c>
      <c r="E3530">
        <v>3</v>
      </c>
      <c r="F3530" t="s">
        <v>1555</v>
      </c>
      <c r="G3530" t="s">
        <v>722</v>
      </c>
      <c r="H3530" t="s">
        <v>44</v>
      </c>
      <c r="I3530" t="s">
        <v>18</v>
      </c>
      <c r="J3530" t="s">
        <v>19</v>
      </c>
      <c r="K3530" t="s">
        <v>20</v>
      </c>
      <c r="L3530" t="s">
        <v>20</v>
      </c>
      <c r="M3530" t="s">
        <v>21</v>
      </c>
      <c r="N3530" t="s">
        <v>135</v>
      </c>
      <c r="O3530" t="s">
        <v>6243</v>
      </c>
      <c r="P3530">
        <f t="shared" si="55"/>
        <v>4</v>
      </c>
    </row>
    <row r="3531" spans="1:16" x14ac:dyDescent="0.25">
      <c r="A3531" s="1">
        <v>44377</v>
      </c>
      <c r="B3531" s="1">
        <v>44377</v>
      </c>
      <c r="C3531" t="s">
        <v>1863</v>
      </c>
      <c r="D3531" t="s">
        <v>1864</v>
      </c>
      <c r="E3531">
        <v>3</v>
      </c>
      <c r="F3531" t="s">
        <v>1819</v>
      </c>
      <c r="G3531" t="s">
        <v>722</v>
      </c>
      <c r="H3531" t="s">
        <v>44</v>
      </c>
      <c r="I3531" t="s">
        <v>18</v>
      </c>
      <c r="J3531" t="s">
        <v>19</v>
      </c>
      <c r="K3531" t="s">
        <v>20</v>
      </c>
      <c r="L3531" t="s">
        <v>20</v>
      </c>
      <c r="M3531" t="s">
        <v>21</v>
      </c>
      <c r="N3531" t="s">
        <v>135</v>
      </c>
      <c r="O3531" t="s">
        <v>6244</v>
      </c>
      <c r="P3531">
        <f t="shared" si="55"/>
        <v>4</v>
      </c>
    </row>
    <row r="3532" spans="1:16" x14ac:dyDescent="0.25">
      <c r="A3532" s="1">
        <v>44377</v>
      </c>
      <c r="B3532" s="1">
        <v>44377</v>
      </c>
      <c r="C3532" t="s">
        <v>4918</v>
      </c>
      <c r="D3532" t="s">
        <v>952</v>
      </c>
      <c r="E3532">
        <v>7.4</v>
      </c>
      <c r="F3532" t="s">
        <v>6245</v>
      </c>
      <c r="G3532" t="s">
        <v>130</v>
      </c>
      <c r="H3532" t="s">
        <v>52</v>
      </c>
      <c r="I3532" t="s">
        <v>18</v>
      </c>
      <c r="J3532" t="s">
        <v>19</v>
      </c>
      <c r="K3532" t="s">
        <v>20</v>
      </c>
      <c r="L3532" t="s">
        <v>20</v>
      </c>
      <c r="M3532" t="s">
        <v>21</v>
      </c>
      <c r="N3532" t="s">
        <v>135</v>
      </c>
      <c r="O3532" t="s">
        <v>6246</v>
      </c>
      <c r="P3532">
        <f t="shared" si="55"/>
        <v>3</v>
      </c>
    </row>
    <row r="3533" spans="1:16" x14ac:dyDescent="0.25">
      <c r="A3533" s="1">
        <v>44377</v>
      </c>
      <c r="B3533" s="1">
        <v>44377</v>
      </c>
      <c r="C3533" t="s">
        <v>2815</v>
      </c>
      <c r="D3533" t="s">
        <v>1391</v>
      </c>
      <c r="E3533">
        <v>7.25</v>
      </c>
      <c r="F3533" t="s">
        <v>771</v>
      </c>
      <c r="G3533" t="s">
        <v>400</v>
      </c>
      <c r="H3533" t="s">
        <v>52</v>
      </c>
      <c r="I3533" t="s">
        <v>18</v>
      </c>
      <c r="J3533" t="s">
        <v>19</v>
      </c>
      <c r="K3533" t="s">
        <v>20</v>
      </c>
      <c r="L3533" t="s">
        <v>20</v>
      </c>
      <c r="M3533" t="s">
        <v>21</v>
      </c>
      <c r="N3533" t="s">
        <v>135</v>
      </c>
      <c r="O3533" t="s">
        <v>6247</v>
      </c>
      <c r="P3533">
        <f t="shared" si="55"/>
        <v>5</v>
      </c>
    </row>
    <row r="3534" spans="1:16" x14ac:dyDescent="0.25">
      <c r="A3534" s="1">
        <v>44377</v>
      </c>
      <c r="B3534" s="1">
        <v>44377</v>
      </c>
      <c r="C3534" t="s">
        <v>2901</v>
      </c>
      <c r="D3534" t="s">
        <v>2902</v>
      </c>
      <c r="E3534">
        <v>7.52</v>
      </c>
      <c r="F3534" t="s">
        <v>100</v>
      </c>
      <c r="G3534" t="s">
        <v>400</v>
      </c>
      <c r="H3534" t="s">
        <v>112</v>
      </c>
      <c r="I3534" t="s">
        <v>18</v>
      </c>
      <c r="J3534" t="s">
        <v>19</v>
      </c>
      <c r="K3534" t="s">
        <v>20</v>
      </c>
      <c r="L3534" t="s">
        <v>20</v>
      </c>
      <c r="M3534" t="s">
        <v>21</v>
      </c>
      <c r="N3534" t="s">
        <v>22</v>
      </c>
      <c r="O3534" t="s">
        <v>6248</v>
      </c>
      <c r="P3534">
        <f t="shared" si="55"/>
        <v>3</v>
      </c>
    </row>
    <row r="3535" spans="1:16" x14ac:dyDescent="0.25">
      <c r="A3535" s="1">
        <v>44377</v>
      </c>
      <c r="B3535" s="1">
        <v>44377</v>
      </c>
      <c r="C3535" t="s">
        <v>1164</v>
      </c>
      <c r="D3535" t="s">
        <v>1165</v>
      </c>
      <c r="E3535">
        <v>7.61</v>
      </c>
      <c r="F3535" t="s">
        <v>6249</v>
      </c>
      <c r="G3535" t="s">
        <v>130</v>
      </c>
      <c r="H3535" t="s">
        <v>52</v>
      </c>
      <c r="I3535" t="s">
        <v>18</v>
      </c>
      <c r="J3535" t="s">
        <v>19</v>
      </c>
      <c r="K3535" t="s">
        <v>20</v>
      </c>
      <c r="L3535" t="s">
        <v>20</v>
      </c>
      <c r="M3535" t="s">
        <v>21</v>
      </c>
      <c r="N3535" t="s">
        <v>22</v>
      </c>
      <c r="O3535" t="s">
        <v>6250</v>
      </c>
      <c r="P3535">
        <f t="shared" si="55"/>
        <v>3</v>
      </c>
    </row>
    <row r="3536" spans="1:16" x14ac:dyDescent="0.25">
      <c r="A3536" s="1">
        <v>44377</v>
      </c>
      <c r="B3536" s="1">
        <v>44377</v>
      </c>
      <c r="C3536" t="s">
        <v>4343</v>
      </c>
      <c r="D3536" t="s">
        <v>4344</v>
      </c>
      <c r="E3536">
        <v>7.1</v>
      </c>
      <c r="F3536" t="s">
        <v>6251</v>
      </c>
      <c r="G3536" t="s">
        <v>297</v>
      </c>
      <c r="H3536" t="s">
        <v>97</v>
      </c>
      <c r="I3536" t="s">
        <v>18</v>
      </c>
      <c r="J3536" t="s">
        <v>19</v>
      </c>
      <c r="K3536" t="s">
        <v>20</v>
      </c>
      <c r="L3536" t="s">
        <v>20</v>
      </c>
      <c r="M3536" t="s">
        <v>21</v>
      </c>
      <c r="N3536" t="s">
        <v>22</v>
      </c>
      <c r="O3536" t="s">
        <v>6252</v>
      </c>
      <c r="P3536">
        <f t="shared" si="55"/>
        <v>3</v>
      </c>
    </row>
    <row r="3537" spans="1:16" x14ac:dyDescent="0.25">
      <c r="A3537" s="1">
        <v>44377</v>
      </c>
      <c r="B3537" s="1">
        <v>44377</v>
      </c>
      <c r="C3537" t="s">
        <v>1863</v>
      </c>
      <c r="D3537" t="s">
        <v>1864</v>
      </c>
      <c r="E3537">
        <v>3.5</v>
      </c>
      <c r="F3537" t="s">
        <v>107</v>
      </c>
      <c r="G3537" t="s">
        <v>722</v>
      </c>
      <c r="H3537" t="s">
        <v>44</v>
      </c>
      <c r="I3537" t="s">
        <v>18</v>
      </c>
      <c r="J3537" t="s">
        <v>19</v>
      </c>
      <c r="K3537" t="s">
        <v>20</v>
      </c>
      <c r="L3537" t="s">
        <v>20</v>
      </c>
      <c r="M3537" t="s">
        <v>21</v>
      </c>
      <c r="N3537" t="s">
        <v>135</v>
      </c>
      <c r="O3537" t="s">
        <v>6253</v>
      </c>
      <c r="P3537">
        <f t="shared" si="55"/>
        <v>4</v>
      </c>
    </row>
    <row r="3538" spans="1:16" x14ac:dyDescent="0.25">
      <c r="A3538" s="1">
        <v>44377</v>
      </c>
      <c r="B3538" s="1">
        <v>44377</v>
      </c>
      <c r="C3538" t="s">
        <v>1863</v>
      </c>
      <c r="D3538" t="s">
        <v>1864</v>
      </c>
      <c r="E3538">
        <v>3.5</v>
      </c>
      <c r="F3538" t="s">
        <v>107</v>
      </c>
      <c r="G3538" t="s">
        <v>5318</v>
      </c>
      <c r="H3538" t="s">
        <v>44</v>
      </c>
      <c r="I3538" t="s">
        <v>18</v>
      </c>
      <c r="J3538" t="s">
        <v>19</v>
      </c>
      <c r="K3538" t="s">
        <v>20</v>
      </c>
      <c r="L3538" t="s">
        <v>20</v>
      </c>
      <c r="M3538" t="s">
        <v>21</v>
      </c>
      <c r="N3538" t="s">
        <v>135</v>
      </c>
      <c r="O3538" t="s">
        <v>6254</v>
      </c>
      <c r="P3538">
        <f t="shared" si="55"/>
        <v>4</v>
      </c>
    </row>
    <row r="3539" spans="1:16" x14ac:dyDescent="0.25">
      <c r="A3539" s="1">
        <v>44377</v>
      </c>
      <c r="B3539" s="1">
        <v>44377</v>
      </c>
      <c r="C3539" t="s">
        <v>1863</v>
      </c>
      <c r="D3539" t="s">
        <v>1864</v>
      </c>
      <c r="E3539">
        <v>3.5</v>
      </c>
      <c r="F3539" t="s">
        <v>1177</v>
      </c>
      <c r="G3539" t="s">
        <v>722</v>
      </c>
      <c r="H3539" t="s">
        <v>44</v>
      </c>
      <c r="I3539" t="s">
        <v>18</v>
      </c>
      <c r="J3539" t="s">
        <v>19</v>
      </c>
      <c r="K3539" t="s">
        <v>20</v>
      </c>
      <c r="L3539" t="s">
        <v>20</v>
      </c>
      <c r="M3539" t="s">
        <v>21</v>
      </c>
      <c r="N3539" t="s">
        <v>135</v>
      </c>
      <c r="O3539" t="s">
        <v>6255</v>
      </c>
      <c r="P3539">
        <f t="shared" si="55"/>
        <v>4</v>
      </c>
    </row>
    <row r="3540" spans="1:16" x14ac:dyDescent="0.25">
      <c r="A3540" s="1">
        <v>44377</v>
      </c>
      <c r="B3540" s="1">
        <v>44377</v>
      </c>
      <c r="C3540" t="s">
        <v>1863</v>
      </c>
      <c r="D3540" t="s">
        <v>1864</v>
      </c>
      <c r="E3540">
        <v>3.5</v>
      </c>
      <c r="F3540" t="s">
        <v>1497</v>
      </c>
      <c r="G3540" t="s">
        <v>4748</v>
      </c>
      <c r="H3540" t="s">
        <v>44</v>
      </c>
      <c r="I3540" t="s">
        <v>18</v>
      </c>
      <c r="J3540" t="s">
        <v>19</v>
      </c>
      <c r="K3540" t="s">
        <v>20</v>
      </c>
      <c r="L3540" t="s">
        <v>20</v>
      </c>
      <c r="M3540" t="s">
        <v>21</v>
      </c>
      <c r="N3540" t="s">
        <v>135</v>
      </c>
      <c r="O3540" t="s">
        <v>6256</v>
      </c>
      <c r="P3540">
        <f t="shared" si="55"/>
        <v>4</v>
      </c>
    </row>
    <row r="3541" spans="1:16" x14ac:dyDescent="0.25">
      <c r="A3541" s="1">
        <v>44377</v>
      </c>
      <c r="B3541" s="1">
        <v>44377</v>
      </c>
      <c r="C3541" t="s">
        <v>1863</v>
      </c>
      <c r="D3541" t="s">
        <v>1864</v>
      </c>
      <c r="E3541">
        <v>3.5</v>
      </c>
      <c r="F3541" t="s">
        <v>205</v>
      </c>
      <c r="G3541" t="s">
        <v>722</v>
      </c>
      <c r="H3541" t="s">
        <v>44</v>
      </c>
      <c r="I3541" t="s">
        <v>18</v>
      </c>
      <c r="J3541" t="s">
        <v>19</v>
      </c>
      <c r="K3541" t="s">
        <v>20</v>
      </c>
      <c r="L3541" t="s">
        <v>20</v>
      </c>
      <c r="M3541" t="s">
        <v>21</v>
      </c>
      <c r="N3541" t="s">
        <v>135</v>
      </c>
      <c r="O3541" t="s">
        <v>6257</v>
      </c>
      <c r="P3541">
        <f t="shared" si="55"/>
        <v>4</v>
      </c>
    </row>
    <row r="3542" spans="1:16" x14ac:dyDescent="0.25">
      <c r="A3542" s="1">
        <v>44377</v>
      </c>
      <c r="B3542" s="1">
        <v>44377</v>
      </c>
      <c r="C3542" t="s">
        <v>903</v>
      </c>
      <c r="D3542" t="s">
        <v>904</v>
      </c>
      <c r="E3542">
        <v>1.68</v>
      </c>
      <c r="F3542" t="s">
        <v>6258</v>
      </c>
      <c r="G3542" t="s">
        <v>259</v>
      </c>
      <c r="H3542" t="s">
        <v>154</v>
      </c>
      <c r="I3542" t="s">
        <v>18</v>
      </c>
      <c r="J3542" t="s">
        <v>19</v>
      </c>
      <c r="K3542" t="s">
        <v>20</v>
      </c>
      <c r="L3542" t="s">
        <v>20</v>
      </c>
      <c r="M3542" t="s">
        <v>21</v>
      </c>
      <c r="N3542" t="s">
        <v>155</v>
      </c>
      <c r="O3542" t="s">
        <v>6259</v>
      </c>
      <c r="P3542">
        <f t="shared" si="55"/>
        <v>3</v>
      </c>
    </row>
    <row r="3543" spans="1:16" x14ac:dyDescent="0.25">
      <c r="A3543" s="1">
        <v>44377</v>
      </c>
      <c r="B3543" s="1">
        <v>44377</v>
      </c>
      <c r="C3543" t="s">
        <v>1863</v>
      </c>
      <c r="D3543" t="s">
        <v>1864</v>
      </c>
      <c r="E3543">
        <v>2.1</v>
      </c>
      <c r="F3543" t="s">
        <v>494</v>
      </c>
      <c r="G3543" t="s">
        <v>2611</v>
      </c>
      <c r="H3543" t="s">
        <v>44</v>
      </c>
      <c r="I3543" t="s">
        <v>18</v>
      </c>
      <c r="J3543" t="s">
        <v>19</v>
      </c>
      <c r="K3543" t="s">
        <v>20</v>
      </c>
      <c r="L3543" t="s">
        <v>20</v>
      </c>
      <c r="M3543" t="s">
        <v>21</v>
      </c>
      <c r="N3543" t="s">
        <v>135</v>
      </c>
      <c r="O3543" t="s">
        <v>6260</v>
      </c>
      <c r="P3543">
        <f t="shared" si="55"/>
        <v>4</v>
      </c>
    </row>
    <row r="3544" spans="1:16" x14ac:dyDescent="0.25">
      <c r="A3544" s="1">
        <v>44377</v>
      </c>
      <c r="B3544" s="1">
        <v>44377</v>
      </c>
      <c r="C3544" t="s">
        <v>4938</v>
      </c>
      <c r="D3544" t="s">
        <v>2111</v>
      </c>
      <c r="E3544" t="s">
        <v>20</v>
      </c>
      <c r="F3544" t="s">
        <v>6261</v>
      </c>
      <c r="G3544" t="s">
        <v>16</v>
      </c>
      <c r="H3544" t="s">
        <v>44</v>
      </c>
      <c r="I3544" t="s">
        <v>18</v>
      </c>
      <c r="J3544" t="s">
        <v>19</v>
      </c>
      <c r="K3544" t="s">
        <v>20</v>
      </c>
      <c r="L3544" t="s">
        <v>20</v>
      </c>
      <c r="M3544" t="s">
        <v>543</v>
      </c>
      <c r="N3544" t="s">
        <v>59</v>
      </c>
      <c r="O3544" t="s">
        <v>6262</v>
      </c>
      <c r="P3544">
        <f t="shared" si="55"/>
        <v>2</v>
      </c>
    </row>
    <row r="3545" spans="1:16" x14ac:dyDescent="0.25">
      <c r="A3545" s="1">
        <v>44377</v>
      </c>
      <c r="B3545" s="1">
        <v>44377</v>
      </c>
      <c r="C3545" t="s">
        <v>1863</v>
      </c>
      <c r="D3545" t="s">
        <v>1864</v>
      </c>
      <c r="E3545">
        <v>3.05</v>
      </c>
      <c r="F3545" t="s">
        <v>510</v>
      </c>
      <c r="G3545" t="s">
        <v>722</v>
      </c>
      <c r="H3545" t="s">
        <v>44</v>
      </c>
      <c r="I3545" t="s">
        <v>18</v>
      </c>
      <c r="J3545" t="s">
        <v>19</v>
      </c>
      <c r="K3545" t="s">
        <v>20</v>
      </c>
      <c r="L3545" t="s">
        <v>20</v>
      </c>
      <c r="M3545" t="s">
        <v>21</v>
      </c>
      <c r="N3545" t="s">
        <v>135</v>
      </c>
      <c r="O3545" t="s">
        <v>6263</v>
      </c>
      <c r="P3545">
        <f t="shared" si="55"/>
        <v>4</v>
      </c>
    </row>
    <row r="3546" spans="1:16" x14ac:dyDescent="0.25">
      <c r="A3546" s="1">
        <v>44377</v>
      </c>
      <c r="B3546" s="1">
        <v>44377</v>
      </c>
      <c r="C3546" t="s">
        <v>1863</v>
      </c>
      <c r="D3546" t="s">
        <v>1864</v>
      </c>
      <c r="E3546">
        <v>3.1</v>
      </c>
      <c r="F3546" t="s">
        <v>510</v>
      </c>
      <c r="G3546" t="s">
        <v>722</v>
      </c>
      <c r="H3546" t="s">
        <v>44</v>
      </c>
      <c r="I3546" t="s">
        <v>18</v>
      </c>
      <c r="J3546" t="s">
        <v>19</v>
      </c>
      <c r="K3546" t="s">
        <v>20</v>
      </c>
      <c r="L3546" t="s">
        <v>20</v>
      </c>
      <c r="M3546" t="s">
        <v>21</v>
      </c>
      <c r="N3546" t="s">
        <v>135</v>
      </c>
      <c r="O3546" t="s">
        <v>6264</v>
      </c>
      <c r="P3546">
        <f t="shared" si="55"/>
        <v>4</v>
      </c>
    </row>
    <row r="3547" spans="1:16" x14ac:dyDescent="0.25">
      <c r="A3547" s="1">
        <v>44377</v>
      </c>
      <c r="B3547" s="1">
        <v>44377</v>
      </c>
      <c r="C3547" t="s">
        <v>1863</v>
      </c>
      <c r="D3547" t="s">
        <v>1864</v>
      </c>
      <c r="E3547">
        <v>3.55</v>
      </c>
      <c r="F3547" t="s">
        <v>2852</v>
      </c>
      <c r="G3547" t="s">
        <v>722</v>
      </c>
      <c r="H3547" t="s">
        <v>44</v>
      </c>
      <c r="I3547" t="s">
        <v>18</v>
      </c>
      <c r="J3547" t="s">
        <v>19</v>
      </c>
      <c r="K3547" t="s">
        <v>20</v>
      </c>
      <c r="L3547" t="s">
        <v>20</v>
      </c>
      <c r="M3547" t="s">
        <v>21</v>
      </c>
      <c r="N3547" t="s">
        <v>135</v>
      </c>
      <c r="O3547" t="s">
        <v>6265</v>
      </c>
      <c r="P3547">
        <f t="shared" si="55"/>
        <v>4</v>
      </c>
    </row>
    <row r="3548" spans="1:16" x14ac:dyDescent="0.25">
      <c r="A3548" s="1">
        <v>44377</v>
      </c>
      <c r="B3548" s="1">
        <v>44377</v>
      </c>
      <c r="C3548" t="s">
        <v>180</v>
      </c>
      <c r="D3548" t="s">
        <v>128</v>
      </c>
      <c r="E3548">
        <v>6.15</v>
      </c>
      <c r="F3548" t="s">
        <v>3315</v>
      </c>
      <c r="G3548" t="s">
        <v>69</v>
      </c>
      <c r="H3548" t="s">
        <v>44</v>
      </c>
      <c r="I3548" t="s">
        <v>18</v>
      </c>
      <c r="J3548" t="s">
        <v>19</v>
      </c>
      <c r="K3548" t="s">
        <v>20</v>
      </c>
      <c r="L3548" t="s">
        <v>20</v>
      </c>
      <c r="M3548" t="s">
        <v>21</v>
      </c>
      <c r="N3548" t="s">
        <v>22</v>
      </c>
      <c r="O3548" t="s">
        <v>6266</v>
      </c>
      <c r="P3548">
        <f t="shared" si="55"/>
        <v>3</v>
      </c>
    </row>
    <row r="3549" spans="1:16" x14ac:dyDescent="0.25">
      <c r="A3549" s="1">
        <v>44377</v>
      </c>
      <c r="B3549" s="1">
        <v>44377</v>
      </c>
      <c r="C3549" t="s">
        <v>180</v>
      </c>
      <c r="D3549" t="s">
        <v>128</v>
      </c>
      <c r="E3549">
        <v>7.3</v>
      </c>
      <c r="F3549" t="s">
        <v>3102</v>
      </c>
      <c r="G3549" t="s">
        <v>51</v>
      </c>
      <c r="H3549" t="s">
        <v>44</v>
      </c>
      <c r="I3549" t="s">
        <v>18</v>
      </c>
      <c r="J3549" t="s">
        <v>19</v>
      </c>
      <c r="K3549" t="s">
        <v>20</v>
      </c>
      <c r="L3549" t="s">
        <v>20</v>
      </c>
      <c r="M3549" t="s">
        <v>21</v>
      </c>
      <c r="N3549" t="s">
        <v>22</v>
      </c>
      <c r="O3549" t="s">
        <v>6267</v>
      </c>
      <c r="P3549">
        <f t="shared" si="55"/>
        <v>3</v>
      </c>
    </row>
    <row r="3550" spans="1:16" x14ac:dyDescent="0.25">
      <c r="A3550" s="1">
        <v>44377</v>
      </c>
      <c r="B3550" s="1">
        <v>44377</v>
      </c>
      <c r="C3550" t="s">
        <v>180</v>
      </c>
      <c r="D3550" t="s">
        <v>128</v>
      </c>
      <c r="E3550">
        <v>7.125</v>
      </c>
      <c r="F3550" t="s">
        <v>3801</v>
      </c>
      <c r="G3550" t="s">
        <v>51</v>
      </c>
      <c r="H3550" t="s">
        <v>44</v>
      </c>
      <c r="I3550" t="s">
        <v>18</v>
      </c>
      <c r="J3550" t="s">
        <v>19</v>
      </c>
      <c r="K3550" t="s">
        <v>20</v>
      </c>
      <c r="L3550" t="s">
        <v>20</v>
      </c>
      <c r="M3550" t="s">
        <v>21</v>
      </c>
      <c r="N3550" t="s">
        <v>22</v>
      </c>
      <c r="O3550" t="s">
        <v>6268</v>
      </c>
      <c r="P3550">
        <f t="shared" si="55"/>
        <v>3</v>
      </c>
    </row>
    <row r="3551" spans="1:16" x14ac:dyDescent="0.25">
      <c r="A3551" s="1">
        <v>44377</v>
      </c>
      <c r="B3551" s="1">
        <v>44377</v>
      </c>
      <c r="C3551" t="s">
        <v>180</v>
      </c>
      <c r="D3551" t="s">
        <v>128</v>
      </c>
      <c r="E3551">
        <v>6.15</v>
      </c>
      <c r="F3551" t="s">
        <v>3315</v>
      </c>
      <c r="G3551" t="s">
        <v>51</v>
      </c>
      <c r="H3551" t="s">
        <v>44</v>
      </c>
      <c r="I3551" t="s">
        <v>18</v>
      </c>
      <c r="J3551" t="s">
        <v>19</v>
      </c>
      <c r="K3551" t="s">
        <v>20</v>
      </c>
      <c r="L3551" t="s">
        <v>20</v>
      </c>
      <c r="M3551" t="s">
        <v>21</v>
      </c>
      <c r="N3551" t="s">
        <v>22</v>
      </c>
      <c r="O3551" t="s">
        <v>6269</v>
      </c>
      <c r="P3551">
        <f t="shared" si="55"/>
        <v>3</v>
      </c>
    </row>
    <row r="3552" spans="1:16" x14ac:dyDescent="0.25">
      <c r="A3552" s="1">
        <v>44377</v>
      </c>
      <c r="B3552" s="1">
        <v>44377</v>
      </c>
      <c r="C3552" t="s">
        <v>180</v>
      </c>
      <c r="D3552" t="s">
        <v>128</v>
      </c>
      <c r="E3552">
        <v>7.43</v>
      </c>
      <c r="F3552" t="s">
        <v>4316</v>
      </c>
      <c r="G3552" t="s">
        <v>51</v>
      </c>
      <c r="H3552" t="s">
        <v>44</v>
      </c>
      <c r="I3552" t="s">
        <v>18</v>
      </c>
      <c r="J3552" t="s">
        <v>19</v>
      </c>
      <c r="K3552" t="s">
        <v>20</v>
      </c>
      <c r="L3552" t="s">
        <v>20</v>
      </c>
      <c r="M3552" t="s">
        <v>21</v>
      </c>
      <c r="N3552" t="s">
        <v>22</v>
      </c>
      <c r="O3552" t="s">
        <v>6270</v>
      </c>
      <c r="P3552">
        <f t="shared" si="55"/>
        <v>3</v>
      </c>
    </row>
    <row r="3553" spans="1:16" x14ac:dyDescent="0.25">
      <c r="A3553" s="1">
        <v>44377</v>
      </c>
      <c r="B3553" s="1">
        <v>44377</v>
      </c>
      <c r="C3553" t="s">
        <v>180</v>
      </c>
      <c r="D3553" t="s">
        <v>128</v>
      </c>
      <c r="E3553">
        <v>7.75</v>
      </c>
      <c r="F3553" t="s">
        <v>1889</v>
      </c>
      <c r="G3553" t="s">
        <v>69</v>
      </c>
      <c r="H3553" t="s">
        <v>44</v>
      </c>
      <c r="I3553" t="s">
        <v>18</v>
      </c>
      <c r="J3553" t="s">
        <v>19</v>
      </c>
      <c r="K3553" t="s">
        <v>20</v>
      </c>
      <c r="L3553" t="s">
        <v>20</v>
      </c>
      <c r="M3553" t="s">
        <v>21</v>
      </c>
      <c r="N3553" t="s">
        <v>22</v>
      </c>
      <c r="O3553" t="s">
        <v>6271</v>
      </c>
      <c r="P3553">
        <f t="shared" si="55"/>
        <v>3</v>
      </c>
    </row>
    <row r="3554" spans="1:16" x14ac:dyDescent="0.25">
      <c r="A3554" s="1">
        <v>44377</v>
      </c>
      <c r="B3554" s="1">
        <v>44377</v>
      </c>
      <c r="C3554" t="s">
        <v>1863</v>
      </c>
      <c r="D3554" t="s">
        <v>1864</v>
      </c>
      <c r="E3554">
        <v>3.15</v>
      </c>
      <c r="F3554" t="s">
        <v>2401</v>
      </c>
      <c r="G3554" t="s">
        <v>722</v>
      </c>
      <c r="H3554" t="s">
        <v>44</v>
      </c>
      <c r="I3554" t="s">
        <v>18</v>
      </c>
      <c r="J3554" t="s">
        <v>19</v>
      </c>
      <c r="K3554" t="s">
        <v>20</v>
      </c>
      <c r="L3554" t="s">
        <v>20</v>
      </c>
      <c r="M3554" t="s">
        <v>21</v>
      </c>
      <c r="N3554" t="s">
        <v>135</v>
      </c>
      <c r="O3554" t="s">
        <v>6272</v>
      </c>
      <c r="P3554">
        <f t="shared" si="55"/>
        <v>4</v>
      </c>
    </row>
    <row r="3555" spans="1:16" x14ac:dyDescent="0.25">
      <c r="A3555" s="1">
        <v>44377</v>
      </c>
      <c r="B3555" s="1">
        <v>44377</v>
      </c>
      <c r="C3555" t="s">
        <v>1863</v>
      </c>
      <c r="D3555" t="s">
        <v>1864</v>
      </c>
      <c r="E3555">
        <v>3.4</v>
      </c>
      <c r="F3555" t="s">
        <v>1228</v>
      </c>
      <c r="G3555" t="s">
        <v>16</v>
      </c>
      <c r="H3555" t="s">
        <v>44</v>
      </c>
      <c r="I3555" t="s">
        <v>18</v>
      </c>
      <c r="J3555" t="s">
        <v>19</v>
      </c>
      <c r="K3555" t="s">
        <v>20</v>
      </c>
      <c r="L3555" t="s">
        <v>20</v>
      </c>
      <c r="M3555" t="s">
        <v>21</v>
      </c>
      <c r="N3555" t="s">
        <v>135</v>
      </c>
      <c r="O3555" t="s">
        <v>6273</v>
      </c>
      <c r="P3555">
        <f t="shared" si="55"/>
        <v>4</v>
      </c>
    </row>
    <row r="3556" spans="1:16" hidden="1" x14ac:dyDescent="0.25">
      <c r="A3556" s="1">
        <v>44377</v>
      </c>
      <c r="B3556" s="1">
        <v>44377</v>
      </c>
      <c r="C3556" t="s">
        <v>5610</v>
      </c>
      <c r="D3556" t="s">
        <v>5611</v>
      </c>
      <c r="E3556">
        <v>6.2960000000000003</v>
      </c>
      <c r="F3556" t="s">
        <v>5612</v>
      </c>
      <c r="G3556" t="s">
        <v>3730</v>
      </c>
      <c r="H3556" t="s">
        <v>112</v>
      </c>
      <c r="I3556" t="s">
        <v>18</v>
      </c>
      <c r="J3556" t="s">
        <v>19</v>
      </c>
      <c r="K3556" t="s">
        <v>20</v>
      </c>
      <c r="L3556" t="s">
        <v>20</v>
      </c>
      <c r="M3556" t="s">
        <v>21</v>
      </c>
      <c r="N3556" t="s">
        <v>135</v>
      </c>
      <c r="O3556" t="s">
        <v>6274</v>
      </c>
      <c r="P3556">
        <f t="shared" si="55"/>
        <v>6</v>
      </c>
    </row>
    <row r="3557" spans="1:16" hidden="1" x14ac:dyDescent="0.25">
      <c r="A3557" s="1">
        <v>44377</v>
      </c>
      <c r="B3557" s="1">
        <v>44377</v>
      </c>
      <c r="C3557" t="s">
        <v>3679</v>
      </c>
      <c r="D3557" t="s">
        <v>3680</v>
      </c>
      <c r="E3557">
        <v>4.2699999999999996</v>
      </c>
      <c r="F3557" t="s">
        <v>3876</v>
      </c>
      <c r="H3557" t="s">
        <v>112</v>
      </c>
      <c r="I3557" t="s">
        <v>18</v>
      </c>
      <c r="J3557" t="s">
        <v>19</v>
      </c>
      <c r="K3557" t="s">
        <v>20</v>
      </c>
      <c r="L3557" t="s">
        <v>20</v>
      </c>
      <c r="M3557" t="s">
        <v>21</v>
      </c>
      <c r="N3557" t="s">
        <v>22</v>
      </c>
      <c r="O3557" t="s">
        <v>6275</v>
      </c>
      <c r="P3557">
        <f t="shared" si="55"/>
        <v>6</v>
      </c>
    </row>
    <row r="3558" spans="1:16" hidden="1" x14ac:dyDescent="0.25">
      <c r="A3558" s="1">
        <v>44377</v>
      </c>
      <c r="B3558" s="1">
        <v>44377</v>
      </c>
      <c r="C3558" t="s">
        <v>3679</v>
      </c>
      <c r="D3558" t="s">
        <v>3680</v>
      </c>
      <c r="E3558">
        <v>4.5430000000000001</v>
      </c>
      <c r="F3558" t="s">
        <v>550</v>
      </c>
      <c r="G3558">
        <v>2018</v>
      </c>
      <c r="H3558" t="s">
        <v>112</v>
      </c>
      <c r="I3558" t="s">
        <v>18</v>
      </c>
      <c r="J3558" t="s">
        <v>19</v>
      </c>
      <c r="K3558" t="s">
        <v>20</v>
      </c>
      <c r="L3558" t="s">
        <v>20</v>
      </c>
      <c r="M3558" t="s">
        <v>21</v>
      </c>
      <c r="N3558" t="s">
        <v>22</v>
      </c>
      <c r="O3558" t="s">
        <v>6276</v>
      </c>
      <c r="P3558">
        <f t="shared" si="55"/>
        <v>6</v>
      </c>
    </row>
    <row r="3559" spans="1:16" hidden="1" x14ac:dyDescent="0.25">
      <c r="A3559" s="1">
        <v>44377</v>
      </c>
      <c r="B3559" s="1">
        <v>44377</v>
      </c>
      <c r="C3559" t="s">
        <v>3679</v>
      </c>
      <c r="D3559" t="s">
        <v>3680</v>
      </c>
      <c r="E3559">
        <v>4.37</v>
      </c>
      <c r="F3559" t="s">
        <v>2711</v>
      </c>
      <c r="H3559" t="s">
        <v>112</v>
      </c>
      <c r="I3559" t="s">
        <v>18</v>
      </c>
      <c r="J3559" t="s">
        <v>19</v>
      </c>
      <c r="K3559" t="s">
        <v>20</v>
      </c>
      <c r="L3559" t="s">
        <v>20</v>
      </c>
      <c r="M3559" t="s">
        <v>21</v>
      </c>
      <c r="N3559" t="s">
        <v>22</v>
      </c>
      <c r="O3559" t="s">
        <v>6277</v>
      </c>
      <c r="P3559">
        <f t="shared" si="55"/>
        <v>6</v>
      </c>
    </row>
    <row r="3560" spans="1:16" x14ac:dyDescent="0.25">
      <c r="A3560" s="1">
        <v>44377</v>
      </c>
      <c r="B3560" s="1">
        <v>44377</v>
      </c>
      <c r="C3560" t="s">
        <v>4938</v>
      </c>
      <c r="D3560" t="s">
        <v>2111</v>
      </c>
      <c r="E3560">
        <v>2.0009999999999999</v>
      </c>
      <c r="F3560" t="s">
        <v>6278</v>
      </c>
      <c r="G3560" t="s">
        <v>6279</v>
      </c>
      <c r="H3560" t="s">
        <v>44</v>
      </c>
      <c r="I3560" t="s">
        <v>18</v>
      </c>
      <c r="J3560" t="s">
        <v>19</v>
      </c>
      <c r="K3560" t="s">
        <v>20</v>
      </c>
      <c r="L3560" t="s">
        <v>20</v>
      </c>
      <c r="M3560" t="s">
        <v>543</v>
      </c>
      <c r="N3560" t="s">
        <v>59</v>
      </c>
      <c r="O3560" t="s">
        <v>6280</v>
      </c>
      <c r="P3560">
        <f t="shared" si="55"/>
        <v>2</v>
      </c>
    </row>
    <row r="3561" spans="1:16" hidden="1" x14ac:dyDescent="0.25">
      <c r="A3561" s="1">
        <v>44377</v>
      </c>
      <c r="B3561" s="1">
        <v>44377</v>
      </c>
      <c r="C3561" t="s">
        <v>6201</v>
      </c>
      <c r="D3561" t="s">
        <v>6202</v>
      </c>
      <c r="E3561">
        <v>3.3959999999999999</v>
      </c>
      <c r="F3561" t="s">
        <v>2416</v>
      </c>
      <c r="H3561" t="s">
        <v>199</v>
      </c>
      <c r="I3561" t="s">
        <v>18</v>
      </c>
      <c r="J3561" t="s">
        <v>19</v>
      </c>
      <c r="K3561" t="s">
        <v>20</v>
      </c>
      <c r="L3561" t="s">
        <v>20</v>
      </c>
      <c r="M3561" t="s">
        <v>21</v>
      </c>
      <c r="N3561" t="s">
        <v>22</v>
      </c>
      <c r="O3561" t="s">
        <v>6281</v>
      </c>
      <c r="P3561">
        <f t="shared" si="55"/>
        <v>6</v>
      </c>
    </row>
    <row r="3562" spans="1:16" hidden="1" x14ac:dyDescent="0.25">
      <c r="A3562" s="1">
        <v>44377</v>
      </c>
      <c r="B3562" s="1">
        <v>44377</v>
      </c>
      <c r="C3562" t="s">
        <v>6201</v>
      </c>
      <c r="D3562" t="s">
        <v>6202</v>
      </c>
      <c r="E3562">
        <v>3.5179999999999998</v>
      </c>
      <c r="F3562" t="s">
        <v>1669</v>
      </c>
      <c r="H3562" t="s">
        <v>199</v>
      </c>
      <c r="I3562" t="s">
        <v>18</v>
      </c>
      <c r="J3562" t="s">
        <v>19</v>
      </c>
      <c r="K3562" t="s">
        <v>20</v>
      </c>
      <c r="L3562" t="s">
        <v>20</v>
      </c>
      <c r="M3562" t="s">
        <v>21</v>
      </c>
      <c r="N3562" t="s">
        <v>22</v>
      </c>
      <c r="O3562" t="s">
        <v>6282</v>
      </c>
      <c r="P3562">
        <f t="shared" si="55"/>
        <v>6</v>
      </c>
    </row>
    <row r="3563" spans="1:16" hidden="1" x14ac:dyDescent="0.25">
      <c r="A3563" s="1">
        <v>44377</v>
      </c>
      <c r="B3563" s="1">
        <v>44377</v>
      </c>
      <c r="C3563" t="s">
        <v>6201</v>
      </c>
      <c r="D3563" t="s">
        <v>6202</v>
      </c>
      <c r="E3563">
        <v>3.6179999999999999</v>
      </c>
      <c r="F3563" t="s">
        <v>1322</v>
      </c>
      <c r="H3563" t="s">
        <v>199</v>
      </c>
      <c r="I3563" t="s">
        <v>18</v>
      </c>
      <c r="J3563" t="s">
        <v>19</v>
      </c>
      <c r="K3563" t="s">
        <v>20</v>
      </c>
      <c r="L3563" t="s">
        <v>20</v>
      </c>
      <c r="M3563" t="s">
        <v>21</v>
      </c>
      <c r="N3563" t="s">
        <v>22</v>
      </c>
      <c r="O3563" t="s">
        <v>6283</v>
      </c>
      <c r="P3563">
        <f t="shared" si="55"/>
        <v>6</v>
      </c>
    </row>
    <row r="3564" spans="1:16" x14ac:dyDescent="0.25">
      <c r="A3564" s="1">
        <v>44377</v>
      </c>
      <c r="B3564" s="1">
        <v>44377</v>
      </c>
      <c r="C3564" t="s">
        <v>1331</v>
      </c>
      <c r="D3564" t="s">
        <v>1332</v>
      </c>
      <c r="E3564">
        <v>5.5</v>
      </c>
      <c r="F3564" t="s">
        <v>2966</v>
      </c>
      <c r="G3564" t="s">
        <v>51</v>
      </c>
      <c r="H3564" t="s">
        <v>39</v>
      </c>
      <c r="I3564" t="s">
        <v>18</v>
      </c>
      <c r="J3564" t="s">
        <v>19</v>
      </c>
      <c r="K3564" t="s">
        <v>20</v>
      </c>
      <c r="L3564" t="s">
        <v>20</v>
      </c>
      <c r="M3564" t="s">
        <v>21</v>
      </c>
      <c r="N3564" t="s">
        <v>22</v>
      </c>
      <c r="O3564" t="s">
        <v>6284</v>
      </c>
      <c r="P3564">
        <f t="shared" si="55"/>
        <v>3</v>
      </c>
    </row>
    <row r="3565" spans="1:16" x14ac:dyDescent="0.25">
      <c r="A3565" s="1">
        <v>44377</v>
      </c>
      <c r="B3565" s="1">
        <v>44377</v>
      </c>
      <c r="C3565" t="s">
        <v>1863</v>
      </c>
      <c r="D3565" t="s">
        <v>1864</v>
      </c>
      <c r="E3565">
        <v>3.15</v>
      </c>
      <c r="F3565" t="s">
        <v>454</v>
      </c>
      <c r="G3565" t="s">
        <v>722</v>
      </c>
      <c r="H3565" t="s">
        <v>44</v>
      </c>
      <c r="I3565" t="s">
        <v>18</v>
      </c>
      <c r="J3565" t="s">
        <v>19</v>
      </c>
      <c r="K3565" t="s">
        <v>20</v>
      </c>
      <c r="L3565" t="s">
        <v>20</v>
      </c>
      <c r="M3565" t="s">
        <v>21</v>
      </c>
      <c r="N3565" t="s">
        <v>135</v>
      </c>
      <c r="O3565" t="s">
        <v>6285</v>
      </c>
      <c r="P3565">
        <f t="shared" si="55"/>
        <v>4</v>
      </c>
    </row>
    <row r="3566" spans="1:16" x14ac:dyDescent="0.25">
      <c r="A3566" s="1">
        <v>44377</v>
      </c>
      <c r="B3566" s="1">
        <v>44377</v>
      </c>
      <c r="C3566" t="s">
        <v>317</v>
      </c>
      <c r="D3566" t="s">
        <v>318</v>
      </c>
      <c r="E3566">
        <v>3.8</v>
      </c>
      <c r="F3566" t="s">
        <v>5876</v>
      </c>
      <c r="G3566" t="s">
        <v>69</v>
      </c>
      <c r="H3566" t="s">
        <v>199</v>
      </c>
      <c r="I3566" t="s">
        <v>18</v>
      </c>
      <c r="J3566" t="s">
        <v>19</v>
      </c>
      <c r="K3566" t="s">
        <v>20</v>
      </c>
      <c r="L3566" t="s">
        <v>20</v>
      </c>
      <c r="M3566" t="s">
        <v>21</v>
      </c>
      <c r="N3566" t="s">
        <v>59</v>
      </c>
      <c r="O3566" t="s">
        <v>6286</v>
      </c>
      <c r="P3566">
        <f t="shared" si="55"/>
        <v>3</v>
      </c>
    </row>
    <row r="3567" spans="1:16" x14ac:dyDescent="0.25">
      <c r="A3567" s="1">
        <v>44377</v>
      </c>
      <c r="B3567" s="1">
        <v>44377</v>
      </c>
      <c r="C3567" t="s">
        <v>1863</v>
      </c>
      <c r="D3567" t="s">
        <v>1864</v>
      </c>
      <c r="E3567">
        <v>3.5</v>
      </c>
      <c r="F3567" t="s">
        <v>3393</v>
      </c>
      <c r="G3567" t="s">
        <v>2611</v>
      </c>
      <c r="H3567" t="s">
        <v>44</v>
      </c>
      <c r="I3567" t="s">
        <v>18</v>
      </c>
      <c r="J3567" t="s">
        <v>19</v>
      </c>
      <c r="K3567" t="s">
        <v>20</v>
      </c>
      <c r="L3567" t="s">
        <v>20</v>
      </c>
      <c r="M3567" t="s">
        <v>21</v>
      </c>
      <c r="N3567" t="s">
        <v>135</v>
      </c>
      <c r="O3567" t="s">
        <v>6287</v>
      </c>
      <c r="P3567">
        <f t="shared" si="55"/>
        <v>4</v>
      </c>
    </row>
    <row r="3568" spans="1:16" hidden="1" x14ac:dyDescent="0.25">
      <c r="A3568" s="1">
        <v>44377</v>
      </c>
      <c r="B3568" s="1">
        <v>44377</v>
      </c>
      <c r="C3568" t="s">
        <v>2628</v>
      </c>
      <c r="D3568" t="s">
        <v>2629</v>
      </c>
      <c r="E3568">
        <v>0</v>
      </c>
      <c r="F3568" t="s">
        <v>2170</v>
      </c>
      <c r="G3568" t="s">
        <v>4372</v>
      </c>
      <c r="H3568" t="s">
        <v>39</v>
      </c>
      <c r="I3568" t="s">
        <v>18</v>
      </c>
      <c r="J3568" t="s">
        <v>19</v>
      </c>
      <c r="K3568" t="s">
        <v>20</v>
      </c>
      <c r="L3568" t="s">
        <v>20</v>
      </c>
      <c r="M3568" t="s">
        <v>1103</v>
      </c>
      <c r="N3568" t="s">
        <v>22</v>
      </c>
      <c r="O3568" t="s">
        <v>6288</v>
      </c>
      <c r="P3568">
        <f t="shared" si="55"/>
        <v>6</v>
      </c>
    </row>
    <row r="3569" spans="1:16" hidden="1" x14ac:dyDescent="0.25">
      <c r="A3569" s="1">
        <v>44377</v>
      </c>
      <c r="B3569" s="1">
        <v>44377</v>
      </c>
      <c r="C3569" t="s">
        <v>2628</v>
      </c>
      <c r="D3569" t="s">
        <v>2629</v>
      </c>
      <c r="E3569">
        <v>0</v>
      </c>
      <c r="F3569" t="s">
        <v>6171</v>
      </c>
      <c r="G3569" t="s">
        <v>4372</v>
      </c>
      <c r="H3569" t="s">
        <v>39</v>
      </c>
      <c r="I3569" t="s">
        <v>18</v>
      </c>
      <c r="J3569" t="s">
        <v>19</v>
      </c>
      <c r="K3569" t="s">
        <v>20</v>
      </c>
      <c r="L3569" t="s">
        <v>20</v>
      </c>
      <c r="M3569" t="s">
        <v>1103</v>
      </c>
      <c r="N3569" t="s">
        <v>22</v>
      </c>
      <c r="O3569" t="s">
        <v>6289</v>
      </c>
      <c r="P3569">
        <f t="shared" si="55"/>
        <v>6</v>
      </c>
    </row>
    <row r="3570" spans="1:16" hidden="1" x14ac:dyDescent="0.25">
      <c r="A3570" s="1">
        <v>44377</v>
      </c>
      <c r="B3570" s="1">
        <v>44377</v>
      </c>
      <c r="C3570" t="s">
        <v>2628</v>
      </c>
      <c r="D3570" t="s">
        <v>2629</v>
      </c>
      <c r="E3570">
        <v>0</v>
      </c>
      <c r="F3570" t="s">
        <v>6290</v>
      </c>
      <c r="G3570" t="s">
        <v>4372</v>
      </c>
      <c r="H3570" t="s">
        <v>39</v>
      </c>
      <c r="I3570" t="s">
        <v>18</v>
      </c>
      <c r="J3570" t="s">
        <v>19</v>
      </c>
      <c r="K3570" t="s">
        <v>20</v>
      </c>
      <c r="L3570" t="s">
        <v>20</v>
      </c>
      <c r="M3570" t="s">
        <v>1103</v>
      </c>
      <c r="N3570" t="s">
        <v>22</v>
      </c>
      <c r="O3570" t="s">
        <v>6291</v>
      </c>
      <c r="P3570">
        <f t="shared" si="55"/>
        <v>6</v>
      </c>
    </row>
    <row r="3571" spans="1:16" x14ac:dyDescent="0.25">
      <c r="A3571" s="1">
        <v>44377</v>
      </c>
      <c r="B3571" s="1">
        <v>44377</v>
      </c>
      <c r="C3571" t="s">
        <v>1863</v>
      </c>
      <c r="D3571" t="s">
        <v>1864</v>
      </c>
      <c r="E3571">
        <v>3.6</v>
      </c>
      <c r="F3571" t="s">
        <v>3393</v>
      </c>
      <c r="G3571" t="s">
        <v>722</v>
      </c>
      <c r="H3571" t="s">
        <v>44</v>
      </c>
      <c r="I3571" t="s">
        <v>18</v>
      </c>
      <c r="J3571" t="s">
        <v>19</v>
      </c>
      <c r="K3571" t="s">
        <v>20</v>
      </c>
      <c r="L3571" t="s">
        <v>20</v>
      </c>
      <c r="M3571" t="s">
        <v>21</v>
      </c>
      <c r="N3571" t="s">
        <v>135</v>
      </c>
      <c r="O3571" t="s">
        <v>6292</v>
      </c>
      <c r="P3571">
        <f t="shared" si="55"/>
        <v>4</v>
      </c>
    </row>
    <row r="3572" spans="1:16" x14ac:dyDescent="0.25">
      <c r="A3572" s="1">
        <v>44377</v>
      </c>
      <c r="B3572" s="1">
        <v>44377</v>
      </c>
      <c r="C3572" t="s">
        <v>6293</v>
      </c>
      <c r="D3572" t="s">
        <v>4204</v>
      </c>
      <c r="E3572">
        <v>4.4000000000000004</v>
      </c>
      <c r="F3572" t="s">
        <v>6294</v>
      </c>
      <c r="H3572" t="s">
        <v>112</v>
      </c>
      <c r="I3572" t="s">
        <v>18</v>
      </c>
      <c r="J3572" t="s">
        <v>19</v>
      </c>
      <c r="K3572" t="s">
        <v>20</v>
      </c>
      <c r="L3572" t="s">
        <v>20</v>
      </c>
      <c r="M3572" t="s">
        <v>21</v>
      </c>
      <c r="N3572" t="s">
        <v>59</v>
      </c>
      <c r="O3572" t="s">
        <v>6295</v>
      </c>
      <c r="P3572">
        <f t="shared" si="55"/>
        <v>2</v>
      </c>
    </row>
    <row r="3573" spans="1:16" x14ac:dyDescent="0.25">
      <c r="A3573" s="1">
        <v>44377</v>
      </c>
      <c r="B3573" s="1">
        <v>44377</v>
      </c>
      <c r="C3573" t="s">
        <v>6293</v>
      </c>
      <c r="D3573" t="s">
        <v>4204</v>
      </c>
      <c r="E3573">
        <v>4.3</v>
      </c>
      <c r="F3573" t="s">
        <v>6296</v>
      </c>
      <c r="H3573" t="s">
        <v>112</v>
      </c>
      <c r="I3573" t="s">
        <v>18</v>
      </c>
      <c r="J3573" t="s">
        <v>19</v>
      </c>
      <c r="K3573" t="s">
        <v>20</v>
      </c>
      <c r="L3573" t="s">
        <v>20</v>
      </c>
      <c r="M3573" t="s">
        <v>21</v>
      </c>
      <c r="N3573" t="s">
        <v>59</v>
      </c>
      <c r="O3573" t="s">
        <v>6297</v>
      </c>
      <c r="P3573">
        <f t="shared" si="55"/>
        <v>2</v>
      </c>
    </row>
    <row r="3574" spans="1:16" x14ac:dyDescent="0.25">
      <c r="A3574" s="1">
        <v>44377</v>
      </c>
      <c r="B3574" s="1">
        <v>44377</v>
      </c>
      <c r="C3574" t="s">
        <v>2819</v>
      </c>
      <c r="D3574" t="s">
        <v>2820</v>
      </c>
      <c r="E3574">
        <v>5.25</v>
      </c>
      <c r="F3574" t="s">
        <v>1897</v>
      </c>
      <c r="G3574" t="s">
        <v>69</v>
      </c>
      <c r="H3574" t="s">
        <v>17</v>
      </c>
      <c r="I3574" t="s">
        <v>18</v>
      </c>
      <c r="J3574" t="s">
        <v>19</v>
      </c>
      <c r="K3574" t="s">
        <v>20</v>
      </c>
      <c r="L3574" t="s">
        <v>20</v>
      </c>
      <c r="M3574" t="s">
        <v>21</v>
      </c>
      <c r="N3574" t="s">
        <v>22</v>
      </c>
      <c r="O3574" t="s">
        <v>6298</v>
      </c>
      <c r="P3574">
        <f t="shared" si="55"/>
        <v>3</v>
      </c>
    </row>
    <row r="3575" spans="1:16" x14ac:dyDescent="0.25">
      <c r="A3575" s="1">
        <v>44377</v>
      </c>
      <c r="B3575" s="1">
        <v>44377</v>
      </c>
      <c r="C3575" t="s">
        <v>1863</v>
      </c>
      <c r="D3575" t="s">
        <v>1864</v>
      </c>
      <c r="E3575">
        <v>2.0499999999999998</v>
      </c>
      <c r="F3575" t="s">
        <v>107</v>
      </c>
      <c r="G3575" t="s">
        <v>2611</v>
      </c>
      <c r="H3575" t="s">
        <v>44</v>
      </c>
      <c r="I3575" t="s">
        <v>18</v>
      </c>
      <c r="J3575" t="s">
        <v>19</v>
      </c>
      <c r="K3575" t="s">
        <v>20</v>
      </c>
      <c r="L3575" t="s">
        <v>20</v>
      </c>
      <c r="M3575" t="s">
        <v>21</v>
      </c>
      <c r="N3575" t="s">
        <v>135</v>
      </c>
      <c r="O3575" t="s">
        <v>6299</v>
      </c>
      <c r="P3575">
        <f t="shared" si="55"/>
        <v>4</v>
      </c>
    </row>
    <row r="3576" spans="1:16" x14ac:dyDescent="0.25">
      <c r="A3576" s="1">
        <v>44377</v>
      </c>
      <c r="B3576" s="1">
        <v>44377</v>
      </c>
      <c r="C3576" t="s">
        <v>1863</v>
      </c>
      <c r="D3576" t="s">
        <v>1864</v>
      </c>
      <c r="E3576">
        <v>2.0499999999999998</v>
      </c>
      <c r="F3576" t="s">
        <v>107</v>
      </c>
      <c r="G3576" t="s">
        <v>16</v>
      </c>
      <c r="H3576" t="s">
        <v>44</v>
      </c>
      <c r="I3576" t="s">
        <v>18</v>
      </c>
      <c r="J3576" t="s">
        <v>19</v>
      </c>
      <c r="K3576" t="s">
        <v>20</v>
      </c>
      <c r="L3576" t="s">
        <v>20</v>
      </c>
      <c r="M3576" t="s">
        <v>21</v>
      </c>
      <c r="N3576" t="s">
        <v>135</v>
      </c>
      <c r="O3576" t="s">
        <v>6300</v>
      </c>
      <c r="P3576">
        <f t="shared" si="55"/>
        <v>4</v>
      </c>
    </row>
    <row r="3577" spans="1:16" x14ac:dyDescent="0.25">
      <c r="A3577" s="1">
        <v>44377</v>
      </c>
      <c r="B3577" s="1">
        <v>44377</v>
      </c>
      <c r="C3577" t="s">
        <v>1863</v>
      </c>
      <c r="D3577" t="s">
        <v>1864</v>
      </c>
      <c r="E3577">
        <v>2</v>
      </c>
      <c r="F3577" t="s">
        <v>2742</v>
      </c>
      <c r="G3577" t="s">
        <v>722</v>
      </c>
      <c r="H3577" t="s">
        <v>44</v>
      </c>
      <c r="I3577" t="s">
        <v>18</v>
      </c>
      <c r="J3577" t="s">
        <v>19</v>
      </c>
      <c r="K3577" t="s">
        <v>20</v>
      </c>
      <c r="L3577" t="s">
        <v>20</v>
      </c>
      <c r="M3577" t="s">
        <v>21</v>
      </c>
      <c r="N3577" t="s">
        <v>135</v>
      </c>
      <c r="O3577" t="s">
        <v>6301</v>
      </c>
      <c r="P3577">
        <f t="shared" si="55"/>
        <v>4</v>
      </c>
    </row>
    <row r="3578" spans="1:16" x14ac:dyDescent="0.25">
      <c r="A3578" s="1">
        <v>44377</v>
      </c>
      <c r="B3578" s="1">
        <v>44377</v>
      </c>
      <c r="C3578" t="s">
        <v>1863</v>
      </c>
      <c r="D3578" t="s">
        <v>1864</v>
      </c>
      <c r="E3578">
        <v>1.7</v>
      </c>
      <c r="F3578" t="s">
        <v>1497</v>
      </c>
      <c r="G3578" t="s">
        <v>722</v>
      </c>
      <c r="H3578" t="s">
        <v>44</v>
      </c>
      <c r="I3578" t="s">
        <v>18</v>
      </c>
      <c r="J3578" t="s">
        <v>19</v>
      </c>
      <c r="K3578" t="s">
        <v>20</v>
      </c>
      <c r="L3578" t="s">
        <v>20</v>
      </c>
      <c r="M3578" t="s">
        <v>21</v>
      </c>
      <c r="N3578" t="s">
        <v>135</v>
      </c>
      <c r="O3578" t="s">
        <v>6302</v>
      </c>
      <c r="P3578">
        <f t="shared" si="55"/>
        <v>4</v>
      </c>
    </row>
    <row r="3579" spans="1:16" hidden="1" x14ac:dyDescent="0.25">
      <c r="A3579" s="1">
        <v>44377</v>
      </c>
      <c r="B3579" s="1">
        <v>44377</v>
      </c>
      <c r="C3579" t="s">
        <v>1416</v>
      </c>
      <c r="D3579" t="s">
        <v>1417</v>
      </c>
      <c r="E3579">
        <v>1.1000000000000001</v>
      </c>
      <c r="F3579" t="s">
        <v>2327</v>
      </c>
      <c r="G3579" t="s">
        <v>69</v>
      </c>
      <c r="H3579" t="s">
        <v>377</v>
      </c>
      <c r="I3579" t="s">
        <v>18</v>
      </c>
      <c r="J3579" t="s">
        <v>19</v>
      </c>
      <c r="K3579" t="s">
        <v>20</v>
      </c>
      <c r="L3579" t="s">
        <v>20</v>
      </c>
      <c r="M3579" t="s">
        <v>21</v>
      </c>
      <c r="N3579" t="s">
        <v>59</v>
      </c>
      <c r="O3579" t="s">
        <v>6303</v>
      </c>
      <c r="P3579">
        <f t="shared" si="55"/>
        <v>6</v>
      </c>
    </row>
    <row r="3580" spans="1:16" hidden="1" x14ac:dyDescent="0.25">
      <c r="A3580" s="1">
        <v>44377</v>
      </c>
      <c r="B3580" s="1">
        <v>44377</v>
      </c>
      <c r="C3580" t="s">
        <v>4318</v>
      </c>
      <c r="D3580" t="s">
        <v>4319</v>
      </c>
      <c r="E3580">
        <v>2.6509999999999998</v>
      </c>
      <c r="F3580" t="s">
        <v>188</v>
      </c>
      <c r="G3580">
        <v>2020</v>
      </c>
      <c r="H3580" t="s">
        <v>44</v>
      </c>
      <c r="I3580" t="s">
        <v>18</v>
      </c>
      <c r="J3580" t="s">
        <v>19</v>
      </c>
      <c r="K3580" t="s">
        <v>20</v>
      </c>
      <c r="L3580" t="s">
        <v>20</v>
      </c>
      <c r="M3580" t="s">
        <v>21</v>
      </c>
      <c r="N3580" t="s">
        <v>22</v>
      </c>
      <c r="O3580" t="s">
        <v>6304</v>
      </c>
      <c r="P3580">
        <f t="shared" si="55"/>
        <v>6</v>
      </c>
    </row>
    <row r="3581" spans="1:16" hidden="1" x14ac:dyDescent="0.25">
      <c r="A3581" s="1">
        <v>44377</v>
      </c>
      <c r="B3581" s="1">
        <v>44377</v>
      </c>
      <c r="C3581" t="s">
        <v>361</v>
      </c>
      <c r="D3581" t="s">
        <v>362</v>
      </c>
      <c r="E3581">
        <v>1.75</v>
      </c>
      <c r="F3581" t="s">
        <v>6072</v>
      </c>
      <c r="G3581" t="s">
        <v>69</v>
      </c>
      <c r="H3581" t="s">
        <v>343</v>
      </c>
      <c r="I3581" t="s">
        <v>18</v>
      </c>
      <c r="J3581" t="s">
        <v>19</v>
      </c>
      <c r="K3581" t="s">
        <v>20</v>
      </c>
      <c r="L3581" t="s">
        <v>20</v>
      </c>
      <c r="M3581" t="s">
        <v>21</v>
      </c>
      <c r="N3581" t="s">
        <v>59</v>
      </c>
      <c r="O3581" t="s">
        <v>6305</v>
      </c>
      <c r="P3581">
        <f t="shared" si="55"/>
        <v>6</v>
      </c>
    </row>
    <row r="3582" spans="1:16" x14ac:dyDescent="0.25">
      <c r="A3582" s="1">
        <v>44377</v>
      </c>
      <c r="B3582" s="1">
        <v>44377</v>
      </c>
      <c r="C3582" t="s">
        <v>540</v>
      </c>
      <c r="D3582" t="s">
        <v>541</v>
      </c>
      <c r="E3582">
        <v>5</v>
      </c>
      <c r="F3582" t="s">
        <v>6306</v>
      </c>
      <c r="H3582" t="s">
        <v>97</v>
      </c>
      <c r="I3582" t="s">
        <v>18</v>
      </c>
      <c r="J3582" t="s">
        <v>19</v>
      </c>
      <c r="K3582" t="s">
        <v>20</v>
      </c>
      <c r="L3582" t="s">
        <v>20</v>
      </c>
      <c r="M3582" t="s">
        <v>543</v>
      </c>
      <c r="N3582" t="s">
        <v>59</v>
      </c>
      <c r="O3582" t="s">
        <v>6307</v>
      </c>
      <c r="P3582">
        <f t="shared" si="55"/>
        <v>3</v>
      </c>
    </row>
    <row r="3583" spans="1:16" x14ac:dyDescent="0.25">
      <c r="A3583" s="1">
        <v>44377</v>
      </c>
      <c r="B3583" s="1">
        <v>44377</v>
      </c>
      <c r="C3583" t="s">
        <v>1276</v>
      </c>
      <c r="D3583" t="s">
        <v>1277</v>
      </c>
      <c r="E3583">
        <v>0.875</v>
      </c>
      <c r="F3583" t="s">
        <v>1343</v>
      </c>
      <c r="G3583" t="s">
        <v>69</v>
      </c>
      <c r="H3583" t="s">
        <v>39</v>
      </c>
      <c r="I3583" t="s">
        <v>18</v>
      </c>
      <c r="J3583" t="s">
        <v>19</v>
      </c>
      <c r="K3583" t="s">
        <v>20</v>
      </c>
      <c r="L3583" t="s">
        <v>20</v>
      </c>
      <c r="M3583" t="s">
        <v>21</v>
      </c>
      <c r="N3583" t="s">
        <v>59</v>
      </c>
      <c r="O3583" t="s">
        <v>6308</v>
      </c>
      <c r="P3583">
        <f t="shared" si="55"/>
        <v>3</v>
      </c>
    </row>
    <row r="3584" spans="1:16" x14ac:dyDescent="0.25">
      <c r="A3584" s="1">
        <v>44377</v>
      </c>
      <c r="B3584" s="1">
        <v>44377</v>
      </c>
      <c r="C3584" t="s">
        <v>5668</v>
      </c>
      <c r="D3584" t="s">
        <v>5669</v>
      </c>
      <c r="E3584">
        <v>5.45</v>
      </c>
      <c r="F3584" t="s">
        <v>6309</v>
      </c>
      <c r="G3584" t="s">
        <v>130</v>
      </c>
      <c r="H3584" t="s">
        <v>17</v>
      </c>
      <c r="I3584" t="s">
        <v>18</v>
      </c>
      <c r="J3584" t="s">
        <v>19</v>
      </c>
      <c r="K3584" t="s">
        <v>20</v>
      </c>
      <c r="L3584" t="s">
        <v>20</v>
      </c>
      <c r="M3584" t="s">
        <v>21</v>
      </c>
      <c r="N3584" t="s">
        <v>135</v>
      </c>
      <c r="O3584" t="s">
        <v>6310</v>
      </c>
      <c r="P3584">
        <f t="shared" si="55"/>
        <v>3</v>
      </c>
    </row>
    <row r="3585" spans="1:16" x14ac:dyDescent="0.25">
      <c r="A3585" s="1">
        <v>44377</v>
      </c>
      <c r="B3585" s="1">
        <v>44377</v>
      </c>
      <c r="C3585" t="s">
        <v>5583</v>
      </c>
      <c r="D3585" t="s">
        <v>5584</v>
      </c>
      <c r="E3585">
        <v>6.65</v>
      </c>
      <c r="F3585" t="s">
        <v>996</v>
      </c>
      <c r="G3585" t="s">
        <v>130</v>
      </c>
      <c r="H3585" t="s">
        <v>39</v>
      </c>
      <c r="I3585" t="s">
        <v>18</v>
      </c>
      <c r="J3585" t="s">
        <v>19</v>
      </c>
      <c r="K3585" t="s">
        <v>20</v>
      </c>
      <c r="L3585" t="s">
        <v>20</v>
      </c>
      <c r="M3585" t="s">
        <v>21</v>
      </c>
      <c r="N3585" t="s">
        <v>135</v>
      </c>
      <c r="O3585" t="s">
        <v>6311</v>
      </c>
      <c r="P3585">
        <f t="shared" si="55"/>
        <v>3</v>
      </c>
    </row>
    <row r="3586" spans="1:16" hidden="1" x14ac:dyDescent="0.25">
      <c r="A3586" s="1">
        <v>44377</v>
      </c>
      <c r="B3586" s="1">
        <v>44377</v>
      </c>
      <c r="C3586" t="s">
        <v>4883</v>
      </c>
      <c r="D3586" t="s">
        <v>3958</v>
      </c>
      <c r="E3586">
        <v>8.25</v>
      </c>
      <c r="F3586" t="s">
        <v>1114</v>
      </c>
      <c r="G3586" t="s">
        <v>4156</v>
      </c>
      <c r="H3586" t="s">
        <v>17</v>
      </c>
      <c r="I3586" t="s">
        <v>18</v>
      </c>
      <c r="J3586" t="s">
        <v>19</v>
      </c>
      <c r="K3586" t="s">
        <v>20</v>
      </c>
      <c r="L3586" t="s">
        <v>20</v>
      </c>
      <c r="M3586" t="s">
        <v>21</v>
      </c>
      <c r="N3586" t="s">
        <v>59</v>
      </c>
      <c r="O3586" t="s">
        <v>6312</v>
      </c>
      <c r="P3586">
        <f t="shared" si="55"/>
        <v>6</v>
      </c>
    </row>
    <row r="3587" spans="1:16" hidden="1" x14ac:dyDescent="0.25">
      <c r="A3587" s="1">
        <v>44377</v>
      </c>
      <c r="B3587" s="1">
        <v>44377</v>
      </c>
      <c r="C3587" t="s">
        <v>2628</v>
      </c>
      <c r="D3587" t="s">
        <v>2629</v>
      </c>
      <c r="E3587">
        <v>0</v>
      </c>
      <c r="F3587" t="s">
        <v>3369</v>
      </c>
      <c r="H3587" t="s">
        <v>32</v>
      </c>
      <c r="I3587" t="s">
        <v>18</v>
      </c>
      <c r="J3587" t="s">
        <v>19</v>
      </c>
      <c r="K3587" t="s">
        <v>20</v>
      </c>
      <c r="L3587" t="s">
        <v>20</v>
      </c>
      <c r="M3587" t="s">
        <v>1103</v>
      </c>
      <c r="N3587" t="s">
        <v>22</v>
      </c>
      <c r="O3587" t="s">
        <v>6313</v>
      </c>
      <c r="P3587">
        <f t="shared" si="55"/>
        <v>6</v>
      </c>
    </row>
    <row r="3588" spans="1:16" hidden="1" x14ac:dyDescent="0.25">
      <c r="A3588" s="1">
        <v>44377</v>
      </c>
      <c r="B3588" s="1">
        <v>44377</v>
      </c>
      <c r="C3588" t="s">
        <v>2628</v>
      </c>
      <c r="D3588" t="s">
        <v>2629</v>
      </c>
      <c r="E3588">
        <v>0</v>
      </c>
      <c r="F3588" t="s">
        <v>2170</v>
      </c>
      <c r="H3588" t="s">
        <v>32</v>
      </c>
      <c r="I3588" t="s">
        <v>18</v>
      </c>
      <c r="J3588" t="s">
        <v>19</v>
      </c>
      <c r="K3588" t="s">
        <v>20</v>
      </c>
      <c r="L3588" t="s">
        <v>20</v>
      </c>
      <c r="M3588" t="s">
        <v>1103</v>
      </c>
      <c r="N3588" t="s">
        <v>22</v>
      </c>
      <c r="O3588" t="s">
        <v>6314</v>
      </c>
      <c r="P3588">
        <f t="shared" ref="P3588:P3651" si="56">LEN(D3588)</f>
        <v>6</v>
      </c>
    </row>
    <row r="3589" spans="1:16" x14ac:dyDescent="0.25">
      <c r="A3589" s="1">
        <v>44377</v>
      </c>
      <c r="B3589" s="1">
        <v>44377</v>
      </c>
      <c r="C3589" t="s">
        <v>6088</v>
      </c>
      <c r="D3589" t="s">
        <v>274</v>
      </c>
      <c r="E3589">
        <v>8.5500000000000007</v>
      </c>
      <c r="F3589" t="s">
        <v>3373</v>
      </c>
      <c r="G3589" t="s">
        <v>130</v>
      </c>
      <c r="H3589" t="s">
        <v>44</v>
      </c>
      <c r="I3589" t="s">
        <v>18</v>
      </c>
      <c r="J3589" t="s">
        <v>19</v>
      </c>
      <c r="K3589" t="s">
        <v>20</v>
      </c>
      <c r="L3589" t="s">
        <v>20</v>
      </c>
      <c r="M3589" t="s">
        <v>21</v>
      </c>
      <c r="N3589" t="s">
        <v>135</v>
      </c>
      <c r="O3589" t="s">
        <v>6315</v>
      </c>
      <c r="P3589">
        <f t="shared" si="56"/>
        <v>2</v>
      </c>
    </row>
    <row r="3590" spans="1:16" x14ac:dyDescent="0.25">
      <c r="A3590" s="1">
        <v>44377</v>
      </c>
      <c r="B3590" s="1">
        <v>44377</v>
      </c>
      <c r="C3590" t="s">
        <v>5583</v>
      </c>
      <c r="D3590" t="s">
        <v>5584</v>
      </c>
      <c r="E3590">
        <v>7.72</v>
      </c>
      <c r="F3590" t="s">
        <v>1322</v>
      </c>
      <c r="G3590" t="s">
        <v>130</v>
      </c>
      <c r="H3590" t="s">
        <v>39</v>
      </c>
      <c r="I3590" t="s">
        <v>18</v>
      </c>
      <c r="J3590" t="s">
        <v>19</v>
      </c>
      <c r="K3590" t="s">
        <v>20</v>
      </c>
      <c r="L3590" t="s">
        <v>20</v>
      </c>
      <c r="M3590" t="s">
        <v>21</v>
      </c>
      <c r="N3590" t="s">
        <v>135</v>
      </c>
      <c r="O3590" t="s">
        <v>6316</v>
      </c>
      <c r="P3590">
        <f t="shared" si="56"/>
        <v>3</v>
      </c>
    </row>
    <row r="3591" spans="1:16" hidden="1" x14ac:dyDescent="0.25">
      <c r="A3591" s="1">
        <v>44377</v>
      </c>
      <c r="B3591" s="1">
        <v>44377</v>
      </c>
      <c r="C3591" t="s">
        <v>2364</v>
      </c>
      <c r="D3591" t="s">
        <v>2365</v>
      </c>
      <c r="E3591">
        <v>7.375</v>
      </c>
      <c r="F3591" t="s">
        <v>771</v>
      </c>
      <c r="G3591" t="s">
        <v>5828</v>
      </c>
      <c r="H3591" t="s">
        <v>17</v>
      </c>
      <c r="I3591" t="s">
        <v>18</v>
      </c>
      <c r="J3591" t="s">
        <v>19</v>
      </c>
      <c r="K3591" t="s">
        <v>20</v>
      </c>
      <c r="L3591" t="s">
        <v>20</v>
      </c>
      <c r="M3591" t="s">
        <v>21</v>
      </c>
      <c r="N3591" t="s">
        <v>22</v>
      </c>
      <c r="O3591" t="s">
        <v>6317</v>
      </c>
      <c r="P3591">
        <f t="shared" si="56"/>
        <v>6</v>
      </c>
    </row>
    <row r="3592" spans="1:16" x14ac:dyDescent="0.25">
      <c r="A3592" s="1">
        <v>44377</v>
      </c>
      <c r="B3592" s="1">
        <v>44377</v>
      </c>
      <c r="C3592" t="s">
        <v>2723</v>
      </c>
      <c r="D3592" t="s">
        <v>318</v>
      </c>
      <c r="E3592">
        <v>7.8</v>
      </c>
      <c r="F3592" t="s">
        <v>4213</v>
      </c>
      <c r="G3592" t="s">
        <v>5828</v>
      </c>
      <c r="H3592" t="s">
        <v>17</v>
      </c>
      <c r="I3592" t="s">
        <v>18</v>
      </c>
      <c r="J3592" t="s">
        <v>19</v>
      </c>
      <c r="K3592" t="s">
        <v>20</v>
      </c>
      <c r="L3592" t="s">
        <v>20</v>
      </c>
      <c r="M3592" t="s">
        <v>21</v>
      </c>
      <c r="N3592" t="s">
        <v>59</v>
      </c>
      <c r="O3592" t="s">
        <v>6318</v>
      </c>
      <c r="P3592">
        <f t="shared" si="56"/>
        <v>3</v>
      </c>
    </row>
    <row r="3593" spans="1:16" x14ac:dyDescent="0.25">
      <c r="A3593" s="1">
        <v>44377</v>
      </c>
      <c r="B3593" s="1">
        <v>44377</v>
      </c>
      <c r="C3593" t="s">
        <v>5665</v>
      </c>
      <c r="D3593" t="s">
        <v>1904</v>
      </c>
      <c r="E3593">
        <v>8.5</v>
      </c>
      <c r="F3593" t="s">
        <v>5666</v>
      </c>
      <c r="G3593" t="s">
        <v>4156</v>
      </c>
      <c r="H3593" t="s">
        <v>52</v>
      </c>
      <c r="I3593" t="s">
        <v>18</v>
      </c>
      <c r="J3593" t="s">
        <v>19</v>
      </c>
      <c r="K3593" t="s">
        <v>20</v>
      </c>
      <c r="L3593" t="s">
        <v>20</v>
      </c>
      <c r="M3593" t="s">
        <v>21</v>
      </c>
      <c r="N3593" t="s">
        <v>59</v>
      </c>
      <c r="O3593" t="s">
        <v>6319</v>
      </c>
      <c r="P3593">
        <f t="shared" si="56"/>
        <v>3</v>
      </c>
    </row>
    <row r="3594" spans="1:16" hidden="1" x14ac:dyDescent="0.25">
      <c r="A3594" s="1">
        <v>44377</v>
      </c>
      <c r="B3594" s="1">
        <v>44377</v>
      </c>
      <c r="C3594" t="s">
        <v>1638</v>
      </c>
      <c r="D3594" t="s">
        <v>731</v>
      </c>
      <c r="E3594">
        <v>7</v>
      </c>
      <c r="F3594" t="s">
        <v>783</v>
      </c>
      <c r="G3594" t="s">
        <v>69</v>
      </c>
      <c r="H3594" t="s">
        <v>112</v>
      </c>
      <c r="I3594" t="s">
        <v>18</v>
      </c>
      <c r="J3594" t="s">
        <v>19</v>
      </c>
      <c r="K3594" t="s">
        <v>20</v>
      </c>
      <c r="L3594" t="s">
        <v>20</v>
      </c>
      <c r="M3594" t="s">
        <v>21</v>
      </c>
      <c r="N3594" t="s">
        <v>59</v>
      </c>
      <c r="O3594" t="s">
        <v>6320</v>
      </c>
      <c r="P3594">
        <f t="shared" si="56"/>
        <v>6</v>
      </c>
    </row>
    <row r="3595" spans="1:16" x14ac:dyDescent="0.25">
      <c r="A3595" s="1">
        <v>44377</v>
      </c>
      <c r="B3595" s="1">
        <v>44377</v>
      </c>
      <c r="C3595" t="s">
        <v>2367</v>
      </c>
      <c r="D3595" t="s">
        <v>2368</v>
      </c>
      <c r="E3595">
        <v>7</v>
      </c>
      <c r="F3595" t="s">
        <v>5710</v>
      </c>
      <c r="G3595" t="s">
        <v>3270</v>
      </c>
      <c r="H3595" t="s">
        <v>44</v>
      </c>
      <c r="I3595" t="s">
        <v>18</v>
      </c>
      <c r="J3595" t="s">
        <v>19</v>
      </c>
      <c r="K3595" t="s">
        <v>20</v>
      </c>
      <c r="L3595" t="s">
        <v>20</v>
      </c>
      <c r="M3595" t="s">
        <v>21</v>
      </c>
      <c r="N3595" t="s">
        <v>135</v>
      </c>
      <c r="O3595" t="s">
        <v>6321</v>
      </c>
      <c r="P3595">
        <f t="shared" si="56"/>
        <v>3</v>
      </c>
    </row>
    <row r="3596" spans="1:16" x14ac:dyDescent="0.25">
      <c r="A3596" s="1">
        <v>44377</v>
      </c>
      <c r="B3596" s="1">
        <v>44377</v>
      </c>
      <c r="C3596" t="s">
        <v>3512</v>
      </c>
      <c r="D3596" t="s">
        <v>2681</v>
      </c>
      <c r="E3596">
        <v>9</v>
      </c>
      <c r="F3596" t="s">
        <v>54</v>
      </c>
      <c r="G3596" t="s">
        <v>51</v>
      </c>
      <c r="H3596" t="s">
        <v>112</v>
      </c>
      <c r="I3596" t="s">
        <v>18</v>
      </c>
      <c r="J3596" t="s">
        <v>19</v>
      </c>
      <c r="K3596" t="s">
        <v>20</v>
      </c>
      <c r="L3596" t="s">
        <v>20</v>
      </c>
      <c r="M3596" t="s">
        <v>21</v>
      </c>
      <c r="N3596" t="s">
        <v>22</v>
      </c>
      <c r="O3596" t="s">
        <v>6322</v>
      </c>
      <c r="P3596">
        <f t="shared" si="56"/>
        <v>4</v>
      </c>
    </row>
    <row r="3597" spans="1:16" x14ac:dyDescent="0.25">
      <c r="A3597" s="1">
        <v>44377</v>
      </c>
      <c r="B3597" s="1">
        <v>44377</v>
      </c>
      <c r="C3597" t="s">
        <v>3512</v>
      </c>
      <c r="D3597" t="s">
        <v>2681</v>
      </c>
      <c r="E3597">
        <v>9</v>
      </c>
      <c r="F3597" t="s">
        <v>54</v>
      </c>
      <c r="G3597" t="s">
        <v>69</v>
      </c>
      <c r="H3597" t="s">
        <v>112</v>
      </c>
      <c r="I3597" t="s">
        <v>18</v>
      </c>
      <c r="J3597" t="s">
        <v>19</v>
      </c>
      <c r="K3597" t="s">
        <v>20</v>
      </c>
      <c r="L3597" t="s">
        <v>20</v>
      </c>
      <c r="M3597" t="s">
        <v>21</v>
      </c>
      <c r="N3597" t="s">
        <v>22</v>
      </c>
      <c r="O3597" t="s">
        <v>6323</v>
      </c>
      <c r="P3597">
        <f t="shared" si="56"/>
        <v>4</v>
      </c>
    </row>
    <row r="3598" spans="1:16" x14ac:dyDescent="0.25">
      <c r="A3598" s="1">
        <v>44377</v>
      </c>
      <c r="B3598" s="1">
        <v>44377</v>
      </c>
      <c r="C3598" t="s">
        <v>5583</v>
      </c>
      <c r="D3598" t="s">
        <v>5584</v>
      </c>
      <c r="E3598">
        <v>7.85</v>
      </c>
      <c r="F3598" t="s">
        <v>6324</v>
      </c>
      <c r="G3598" t="s">
        <v>130</v>
      </c>
      <c r="H3598" t="s">
        <v>39</v>
      </c>
      <c r="I3598" t="s">
        <v>18</v>
      </c>
      <c r="J3598" t="s">
        <v>19</v>
      </c>
      <c r="K3598" t="s">
        <v>20</v>
      </c>
      <c r="L3598" t="s">
        <v>20</v>
      </c>
      <c r="M3598" t="s">
        <v>21</v>
      </c>
      <c r="N3598" t="s">
        <v>135</v>
      </c>
      <c r="O3598" t="s">
        <v>6325</v>
      </c>
      <c r="P3598">
        <f t="shared" si="56"/>
        <v>3</v>
      </c>
    </row>
    <row r="3599" spans="1:16" x14ac:dyDescent="0.25">
      <c r="A3599" s="1">
        <v>44377</v>
      </c>
      <c r="B3599" s="1">
        <v>44377</v>
      </c>
      <c r="C3599" t="s">
        <v>4218</v>
      </c>
      <c r="D3599" t="s">
        <v>701</v>
      </c>
      <c r="E3599">
        <v>6.6</v>
      </c>
      <c r="F3599" t="s">
        <v>888</v>
      </c>
      <c r="G3599" t="s">
        <v>4156</v>
      </c>
      <c r="H3599" t="s">
        <v>17</v>
      </c>
      <c r="I3599" t="s">
        <v>18</v>
      </c>
      <c r="J3599" t="s">
        <v>19</v>
      </c>
      <c r="K3599" t="s">
        <v>20</v>
      </c>
      <c r="L3599" t="s">
        <v>20</v>
      </c>
      <c r="M3599" t="s">
        <v>21</v>
      </c>
      <c r="N3599" t="s">
        <v>22</v>
      </c>
      <c r="O3599" t="s">
        <v>6326</v>
      </c>
      <c r="P3599">
        <f t="shared" si="56"/>
        <v>3</v>
      </c>
    </row>
    <row r="3600" spans="1:16" x14ac:dyDescent="0.25">
      <c r="A3600" s="1">
        <v>44377</v>
      </c>
      <c r="B3600" s="1">
        <v>44377</v>
      </c>
      <c r="C3600" t="s">
        <v>5864</v>
      </c>
      <c r="D3600" t="s">
        <v>4973</v>
      </c>
      <c r="E3600">
        <v>6.88</v>
      </c>
      <c r="F3600" t="s">
        <v>6327</v>
      </c>
      <c r="G3600" t="s">
        <v>16</v>
      </c>
      <c r="H3600" t="s">
        <v>17</v>
      </c>
      <c r="I3600" t="s">
        <v>18</v>
      </c>
      <c r="J3600" t="s">
        <v>19</v>
      </c>
      <c r="K3600" t="s">
        <v>20</v>
      </c>
      <c r="L3600" t="s">
        <v>20</v>
      </c>
      <c r="M3600" t="s">
        <v>21</v>
      </c>
      <c r="N3600" t="s">
        <v>135</v>
      </c>
      <c r="O3600" t="s">
        <v>6328</v>
      </c>
      <c r="P3600">
        <f t="shared" si="56"/>
        <v>3</v>
      </c>
    </row>
    <row r="3601" spans="1:16" x14ac:dyDescent="0.25">
      <c r="A3601" s="1">
        <v>44377</v>
      </c>
      <c r="B3601" s="1">
        <v>44377</v>
      </c>
      <c r="C3601" t="s">
        <v>2367</v>
      </c>
      <c r="D3601" t="s">
        <v>2368</v>
      </c>
      <c r="E3601">
        <v>7.2</v>
      </c>
      <c r="F3601" t="s">
        <v>6329</v>
      </c>
      <c r="G3601" t="s">
        <v>400</v>
      </c>
      <c r="H3601" t="s">
        <v>17</v>
      </c>
      <c r="I3601" t="s">
        <v>18</v>
      </c>
      <c r="J3601" t="s">
        <v>19</v>
      </c>
      <c r="K3601" t="s">
        <v>20</v>
      </c>
      <c r="L3601" t="s">
        <v>20</v>
      </c>
      <c r="M3601" t="s">
        <v>21</v>
      </c>
      <c r="N3601" t="s">
        <v>135</v>
      </c>
      <c r="O3601" t="s">
        <v>6330</v>
      </c>
      <c r="P3601">
        <f t="shared" si="56"/>
        <v>3</v>
      </c>
    </row>
    <row r="3602" spans="1:16" x14ac:dyDescent="0.25">
      <c r="A3602" s="1">
        <v>44377</v>
      </c>
      <c r="B3602" s="1">
        <v>44377</v>
      </c>
      <c r="C3602" t="s">
        <v>4343</v>
      </c>
      <c r="D3602" t="s">
        <v>4344</v>
      </c>
      <c r="E3602">
        <v>7.61</v>
      </c>
      <c r="F3602" t="s">
        <v>6331</v>
      </c>
      <c r="G3602" t="s">
        <v>297</v>
      </c>
      <c r="H3602" t="s">
        <v>97</v>
      </c>
      <c r="I3602" t="s">
        <v>18</v>
      </c>
      <c r="J3602" t="s">
        <v>19</v>
      </c>
      <c r="K3602" t="s">
        <v>20</v>
      </c>
      <c r="L3602" t="s">
        <v>20</v>
      </c>
      <c r="M3602" t="s">
        <v>21</v>
      </c>
      <c r="N3602" t="s">
        <v>22</v>
      </c>
      <c r="O3602" t="s">
        <v>6332</v>
      </c>
      <c r="P3602">
        <f t="shared" si="56"/>
        <v>3</v>
      </c>
    </row>
    <row r="3603" spans="1:16" x14ac:dyDescent="0.25">
      <c r="A3603" s="1">
        <v>44377</v>
      </c>
      <c r="B3603" s="1">
        <v>44377</v>
      </c>
      <c r="C3603" t="s">
        <v>4918</v>
      </c>
      <c r="D3603" t="s">
        <v>952</v>
      </c>
      <c r="E3603">
        <v>7.5</v>
      </c>
      <c r="F3603" t="s">
        <v>6333</v>
      </c>
      <c r="G3603" t="s">
        <v>130</v>
      </c>
      <c r="H3603" t="s">
        <v>52</v>
      </c>
      <c r="I3603" t="s">
        <v>18</v>
      </c>
      <c r="J3603" t="s">
        <v>19</v>
      </c>
      <c r="K3603" t="s">
        <v>20</v>
      </c>
      <c r="L3603" t="s">
        <v>20</v>
      </c>
      <c r="M3603" t="s">
        <v>21</v>
      </c>
      <c r="N3603" t="s">
        <v>135</v>
      </c>
      <c r="O3603" t="s">
        <v>6334</v>
      </c>
      <c r="P3603">
        <f t="shared" si="56"/>
        <v>3</v>
      </c>
    </row>
    <row r="3604" spans="1:16" hidden="1" x14ac:dyDescent="0.25">
      <c r="A3604" s="1">
        <v>44377</v>
      </c>
      <c r="B3604" s="1">
        <v>44377</v>
      </c>
      <c r="C3604" t="s">
        <v>5085</v>
      </c>
      <c r="D3604" t="s">
        <v>5086</v>
      </c>
      <c r="E3604">
        <v>5.75</v>
      </c>
      <c r="F3604" t="s">
        <v>1777</v>
      </c>
      <c r="G3604" t="s">
        <v>69</v>
      </c>
      <c r="H3604" t="s">
        <v>44</v>
      </c>
      <c r="I3604" t="s">
        <v>18</v>
      </c>
      <c r="J3604" t="s">
        <v>19</v>
      </c>
      <c r="K3604" t="s">
        <v>20</v>
      </c>
      <c r="L3604" t="s">
        <v>20</v>
      </c>
      <c r="M3604" t="s">
        <v>21</v>
      </c>
      <c r="N3604" t="s">
        <v>22</v>
      </c>
      <c r="O3604" t="s">
        <v>6335</v>
      </c>
      <c r="P3604">
        <f t="shared" si="56"/>
        <v>6</v>
      </c>
    </row>
    <row r="3605" spans="1:16" x14ac:dyDescent="0.25">
      <c r="A3605" s="1">
        <v>44377</v>
      </c>
      <c r="B3605" s="1">
        <v>44377</v>
      </c>
      <c r="C3605" t="s">
        <v>1702</v>
      </c>
      <c r="D3605" t="s">
        <v>1703</v>
      </c>
      <c r="E3605">
        <v>7.5</v>
      </c>
      <c r="F3605" t="s">
        <v>1704</v>
      </c>
      <c r="G3605" t="s">
        <v>69</v>
      </c>
      <c r="H3605" t="s">
        <v>121</v>
      </c>
      <c r="I3605" t="s">
        <v>18</v>
      </c>
      <c r="J3605" t="s">
        <v>19</v>
      </c>
      <c r="K3605" t="s">
        <v>20</v>
      </c>
      <c r="L3605" t="s">
        <v>20</v>
      </c>
      <c r="M3605" t="s">
        <v>21</v>
      </c>
      <c r="N3605" t="s">
        <v>22</v>
      </c>
      <c r="O3605" t="s">
        <v>6336</v>
      </c>
      <c r="P3605">
        <f t="shared" si="56"/>
        <v>3</v>
      </c>
    </row>
    <row r="3606" spans="1:16" x14ac:dyDescent="0.25">
      <c r="A3606" s="1">
        <v>44377</v>
      </c>
      <c r="B3606" s="1">
        <v>44377</v>
      </c>
      <c r="C3606" t="s">
        <v>6167</v>
      </c>
      <c r="D3606" t="s">
        <v>4956</v>
      </c>
      <c r="E3606">
        <v>6.15</v>
      </c>
      <c r="F3606" t="s">
        <v>4040</v>
      </c>
      <c r="G3606" t="s">
        <v>69</v>
      </c>
      <c r="H3606" t="s">
        <v>17</v>
      </c>
      <c r="I3606" t="s">
        <v>18</v>
      </c>
      <c r="J3606" t="s">
        <v>19</v>
      </c>
      <c r="K3606" t="s">
        <v>20</v>
      </c>
      <c r="L3606" t="s">
        <v>20</v>
      </c>
      <c r="M3606" t="s">
        <v>21</v>
      </c>
      <c r="N3606" t="s">
        <v>135</v>
      </c>
      <c r="O3606" t="s">
        <v>6337</v>
      </c>
      <c r="P3606">
        <f t="shared" si="56"/>
        <v>3</v>
      </c>
    </row>
    <row r="3607" spans="1:16" x14ac:dyDescent="0.25">
      <c r="A3607" s="1">
        <v>44377</v>
      </c>
      <c r="B3607" s="1">
        <v>44377</v>
      </c>
      <c r="C3607" t="s">
        <v>5754</v>
      </c>
      <c r="D3607" t="s">
        <v>5755</v>
      </c>
      <c r="E3607">
        <v>6.133</v>
      </c>
      <c r="F3607" t="s">
        <v>3853</v>
      </c>
      <c r="G3607" t="s">
        <v>130</v>
      </c>
      <c r="H3607" t="s">
        <v>17</v>
      </c>
      <c r="I3607" t="s">
        <v>18</v>
      </c>
      <c r="J3607" t="s">
        <v>19</v>
      </c>
      <c r="K3607" t="s">
        <v>20</v>
      </c>
      <c r="L3607" t="s">
        <v>20</v>
      </c>
      <c r="M3607" t="s">
        <v>21</v>
      </c>
      <c r="N3607" t="s">
        <v>135</v>
      </c>
      <c r="O3607" t="s">
        <v>6338</v>
      </c>
      <c r="P3607">
        <f t="shared" si="56"/>
        <v>3</v>
      </c>
    </row>
    <row r="3608" spans="1:16" x14ac:dyDescent="0.25">
      <c r="A3608" s="1">
        <v>44377</v>
      </c>
      <c r="B3608" s="1">
        <v>44377</v>
      </c>
      <c r="C3608" t="s">
        <v>3409</v>
      </c>
      <c r="D3608" t="s">
        <v>144</v>
      </c>
      <c r="E3608">
        <v>5.45</v>
      </c>
      <c r="F3608" t="s">
        <v>2170</v>
      </c>
      <c r="G3608" t="s">
        <v>69</v>
      </c>
      <c r="H3608" t="s">
        <v>39</v>
      </c>
      <c r="I3608" t="s">
        <v>18</v>
      </c>
      <c r="J3608" t="s">
        <v>19</v>
      </c>
      <c r="K3608" t="s">
        <v>20</v>
      </c>
      <c r="L3608" t="s">
        <v>20</v>
      </c>
      <c r="M3608" t="s">
        <v>21</v>
      </c>
      <c r="N3608" t="s">
        <v>135</v>
      </c>
      <c r="O3608" t="s">
        <v>6339</v>
      </c>
      <c r="P3608">
        <f t="shared" si="56"/>
        <v>3</v>
      </c>
    </row>
    <row r="3609" spans="1:16" hidden="1" x14ac:dyDescent="0.25">
      <c r="A3609" s="1">
        <v>44377</v>
      </c>
      <c r="B3609" s="1">
        <v>44377</v>
      </c>
      <c r="C3609" t="s">
        <v>2628</v>
      </c>
      <c r="D3609" t="s">
        <v>2629</v>
      </c>
      <c r="E3609">
        <v>0</v>
      </c>
      <c r="F3609" t="s">
        <v>4583</v>
      </c>
      <c r="H3609" t="s">
        <v>32</v>
      </c>
      <c r="I3609" t="s">
        <v>18</v>
      </c>
      <c r="J3609" t="s">
        <v>19</v>
      </c>
      <c r="K3609" t="s">
        <v>20</v>
      </c>
      <c r="L3609" t="s">
        <v>20</v>
      </c>
      <c r="M3609" t="s">
        <v>1103</v>
      </c>
      <c r="N3609" t="s">
        <v>22</v>
      </c>
      <c r="O3609" t="s">
        <v>6340</v>
      </c>
      <c r="P3609">
        <f t="shared" si="56"/>
        <v>6</v>
      </c>
    </row>
    <row r="3610" spans="1:16" hidden="1" x14ac:dyDescent="0.25">
      <c r="A3610" s="1">
        <v>44377</v>
      </c>
      <c r="B3610" s="1">
        <v>44377</v>
      </c>
      <c r="C3610" t="s">
        <v>2628</v>
      </c>
      <c r="D3610" t="s">
        <v>2629</v>
      </c>
      <c r="E3610">
        <v>0</v>
      </c>
      <c r="F3610" t="s">
        <v>6341</v>
      </c>
      <c r="H3610" t="s">
        <v>32</v>
      </c>
      <c r="I3610" t="s">
        <v>18</v>
      </c>
      <c r="J3610" t="s">
        <v>19</v>
      </c>
      <c r="K3610" t="s">
        <v>20</v>
      </c>
      <c r="L3610" t="s">
        <v>20</v>
      </c>
      <c r="M3610" t="s">
        <v>1103</v>
      </c>
      <c r="N3610" t="s">
        <v>22</v>
      </c>
      <c r="O3610" t="s">
        <v>6342</v>
      </c>
      <c r="P3610">
        <f t="shared" si="56"/>
        <v>6</v>
      </c>
    </row>
    <row r="3611" spans="1:16" hidden="1" x14ac:dyDescent="0.25">
      <c r="A3611" s="1">
        <v>44377</v>
      </c>
      <c r="B3611" s="1">
        <v>44377</v>
      </c>
      <c r="C3611" t="s">
        <v>2628</v>
      </c>
      <c r="D3611" t="s">
        <v>2629</v>
      </c>
      <c r="E3611">
        <v>0</v>
      </c>
      <c r="F3611" t="s">
        <v>1622</v>
      </c>
      <c r="H3611" t="s">
        <v>32</v>
      </c>
      <c r="I3611" t="s">
        <v>18</v>
      </c>
      <c r="J3611" t="s">
        <v>19</v>
      </c>
      <c r="K3611" t="s">
        <v>20</v>
      </c>
      <c r="L3611" t="s">
        <v>20</v>
      </c>
      <c r="M3611" t="s">
        <v>1103</v>
      </c>
      <c r="N3611" t="s">
        <v>22</v>
      </c>
      <c r="O3611" t="s">
        <v>6343</v>
      </c>
      <c r="P3611">
        <f t="shared" si="56"/>
        <v>6</v>
      </c>
    </row>
    <row r="3612" spans="1:16" hidden="1" x14ac:dyDescent="0.25">
      <c r="A3612" s="1">
        <v>44377</v>
      </c>
      <c r="B3612" s="1">
        <v>44377</v>
      </c>
      <c r="C3612" t="s">
        <v>2628</v>
      </c>
      <c r="D3612" t="s">
        <v>2629</v>
      </c>
      <c r="E3612">
        <v>0</v>
      </c>
      <c r="F3612" t="s">
        <v>6290</v>
      </c>
      <c r="H3612" t="s">
        <v>32</v>
      </c>
      <c r="I3612" t="s">
        <v>18</v>
      </c>
      <c r="J3612" t="s">
        <v>19</v>
      </c>
      <c r="K3612" t="s">
        <v>20</v>
      </c>
      <c r="L3612" t="s">
        <v>20</v>
      </c>
      <c r="M3612" t="s">
        <v>1103</v>
      </c>
      <c r="N3612" t="s">
        <v>22</v>
      </c>
      <c r="O3612" t="s">
        <v>6344</v>
      </c>
      <c r="P3612">
        <f t="shared" si="56"/>
        <v>6</v>
      </c>
    </row>
    <row r="3613" spans="1:16" hidden="1" x14ac:dyDescent="0.25">
      <c r="A3613" s="1">
        <v>44377</v>
      </c>
      <c r="B3613" s="1">
        <v>44377</v>
      </c>
      <c r="C3613" t="s">
        <v>2628</v>
      </c>
      <c r="D3613" t="s">
        <v>2629</v>
      </c>
      <c r="E3613">
        <v>0</v>
      </c>
      <c r="F3613" t="s">
        <v>6345</v>
      </c>
      <c r="H3613" t="s">
        <v>32</v>
      </c>
      <c r="I3613" t="s">
        <v>18</v>
      </c>
      <c r="J3613" t="s">
        <v>19</v>
      </c>
      <c r="K3613" t="s">
        <v>20</v>
      </c>
      <c r="L3613" t="s">
        <v>20</v>
      </c>
      <c r="M3613" t="s">
        <v>1103</v>
      </c>
      <c r="N3613" t="s">
        <v>22</v>
      </c>
      <c r="O3613" t="s">
        <v>6346</v>
      </c>
      <c r="P3613">
        <f t="shared" si="56"/>
        <v>6</v>
      </c>
    </row>
    <row r="3614" spans="1:16" hidden="1" x14ac:dyDescent="0.25">
      <c r="A3614" s="1">
        <v>44377</v>
      </c>
      <c r="B3614" s="1">
        <v>44377</v>
      </c>
      <c r="C3614" t="s">
        <v>2628</v>
      </c>
      <c r="D3614" t="s">
        <v>2629</v>
      </c>
      <c r="E3614">
        <v>0</v>
      </c>
      <c r="F3614" t="s">
        <v>6347</v>
      </c>
      <c r="H3614" t="s">
        <v>32</v>
      </c>
      <c r="I3614" t="s">
        <v>18</v>
      </c>
      <c r="J3614" t="s">
        <v>19</v>
      </c>
      <c r="K3614" t="s">
        <v>20</v>
      </c>
      <c r="L3614" t="s">
        <v>20</v>
      </c>
      <c r="M3614" t="s">
        <v>1103</v>
      </c>
      <c r="N3614" t="s">
        <v>22</v>
      </c>
      <c r="O3614" t="s">
        <v>6348</v>
      </c>
      <c r="P3614">
        <f t="shared" si="56"/>
        <v>6</v>
      </c>
    </row>
    <row r="3615" spans="1:16" hidden="1" x14ac:dyDescent="0.25">
      <c r="A3615" s="1">
        <v>44377</v>
      </c>
      <c r="B3615" s="1">
        <v>44377</v>
      </c>
      <c r="C3615" t="s">
        <v>2628</v>
      </c>
      <c r="D3615" t="s">
        <v>2629</v>
      </c>
      <c r="E3615">
        <v>0</v>
      </c>
      <c r="F3615" t="s">
        <v>6349</v>
      </c>
      <c r="H3615" t="s">
        <v>32</v>
      </c>
      <c r="I3615" t="s">
        <v>18</v>
      </c>
      <c r="J3615" t="s">
        <v>19</v>
      </c>
      <c r="K3615" t="s">
        <v>20</v>
      </c>
      <c r="L3615" t="s">
        <v>20</v>
      </c>
      <c r="M3615" t="s">
        <v>1103</v>
      </c>
      <c r="N3615" t="s">
        <v>22</v>
      </c>
      <c r="O3615" t="s">
        <v>6350</v>
      </c>
      <c r="P3615">
        <f t="shared" si="56"/>
        <v>6</v>
      </c>
    </row>
    <row r="3616" spans="1:16" hidden="1" x14ac:dyDescent="0.25">
      <c r="A3616" s="1">
        <v>44377</v>
      </c>
      <c r="B3616" s="1">
        <v>44377</v>
      </c>
      <c r="C3616" t="s">
        <v>4406</v>
      </c>
      <c r="D3616" t="s">
        <v>4407</v>
      </c>
      <c r="E3616">
        <v>2.9870000000000001</v>
      </c>
      <c r="F3616" t="s">
        <v>2606</v>
      </c>
      <c r="H3616" t="s">
        <v>154</v>
      </c>
      <c r="I3616" t="s">
        <v>18</v>
      </c>
      <c r="J3616" t="s">
        <v>19</v>
      </c>
      <c r="K3616" t="s">
        <v>20</v>
      </c>
      <c r="L3616" t="s">
        <v>20</v>
      </c>
      <c r="M3616" t="s">
        <v>21</v>
      </c>
      <c r="N3616" t="s">
        <v>22</v>
      </c>
      <c r="O3616" t="s">
        <v>6351</v>
      </c>
      <c r="P3616">
        <f t="shared" si="56"/>
        <v>6</v>
      </c>
    </row>
    <row r="3617" spans="1:16" hidden="1" x14ac:dyDescent="0.25">
      <c r="A3617" s="1">
        <v>44377</v>
      </c>
      <c r="B3617" s="1">
        <v>44377</v>
      </c>
      <c r="C3617" t="s">
        <v>4406</v>
      </c>
      <c r="D3617" t="s">
        <v>4407</v>
      </c>
      <c r="E3617">
        <v>3.137</v>
      </c>
      <c r="F3617" t="s">
        <v>706</v>
      </c>
      <c r="H3617" t="s">
        <v>154</v>
      </c>
      <c r="I3617" t="s">
        <v>18</v>
      </c>
      <c r="J3617" t="s">
        <v>19</v>
      </c>
      <c r="K3617" t="s">
        <v>20</v>
      </c>
      <c r="L3617" t="s">
        <v>20</v>
      </c>
      <c r="M3617" t="s">
        <v>21</v>
      </c>
      <c r="N3617" t="s">
        <v>22</v>
      </c>
      <c r="O3617" t="s">
        <v>6352</v>
      </c>
      <c r="P3617">
        <f t="shared" si="56"/>
        <v>6</v>
      </c>
    </row>
    <row r="3618" spans="1:16" x14ac:dyDescent="0.25">
      <c r="A3618" s="1">
        <v>44377</v>
      </c>
      <c r="B3618" s="1">
        <v>44377</v>
      </c>
      <c r="C3618" t="s">
        <v>4553</v>
      </c>
      <c r="D3618" t="s">
        <v>1391</v>
      </c>
      <c r="E3618">
        <v>4.17</v>
      </c>
      <c r="F3618" t="s">
        <v>4554</v>
      </c>
      <c r="G3618" t="s">
        <v>69</v>
      </c>
      <c r="H3618" t="s">
        <v>52</v>
      </c>
      <c r="I3618" t="s">
        <v>18</v>
      </c>
      <c r="J3618" t="s">
        <v>19</v>
      </c>
      <c r="K3618" t="s">
        <v>20</v>
      </c>
      <c r="L3618" t="s">
        <v>20</v>
      </c>
      <c r="M3618" t="s">
        <v>21</v>
      </c>
      <c r="N3618" t="s">
        <v>135</v>
      </c>
      <c r="O3618" t="s">
        <v>6353</v>
      </c>
      <c r="P3618">
        <f t="shared" si="56"/>
        <v>5</v>
      </c>
    </row>
    <row r="3619" spans="1:16" x14ac:dyDescent="0.25">
      <c r="A3619" s="1">
        <v>44377</v>
      </c>
      <c r="B3619" s="1">
        <v>44377</v>
      </c>
      <c r="C3619" t="s">
        <v>867</v>
      </c>
      <c r="D3619" t="s">
        <v>868</v>
      </c>
      <c r="E3619">
        <v>4.07</v>
      </c>
      <c r="F3619" t="s">
        <v>2384</v>
      </c>
      <c r="G3619" t="s">
        <v>69</v>
      </c>
      <c r="H3619" t="s">
        <v>44</v>
      </c>
      <c r="I3619" t="s">
        <v>18</v>
      </c>
      <c r="J3619" t="s">
        <v>19</v>
      </c>
      <c r="K3619" t="s">
        <v>20</v>
      </c>
      <c r="L3619" t="s">
        <v>20</v>
      </c>
      <c r="M3619" t="s">
        <v>21</v>
      </c>
      <c r="N3619" t="s">
        <v>22</v>
      </c>
      <c r="O3619" t="s">
        <v>6354</v>
      </c>
      <c r="P3619">
        <f t="shared" si="56"/>
        <v>3</v>
      </c>
    </row>
    <row r="3620" spans="1:16" x14ac:dyDescent="0.25">
      <c r="A3620" s="1">
        <v>44377</v>
      </c>
      <c r="B3620" s="1">
        <v>44377</v>
      </c>
      <c r="C3620" t="s">
        <v>4715</v>
      </c>
      <c r="D3620" t="s">
        <v>4716</v>
      </c>
      <c r="E3620">
        <v>6.95</v>
      </c>
      <c r="F3620" t="s">
        <v>2858</v>
      </c>
      <c r="G3620" t="s">
        <v>69</v>
      </c>
      <c r="H3620" t="s">
        <v>17</v>
      </c>
      <c r="I3620" t="s">
        <v>18</v>
      </c>
      <c r="J3620" t="s">
        <v>19</v>
      </c>
      <c r="K3620" t="s">
        <v>20</v>
      </c>
      <c r="L3620" t="s">
        <v>20</v>
      </c>
      <c r="M3620" t="s">
        <v>21</v>
      </c>
      <c r="N3620" t="s">
        <v>135</v>
      </c>
      <c r="O3620" t="s">
        <v>6355</v>
      </c>
      <c r="P3620">
        <f t="shared" si="56"/>
        <v>3</v>
      </c>
    </row>
    <row r="3621" spans="1:16" hidden="1" x14ac:dyDescent="0.25">
      <c r="A3621" s="1">
        <v>44377</v>
      </c>
      <c r="B3621" s="1">
        <v>44377</v>
      </c>
      <c r="C3621" t="s">
        <v>4406</v>
      </c>
      <c r="D3621" t="s">
        <v>4407</v>
      </c>
      <c r="E3621">
        <v>3.2370000000000001</v>
      </c>
      <c r="F3621" t="s">
        <v>1341</v>
      </c>
      <c r="H3621" t="s">
        <v>154</v>
      </c>
      <c r="I3621" t="s">
        <v>18</v>
      </c>
      <c r="J3621" t="s">
        <v>19</v>
      </c>
      <c r="K3621" t="s">
        <v>20</v>
      </c>
      <c r="L3621" t="s">
        <v>20</v>
      </c>
      <c r="M3621" t="s">
        <v>21</v>
      </c>
      <c r="N3621" t="s">
        <v>22</v>
      </c>
      <c r="O3621" t="s">
        <v>6356</v>
      </c>
      <c r="P3621">
        <f t="shared" si="56"/>
        <v>6</v>
      </c>
    </row>
    <row r="3622" spans="1:16" hidden="1" x14ac:dyDescent="0.25">
      <c r="A3622" s="1">
        <v>44377</v>
      </c>
      <c r="B3622" s="1">
        <v>44377</v>
      </c>
      <c r="C3622" t="s">
        <v>2805</v>
      </c>
      <c r="D3622" t="s">
        <v>824</v>
      </c>
      <c r="E3622">
        <v>6.1</v>
      </c>
      <c r="F3622" t="s">
        <v>2199</v>
      </c>
      <c r="G3622" t="s">
        <v>69</v>
      </c>
      <c r="H3622" t="s">
        <v>39</v>
      </c>
      <c r="I3622" t="s">
        <v>18</v>
      </c>
      <c r="J3622" t="s">
        <v>19</v>
      </c>
      <c r="K3622" t="s">
        <v>20</v>
      </c>
      <c r="L3622" t="s">
        <v>20</v>
      </c>
      <c r="M3622" t="s">
        <v>21</v>
      </c>
      <c r="N3622" t="s">
        <v>135</v>
      </c>
      <c r="O3622" t="s">
        <v>6357</v>
      </c>
      <c r="P3622">
        <f t="shared" si="56"/>
        <v>6</v>
      </c>
    </row>
    <row r="3623" spans="1:16" hidden="1" x14ac:dyDescent="0.25">
      <c r="A3623" s="1">
        <v>44377</v>
      </c>
      <c r="B3623" s="1">
        <v>44377</v>
      </c>
      <c r="C3623" t="s">
        <v>1638</v>
      </c>
      <c r="D3623" t="s">
        <v>731</v>
      </c>
      <c r="E3623">
        <v>7.5</v>
      </c>
      <c r="F3623" t="s">
        <v>973</v>
      </c>
      <c r="G3623" t="s">
        <v>69</v>
      </c>
      <c r="H3623" t="s">
        <v>112</v>
      </c>
      <c r="I3623" t="s">
        <v>18</v>
      </c>
      <c r="J3623" t="s">
        <v>19</v>
      </c>
      <c r="K3623" t="s">
        <v>20</v>
      </c>
      <c r="L3623" t="s">
        <v>20</v>
      </c>
      <c r="M3623" t="s">
        <v>21</v>
      </c>
      <c r="N3623" t="s">
        <v>59</v>
      </c>
      <c r="O3623" t="s">
        <v>6358</v>
      </c>
      <c r="P3623">
        <f t="shared" si="56"/>
        <v>6</v>
      </c>
    </row>
    <row r="3624" spans="1:16" hidden="1" x14ac:dyDescent="0.25">
      <c r="A3624" s="1">
        <v>44377</v>
      </c>
      <c r="B3624" s="1">
        <v>44377</v>
      </c>
      <c r="C3624" t="s">
        <v>6359</v>
      </c>
      <c r="D3624" t="s">
        <v>6360</v>
      </c>
      <c r="E3624" t="s">
        <v>20</v>
      </c>
      <c r="F3624" t="s">
        <v>6361</v>
      </c>
      <c r="G3624" t="s">
        <v>6362</v>
      </c>
      <c r="H3624" t="s">
        <v>17</v>
      </c>
      <c r="I3624" t="s">
        <v>18</v>
      </c>
      <c r="J3624" t="s">
        <v>19</v>
      </c>
      <c r="K3624" t="s">
        <v>20</v>
      </c>
      <c r="L3624" t="s">
        <v>20</v>
      </c>
      <c r="M3624" t="s">
        <v>4733</v>
      </c>
      <c r="N3624" t="s">
        <v>59</v>
      </c>
      <c r="O3624" t="s">
        <v>6363</v>
      </c>
      <c r="P3624">
        <f t="shared" si="56"/>
        <v>6</v>
      </c>
    </row>
    <row r="3625" spans="1:16" x14ac:dyDescent="0.25">
      <c r="A3625" s="1">
        <v>44377</v>
      </c>
      <c r="B3625" s="1">
        <v>44377</v>
      </c>
      <c r="C3625" t="s">
        <v>4578</v>
      </c>
      <c r="D3625" t="s">
        <v>4579</v>
      </c>
      <c r="E3625">
        <v>5.7640000000000002</v>
      </c>
      <c r="F3625" t="s">
        <v>6364</v>
      </c>
      <c r="G3625" t="s">
        <v>16</v>
      </c>
      <c r="H3625" t="s">
        <v>44</v>
      </c>
      <c r="I3625" t="s">
        <v>18</v>
      </c>
      <c r="J3625" t="s">
        <v>19</v>
      </c>
      <c r="K3625" t="s">
        <v>20</v>
      </c>
      <c r="L3625" t="s">
        <v>20</v>
      </c>
      <c r="M3625" t="s">
        <v>21</v>
      </c>
      <c r="N3625" t="s">
        <v>135</v>
      </c>
      <c r="O3625" t="s">
        <v>6365</v>
      </c>
      <c r="P3625">
        <f t="shared" si="56"/>
        <v>5</v>
      </c>
    </row>
    <row r="3626" spans="1:16" x14ac:dyDescent="0.25">
      <c r="A3626" s="1">
        <v>44377</v>
      </c>
      <c r="B3626" s="1">
        <v>44377</v>
      </c>
      <c r="C3626" t="s">
        <v>5864</v>
      </c>
      <c r="D3626" t="s">
        <v>4973</v>
      </c>
      <c r="E3626">
        <v>5.7779999999999996</v>
      </c>
      <c r="F3626" t="s">
        <v>4213</v>
      </c>
      <c r="G3626" t="s">
        <v>16</v>
      </c>
      <c r="H3626" t="s">
        <v>17</v>
      </c>
      <c r="I3626" t="s">
        <v>18</v>
      </c>
      <c r="J3626" t="s">
        <v>19</v>
      </c>
      <c r="K3626" t="s">
        <v>20</v>
      </c>
      <c r="L3626" t="s">
        <v>20</v>
      </c>
      <c r="M3626" t="s">
        <v>21</v>
      </c>
      <c r="N3626" t="s">
        <v>135</v>
      </c>
      <c r="O3626" t="s">
        <v>6366</v>
      </c>
      <c r="P3626">
        <f t="shared" si="56"/>
        <v>3</v>
      </c>
    </row>
    <row r="3627" spans="1:16" x14ac:dyDescent="0.25">
      <c r="A3627" s="1">
        <v>44377</v>
      </c>
      <c r="B3627" s="1">
        <v>44377</v>
      </c>
      <c r="C3627" t="s">
        <v>4383</v>
      </c>
      <c r="D3627" t="s">
        <v>4384</v>
      </c>
      <c r="E3627">
        <v>5.7</v>
      </c>
      <c r="F3627" t="s">
        <v>6367</v>
      </c>
      <c r="G3627" t="s">
        <v>6368</v>
      </c>
      <c r="H3627" t="s">
        <v>44</v>
      </c>
      <c r="I3627" t="s">
        <v>18</v>
      </c>
      <c r="J3627" t="s">
        <v>19</v>
      </c>
      <c r="K3627" t="s">
        <v>20</v>
      </c>
      <c r="L3627" t="s">
        <v>20</v>
      </c>
      <c r="M3627" t="s">
        <v>21</v>
      </c>
      <c r="N3627" t="s">
        <v>135</v>
      </c>
      <c r="O3627" t="s">
        <v>6369</v>
      </c>
      <c r="P3627">
        <f t="shared" si="56"/>
        <v>3</v>
      </c>
    </row>
    <row r="3628" spans="1:16" x14ac:dyDescent="0.25">
      <c r="A3628" s="1">
        <v>44377</v>
      </c>
      <c r="B3628" s="1">
        <v>44377</v>
      </c>
      <c r="C3628" t="s">
        <v>3659</v>
      </c>
      <c r="D3628" t="s">
        <v>3660</v>
      </c>
      <c r="E3628">
        <v>5.3</v>
      </c>
      <c r="F3628" t="s">
        <v>3568</v>
      </c>
      <c r="G3628" t="s">
        <v>3473</v>
      </c>
      <c r="H3628" t="s">
        <v>17</v>
      </c>
      <c r="I3628" t="s">
        <v>18</v>
      </c>
      <c r="J3628" t="s">
        <v>19</v>
      </c>
      <c r="K3628" t="s">
        <v>20</v>
      </c>
      <c r="L3628" t="s">
        <v>20</v>
      </c>
      <c r="M3628" t="s">
        <v>21</v>
      </c>
      <c r="N3628" t="s">
        <v>135</v>
      </c>
      <c r="O3628" t="s">
        <v>6370</v>
      </c>
      <c r="P3628">
        <f t="shared" si="56"/>
        <v>3</v>
      </c>
    </row>
    <row r="3629" spans="1:16" x14ac:dyDescent="0.25">
      <c r="A3629" s="1">
        <v>44377</v>
      </c>
      <c r="B3629" s="1">
        <v>44377</v>
      </c>
      <c r="C3629" t="s">
        <v>1149</v>
      </c>
      <c r="D3629" t="s">
        <v>1150</v>
      </c>
      <c r="E3629">
        <v>5.625</v>
      </c>
      <c r="F3629" t="s">
        <v>149</v>
      </c>
      <c r="G3629" t="s">
        <v>2369</v>
      </c>
      <c r="H3629" t="s">
        <v>52</v>
      </c>
      <c r="I3629" t="s">
        <v>18</v>
      </c>
      <c r="J3629" t="s">
        <v>19</v>
      </c>
      <c r="K3629" t="s">
        <v>20</v>
      </c>
      <c r="L3629" t="s">
        <v>20</v>
      </c>
      <c r="M3629" t="s">
        <v>21</v>
      </c>
      <c r="N3629" t="s">
        <v>135</v>
      </c>
      <c r="O3629" t="s">
        <v>6371</v>
      </c>
      <c r="P3629">
        <f t="shared" si="56"/>
        <v>3</v>
      </c>
    </row>
    <row r="3630" spans="1:16" x14ac:dyDescent="0.25">
      <c r="A3630" s="1">
        <v>44377</v>
      </c>
      <c r="B3630" s="1">
        <v>44377</v>
      </c>
      <c r="C3630" t="s">
        <v>4383</v>
      </c>
      <c r="D3630" t="s">
        <v>4384</v>
      </c>
      <c r="E3630">
        <v>5.7809999999999997</v>
      </c>
      <c r="F3630" t="s">
        <v>2066</v>
      </c>
      <c r="G3630" t="s">
        <v>16</v>
      </c>
      <c r="H3630" t="s">
        <v>44</v>
      </c>
      <c r="I3630" t="s">
        <v>18</v>
      </c>
      <c r="J3630" t="s">
        <v>19</v>
      </c>
      <c r="K3630" t="s">
        <v>20</v>
      </c>
      <c r="L3630" t="s">
        <v>20</v>
      </c>
      <c r="M3630" t="s">
        <v>21</v>
      </c>
      <c r="N3630" t="s">
        <v>135</v>
      </c>
      <c r="O3630" t="s">
        <v>6372</v>
      </c>
      <c r="P3630">
        <f t="shared" si="56"/>
        <v>3</v>
      </c>
    </row>
    <row r="3631" spans="1:16" x14ac:dyDescent="0.25">
      <c r="A3631" s="1">
        <v>44377</v>
      </c>
      <c r="B3631" s="1">
        <v>44377</v>
      </c>
      <c r="C3631" t="s">
        <v>4578</v>
      </c>
      <c r="D3631" t="s">
        <v>4579</v>
      </c>
      <c r="E3631">
        <v>5.84</v>
      </c>
      <c r="F3631" t="s">
        <v>6373</v>
      </c>
      <c r="G3631" t="s">
        <v>16</v>
      </c>
      <c r="H3631" t="s">
        <v>44</v>
      </c>
      <c r="I3631" t="s">
        <v>18</v>
      </c>
      <c r="J3631" t="s">
        <v>19</v>
      </c>
      <c r="K3631" t="s">
        <v>20</v>
      </c>
      <c r="L3631" t="s">
        <v>20</v>
      </c>
      <c r="M3631" t="s">
        <v>21</v>
      </c>
      <c r="N3631" t="s">
        <v>135</v>
      </c>
      <c r="O3631" t="s">
        <v>6374</v>
      </c>
      <c r="P3631">
        <f t="shared" si="56"/>
        <v>5</v>
      </c>
    </row>
    <row r="3632" spans="1:16" x14ac:dyDescent="0.25">
      <c r="A3632" s="1">
        <v>44377</v>
      </c>
      <c r="B3632" s="1">
        <v>44377</v>
      </c>
      <c r="C3632" t="s">
        <v>1863</v>
      </c>
      <c r="D3632" t="s">
        <v>1864</v>
      </c>
      <c r="E3632">
        <v>3</v>
      </c>
      <c r="F3632" t="s">
        <v>1182</v>
      </c>
      <c r="G3632" t="s">
        <v>722</v>
      </c>
      <c r="H3632" t="s">
        <v>44</v>
      </c>
      <c r="I3632" t="s">
        <v>18</v>
      </c>
      <c r="J3632" t="s">
        <v>19</v>
      </c>
      <c r="K3632" t="s">
        <v>20</v>
      </c>
      <c r="L3632" t="s">
        <v>20</v>
      </c>
      <c r="M3632" t="s">
        <v>21</v>
      </c>
      <c r="N3632" t="s">
        <v>135</v>
      </c>
      <c r="O3632" t="s">
        <v>6375</v>
      </c>
      <c r="P3632">
        <f t="shared" si="56"/>
        <v>4</v>
      </c>
    </row>
    <row r="3633" spans="1:16" x14ac:dyDescent="0.25">
      <c r="A3633" s="1">
        <v>44377</v>
      </c>
      <c r="B3633" s="1">
        <v>44377</v>
      </c>
      <c r="C3633" t="s">
        <v>1863</v>
      </c>
      <c r="D3633" t="s">
        <v>1864</v>
      </c>
      <c r="E3633">
        <v>3</v>
      </c>
      <c r="F3633" t="s">
        <v>417</v>
      </c>
      <c r="G3633" t="s">
        <v>722</v>
      </c>
      <c r="H3633" t="s">
        <v>44</v>
      </c>
      <c r="I3633" t="s">
        <v>18</v>
      </c>
      <c r="J3633" t="s">
        <v>19</v>
      </c>
      <c r="K3633" t="s">
        <v>20</v>
      </c>
      <c r="L3633" t="s">
        <v>20</v>
      </c>
      <c r="M3633" t="s">
        <v>21</v>
      </c>
      <c r="N3633" t="s">
        <v>135</v>
      </c>
      <c r="O3633" t="s">
        <v>6376</v>
      </c>
      <c r="P3633">
        <f t="shared" si="56"/>
        <v>4</v>
      </c>
    </row>
    <row r="3634" spans="1:16" x14ac:dyDescent="0.25">
      <c r="A3634" s="1">
        <v>44377</v>
      </c>
      <c r="B3634" s="1">
        <v>44377</v>
      </c>
      <c r="C3634" t="s">
        <v>3659</v>
      </c>
      <c r="D3634" t="s">
        <v>3660</v>
      </c>
      <c r="E3634">
        <v>6.3</v>
      </c>
      <c r="F3634" t="s">
        <v>429</v>
      </c>
      <c r="G3634" t="s">
        <v>2369</v>
      </c>
      <c r="H3634" t="s">
        <v>17</v>
      </c>
      <c r="I3634" t="s">
        <v>18</v>
      </c>
      <c r="J3634" t="s">
        <v>19</v>
      </c>
      <c r="K3634" t="s">
        <v>20</v>
      </c>
      <c r="L3634" t="s">
        <v>20</v>
      </c>
      <c r="M3634" t="s">
        <v>21</v>
      </c>
      <c r="N3634" t="s">
        <v>135</v>
      </c>
      <c r="O3634" t="s">
        <v>6377</v>
      </c>
      <c r="P3634">
        <f t="shared" si="56"/>
        <v>3</v>
      </c>
    </row>
    <row r="3635" spans="1:16" x14ac:dyDescent="0.25">
      <c r="A3635" s="1">
        <v>44377</v>
      </c>
      <c r="B3635" s="1">
        <v>44377</v>
      </c>
      <c r="C3635" t="s">
        <v>2186</v>
      </c>
      <c r="D3635" t="s">
        <v>2187</v>
      </c>
      <c r="E3635">
        <v>6.6</v>
      </c>
      <c r="F3635" t="s">
        <v>87</v>
      </c>
      <c r="G3635" t="s">
        <v>3270</v>
      </c>
      <c r="H3635" t="s">
        <v>17</v>
      </c>
      <c r="I3635" t="s">
        <v>18</v>
      </c>
      <c r="J3635" t="s">
        <v>19</v>
      </c>
      <c r="K3635" t="s">
        <v>20</v>
      </c>
      <c r="L3635" t="s">
        <v>20</v>
      </c>
      <c r="M3635" t="s">
        <v>21</v>
      </c>
      <c r="N3635" t="s">
        <v>135</v>
      </c>
      <c r="O3635" t="s">
        <v>6378</v>
      </c>
      <c r="P3635">
        <f t="shared" si="56"/>
        <v>3</v>
      </c>
    </row>
    <row r="3636" spans="1:16" x14ac:dyDescent="0.25">
      <c r="A3636" s="1">
        <v>44377</v>
      </c>
      <c r="B3636" s="1">
        <v>44377</v>
      </c>
      <c r="C3636" t="s">
        <v>5900</v>
      </c>
      <c r="D3636" t="s">
        <v>4973</v>
      </c>
      <c r="E3636">
        <v>6.66</v>
      </c>
      <c r="F3636" t="s">
        <v>2221</v>
      </c>
      <c r="G3636" t="s">
        <v>16</v>
      </c>
      <c r="H3636" t="s">
        <v>44</v>
      </c>
      <c r="I3636" t="s">
        <v>18</v>
      </c>
      <c r="J3636" t="s">
        <v>19</v>
      </c>
      <c r="K3636" t="s">
        <v>20</v>
      </c>
      <c r="L3636" t="s">
        <v>20</v>
      </c>
      <c r="M3636" t="s">
        <v>21</v>
      </c>
      <c r="N3636" t="s">
        <v>135</v>
      </c>
      <c r="O3636" t="s">
        <v>6379</v>
      </c>
      <c r="P3636">
        <f t="shared" si="56"/>
        <v>3</v>
      </c>
    </row>
    <row r="3637" spans="1:16" hidden="1" x14ac:dyDescent="0.25">
      <c r="A3637" s="1">
        <v>44377</v>
      </c>
      <c r="B3637" s="1">
        <v>44377</v>
      </c>
      <c r="C3637" t="s">
        <v>5085</v>
      </c>
      <c r="D3637" t="s">
        <v>5086</v>
      </c>
      <c r="E3637">
        <v>4.8</v>
      </c>
      <c r="F3637" t="s">
        <v>1485</v>
      </c>
      <c r="G3637" t="s">
        <v>69</v>
      </c>
      <c r="H3637" t="s">
        <v>44</v>
      </c>
      <c r="I3637" t="s">
        <v>18</v>
      </c>
      <c r="J3637" t="s">
        <v>19</v>
      </c>
      <c r="K3637" t="s">
        <v>20</v>
      </c>
      <c r="L3637" t="s">
        <v>20</v>
      </c>
      <c r="M3637" t="s">
        <v>21</v>
      </c>
      <c r="N3637" t="s">
        <v>22</v>
      </c>
      <c r="O3637" t="s">
        <v>6380</v>
      </c>
      <c r="P3637">
        <f t="shared" si="56"/>
        <v>6</v>
      </c>
    </row>
    <row r="3638" spans="1:16" x14ac:dyDescent="0.25">
      <c r="A3638" s="1">
        <v>44377</v>
      </c>
      <c r="B3638" s="1">
        <v>44377</v>
      </c>
      <c r="C3638" t="s">
        <v>215</v>
      </c>
      <c r="D3638" t="s">
        <v>216</v>
      </c>
      <c r="E3638">
        <v>5.35</v>
      </c>
      <c r="F3638" t="s">
        <v>1485</v>
      </c>
      <c r="G3638" t="s">
        <v>51</v>
      </c>
      <c r="H3638" t="s">
        <v>112</v>
      </c>
      <c r="I3638" t="s">
        <v>18</v>
      </c>
      <c r="J3638" t="s">
        <v>19</v>
      </c>
      <c r="K3638" t="s">
        <v>20</v>
      </c>
      <c r="L3638" t="s">
        <v>20</v>
      </c>
      <c r="M3638" t="s">
        <v>21</v>
      </c>
      <c r="N3638" t="s">
        <v>22</v>
      </c>
      <c r="O3638" t="s">
        <v>6381</v>
      </c>
      <c r="P3638">
        <f t="shared" si="56"/>
        <v>1</v>
      </c>
    </row>
    <row r="3639" spans="1:16" hidden="1" x14ac:dyDescent="0.25">
      <c r="A3639" s="1">
        <v>44377</v>
      </c>
      <c r="B3639" s="1">
        <v>44377</v>
      </c>
      <c r="C3639" t="s">
        <v>4434</v>
      </c>
      <c r="D3639" t="s">
        <v>4435</v>
      </c>
      <c r="E3639">
        <v>6.95</v>
      </c>
      <c r="F3639" t="s">
        <v>1534</v>
      </c>
      <c r="G3639" t="s">
        <v>4156</v>
      </c>
      <c r="H3639" t="s">
        <v>44</v>
      </c>
      <c r="I3639" t="s">
        <v>18</v>
      </c>
      <c r="J3639" t="s">
        <v>19</v>
      </c>
      <c r="K3639" t="s">
        <v>20</v>
      </c>
      <c r="L3639" t="s">
        <v>20</v>
      </c>
      <c r="M3639" t="s">
        <v>21</v>
      </c>
      <c r="N3639" t="s">
        <v>59</v>
      </c>
      <c r="O3639" t="s">
        <v>6382</v>
      </c>
      <c r="P3639">
        <f t="shared" si="56"/>
        <v>6</v>
      </c>
    </row>
    <row r="3640" spans="1:16" x14ac:dyDescent="0.25">
      <c r="A3640" s="1">
        <v>44377</v>
      </c>
      <c r="B3640" s="1">
        <v>44377</v>
      </c>
      <c r="C3640" t="s">
        <v>3497</v>
      </c>
      <c r="D3640" t="s">
        <v>3498</v>
      </c>
      <c r="E3640">
        <v>5.375</v>
      </c>
      <c r="F3640" t="s">
        <v>2145</v>
      </c>
      <c r="G3640" t="s">
        <v>16</v>
      </c>
      <c r="H3640" t="s">
        <v>39</v>
      </c>
      <c r="I3640" t="s">
        <v>18</v>
      </c>
      <c r="J3640" t="s">
        <v>19</v>
      </c>
      <c r="K3640" t="s">
        <v>20</v>
      </c>
      <c r="L3640" t="s">
        <v>20</v>
      </c>
      <c r="M3640" t="s">
        <v>21</v>
      </c>
      <c r="N3640" t="s">
        <v>135</v>
      </c>
      <c r="O3640" t="s">
        <v>6383</v>
      </c>
      <c r="P3640">
        <f t="shared" si="56"/>
        <v>3</v>
      </c>
    </row>
    <row r="3641" spans="1:16" x14ac:dyDescent="0.25">
      <c r="A3641" s="1">
        <v>44377</v>
      </c>
      <c r="B3641" s="1">
        <v>44377</v>
      </c>
      <c r="C3641" t="s">
        <v>3589</v>
      </c>
      <c r="D3641" t="s">
        <v>3590</v>
      </c>
      <c r="E3641">
        <v>5.78</v>
      </c>
      <c r="F3641" t="s">
        <v>698</v>
      </c>
      <c r="G3641" t="s">
        <v>69</v>
      </c>
      <c r="H3641" t="s">
        <v>52</v>
      </c>
      <c r="I3641" t="s">
        <v>18</v>
      </c>
      <c r="J3641" t="s">
        <v>19</v>
      </c>
      <c r="K3641" t="s">
        <v>20</v>
      </c>
      <c r="L3641" t="s">
        <v>20</v>
      </c>
      <c r="M3641" t="s">
        <v>21</v>
      </c>
      <c r="N3641" t="s">
        <v>22</v>
      </c>
      <c r="O3641" t="s">
        <v>6384</v>
      </c>
      <c r="P3641">
        <f t="shared" si="56"/>
        <v>3</v>
      </c>
    </row>
    <row r="3642" spans="1:16" hidden="1" x14ac:dyDescent="0.25">
      <c r="A3642" s="1">
        <v>44377</v>
      </c>
      <c r="B3642" s="1">
        <v>44377</v>
      </c>
      <c r="C3642" t="s">
        <v>2005</v>
      </c>
      <c r="D3642" t="s">
        <v>2006</v>
      </c>
      <c r="E3642">
        <v>6.5</v>
      </c>
      <c r="F3642" t="s">
        <v>2781</v>
      </c>
      <c r="G3642" t="s">
        <v>69</v>
      </c>
      <c r="H3642" t="s">
        <v>39</v>
      </c>
      <c r="I3642" t="s">
        <v>18</v>
      </c>
      <c r="J3642" t="s">
        <v>19</v>
      </c>
      <c r="K3642" t="s">
        <v>20</v>
      </c>
      <c r="L3642" t="s">
        <v>20</v>
      </c>
      <c r="M3642" t="s">
        <v>21</v>
      </c>
      <c r="N3642" t="s">
        <v>59</v>
      </c>
      <c r="O3642" t="s">
        <v>6385</v>
      </c>
      <c r="P3642">
        <f t="shared" si="56"/>
        <v>6</v>
      </c>
    </row>
    <row r="3643" spans="1:16" x14ac:dyDescent="0.25">
      <c r="A3643" s="1">
        <v>44377</v>
      </c>
      <c r="B3643" s="1">
        <v>44377</v>
      </c>
      <c r="C3643" t="s">
        <v>410</v>
      </c>
      <c r="D3643" t="s">
        <v>224</v>
      </c>
      <c r="E3643">
        <v>11.5</v>
      </c>
      <c r="F3643" t="s">
        <v>971</v>
      </c>
      <c r="G3643" t="s">
        <v>69</v>
      </c>
      <c r="H3643" t="s">
        <v>121</v>
      </c>
      <c r="I3643" t="s">
        <v>18</v>
      </c>
      <c r="J3643" t="s">
        <v>19</v>
      </c>
      <c r="K3643" t="s">
        <v>20</v>
      </c>
      <c r="L3643" t="s">
        <v>20</v>
      </c>
      <c r="M3643" t="s">
        <v>21</v>
      </c>
      <c r="N3643" t="s">
        <v>22</v>
      </c>
      <c r="O3643" t="s">
        <v>6386</v>
      </c>
      <c r="P3643">
        <f t="shared" si="56"/>
        <v>1</v>
      </c>
    </row>
    <row r="3644" spans="1:16" x14ac:dyDescent="0.25">
      <c r="A3644" s="1">
        <v>44377</v>
      </c>
      <c r="B3644" s="1">
        <v>44377</v>
      </c>
      <c r="C3644" t="s">
        <v>921</v>
      </c>
      <c r="D3644" t="s">
        <v>115</v>
      </c>
      <c r="E3644">
        <v>6.82</v>
      </c>
      <c r="F3644" t="s">
        <v>1155</v>
      </c>
      <c r="G3644" t="s">
        <v>69</v>
      </c>
      <c r="H3644" t="s">
        <v>52</v>
      </c>
      <c r="I3644" t="s">
        <v>18</v>
      </c>
      <c r="J3644" t="s">
        <v>19</v>
      </c>
      <c r="K3644" t="s">
        <v>20</v>
      </c>
      <c r="L3644" t="s">
        <v>20</v>
      </c>
      <c r="M3644" t="s">
        <v>21</v>
      </c>
      <c r="N3644" t="s">
        <v>59</v>
      </c>
      <c r="O3644" t="s">
        <v>6387</v>
      </c>
      <c r="P3644">
        <f t="shared" si="56"/>
        <v>3</v>
      </c>
    </row>
    <row r="3645" spans="1:16" x14ac:dyDescent="0.25">
      <c r="A3645" s="1">
        <v>44377</v>
      </c>
      <c r="B3645" s="1">
        <v>44377</v>
      </c>
      <c r="C3645" t="s">
        <v>4578</v>
      </c>
      <c r="D3645" t="s">
        <v>4579</v>
      </c>
      <c r="E3645">
        <v>4.7069999999999999</v>
      </c>
      <c r="F3645" t="s">
        <v>2023</v>
      </c>
      <c r="G3645" t="s">
        <v>16</v>
      </c>
      <c r="H3645" t="s">
        <v>44</v>
      </c>
      <c r="I3645" t="s">
        <v>18</v>
      </c>
      <c r="J3645" t="s">
        <v>19</v>
      </c>
      <c r="K3645" t="s">
        <v>20</v>
      </c>
      <c r="L3645" t="s">
        <v>20</v>
      </c>
      <c r="M3645" t="s">
        <v>21</v>
      </c>
      <c r="N3645" t="s">
        <v>135</v>
      </c>
      <c r="O3645" t="s">
        <v>6388</v>
      </c>
      <c r="P3645">
        <f t="shared" si="56"/>
        <v>5</v>
      </c>
    </row>
    <row r="3646" spans="1:16" hidden="1" x14ac:dyDescent="0.25">
      <c r="A3646" s="1">
        <v>44377</v>
      </c>
      <c r="B3646" s="1">
        <v>44377</v>
      </c>
      <c r="C3646" t="s">
        <v>1107</v>
      </c>
      <c r="D3646" t="s">
        <v>1108</v>
      </c>
      <c r="E3646">
        <v>5.375</v>
      </c>
      <c r="F3646" t="s">
        <v>3933</v>
      </c>
      <c r="G3646" t="s">
        <v>69</v>
      </c>
      <c r="H3646" t="s">
        <v>39</v>
      </c>
      <c r="I3646" t="s">
        <v>18</v>
      </c>
      <c r="J3646" t="s">
        <v>19</v>
      </c>
      <c r="K3646" t="s">
        <v>20</v>
      </c>
      <c r="L3646" t="s">
        <v>20</v>
      </c>
      <c r="M3646" t="s">
        <v>21</v>
      </c>
      <c r="N3646" t="s">
        <v>59</v>
      </c>
      <c r="O3646" t="s">
        <v>6389</v>
      </c>
      <c r="P3646">
        <f t="shared" si="56"/>
        <v>6</v>
      </c>
    </row>
    <row r="3647" spans="1:16" x14ac:dyDescent="0.25">
      <c r="A3647" s="1">
        <v>44377</v>
      </c>
      <c r="B3647" s="1">
        <v>44377</v>
      </c>
      <c r="C3647" t="s">
        <v>1863</v>
      </c>
      <c r="D3647" t="s">
        <v>1864</v>
      </c>
      <c r="E3647">
        <v>3</v>
      </c>
      <c r="F3647" t="s">
        <v>592</v>
      </c>
      <c r="G3647" t="s">
        <v>722</v>
      </c>
      <c r="H3647" t="s">
        <v>44</v>
      </c>
      <c r="I3647" t="s">
        <v>18</v>
      </c>
      <c r="J3647" t="s">
        <v>19</v>
      </c>
      <c r="K3647" t="s">
        <v>20</v>
      </c>
      <c r="L3647" t="s">
        <v>20</v>
      </c>
      <c r="M3647" t="s">
        <v>21</v>
      </c>
      <c r="N3647" t="s">
        <v>135</v>
      </c>
      <c r="O3647" t="s">
        <v>6390</v>
      </c>
      <c r="P3647">
        <f t="shared" si="56"/>
        <v>4</v>
      </c>
    </row>
    <row r="3648" spans="1:16" x14ac:dyDescent="0.25">
      <c r="A3648" s="1">
        <v>44377</v>
      </c>
      <c r="B3648" s="1">
        <v>44377</v>
      </c>
      <c r="C3648" t="s">
        <v>1863</v>
      </c>
      <c r="D3648" t="s">
        <v>1864</v>
      </c>
      <c r="E3648">
        <v>3.4</v>
      </c>
      <c r="F3648" t="s">
        <v>2275</v>
      </c>
      <c r="G3648" t="s">
        <v>722</v>
      </c>
      <c r="H3648" t="s">
        <v>44</v>
      </c>
      <c r="I3648" t="s">
        <v>18</v>
      </c>
      <c r="J3648" t="s">
        <v>19</v>
      </c>
      <c r="K3648" t="s">
        <v>20</v>
      </c>
      <c r="L3648" t="s">
        <v>20</v>
      </c>
      <c r="M3648" t="s">
        <v>21</v>
      </c>
      <c r="N3648" t="s">
        <v>135</v>
      </c>
      <c r="O3648" t="s">
        <v>6391</v>
      </c>
      <c r="P3648">
        <f t="shared" si="56"/>
        <v>4</v>
      </c>
    </row>
    <row r="3649" spans="1:16" x14ac:dyDescent="0.25">
      <c r="A3649" s="1">
        <v>44377</v>
      </c>
      <c r="B3649" s="1">
        <v>44377</v>
      </c>
      <c r="C3649" t="s">
        <v>1863</v>
      </c>
      <c r="D3649" t="s">
        <v>1864</v>
      </c>
      <c r="E3649">
        <v>3.5</v>
      </c>
      <c r="F3649" t="s">
        <v>1865</v>
      </c>
      <c r="G3649" t="s">
        <v>3182</v>
      </c>
      <c r="H3649" t="s">
        <v>44</v>
      </c>
      <c r="I3649" t="s">
        <v>18</v>
      </c>
      <c r="J3649" t="s">
        <v>19</v>
      </c>
      <c r="K3649" t="s">
        <v>20</v>
      </c>
      <c r="L3649" t="s">
        <v>20</v>
      </c>
      <c r="M3649" t="s">
        <v>21</v>
      </c>
      <c r="N3649" t="s">
        <v>135</v>
      </c>
      <c r="O3649" t="s">
        <v>6392</v>
      </c>
      <c r="P3649">
        <f t="shared" si="56"/>
        <v>4</v>
      </c>
    </row>
    <row r="3650" spans="1:16" x14ac:dyDescent="0.25">
      <c r="A3650" s="1">
        <v>44377</v>
      </c>
      <c r="B3650" s="1">
        <v>44377</v>
      </c>
      <c r="C3650" t="s">
        <v>1863</v>
      </c>
      <c r="D3650" t="s">
        <v>1864</v>
      </c>
      <c r="E3650">
        <v>3.5</v>
      </c>
      <c r="F3650" t="s">
        <v>1876</v>
      </c>
      <c r="G3650" t="s">
        <v>722</v>
      </c>
      <c r="H3650" t="s">
        <v>44</v>
      </c>
      <c r="I3650" t="s">
        <v>18</v>
      </c>
      <c r="J3650" t="s">
        <v>19</v>
      </c>
      <c r="K3650" t="s">
        <v>20</v>
      </c>
      <c r="L3650" t="s">
        <v>20</v>
      </c>
      <c r="M3650" t="s">
        <v>21</v>
      </c>
      <c r="N3650" t="s">
        <v>135</v>
      </c>
      <c r="O3650" t="s">
        <v>6393</v>
      </c>
      <c r="P3650">
        <f t="shared" si="56"/>
        <v>4</v>
      </c>
    </row>
    <row r="3651" spans="1:16" hidden="1" x14ac:dyDescent="0.25">
      <c r="A3651" s="1">
        <v>44377</v>
      </c>
      <c r="B3651" s="1">
        <v>44377</v>
      </c>
      <c r="C3651" t="s">
        <v>5918</v>
      </c>
      <c r="D3651" t="s">
        <v>5919</v>
      </c>
      <c r="E3651">
        <v>4.375</v>
      </c>
      <c r="F3651" t="s">
        <v>78</v>
      </c>
      <c r="H3651" t="s">
        <v>44</v>
      </c>
      <c r="I3651" t="s">
        <v>18</v>
      </c>
      <c r="J3651" t="s">
        <v>19</v>
      </c>
      <c r="K3651" t="s">
        <v>20</v>
      </c>
      <c r="L3651" t="s">
        <v>20</v>
      </c>
      <c r="M3651" t="s">
        <v>21</v>
      </c>
      <c r="N3651" t="s">
        <v>22</v>
      </c>
      <c r="O3651" t="s">
        <v>6394</v>
      </c>
      <c r="P3651">
        <f t="shared" si="56"/>
        <v>6</v>
      </c>
    </row>
    <row r="3652" spans="1:16" hidden="1" x14ac:dyDescent="0.25">
      <c r="A3652" s="1">
        <v>44377</v>
      </c>
      <c r="B3652" s="1">
        <v>44377</v>
      </c>
      <c r="C3652" t="s">
        <v>5918</v>
      </c>
      <c r="D3652" t="s">
        <v>5919</v>
      </c>
      <c r="E3652">
        <v>4.1749999999999998</v>
      </c>
      <c r="F3652" t="s">
        <v>1230</v>
      </c>
      <c r="H3652" t="s">
        <v>44</v>
      </c>
      <c r="I3652" t="s">
        <v>18</v>
      </c>
      <c r="J3652" t="s">
        <v>19</v>
      </c>
      <c r="K3652" t="s">
        <v>20</v>
      </c>
      <c r="L3652" t="s">
        <v>20</v>
      </c>
      <c r="M3652" t="s">
        <v>21</v>
      </c>
      <c r="N3652" t="s">
        <v>22</v>
      </c>
      <c r="O3652" t="s">
        <v>6395</v>
      </c>
      <c r="P3652">
        <f t="shared" ref="P3652:P3715" si="57">LEN(D3652)</f>
        <v>6</v>
      </c>
    </row>
    <row r="3653" spans="1:16" x14ac:dyDescent="0.25">
      <c r="A3653" s="1">
        <v>44377</v>
      </c>
      <c r="B3653" s="1">
        <v>44377</v>
      </c>
      <c r="C3653" t="s">
        <v>1863</v>
      </c>
      <c r="D3653" t="s">
        <v>1864</v>
      </c>
      <c r="E3653">
        <v>3.5</v>
      </c>
      <c r="F3653" t="s">
        <v>2841</v>
      </c>
      <c r="G3653" t="s">
        <v>3182</v>
      </c>
      <c r="H3653" t="s">
        <v>44</v>
      </c>
      <c r="I3653" t="s">
        <v>18</v>
      </c>
      <c r="J3653" t="s">
        <v>19</v>
      </c>
      <c r="K3653" t="s">
        <v>20</v>
      </c>
      <c r="L3653" t="s">
        <v>20</v>
      </c>
      <c r="M3653" t="s">
        <v>21</v>
      </c>
      <c r="N3653" t="s">
        <v>135</v>
      </c>
      <c r="O3653" t="s">
        <v>6396</v>
      </c>
      <c r="P3653">
        <f t="shared" si="57"/>
        <v>4</v>
      </c>
    </row>
    <row r="3654" spans="1:16" hidden="1" x14ac:dyDescent="0.25">
      <c r="A3654" s="1">
        <v>44377</v>
      </c>
      <c r="B3654" s="1">
        <v>44377</v>
      </c>
      <c r="C3654" t="s">
        <v>5967</v>
      </c>
      <c r="D3654" t="s">
        <v>5968</v>
      </c>
      <c r="E3654">
        <v>4.4550000000000001</v>
      </c>
      <c r="F3654" t="s">
        <v>474</v>
      </c>
      <c r="H3654" t="s">
        <v>343</v>
      </c>
      <c r="I3654" t="s">
        <v>18</v>
      </c>
      <c r="J3654" t="s">
        <v>19</v>
      </c>
      <c r="K3654" t="s">
        <v>20</v>
      </c>
      <c r="L3654" t="s">
        <v>20</v>
      </c>
      <c r="M3654" t="s">
        <v>21</v>
      </c>
      <c r="N3654" t="s">
        <v>22</v>
      </c>
      <c r="O3654" t="s">
        <v>6397</v>
      </c>
      <c r="P3654">
        <f t="shared" si="57"/>
        <v>6</v>
      </c>
    </row>
    <row r="3655" spans="1:16" x14ac:dyDescent="0.25">
      <c r="A3655" s="1">
        <v>44377</v>
      </c>
      <c r="B3655" s="1">
        <v>44377</v>
      </c>
      <c r="C3655" t="s">
        <v>1863</v>
      </c>
      <c r="D3655" t="s">
        <v>1864</v>
      </c>
      <c r="E3655">
        <v>3</v>
      </c>
      <c r="F3655" t="s">
        <v>277</v>
      </c>
      <c r="G3655" t="s">
        <v>3182</v>
      </c>
      <c r="H3655" t="s">
        <v>44</v>
      </c>
      <c r="I3655" t="s">
        <v>18</v>
      </c>
      <c r="J3655" t="s">
        <v>19</v>
      </c>
      <c r="K3655" t="s">
        <v>20</v>
      </c>
      <c r="L3655" t="s">
        <v>20</v>
      </c>
      <c r="M3655" t="s">
        <v>21</v>
      </c>
      <c r="N3655" t="s">
        <v>135</v>
      </c>
      <c r="O3655" t="s">
        <v>6398</v>
      </c>
      <c r="P3655">
        <f t="shared" si="57"/>
        <v>4</v>
      </c>
    </row>
    <row r="3656" spans="1:16" hidden="1" x14ac:dyDescent="0.25">
      <c r="A3656" s="1">
        <v>44377</v>
      </c>
      <c r="B3656" s="1">
        <v>44377</v>
      </c>
      <c r="C3656" t="s">
        <v>4808</v>
      </c>
      <c r="D3656" t="s">
        <v>4809</v>
      </c>
      <c r="E3656">
        <v>2.9540000000000002</v>
      </c>
      <c r="F3656" t="s">
        <v>192</v>
      </c>
      <c r="H3656" t="s">
        <v>199</v>
      </c>
      <c r="I3656" t="s">
        <v>18</v>
      </c>
      <c r="J3656" t="s">
        <v>19</v>
      </c>
      <c r="K3656" t="s">
        <v>20</v>
      </c>
      <c r="L3656" t="s">
        <v>20</v>
      </c>
      <c r="M3656" t="s">
        <v>21</v>
      </c>
      <c r="N3656" t="s">
        <v>22</v>
      </c>
      <c r="O3656" t="s">
        <v>6399</v>
      </c>
      <c r="P3656">
        <f t="shared" si="57"/>
        <v>6</v>
      </c>
    </row>
    <row r="3657" spans="1:16" x14ac:dyDescent="0.25">
      <c r="A3657" s="1">
        <v>44377</v>
      </c>
      <c r="B3657" s="1">
        <v>44377</v>
      </c>
      <c r="C3657" t="s">
        <v>4133</v>
      </c>
      <c r="D3657" t="s">
        <v>4134</v>
      </c>
      <c r="E3657">
        <v>4.1500000000000004</v>
      </c>
      <c r="F3657" t="s">
        <v>2401</v>
      </c>
      <c r="G3657" t="s">
        <v>69</v>
      </c>
      <c r="H3657" t="s">
        <v>17</v>
      </c>
      <c r="I3657" t="s">
        <v>18</v>
      </c>
      <c r="J3657" t="s">
        <v>19</v>
      </c>
      <c r="K3657" t="s">
        <v>20</v>
      </c>
      <c r="L3657" t="s">
        <v>20</v>
      </c>
      <c r="M3657" t="s">
        <v>21</v>
      </c>
      <c r="N3657" t="s">
        <v>22</v>
      </c>
      <c r="O3657" t="s">
        <v>6400</v>
      </c>
      <c r="P3657">
        <f t="shared" si="57"/>
        <v>5</v>
      </c>
    </row>
    <row r="3658" spans="1:16" hidden="1" x14ac:dyDescent="0.25">
      <c r="A3658" s="1">
        <v>44377</v>
      </c>
      <c r="B3658" s="1">
        <v>44377</v>
      </c>
      <c r="C3658" t="s">
        <v>3708</v>
      </c>
      <c r="D3658" t="s">
        <v>3709</v>
      </c>
      <c r="E3658">
        <v>4.95</v>
      </c>
      <c r="F3658" t="s">
        <v>4314</v>
      </c>
      <c r="G3658" t="s">
        <v>69</v>
      </c>
      <c r="H3658" t="s">
        <v>44</v>
      </c>
      <c r="I3658" t="s">
        <v>18</v>
      </c>
      <c r="J3658" t="s">
        <v>19</v>
      </c>
      <c r="K3658" t="s">
        <v>20</v>
      </c>
      <c r="L3658" t="s">
        <v>20</v>
      </c>
      <c r="M3658" t="s">
        <v>21</v>
      </c>
      <c r="N3658" t="s">
        <v>59</v>
      </c>
      <c r="O3658" t="s">
        <v>6401</v>
      </c>
      <c r="P3658">
        <f t="shared" si="57"/>
        <v>6</v>
      </c>
    </row>
    <row r="3659" spans="1:16" x14ac:dyDescent="0.25">
      <c r="A3659" s="1">
        <v>44377</v>
      </c>
      <c r="B3659" s="1">
        <v>44377</v>
      </c>
      <c r="C3659" t="s">
        <v>1863</v>
      </c>
      <c r="D3659" t="s">
        <v>1864</v>
      </c>
      <c r="E3659">
        <v>3.1</v>
      </c>
      <c r="F3659" t="s">
        <v>4466</v>
      </c>
      <c r="G3659" t="s">
        <v>722</v>
      </c>
      <c r="H3659" t="s">
        <v>44</v>
      </c>
      <c r="I3659" t="s">
        <v>18</v>
      </c>
      <c r="J3659" t="s">
        <v>19</v>
      </c>
      <c r="K3659" t="s">
        <v>20</v>
      </c>
      <c r="L3659" t="s">
        <v>20</v>
      </c>
      <c r="M3659" t="s">
        <v>21</v>
      </c>
      <c r="N3659" t="s">
        <v>135</v>
      </c>
      <c r="O3659" t="s">
        <v>6402</v>
      </c>
      <c r="P3659">
        <f t="shared" si="57"/>
        <v>4</v>
      </c>
    </row>
    <row r="3660" spans="1:16" x14ac:dyDescent="0.25">
      <c r="A3660" s="1">
        <v>44377</v>
      </c>
      <c r="B3660" s="1">
        <v>44377</v>
      </c>
      <c r="C3660" t="s">
        <v>1863</v>
      </c>
      <c r="D3660" t="s">
        <v>1864</v>
      </c>
      <c r="E3660">
        <v>3.5</v>
      </c>
      <c r="F3660" t="s">
        <v>100</v>
      </c>
      <c r="G3660" t="s">
        <v>722</v>
      </c>
      <c r="H3660" t="s">
        <v>44</v>
      </c>
      <c r="I3660" t="s">
        <v>18</v>
      </c>
      <c r="J3660" t="s">
        <v>19</v>
      </c>
      <c r="K3660" t="s">
        <v>20</v>
      </c>
      <c r="L3660" t="s">
        <v>20</v>
      </c>
      <c r="M3660" t="s">
        <v>21</v>
      </c>
      <c r="N3660" t="s">
        <v>135</v>
      </c>
      <c r="O3660" t="s">
        <v>6403</v>
      </c>
      <c r="P3660">
        <f t="shared" si="57"/>
        <v>4</v>
      </c>
    </row>
    <row r="3661" spans="1:16" x14ac:dyDescent="0.25">
      <c r="A3661" s="1">
        <v>44377</v>
      </c>
      <c r="B3661" s="1">
        <v>44377</v>
      </c>
      <c r="C3661" t="s">
        <v>1863</v>
      </c>
      <c r="D3661" t="s">
        <v>1864</v>
      </c>
      <c r="E3661">
        <v>3.5</v>
      </c>
      <c r="F3661" t="s">
        <v>602</v>
      </c>
      <c r="G3661" t="s">
        <v>722</v>
      </c>
      <c r="H3661" t="s">
        <v>44</v>
      </c>
      <c r="I3661" t="s">
        <v>18</v>
      </c>
      <c r="J3661" t="s">
        <v>19</v>
      </c>
      <c r="K3661" t="s">
        <v>20</v>
      </c>
      <c r="L3661" t="s">
        <v>20</v>
      </c>
      <c r="M3661" t="s">
        <v>21</v>
      </c>
      <c r="N3661" t="s">
        <v>135</v>
      </c>
      <c r="O3661" t="s">
        <v>6404</v>
      </c>
      <c r="P3661">
        <f t="shared" si="57"/>
        <v>4</v>
      </c>
    </row>
    <row r="3662" spans="1:16" x14ac:dyDescent="0.25">
      <c r="A3662" s="1">
        <v>44377</v>
      </c>
      <c r="B3662" s="1">
        <v>44377</v>
      </c>
      <c r="C3662" t="s">
        <v>1863</v>
      </c>
      <c r="D3662" t="s">
        <v>1864</v>
      </c>
      <c r="E3662">
        <v>3.5</v>
      </c>
      <c r="F3662" t="s">
        <v>100</v>
      </c>
      <c r="G3662" t="s">
        <v>6405</v>
      </c>
      <c r="H3662" t="s">
        <v>44</v>
      </c>
      <c r="I3662" t="s">
        <v>18</v>
      </c>
      <c r="J3662" t="s">
        <v>19</v>
      </c>
      <c r="K3662" t="s">
        <v>20</v>
      </c>
      <c r="L3662" t="s">
        <v>20</v>
      </c>
      <c r="M3662" t="s">
        <v>21</v>
      </c>
      <c r="N3662" t="s">
        <v>135</v>
      </c>
      <c r="O3662" t="s">
        <v>6406</v>
      </c>
      <c r="P3662">
        <f t="shared" si="57"/>
        <v>4</v>
      </c>
    </row>
    <row r="3663" spans="1:16" x14ac:dyDescent="0.25">
      <c r="A3663" s="1">
        <v>44377</v>
      </c>
      <c r="B3663" s="1">
        <v>44377</v>
      </c>
      <c r="C3663" t="s">
        <v>1863</v>
      </c>
      <c r="D3663" t="s">
        <v>1864</v>
      </c>
      <c r="E3663">
        <v>3.5</v>
      </c>
      <c r="F3663" t="s">
        <v>592</v>
      </c>
      <c r="G3663" t="s">
        <v>722</v>
      </c>
      <c r="H3663" t="s">
        <v>44</v>
      </c>
      <c r="I3663" t="s">
        <v>18</v>
      </c>
      <c r="J3663" t="s">
        <v>19</v>
      </c>
      <c r="K3663" t="s">
        <v>20</v>
      </c>
      <c r="L3663" t="s">
        <v>20</v>
      </c>
      <c r="M3663" t="s">
        <v>21</v>
      </c>
      <c r="N3663" t="s">
        <v>135</v>
      </c>
      <c r="O3663" t="s">
        <v>6407</v>
      </c>
      <c r="P3663">
        <f t="shared" si="57"/>
        <v>4</v>
      </c>
    </row>
    <row r="3664" spans="1:16" x14ac:dyDescent="0.25">
      <c r="A3664" s="1">
        <v>44377</v>
      </c>
      <c r="B3664" s="1">
        <v>44377</v>
      </c>
      <c r="C3664" t="s">
        <v>1863</v>
      </c>
      <c r="D3664" t="s">
        <v>1864</v>
      </c>
      <c r="E3664">
        <v>3.35</v>
      </c>
      <c r="F3664" t="s">
        <v>3274</v>
      </c>
      <c r="G3664" t="s">
        <v>722</v>
      </c>
      <c r="H3664" t="s">
        <v>44</v>
      </c>
      <c r="I3664" t="s">
        <v>18</v>
      </c>
      <c r="J3664" t="s">
        <v>19</v>
      </c>
      <c r="K3664" t="s">
        <v>20</v>
      </c>
      <c r="L3664" t="s">
        <v>20</v>
      </c>
      <c r="M3664" t="s">
        <v>21</v>
      </c>
      <c r="N3664" t="s">
        <v>135</v>
      </c>
      <c r="O3664" t="s">
        <v>6408</v>
      </c>
      <c r="P3664">
        <f t="shared" si="57"/>
        <v>4</v>
      </c>
    </row>
    <row r="3665" spans="1:16" x14ac:dyDescent="0.25">
      <c r="A3665" s="1">
        <v>44377</v>
      </c>
      <c r="B3665" s="1">
        <v>44377</v>
      </c>
      <c r="C3665" t="s">
        <v>1863</v>
      </c>
      <c r="D3665" t="s">
        <v>1864</v>
      </c>
      <c r="E3665">
        <v>3.15</v>
      </c>
      <c r="F3665" t="s">
        <v>3274</v>
      </c>
      <c r="G3665" t="s">
        <v>722</v>
      </c>
      <c r="H3665" t="s">
        <v>44</v>
      </c>
      <c r="I3665" t="s">
        <v>18</v>
      </c>
      <c r="J3665" t="s">
        <v>19</v>
      </c>
      <c r="K3665" t="s">
        <v>20</v>
      </c>
      <c r="L3665" t="s">
        <v>20</v>
      </c>
      <c r="M3665" t="s">
        <v>21</v>
      </c>
      <c r="N3665" t="s">
        <v>135</v>
      </c>
      <c r="O3665" t="s">
        <v>6409</v>
      </c>
      <c r="P3665">
        <f t="shared" si="57"/>
        <v>4</v>
      </c>
    </row>
    <row r="3666" spans="1:16" x14ac:dyDescent="0.25">
      <c r="A3666" s="1">
        <v>44377</v>
      </c>
      <c r="B3666" s="1">
        <v>44377</v>
      </c>
      <c r="C3666" t="s">
        <v>1863</v>
      </c>
      <c r="D3666" t="s">
        <v>1864</v>
      </c>
      <c r="E3666">
        <v>3.15</v>
      </c>
      <c r="F3666" t="s">
        <v>3274</v>
      </c>
      <c r="G3666" t="s">
        <v>4720</v>
      </c>
      <c r="H3666" t="s">
        <v>44</v>
      </c>
      <c r="I3666" t="s">
        <v>18</v>
      </c>
      <c r="J3666" t="s">
        <v>19</v>
      </c>
      <c r="K3666" t="s">
        <v>20</v>
      </c>
      <c r="L3666" t="s">
        <v>20</v>
      </c>
      <c r="M3666" t="s">
        <v>21</v>
      </c>
      <c r="N3666" t="s">
        <v>135</v>
      </c>
      <c r="O3666" t="s">
        <v>6410</v>
      </c>
      <c r="P3666">
        <f t="shared" si="57"/>
        <v>4</v>
      </c>
    </row>
    <row r="3667" spans="1:16" x14ac:dyDescent="0.25">
      <c r="A3667" s="1">
        <v>44377</v>
      </c>
      <c r="B3667" s="1">
        <v>44377</v>
      </c>
      <c r="C3667" t="s">
        <v>1863</v>
      </c>
      <c r="D3667" t="s">
        <v>1864</v>
      </c>
      <c r="E3667">
        <v>3.35</v>
      </c>
      <c r="F3667" t="s">
        <v>2841</v>
      </c>
      <c r="G3667" t="s">
        <v>722</v>
      </c>
      <c r="H3667" t="s">
        <v>44</v>
      </c>
      <c r="I3667" t="s">
        <v>18</v>
      </c>
      <c r="J3667" t="s">
        <v>19</v>
      </c>
      <c r="K3667" t="s">
        <v>20</v>
      </c>
      <c r="L3667" t="s">
        <v>20</v>
      </c>
      <c r="M3667" t="s">
        <v>21</v>
      </c>
      <c r="N3667" t="s">
        <v>135</v>
      </c>
      <c r="O3667" t="s">
        <v>6411</v>
      </c>
      <c r="P3667">
        <f t="shared" si="57"/>
        <v>4</v>
      </c>
    </row>
    <row r="3668" spans="1:16" x14ac:dyDescent="0.25">
      <c r="A3668" s="1">
        <v>44377</v>
      </c>
      <c r="B3668" s="1">
        <v>44377</v>
      </c>
      <c r="C3668" t="s">
        <v>1863</v>
      </c>
      <c r="D3668" t="s">
        <v>1864</v>
      </c>
      <c r="E3668">
        <v>3.5</v>
      </c>
      <c r="F3668" t="s">
        <v>2126</v>
      </c>
      <c r="G3668" t="s">
        <v>16</v>
      </c>
      <c r="H3668" t="s">
        <v>44</v>
      </c>
      <c r="I3668" t="s">
        <v>18</v>
      </c>
      <c r="J3668" t="s">
        <v>19</v>
      </c>
      <c r="K3668" t="s">
        <v>20</v>
      </c>
      <c r="L3668" t="s">
        <v>20</v>
      </c>
      <c r="M3668" t="s">
        <v>21</v>
      </c>
      <c r="N3668" t="s">
        <v>135</v>
      </c>
      <c r="O3668" t="s">
        <v>6412</v>
      </c>
      <c r="P3668">
        <f t="shared" si="57"/>
        <v>4</v>
      </c>
    </row>
    <row r="3669" spans="1:16" x14ac:dyDescent="0.25">
      <c r="A3669" s="1">
        <v>44377</v>
      </c>
      <c r="B3669" s="1">
        <v>44377</v>
      </c>
      <c r="C3669" t="s">
        <v>1863</v>
      </c>
      <c r="D3669" t="s">
        <v>1864</v>
      </c>
      <c r="E3669">
        <v>3</v>
      </c>
      <c r="F3669" t="s">
        <v>4295</v>
      </c>
      <c r="G3669" t="s">
        <v>722</v>
      </c>
      <c r="H3669" t="s">
        <v>44</v>
      </c>
      <c r="I3669" t="s">
        <v>18</v>
      </c>
      <c r="J3669" t="s">
        <v>19</v>
      </c>
      <c r="K3669" t="s">
        <v>20</v>
      </c>
      <c r="L3669" t="s">
        <v>20</v>
      </c>
      <c r="M3669" t="s">
        <v>21</v>
      </c>
      <c r="N3669" t="s">
        <v>135</v>
      </c>
      <c r="O3669" t="s">
        <v>6413</v>
      </c>
      <c r="P3669">
        <f t="shared" si="57"/>
        <v>4</v>
      </c>
    </row>
    <row r="3670" spans="1:16" x14ac:dyDescent="0.25">
      <c r="A3670" s="1">
        <v>44377</v>
      </c>
      <c r="B3670" s="1">
        <v>44377</v>
      </c>
      <c r="C3670" t="s">
        <v>1863</v>
      </c>
      <c r="D3670" t="s">
        <v>1864</v>
      </c>
      <c r="E3670">
        <v>3.25</v>
      </c>
      <c r="F3670" t="s">
        <v>1329</v>
      </c>
      <c r="G3670" t="s">
        <v>722</v>
      </c>
      <c r="H3670" t="s">
        <v>44</v>
      </c>
      <c r="I3670" t="s">
        <v>18</v>
      </c>
      <c r="J3670" t="s">
        <v>19</v>
      </c>
      <c r="K3670" t="s">
        <v>20</v>
      </c>
      <c r="L3670" t="s">
        <v>20</v>
      </c>
      <c r="M3670" t="s">
        <v>21</v>
      </c>
      <c r="N3670" t="s">
        <v>135</v>
      </c>
      <c r="O3670" t="s">
        <v>6414</v>
      </c>
      <c r="P3670">
        <f t="shared" si="57"/>
        <v>4</v>
      </c>
    </row>
    <row r="3671" spans="1:16" x14ac:dyDescent="0.25">
      <c r="A3671" s="1">
        <v>44377</v>
      </c>
      <c r="B3671" s="1">
        <v>44377</v>
      </c>
      <c r="C3671" t="s">
        <v>1863</v>
      </c>
      <c r="D3671" t="s">
        <v>1864</v>
      </c>
      <c r="E3671">
        <v>3.1</v>
      </c>
      <c r="F3671" t="s">
        <v>334</v>
      </c>
      <c r="G3671" t="s">
        <v>722</v>
      </c>
      <c r="H3671" t="s">
        <v>44</v>
      </c>
      <c r="I3671" t="s">
        <v>18</v>
      </c>
      <c r="J3671" t="s">
        <v>19</v>
      </c>
      <c r="K3671" t="s">
        <v>20</v>
      </c>
      <c r="L3671" t="s">
        <v>20</v>
      </c>
      <c r="M3671" t="s">
        <v>21</v>
      </c>
      <c r="N3671" t="s">
        <v>135</v>
      </c>
      <c r="O3671" t="s">
        <v>6415</v>
      </c>
      <c r="P3671">
        <f t="shared" si="57"/>
        <v>4</v>
      </c>
    </row>
    <row r="3672" spans="1:16" hidden="1" x14ac:dyDescent="0.25">
      <c r="A3672" s="1">
        <v>44377</v>
      </c>
      <c r="B3672" s="1">
        <v>44377</v>
      </c>
      <c r="C3672" t="s">
        <v>5690</v>
      </c>
      <c r="D3672" t="s">
        <v>5691</v>
      </c>
      <c r="E3672">
        <v>2.5619999999999998</v>
      </c>
      <c r="F3672" t="s">
        <v>2184</v>
      </c>
      <c r="H3672" t="s">
        <v>44</v>
      </c>
      <c r="I3672" t="s">
        <v>18</v>
      </c>
      <c r="J3672" t="s">
        <v>19</v>
      </c>
      <c r="K3672" t="s">
        <v>20</v>
      </c>
      <c r="L3672" t="s">
        <v>20</v>
      </c>
      <c r="M3672" t="s">
        <v>21</v>
      </c>
      <c r="N3672" t="s">
        <v>22</v>
      </c>
      <c r="O3672" t="s">
        <v>6416</v>
      </c>
      <c r="P3672">
        <f t="shared" si="57"/>
        <v>6</v>
      </c>
    </row>
    <row r="3673" spans="1:16" x14ac:dyDescent="0.25">
      <c r="A3673" s="1">
        <v>44377</v>
      </c>
      <c r="B3673" s="1">
        <v>44377</v>
      </c>
      <c r="C3673" t="s">
        <v>1863</v>
      </c>
      <c r="D3673" t="s">
        <v>1864</v>
      </c>
      <c r="E3673">
        <v>3</v>
      </c>
      <c r="F3673" t="s">
        <v>874</v>
      </c>
      <c r="G3673" t="s">
        <v>16</v>
      </c>
      <c r="H3673" t="s">
        <v>44</v>
      </c>
      <c r="I3673" t="s">
        <v>18</v>
      </c>
      <c r="J3673" t="s">
        <v>19</v>
      </c>
      <c r="K3673" t="s">
        <v>20</v>
      </c>
      <c r="L3673" t="s">
        <v>20</v>
      </c>
      <c r="M3673" t="s">
        <v>21</v>
      </c>
      <c r="N3673" t="s">
        <v>135</v>
      </c>
      <c r="O3673" t="s">
        <v>6417</v>
      </c>
      <c r="P3673">
        <f t="shared" si="57"/>
        <v>4</v>
      </c>
    </row>
    <row r="3674" spans="1:16" hidden="1" x14ac:dyDescent="0.25">
      <c r="A3674" s="1">
        <v>44377</v>
      </c>
      <c r="B3674" s="1">
        <v>44377</v>
      </c>
      <c r="C3674" t="s">
        <v>5690</v>
      </c>
      <c r="D3674" t="s">
        <v>5691</v>
      </c>
      <c r="E3674">
        <v>3.5990000000000002</v>
      </c>
      <c r="F3674" t="s">
        <v>1957</v>
      </c>
      <c r="H3674" t="s">
        <v>17</v>
      </c>
      <c r="I3674" t="s">
        <v>18</v>
      </c>
      <c r="J3674" t="s">
        <v>19</v>
      </c>
      <c r="K3674" t="s">
        <v>20</v>
      </c>
      <c r="L3674" t="s">
        <v>20</v>
      </c>
      <c r="M3674" t="s">
        <v>21</v>
      </c>
      <c r="N3674" t="s">
        <v>22</v>
      </c>
      <c r="O3674" t="s">
        <v>6418</v>
      </c>
      <c r="P3674">
        <f t="shared" si="57"/>
        <v>6</v>
      </c>
    </row>
    <row r="3675" spans="1:16" hidden="1" x14ac:dyDescent="0.25">
      <c r="A3675" s="1">
        <v>44377</v>
      </c>
      <c r="B3675" s="1">
        <v>44377</v>
      </c>
      <c r="C3675" t="s">
        <v>5690</v>
      </c>
      <c r="D3675" t="s">
        <v>5691</v>
      </c>
      <c r="E3675">
        <v>3.399</v>
      </c>
      <c r="F3675" t="s">
        <v>1177</v>
      </c>
      <c r="H3675" t="s">
        <v>17</v>
      </c>
      <c r="I3675" t="s">
        <v>18</v>
      </c>
      <c r="J3675" t="s">
        <v>19</v>
      </c>
      <c r="K3675" t="s">
        <v>20</v>
      </c>
      <c r="L3675" t="s">
        <v>20</v>
      </c>
      <c r="M3675" t="s">
        <v>21</v>
      </c>
      <c r="N3675" t="s">
        <v>22</v>
      </c>
      <c r="O3675" t="s">
        <v>6419</v>
      </c>
      <c r="P3675">
        <f t="shared" si="57"/>
        <v>6</v>
      </c>
    </row>
    <row r="3676" spans="1:16" hidden="1" x14ac:dyDescent="0.25">
      <c r="A3676" s="1">
        <v>44377</v>
      </c>
      <c r="B3676" s="1">
        <v>44377</v>
      </c>
      <c r="C3676" t="s">
        <v>5690</v>
      </c>
      <c r="D3676" t="s">
        <v>5691</v>
      </c>
      <c r="E3676">
        <v>3.649</v>
      </c>
      <c r="F3676" t="s">
        <v>2203</v>
      </c>
      <c r="H3676" t="s">
        <v>17</v>
      </c>
      <c r="I3676" t="s">
        <v>18</v>
      </c>
      <c r="J3676" t="s">
        <v>19</v>
      </c>
      <c r="K3676" t="s">
        <v>20</v>
      </c>
      <c r="L3676" t="s">
        <v>20</v>
      </c>
      <c r="M3676" t="s">
        <v>21</v>
      </c>
      <c r="N3676" t="s">
        <v>22</v>
      </c>
      <c r="O3676" t="s">
        <v>6420</v>
      </c>
      <c r="P3676">
        <f t="shared" si="57"/>
        <v>6</v>
      </c>
    </row>
    <row r="3677" spans="1:16" hidden="1" x14ac:dyDescent="0.25">
      <c r="A3677" s="1">
        <v>44377</v>
      </c>
      <c r="B3677" s="1">
        <v>44377</v>
      </c>
      <c r="C3677" t="s">
        <v>5690</v>
      </c>
      <c r="D3677" t="s">
        <v>5691</v>
      </c>
      <c r="E3677">
        <v>3.0489999999999999</v>
      </c>
      <c r="F3677" t="s">
        <v>1329</v>
      </c>
      <c r="H3677" t="s">
        <v>17</v>
      </c>
      <c r="I3677" t="s">
        <v>18</v>
      </c>
      <c r="J3677" t="s">
        <v>19</v>
      </c>
      <c r="K3677" t="s">
        <v>20</v>
      </c>
      <c r="L3677" t="s">
        <v>20</v>
      </c>
      <c r="M3677" t="s">
        <v>21</v>
      </c>
      <c r="N3677" t="s">
        <v>22</v>
      </c>
      <c r="O3677" t="s">
        <v>6421</v>
      </c>
      <c r="P3677">
        <f t="shared" si="57"/>
        <v>6</v>
      </c>
    </row>
    <row r="3678" spans="1:16" x14ac:dyDescent="0.25">
      <c r="A3678" s="1">
        <v>44377</v>
      </c>
      <c r="B3678" s="1">
        <v>44377</v>
      </c>
      <c r="C3678" t="s">
        <v>1863</v>
      </c>
      <c r="D3678" t="s">
        <v>1864</v>
      </c>
      <c r="E3678">
        <v>3</v>
      </c>
      <c r="F3678" t="s">
        <v>2126</v>
      </c>
      <c r="G3678" t="s">
        <v>4720</v>
      </c>
      <c r="H3678" t="s">
        <v>44</v>
      </c>
      <c r="I3678" t="s">
        <v>18</v>
      </c>
      <c r="J3678" t="s">
        <v>19</v>
      </c>
      <c r="K3678" t="s">
        <v>20</v>
      </c>
      <c r="L3678" t="s">
        <v>20</v>
      </c>
      <c r="M3678" t="s">
        <v>21</v>
      </c>
      <c r="N3678" t="s">
        <v>135</v>
      </c>
      <c r="O3678" t="s">
        <v>6422</v>
      </c>
      <c r="P3678">
        <f t="shared" si="57"/>
        <v>4</v>
      </c>
    </row>
    <row r="3679" spans="1:16" x14ac:dyDescent="0.25">
      <c r="A3679" s="1">
        <v>44377</v>
      </c>
      <c r="B3679" s="1">
        <v>44377</v>
      </c>
      <c r="C3679" t="s">
        <v>1863</v>
      </c>
      <c r="D3679" t="s">
        <v>1864</v>
      </c>
      <c r="E3679">
        <v>3</v>
      </c>
      <c r="F3679" t="s">
        <v>250</v>
      </c>
      <c r="G3679" t="s">
        <v>722</v>
      </c>
      <c r="H3679" t="s">
        <v>44</v>
      </c>
      <c r="I3679" t="s">
        <v>18</v>
      </c>
      <c r="J3679" t="s">
        <v>19</v>
      </c>
      <c r="K3679" t="s">
        <v>20</v>
      </c>
      <c r="L3679" t="s">
        <v>20</v>
      </c>
      <c r="M3679" t="s">
        <v>21</v>
      </c>
      <c r="N3679" t="s">
        <v>135</v>
      </c>
      <c r="O3679" t="s">
        <v>6423</v>
      </c>
      <c r="P3679">
        <f t="shared" si="57"/>
        <v>4</v>
      </c>
    </row>
    <row r="3680" spans="1:16" x14ac:dyDescent="0.25">
      <c r="A3680" s="1">
        <v>44377</v>
      </c>
      <c r="B3680" s="1">
        <v>44377</v>
      </c>
      <c r="C3680" t="s">
        <v>1863</v>
      </c>
      <c r="D3680" t="s">
        <v>1864</v>
      </c>
      <c r="E3680">
        <v>3</v>
      </c>
      <c r="F3680" t="s">
        <v>672</v>
      </c>
      <c r="G3680" t="s">
        <v>16</v>
      </c>
      <c r="H3680" t="s">
        <v>44</v>
      </c>
      <c r="I3680" t="s">
        <v>18</v>
      </c>
      <c r="J3680" t="s">
        <v>19</v>
      </c>
      <c r="K3680" t="s">
        <v>20</v>
      </c>
      <c r="L3680" t="s">
        <v>20</v>
      </c>
      <c r="M3680" t="s">
        <v>21</v>
      </c>
      <c r="N3680" t="s">
        <v>135</v>
      </c>
      <c r="O3680" t="s">
        <v>6424</v>
      </c>
      <c r="P3680">
        <f t="shared" si="57"/>
        <v>4</v>
      </c>
    </row>
    <row r="3681" spans="1:16" x14ac:dyDescent="0.25">
      <c r="A3681" s="1">
        <v>44377</v>
      </c>
      <c r="B3681" s="1">
        <v>44377</v>
      </c>
      <c r="C3681" t="s">
        <v>1863</v>
      </c>
      <c r="D3681" t="s">
        <v>1864</v>
      </c>
      <c r="E3681">
        <v>3.2</v>
      </c>
      <c r="F3681" t="s">
        <v>672</v>
      </c>
      <c r="G3681" t="s">
        <v>722</v>
      </c>
      <c r="H3681" t="s">
        <v>44</v>
      </c>
      <c r="I3681" t="s">
        <v>18</v>
      </c>
      <c r="J3681" t="s">
        <v>19</v>
      </c>
      <c r="K3681" t="s">
        <v>20</v>
      </c>
      <c r="L3681" t="s">
        <v>20</v>
      </c>
      <c r="M3681" t="s">
        <v>21</v>
      </c>
      <c r="N3681" t="s">
        <v>135</v>
      </c>
      <c r="O3681" t="s">
        <v>6425</v>
      </c>
      <c r="P3681">
        <f t="shared" si="57"/>
        <v>4</v>
      </c>
    </row>
    <row r="3682" spans="1:16" x14ac:dyDescent="0.25">
      <c r="A3682" s="1">
        <v>44377</v>
      </c>
      <c r="B3682" s="1">
        <v>44377</v>
      </c>
      <c r="C3682" t="s">
        <v>1863</v>
      </c>
      <c r="D3682" t="s">
        <v>1864</v>
      </c>
      <c r="E3682">
        <v>3</v>
      </c>
      <c r="F3682" t="s">
        <v>483</v>
      </c>
      <c r="G3682" t="s">
        <v>5596</v>
      </c>
      <c r="H3682" t="s">
        <v>44</v>
      </c>
      <c r="I3682" t="s">
        <v>18</v>
      </c>
      <c r="J3682" t="s">
        <v>19</v>
      </c>
      <c r="K3682" t="s">
        <v>20</v>
      </c>
      <c r="L3682" t="s">
        <v>20</v>
      </c>
      <c r="M3682" t="s">
        <v>21</v>
      </c>
      <c r="N3682" t="s">
        <v>135</v>
      </c>
      <c r="O3682" t="s">
        <v>6426</v>
      </c>
      <c r="P3682">
        <f t="shared" si="57"/>
        <v>4</v>
      </c>
    </row>
    <row r="3683" spans="1:16" x14ac:dyDescent="0.25">
      <c r="A3683" s="1">
        <v>44377</v>
      </c>
      <c r="B3683" s="1">
        <v>44377</v>
      </c>
      <c r="C3683" t="s">
        <v>1863</v>
      </c>
      <c r="D3683" t="s">
        <v>1864</v>
      </c>
      <c r="E3683">
        <v>3</v>
      </c>
      <c r="F3683" t="s">
        <v>1865</v>
      </c>
      <c r="G3683" t="s">
        <v>5318</v>
      </c>
      <c r="H3683" t="s">
        <v>44</v>
      </c>
      <c r="I3683" t="s">
        <v>18</v>
      </c>
      <c r="J3683" t="s">
        <v>19</v>
      </c>
      <c r="K3683" t="s">
        <v>20</v>
      </c>
      <c r="L3683" t="s">
        <v>20</v>
      </c>
      <c r="M3683" t="s">
        <v>21</v>
      </c>
      <c r="N3683" t="s">
        <v>135</v>
      </c>
      <c r="O3683" t="s">
        <v>6427</v>
      </c>
      <c r="P3683">
        <f t="shared" si="57"/>
        <v>4</v>
      </c>
    </row>
    <row r="3684" spans="1:16" x14ac:dyDescent="0.25">
      <c r="A3684" s="1">
        <v>44377</v>
      </c>
      <c r="B3684" s="1">
        <v>44377</v>
      </c>
      <c r="C3684" t="s">
        <v>1863</v>
      </c>
      <c r="D3684" t="s">
        <v>1864</v>
      </c>
      <c r="E3684">
        <v>3.1</v>
      </c>
      <c r="F3684" t="s">
        <v>2841</v>
      </c>
      <c r="G3684" t="s">
        <v>722</v>
      </c>
      <c r="H3684" t="s">
        <v>44</v>
      </c>
      <c r="I3684" t="s">
        <v>18</v>
      </c>
      <c r="J3684" t="s">
        <v>19</v>
      </c>
      <c r="K3684" t="s">
        <v>20</v>
      </c>
      <c r="L3684" t="s">
        <v>20</v>
      </c>
      <c r="M3684" t="s">
        <v>21</v>
      </c>
      <c r="N3684" t="s">
        <v>135</v>
      </c>
      <c r="O3684" t="s">
        <v>6428</v>
      </c>
      <c r="P3684">
        <f t="shared" si="57"/>
        <v>4</v>
      </c>
    </row>
    <row r="3685" spans="1:16" hidden="1" x14ac:dyDescent="0.25">
      <c r="A3685" s="1">
        <v>44377</v>
      </c>
      <c r="B3685" s="1">
        <v>44377</v>
      </c>
      <c r="C3685" t="s">
        <v>5806</v>
      </c>
      <c r="D3685" t="s">
        <v>5807</v>
      </c>
      <c r="E3685">
        <v>3.7330000000000001</v>
      </c>
      <c r="F3685" t="s">
        <v>1555</v>
      </c>
      <c r="H3685" t="s">
        <v>39</v>
      </c>
      <c r="I3685" t="s">
        <v>18</v>
      </c>
      <c r="J3685" t="s">
        <v>19</v>
      </c>
      <c r="K3685" t="s">
        <v>20</v>
      </c>
      <c r="L3685" t="s">
        <v>20</v>
      </c>
      <c r="M3685" t="s">
        <v>21</v>
      </c>
      <c r="N3685" t="s">
        <v>22</v>
      </c>
      <c r="O3685" t="s">
        <v>6429</v>
      </c>
      <c r="P3685">
        <f t="shared" si="57"/>
        <v>6</v>
      </c>
    </row>
    <row r="3686" spans="1:16" x14ac:dyDescent="0.25">
      <c r="A3686" s="1">
        <v>44377</v>
      </c>
      <c r="B3686" s="1">
        <v>44377</v>
      </c>
      <c r="C3686" t="s">
        <v>1863</v>
      </c>
      <c r="D3686" t="s">
        <v>1864</v>
      </c>
      <c r="E3686">
        <v>3</v>
      </c>
      <c r="F3686" t="s">
        <v>392</v>
      </c>
      <c r="G3686" t="s">
        <v>16</v>
      </c>
      <c r="H3686" t="s">
        <v>44</v>
      </c>
      <c r="I3686" t="s">
        <v>18</v>
      </c>
      <c r="J3686" t="s">
        <v>19</v>
      </c>
      <c r="K3686" t="s">
        <v>20</v>
      </c>
      <c r="L3686" t="s">
        <v>20</v>
      </c>
      <c r="M3686" t="s">
        <v>21</v>
      </c>
      <c r="N3686" t="s">
        <v>135</v>
      </c>
      <c r="O3686" t="s">
        <v>6430</v>
      </c>
      <c r="P3686">
        <f t="shared" si="57"/>
        <v>4</v>
      </c>
    </row>
    <row r="3687" spans="1:16" hidden="1" x14ac:dyDescent="0.25">
      <c r="A3687" s="1">
        <v>44377</v>
      </c>
      <c r="B3687" s="1">
        <v>44377</v>
      </c>
      <c r="C3687" t="s">
        <v>5806</v>
      </c>
      <c r="D3687" t="s">
        <v>5807</v>
      </c>
      <c r="E3687">
        <v>3.633</v>
      </c>
      <c r="F3687" t="s">
        <v>277</v>
      </c>
      <c r="H3687" t="s">
        <v>39</v>
      </c>
      <c r="I3687" t="s">
        <v>18</v>
      </c>
      <c r="J3687" t="s">
        <v>19</v>
      </c>
      <c r="K3687" t="s">
        <v>20</v>
      </c>
      <c r="L3687" t="s">
        <v>20</v>
      </c>
      <c r="M3687" t="s">
        <v>21</v>
      </c>
      <c r="N3687" t="s">
        <v>22</v>
      </c>
      <c r="O3687" t="s">
        <v>6431</v>
      </c>
      <c r="P3687">
        <f t="shared" si="57"/>
        <v>6</v>
      </c>
    </row>
    <row r="3688" spans="1:16" hidden="1" x14ac:dyDescent="0.25">
      <c r="A3688" s="1">
        <v>44377</v>
      </c>
      <c r="B3688" s="1">
        <v>44377</v>
      </c>
      <c r="C3688" t="s">
        <v>1107</v>
      </c>
      <c r="D3688" t="s">
        <v>1108</v>
      </c>
      <c r="E3688">
        <v>4.5</v>
      </c>
      <c r="F3688" t="s">
        <v>4472</v>
      </c>
      <c r="G3688" t="s">
        <v>69</v>
      </c>
      <c r="H3688" t="s">
        <v>39</v>
      </c>
      <c r="I3688" t="s">
        <v>18</v>
      </c>
      <c r="J3688" t="s">
        <v>19</v>
      </c>
      <c r="K3688" t="s">
        <v>20</v>
      </c>
      <c r="L3688" t="s">
        <v>20</v>
      </c>
      <c r="M3688" t="s">
        <v>21</v>
      </c>
      <c r="N3688" t="s">
        <v>59</v>
      </c>
      <c r="O3688" t="s">
        <v>6432</v>
      </c>
      <c r="P3688">
        <f t="shared" si="57"/>
        <v>6</v>
      </c>
    </row>
    <row r="3689" spans="1:16" x14ac:dyDescent="0.25">
      <c r="A3689" s="1">
        <v>44377</v>
      </c>
      <c r="B3689" s="1">
        <v>44377</v>
      </c>
      <c r="C3689" t="s">
        <v>1863</v>
      </c>
      <c r="D3689" t="s">
        <v>1864</v>
      </c>
      <c r="E3689">
        <v>3.5</v>
      </c>
      <c r="F3689" t="s">
        <v>267</v>
      </c>
      <c r="G3689" t="s">
        <v>16</v>
      </c>
      <c r="H3689" t="s">
        <v>44</v>
      </c>
      <c r="I3689" t="s">
        <v>18</v>
      </c>
      <c r="J3689" t="s">
        <v>19</v>
      </c>
      <c r="K3689" t="s">
        <v>20</v>
      </c>
      <c r="L3689" t="s">
        <v>20</v>
      </c>
      <c r="M3689" t="s">
        <v>21</v>
      </c>
      <c r="N3689" t="s">
        <v>135</v>
      </c>
      <c r="O3689" t="s">
        <v>6433</v>
      </c>
      <c r="P3689">
        <f t="shared" si="57"/>
        <v>4</v>
      </c>
    </row>
    <row r="3690" spans="1:16" x14ac:dyDescent="0.25">
      <c r="A3690" s="1">
        <v>44377</v>
      </c>
      <c r="B3690" s="1">
        <v>44377</v>
      </c>
      <c r="C3690" t="s">
        <v>4383</v>
      </c>
      <c r="D3690" t="s">
        <v>4384</v>
      </c>
      <c r="E3690">
        <v>6.81</v>
      </c>
      <c r="F3690" t="s">
        <v>6434</v>
      </c>
      <c r="G3690" t="s">
        <v>4386</v>
      </c>
      <c r="H3690" t="s">
        <v>44</v>
      </c>
      <c r="I3690" t="s">
        <v>18</v>
      </c>
      <c r="J3690" t="s">
        <v>19</v>
      </c>
      <c r="K3690" t="s">
        <v>20</v>
      </c>
      <c r="L3690" t="s">
        <v>20</v>
      </c>
      <c r="M3690" t="s">
        <v>21</v>
      </c>
      <c r="N3690" t="s">
        <v>135</v>
      </c>
      <c r="O3690" t="s">
        <v>6435</v>
      </c>
      <c r="P3690">
        <f t="shared" si="57"/>
        <v>3</v>
      </c>
    </row>
    <row r="3691" spans="1:16" x14ac:dyDescent="0.25">
      <c r="A3691" s="1">
        <v>44377</v>
      </c>
      <c r="B3691" s="1">
        <v>44377</v>
      </c>
      <c r="C3691" t="s">
        <v>1863</v>
      </c>
      <c r="D3691" t="s">
        <v>1864</v>
      </c>
      <c r="E3691">
        <v>3</v>
      </c>
      <c r="F3691" t="s">
        <v>2192</v>
      </c>
      <c r="G3691" t="s">
        <v>2611</v>
      </c>
      <c r="H3691" t="s">
        <v>44</v>
      </c>
      <c r="I3691" t="s">
        <v>18</v>
      </c>
      <c r="J3691" t="s">
        <v>19</v>
      </c>
      <c r="K3691" t="s">
        <v>20</v>
      </c>
      <c r="L3691" t="s">
        <v>20</v>
      </c>
      <c r="M3691" t="s">
        <v>21</v>
      </c>
      <c r="N3691" t="s">
        <v>135</v>
      </c>
      <c r="O3691" t="s">
        <v>6436</v>
      </c>
      <c r="P3691">
        <f t="shared" si="57"/>
        <v>4</v>
      </c>
    </row>
    <row r="3692" spans="1:16" x14ac:dyDescent="0.25">
      <c r="A3692" s="1">
        <v>44377</v>
      </c>
      <c r="B3692" s="1">
        <v>44377</v>
      </c>
      <c r="C3692" t="s">
        <v>1164</v>
      </c>
      <c r="D3692" t="s">
        <v>1165</v>
      </c>
      <c r="E3692">
        <v>7.59</v>
      </c>
      <c r="F3692" t="s">
        <v>3468</v>
      </c>
      <c r="G3692" t="s">
        <v>130</v>
      </c>
      <c r="H3692" t="s">
        <v>52</v>
      </c>
      <c r="I3692" t="s">
        <v>18</v>
      </c>
      <c r="J3692" t="s">
        <v>19</v>
      </c>
      <c r="K3692" t="s">
        <v>20</v>
      </c>
      <c r="L3692" t="s">
        <v>20</v>
      </c>
      <c r="M3692" t="s">
        <v>21</v>
      </c>
      <c r="N3692" t="s">
        <v>22</v>
      </c>
      <c r="O3692" t="s">
        <v>6437</v>
      </c>
      <c r="P3692">
        <f t="shared" si="57"/>
        <v>3</v>
      </c>
    </row>
    <row r="3693" spans="1:16" hidden="1" x14ac:dyDescent="0.25">
      <c r="A3693" s="1">
        <v>44377</v>
      </c>
      <c r="B3693" s="1">
        <v>44377</v>
      </c>
      <c r="C3693" t="s">
        <v>2364</v>
      </c>
      <c r="D3693" t="s">
        <v>2365</v>
      </c>
      <c r="E3693">
        <v>7.3</v>
      </c>
      <c r="F3693" t="s">
        <v>6438</v>
      </c>
      <c r="G3693" t="s">
        <v>16</v>
      </c>
      <c r="H3693" t="s">
        <v>17</v>
      </c>
      <c r="I3693" t="s">
        <v>18</v>
      </c>
      <c r="J3693" t="s">
        <v>19</v>
      </c>
      <c r="K3693" t="s">
        <v>20</v>
      </c>
      <c r="L3693" t="s">
        <v>20</v>
      </c>
      <c r="M3693" t="s">
        <v>21</v>
      </c>
      <c r="N3693" t="s">
        <v>22</v>
      </c>
      <c r="O3693" t="s">
        <v>6439</v>
      </c>
      <c r="P3693">
        <f t="shared" si="57"/>
        <v>6</v>
      </c>
    </row>
    <row r="3694" spans="1:16" x14ac:dyDescent="0.25">
      <c r="A3694" s="1">
        <v>44377</v>
      </c>
      <c r="B3694" s="1">
        <v>44377</v>
      </c>
      <c r="C3694" t="s">
        <v>5355</v>
      </c>
      <c r="D3694" t="s">
        <v>5356</v>
      </c>
      <c r="E3694">
        <v>7.48</v>
      </c>
      <c r="F3694" t="s">
        <v>1283</v>
      </c>
      <c r="G3694" t="s">
        <v>130</v>
      </c>
      <c r="H3694" t="s">
        <v>52</v>
      </c>
      <c r="I3694" t="s">
        <v>18</v>
      </c>
      <c r="J3694" t="s">
        <v>19</v>
      </c>
      <c r="K3694" t="s">
        <v>20</v>
      </c>
      <c r="L3694" t="s">
        <v>20</v>
      </c>
      <c r="M3694" t="s">
        <v>21</v>
      </c>
      <c r="N3694" t="s">
        <v>135</v>
      </c>
      <c r="O3694" t="s">
        <v>6440</v>
      </c>
      <c r="P3694">
        <f t="shared" si="57"/>
        <v>3</v>
      </c>
    </row>
    <row r="3695" spans="1:16" x14ac:dyDescent="0.25">
      <c r="A3695" s="1">
        <v>44377</v>
      </c>
      <c r="B3695" s="1">
        <v>44377</v>
      </c>
      <c r="C3695" t="s">
        <v>4343</v>
      </c>
      <c r="D3695" t="s">
        <v>4344</v>
      </c>
      <c r="E3695">
        <v>7.16</v>
      </c>
      <c r="F3695" t="s">
        <v>6441</v>
      </c>
      <c r="G3695" t="s">
        <v>297</v>
      </c>
      <c r="H3695" t="s">
        <v>97</v>
      </c>
      <c r="I3695" t="s">
        <v>18</v>
      </c>
      <c r="J3695" t="s">
        <v>19</v>
      </c>
      <c r="K3695" t="s">
        <v>20</v>
      </c>
      <c r="L3695" t="s">
        <v>20</v>
      </c>
      <c r="M3695" t="s">
        <v>21</v>
      </c>
      <c r="N3695" t="s">
        <v>22</v>
      </c>
      <c r="O3695" t="s">
        <v>6442</v>
      </c>
      <c r="P3695">
        <f t="shared" si="57"/>
        <v>3</v>
      </c>
    </row>
    <row r="3696" spans="1:16" x14ac:dyDescent="0.25">
      <c r="A3696" s="1">
        <v>44377</v>
      </c>
      <c r="B3696" s="1">
        <v>44377</v>
      </c>
      <c r="C3696" t="s">
        <v>4383</v>
      </c>
      <c r="D3696" t="s">
        <v>4384</v>
      </c>
      <c r="E3696">
        <v>6.57</v>
      </c>
      <c r="F3696" t="s">
        <v>6443</v>
      </c>
      <c r="G3696" t="s">
        <v>4386</v>
      </c>
      <c r="H3696" t="s">
        <v>44</v>
      </c>
      <c r="I3696" t="s">
        <v>18</v>
      </c>
      <c r="J3696" t="s">
        <v>19</v>
      </c>
      <c r="K3696" t="s">
        <v>20</v>
      </c>
      <c r="L3696" t="s">
        <v>20</v>
      </c>
      <c r="M3696" t="s">
        <v>21</v>
      </c>
      <c r="N3696" t="s">
        <v>135</v>
      </c>
      <c r="O3696" t="s">
        <v>6444</v>
      </c>
      <c r="P3696">
        <f t="shared" si="57"/>
        <v>3</v>
      </c>
    </row>
    <row r="3697" spans="1:16" x14ac:dyDescent="0.25">
      <c r="A3697" s="1">
        <v>44377</v>
      </c>
      <c r="B3697" s="1">
        <v>44377</v>
      </c>
      <c r="C3697" t="s">
        <v>1863</v>
      </c>
      <c r="D3697" t="s">
        <v>1864</v>
      </c>
      <c r="E3697">
        <v>2.0499999999999998</v>
      </c>
      <c r="F3697" t="s">
        <v>107</v>
      </c>
      <c r="G3697" t="s">
        <v>722</v>
      </c>
      <c r="H3697" t="s">
        <v>44</v>
      </c>
      <c r="I3697" t="s">
        <v>18</v>
      </c>
      <c r="J3697" t="s">
        <v>19</v>
      </c>
      <c r="K3697" t="s">
        <v>20</v>
      </c>
      <c r="L3697" t="s">
        <v>20</v>
      </c>
      <c r="M3697" t="s">
        <v>21</v>
      </c>
      <c r="N3697" t="s">
        <v>135</v>
      </c>
      <c r="O3697" t="s">
        <v>6445</v>
      </c>
      <c r="P3697">
        <f t="shared" si="57"/>
        <v>4</v>
      </c>
    </row>
    <row r="3698" spans="1:16" hidden="1" x14ac:dyDescent="0.25">
      <c r="A3698" s="1">
        <v>44377</v>
      </c>
      <c r="B3698" s="1">
        <v>44377</v>
      </c>
      <c r="C3698" t="s">
        <v>4318</v>
      </c>
      <c r="D3698" t="s">
        <v>4319</v>
      </c>
      <c r="E3698">
        <v>2.8450000000000002</v>
      </c>
      <c r="F3698" t="s">
        <v>188</v>
      </c>
      <c r="G3698">
        <v>2020</v>
      </c>
      <c r="H3698" t="s">
        <v>44</v>
      </c>
      <c r="I3698" t="s">
        <v>18</v>
      </c>
      <c r="J3698" t="s">
        <v>19</v>
      </c>
      <c r="K3698" t="s">
        <v>20</v>
      </c>
      <c r="L3698" t="s">
        <v>20</v>
      </c>
      <c r="M3698" t="s">
        <v>21</v>
      </c>
      <c r="N3698" t="s">
        <v>22</v>
      </c>
      <c r="O3698" t="s">
        <v>6446</v>
      </c>
      <c r="P3698">
        <f t="shared" si="57"/>
        <v>6</v>
      </c>
    </row>
    <row r="3699" spans="1:16" x14ac:dyDescent="0.25">
      <c r="A3699" s="1">
        <v>44377</v>
      </c>
      <c r="B3699" s="1">
        <v>44377</v>
      </c>
      <c r="C3699" t="s">
        <v>285</v>
      </c>
      <c r="D3699" t="s">
        <v>286</v>
      </c>
      <c r="E3699">
        <v>1.7</v>
      </c>
      <c r="F3699" t="s">
        <v>334</v>
      </c>
      <c r="H3699" t="s">
        <v>154</v>
      </c>
      <c r="I3699" t="s">
        <v>18</v>
      </c>
      <c r="J3699" t="s">
        <v>19</v>
      </c>
      <c r="K3699" t="s">
        <v>20</v>
      </c>
      <c r="L3699" t="s">
        <v>20</v>
      </c>
      <c r="M3699" t="s">
        <v>21</v>
      </c>
      <c r="N3699" t="s">
        <v>155</v>
      </c>
      <c r="O3699" t="s">
        <v>6447</v>
      </c>
      <c r="P3699">
        <f t="shared" si="57"/>
        <v>4</v>
      </c>
    </row>
    <row r="3700" spans="1:16" hidden="1" x14ac:dyDescent="0.25">
      <c r="A3700" s="1">
        <v>44377</v>
      </c>
      <c r="B3700" s="1">
        <v>44377</v>
      </c>
      <c r="C3700" t="s">
        <v>4644</v>
      </c>
      <c r="D3700" t="s">
        <v>4645</v>
      </c>
      <c r="E3700">
        <v>3.3719999999999999</v>
      </c>
      <c r="F3700" t="s">
        <v>771</v>
      </c>
      <c r="G3700">
        <v>25</v>
      </c>
      <c r="H3700" t="s">
        <v>377</v>
      </c>
      <c r="I3700" t="s">
        <v>18</v>
      </c>
      <c r="J3700" t="s">
        <v>19</v>
      </c>
      <c r="K3700" t="s">
        <v>20</v>
      </c>
      <c r="L3700" t="s">
        <v>20</v>
      </c>
      <c r="M3700" t="s">
        <v>21</v>
      </c>
      <c r="N3700" t="s">
        <v>22</v>
      </c>
      <c r="O3700" t="s">
        <v>6448</v>
      </c>
      <c r="P3700">
        <f t="shared" si="57"/>
        <v>6</v>
      </c>
    </row>
    <row r="3701" spans="1:16" hidden="1" x14ac:dyDescent="0.25">
      <c r="A3701" s="1">
        <v>44377</v>
      </c>
      <c r="B3701" s="1">
        <v>44377</v>
      </c>
      <c r="C3701" t="s">
        <v>4644</v>
      </c>
      <c r="D3701" t="s">
        <v>4645</v>
      </c>
      <c r="E3701">
        <v>3.5219999999999998</v>
      </c>
      <c r="F3701" t="s">
        <v>4316</v>
      </c>
      <c r="G3701">
        <v>26</v>
      </c>
      <c r="H3701" t="s">
        <v>377</v>
      </c>
      <c r="I3701" t="s">
        <v>18</v>
      </c>
      <c r="J3701" t="s">
        <v>19</v>
      </c>
      <c r="K3701" t="s">
        <v>20</v>
      </c>
      <c r="L3701" t="s">
        <v>20</v>
      </c>
      <c r="M3701" t="s">
        <v>21</v>
      </c>
      <c r="N3701" t="s">
        <v>22</v>
      </c>
      <c r="O3701" t="s">
        <v>6449</v>
      </c>
      <c r="P3701">
        <f t="shared" si="57"/>
        <v>6</v>
      </c>
    </row>
    <row r="3702" spans="1:16" hidden="1" x14ac:dyDescent="0.25">
      <c r="A3702" s="1">
        <v>44377</v>
      </c>
      <c r="B3702" s="1">
        <v>44377</v>
      </c>
      <c r="C3702" t="s">
        <v>3914</v>
      </c>
      <c r="D3702" t="s">
        <v>3915</v>
      </c>
      <c r="E3702">
        <v>0.86899999999999999</v>
      </c>
      <c r="F3702" t="s">
        <v>3876</v>
      </c>
      <c r="G3702">
        <v>2020</v>
      </c>
      <c r="H3702" t="s">
        <v>199</v>
      </c>
      <c r="I3702" t="s">
        <v>18</v>
      </c>
      <c r="J3702" t="s">
        <v>19</v>
      </c>
      <c r="K3702" t="s">
        <v>20</v>
      </c>
      <c r="L3702" t="s">
        <v>20</v>
      </c>
      <c r="M3702" t="s">
        <v>21</v>
      </c>
      <c r="N3702" t="s">
        <v>22</v>
      </c>
      <c r="O3702" t="s">
        <v>6450</v>
      </c>
      <c r="P3702">
        <f t="shared" si="57"/>
        <v>6</v>
      </c>
    </row>
    <row r="3703" spans="1:16" hidden="1" x14ac:dyDescent="0.25">
      <c r="A3703" s="1">
        <v>44377</v>
      </c>
      <c r="B3703" s="1">
        <v>44377</v>
      </c>
      <c r="C3703" t="s">
        <v>3914</v>
      </c>
      <c r="D3703" t="s">
        <v>3915</v>
      </c>
      <c r="E3703">
        <v>1.2609999999999999</v>
      </c>
      <c r="F3703" t="s">
        <v>945</v>
      </c>
      <c r="G3703">
        <v>2020</v>
      </c>
      <c r="H3703" t="s">
        <v>199</v>
      </c>
      <c r="I3703" t="s">
        <v>18</v>
      </c>
      <c r="J3703" t="s">
        <v>19</v>
      </c>
      <c r="K3703" t="s">
        <v>20</v>
      </c>
      <c r="L3703" t="s">
        <v>20</v>
      </c>
      <c r="M3703" t="s">
        <v>21</v>
      </c>
      <c r="N3703" t="s">
        <v>22</v>
      </c>
      <c r="O3703" t="s">
        <v>6451</v>
      </c>
      <c r="P3703">
        <f t="shared" si="57"/>
        <v>6</v>
      </c>
    </row>
    <row r="3704" spans="1:16" hidden="1" x14ac:dyDescent="0.25">
      <c r="A3704" s="1">
        <v>44377</v>
      </c>
      <c r="B3704" s="1">
        <v>44377</v>
      </c>
      <c r="C3704" t="s">
        <v>3914</v>
      </c>
      <c r="D3704" t="s">
        <v>3915</v>
      </c>
      <c r="E3704">
        <v>1.629</v>
      </c>
      <c r="F3704" t="s">
        <v>2121</v>
      </c>
      <c r="G3704">
        <v>2020</v>
      </c>
      <c r="H3704" t="s">
        <v>199</v>
      </c>
      <c r="I3704" t="s">
        <v>18</v>
      </c>
      <c r="J3704" t="s">
        <v>19</v>
      </c>
      <c r="K3704" t="s">
        <v>20</v>
      </c>
      <c r="L3704" t="s">
        <v>20</v>
      </c>
      <c r="M3704" t="s">
        <v>21</v>
      </c>
      <c r="N3704" t="s">
        <v>22</v>
      </c>
      <c r="O3704" t="s">
        <v>6452</v>
      </c>
      <c r="P3704">
        <f t="shared" si="57"/>
        <v>6</v>
      </c>
    </row>
    <row r="3705" spans="1:16" hidden="1" x14ac:dyDescent="0.25">
      <c r="A3705" s="1">
        <v>44377</v>
      </c>
      <c r="B3705" s="1">
        <v>44377</v>
      </c>
      <c r="C3705" t="s">
        <v>3546</v>
      </c>
      <c r="D3705" t="s">
        <v>3547</v>
      </c>
      <c r="E3705">
        <v>2.4119999999999999</v>
      </c>
      <c r="F3705" t="s">
        <v>336</v>
      </c>
      <c r="G3705">
        <v>2020</v>
      </c>
      <c r="H3705" t="s">
        <v>377</v>
      </c>
      <c r="I3705" t="s">
        <v>18</v>
      </c>
      <c r="J3705" t="s">
        <v>19</v>
      </c>
      <c r="K3705" t="s">
        <v>20</v>
      </c>
      <c r="L3705" t="s">
        <v>20</v>
      </c>
      <c r="M3705" t="s">
        <v>21</v>
      </c>
      <c r="N3705" t="s">
        <v>22</v>
      </c>
      <c r="O3705" t="s">
        <v>6453</v>
      </c>
      <c r="P3705">
        <f t="shared" si="57"/>
        <v>6</v>
      </c>
    </row>
    <row r="3706" spans="1:16" hidden="1" x14ac:dyDescent="0.25">
      <c r="A3706" s="1">
        <v>44377</v>
      </c>
      <c r="B3706" s="1">
        <v>44377</v>
      </c>
      <c r="C3706" t="s">
        <v>3546</v>
      </c>
      <c r="D3706" t="s">
        <v>3547</v>
      </c>
      <c r="E3706">
        <v>2.702</v>
      </c>
      <c r="F3706" t="s">
        <v>6454</v>
      </c>
      <c r="G3706">
        <v>2020</v>
      </c>
      <c r="H3706" t="s">
        <v>377</v>
      </c>
      <c r="I3706" t="s">
        <v>18</v>
      </c>
      <c r="J3706" t="s">
        <v>19</v>
      </c>
      <c r="K3706" t="s">
        <v>20</v>
      </c>
      <c r="L3706" t="s">
        <v>20</v>
      </c>
      <c r="M3706" t="s">
        <v>21</v>
      </c>
      <c r="N3706" t="s">
        <v>22</v>
      </c>
      <c r="O3706" t="s">
        <v>6455</v>
      </c>
      <c r="P3706">
        <f t="shared" si="57"/>
        <v>6</v>
      </c>
    </row>
    <row r="3707" spans="1:16" hidden="1" x14ac:dyDescent="0.25">
      <c r="A3707" s="1">
        <v>44377</v>
      </c>
      <c r="B3707" s="1">
        <v>44377</v>
      </c>
      <c r="C3707" t="s">
        <v>3546</v>
      </c>
      <c r="D3707" t="s">
        <v>3547</v>
      </c>
      <c r="E3707">
        <v>1.8979999999999999</v>
      </c>
      <c r="F3707" t="s">
        <v>1578</v>
      </c>
      <c r="G3707">
        <v>2020</v>
      </c>
      <c r="H3707" t="s">
        <v>377</v>
      </c>
      <c r="I3707" t="s">
        <v>18</v>
      </c>
      <c r="J3707" t="s">
        <v>19</v>
      </c>
      <c r="K3707" t="s">
        <v>20</v>
      </c>
      <c r="L3707" t="s">
        <v>20</v>
      </c>
      <c r="M3707" t="s">
        <v>21</v>
      </c>
      <c r="N3707" t="s">
        <v>22</v>
      </c>
      <c r="O3707" t="s">
        <v>6456</v>
      </c>
      <c r="P3707">
        <f t="shared" si="57"/>
        <v>6</v>
      </c>
    </row>
    <row r="3708" spans="1:16" hidden="1" x14ac:dyDescent="0.25">
      <c r="A3708" s="1">
        <v>44377</v>
      </c>
      <c r="B3708" s="1">
        <v>44377</v>
      </c>
      <c r="C3708" t="s">
        <v>3546</v>
      </c>
      <c r="D3708" t="s">
        <v>3547</v>
      </c>
      <c r="E3708">
        <v>2.5019999999999998</v>
      </c>
      <c r="F3708" t="s">
        <v>996</v>
      </c>
      <c r="G3708">
        <v>2020</v>
      </c>
      <c r="H3708" t="s">
        <v>377</v>
      </c>
      <c r="I3708" t="s">
        <v>18</v>
      </c>
      <c r="J3708" t="s">
        <v>19</v>
      </c>
      <c r="K3708" t="s">
        <v>20</v>
      </c>
      <c r="L3708" t="s">
        <v>20</v>
      </c>
      <c r="M3708" t="s">
        <v>21</v>
      </c>
      <c r="N3708" t="s">
        <v>22</v>
      </c>
      <c r="O3708" t="s">
        <v>6457</v>
      </c>
      <c r="P3708">
        <f t="shared" si="57"/>
        <v>6</v>
      </c>
    </row>
    <row r="3709" spans="1:16" hidden="1" x14ac:dyDescent="0.25">
      <c r="A3709" s="1">
        <v>44377</v>
      </c>
      <c r="B3709" s="1">
        <v>44377</v>
      </c>
      <c r="C3709" t="s">
        <v>3546</v>
      </c>
      <c r="D3709" t="s">
        <v>3547</v>
      </c>
      <c r="E3709">
        <v>2.9020000000000001</v>
      </c>
      <c r="F3709" t="s">
        <v>1530</v>
      </c>
      <c r="G3709">
        <v>2020</v>
      </c>
      <c r="H3709" t="s">
        <v>377</v>
      </c>
      <c r="I3709" t="s">
        <v>18</v>
      </c>
      <c r="J3709" t="s">
        <v>19</v>
      </c>
      <c r="K3709" t="s">
        <v>20</v>
      </c>
      <c r="L3709" t="s">
        <v>20</v>
      </c>
      <c r="M3709" t="s">
        <v>21</v>
      </c>
      <c r="N3709" t="s">
        <v>22</v>
      </c>
      <c r="O3709" t="s">
        <v>6458</v>
      </c>
      <c r="P3709">
        <f t="shared" si="57"/>
        <v>6</v>
      </c>
    </row>
    <row r="3710" spans="1:16" hidden="1" x14ac:dyDescent="0.25">
      <c r="A3710" s="1">
        <v>44377</v>
      </c>
      <c r="B3710" s="1">
        <v>44377</v>
      </c>
      <c r="C3710" t="s">
        <v>3679</v>
      </c>
      <c r="D3710" t="s">
        <v>3680</v>
      </c>
      <c r="E3710">
        <v>2.6</v>
      </c>
      <c r="F3710" t="s">
        <v>3876</v>
      </c>
      <c r="G3710">
        <v>2020</v>
      </c>
      <c r="H3710" t="s">
        <v>112</v>
      </c>
      <c r="I3710" t="s">
        <v>18</v>
      </c>
      <c r="J3710" t="s">
        <v>19</v>
      </c>
      <c r="K3710" t="s">
        <v>20</v>
      </c>
      <c r="L3710" t="s">
        <v>20</v>
      </c>
      <c r="M3710" t="s">
        <v>21</v>
      </c>
      <c r="N3710" t="s">
        <v>22</v>
      </c>
      <c r="O3710" t="s">
        <v>6459</v>
      </c>
      <c r="P3710">
        <f t="shared" si="57"/>
        <v>6</v>
      </c>
    </row>
    <row r="3711" spans="1:16" hidden="1" x14ac:dyDescent="0.25">
      <c r="A3711" s="1">
        <v>44377</v>
      </c>
      <c r="B3711" s="1">
        <v>44377</v>
      </c>
      <c r="C3711" t="s">
        <v>3679</v>
      </c>
      <c r="D3711" t="s">
        <v>3680</v>
      </c>
      <c r="E3711">
        <v>2.87</v>
      </c>
      <c r="F3711" t="s">
        <v>550</v>
      </c>
      <c r="G3711">
        <v>27</v>
      </c>
      <c r="H3711" t="s">
        <v>112</v>
      </c>
      <c r="I3711" t="s">
        <v>18</v>
      </c>
      <c r="J3711" t="s">
        <v>19</v>
      </c>
      <c r="K3711" t="s">
        <v>20</v>
      </c>
      <c r="L3711" t="s">
        <v>20</v>
      </c>
      <c r="M3711" t="s">
        <v>21</v>
      </c>
      <c r="N3711" t="s">
        <v>22</v>
      </c>
      <c r="O3711" t="s">
        <v>6460</v>
      </c>
      <c r="P3711">
        <f t="shared" si="57"/>
        <v>6</v>
      </c>
    </row>
    <row r="3712" spans="1:16" hidden="1" x14ac:dyDescent="0.25">
      <c r="A3712" s="1">
        <v>44377</v>
      </c>
      <c r="B3712" s="1">
        <v>44377</v>
      </c>
      <c r="C3712" t="s">
        <v>3679</v>
      </c>
      <c r="D3712" t="s">
        <v>3680</v>
      </c>
      <c r="E3712">
        <v>2.81</v>
      </c>
      <c r="F3712" t="s">
        <v>945</v>
      </c>
      <c r="G3712">
        <v>26</v>
      </c>
      <c r="H3712" t="s">
        <v>112</v>
      </c>
      <c r="I3712" t="s">
        <v>18</v>
      </c>
      <c r="J3712" t="s">
        <v>19</v>
      </c>
      <c r="K3712" t="s">
        <v>20</v>
      </c>
      <c r="L3712" t="s">
        <v>20</v>
      </c>
      <c r="M3712" t="s">
        <v>21</v>
      </c>
      <c r="N3712" t="s">
        <v>22</v>
      </c>
      <c r="O3712" t="s">
        <v>6461</v>
      </c>
      <c r="P3712">
        <f t="shared" si="57"/>
        <v>6</v>
      </c>
    </row>
    <row r="3713" spans="1:16" hidden="1" x14ac:dyDescent="0.25">
      <c r="A3713" s="1">
        <v>44377</v>
      </c>
      <c r="B3713" s="1">
        <v>44377</v>
      </c>
      <c r="C3713" t="s">
        <v>3016</v>
      </c>
      <c r="D3713" t="s">
        <v>3017</v>
      </c>
      <c r="E3713">
        <v>2.4849999999999999</v>
      </c>
      <c r="F3713" t="s">
        <v>2809</v>
      </c>
      <c r="G3713">
        <v>2020</v>
      </c>
      <c r="H3713" t="s">
        <v>199</v>
      </c>
      <c r="I3713" t="s">
        <v>18</v>
      </c>
      <c r="J3713" t="s">
        <v>19</v>
      </c>
      <c r="K3713" t="s">
        <v>20</v>
      </c>
      <c r="L3713" t="s">
        <v>20</v>
      </c>
      <c r="M3713" t="s">
        <v>21</v>
      </c>
      <c r="N3713" t="s">
        <v>22</v>
      </c>
      <c r="O3713" t="s">
        <v>6462</v>
      </c>
      <c r="P3713">
        <f t="shared" si="57"/>
        <v>6</v>
      </c>
    </row>
    <row r="3714" spans="1:16" x14ac:dyDescent="0.25">
      <c r="A3714" s="1">
        <v>44377</v>
      </c>
      <c r="B3714" s="1">
        <v>44377</v>
      </c>
      <c r="C3714" t="s">
        <v>1276</v>
      </c>
      <c r="D3714" t="s">
        <v>1277</v>
      </c>
      <c r="E3714">
        <v>2.25</v>
      </c>
      <c r="F3714" t="s">
        <v>3477</v>
      </c>
      <c r="G3714" t="s">
        <v>69</v>
      </c>
      <c r="H3714" t="s">
        <v>39</v>
      </c>
      <c r="I3714" t="s">
        <v>18</v>
      </c>
      <c r="J3714" t="s">
        <v>19</v>
      </c>
      <c r="K3714" t="s">
        <v>20</v>
      </c>
      <c r="L3714" t="s">
        <v>20</v>
      </c>
      <c r="M3714" t="s">
        <v>21</v>
      </c>
      <c r="N3714" t="s">
        <v>59</v>
      </c>
      <c r="O3714" t="s">
        <v>6463</v>
      </c>
      <c r="P3714">
        <f t="shared" si="57"/>
        <v>3</v>
      </c>
    </row>
    <row r="3715" spans="1:16" x14ac:dyDescent="0.25">
      <c r="A3715" s="1">
        <v>44377</v>
      </c>
      <c r="B3715" s="1">
        <v>44377</v>
      </c>
      <c r="C3715" t="s">
        <v>1863</v>
      </c>
      <c r="D3715" t="s">
        <v>1864</v>
      </c>
      <c r="E3715">
        <v>3</v>
      </c>
      <c r="F3715" t="s">
        <v>1324</v>
      </c>
      <c r="G3715" t="s">
        <v>722</v>
      </c>
      <c r="H3715" t="s">
        <v>44</v>
      </c>
      <c r="I3715" t="s">
        <v>18</v>
      </c>
      <c r="J3715" t="s">
        <v>19</v>
      </c>
      <c r="K3715" t="s">
        <v>20</v>
      </c>
      <c r="L3715" t="s">
        <v>20</v>
      </c>
      <c r="M3715" t="s">
        <v>21</v>
      </c>
      <c r="N3715" t="s">
        <v>135</v>
      </c>
      <c r="O3715" t="s">
        <v>6464</v>
      </c>
      <c r="P3715">
        <f t="shared" si="57"/>
        <v>4</v>
      </c>
    </row>
  </sheetData>
  <autoFilter ref="P1:P3715" xr:uid="{00000000-0001-0000-0000-000000000000}">
    <filterColumn colId="0">
      <filters>
        <filter val="1"/>
        <filter val="2"/>
        <filter val="3"/>
        <filter val="4"/>
        <filter val="5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44946-AE12-4396-B5EF-C0DB864FBD0B}">
  <dimension ref="A1:Q2978"/>
  <sheetViews>
    <sheetView topLeftCell="A2954" workbookViewId="0">
      <selection activeCell="Q2" sqref="Q2:Q2978"/>
    </sheetView>
  </sheetViews>
  <sheetFormatPr defaultRowHeight="15" x14ac:dyDescent="0.25"/>
  <cols>
    <col min="1" max="2" width="9.140625" bestFit="1" customWidth="1"/>
  </cols>
  <sheetData>
    <row r="1" spans="1:17" x14ac:dyDescent="0.25">
      <c r="B1" s="2" t="s">
        <v>6491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</row>
    <row r="2" spans="1:17" x14ac:dyDescent="0.25">
      <c r="A2" s="1">
        <v>44377</v>
      </c>
      <c r="B2" s="1">
        <v>44377</v>
      </c>
      <c r="C2" t="s">
        <v>13</v>
      </c>
      <c r="D2" t="s">
        <v>14</v>
      </c>
      <c r="E2">
        <v>0.45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20</v>
      </c>
      <c r="M2" t="s">
        <v>21</v>
      </c>
      <c r="N2" t="s">
        <v>22</v>
      </c>
      <c r="O2" t="s">
        <v>23</v>
      </c>
      <c r="P2">
        <v>2</v>
      </c>
      <c r="Q2" t="str">
        <f>D2&amp;" US Equity"</f>
        <v>DE US Equity</v>
      </c>
    </row>
    <row r="3" spans="1:17" x14ac:dyDescent="0.25">
      <c r="A3" s="1">
        <v>44377</v>
      </c>
      <c r="B3" s="1">
        <v>44377</v>
      </c>
      <c r="C3" t="s">
        <v>24</v>
      </c>
      <c r="D3" t="s">
        <v>25</v>
      </c>
      <c r="E3">
        <v>6.8</v>
      </c>
      <c r="F3" t="s">
        <v>26</v>
      </c>
      <c r="H3" t="s">
        <v>27</v>
      </c>
      <c r="I3" t="s">
        <v>18</v>
      </c>
      <c r="J3" t="s">
        <v>19</v>
      </c>
      <c r="K3" t="s">
        <v>20</v>
      </c>
      <c r="L3" t="s">
        <v>20</v>
      </c>
      <c r="M3" t="s">
        <v>21</v>
      </c>
      <c r="N3" t="s">
        <v>22</v>
      </c>
      <c r="O3" t="s">
        <v>28</v>
      </c>
      <c r="P3">
        <v>3</v>
      </c>
      <c r="Q3" t="str">
        <f>D3&amp;" US Equity"</f>
        <v>RIG US Equity</v>
      </c>
    </row>
    <row r="4" spans="1:17" x14ac:dyDescent="0.25">
      <c r="A4" s="1">
        <v>44377</v>
      </c>
      <c r="B4" s="1">
        <v>44377</v>
      </c>
      <c r="C4" t="s">
        <v>29</v>
      </c>
      <c r="D4" t="s">
        <v>30</v>
      </c>
      <c r="E4">
        <v>4.75</v>
      </c>
      <c r="F4" t="s">
        <v>31</v>
      </c>
      <c r="H4" t="s">
        <v>32</v>
      </c>
      <c r="I4" t="s">
        <v>18</v>
      </c>
      <c r="J4" t="s">
        <v>19</v>
      </c>
      <c r="K4" t="s">
        <v>20</v>
      </c>
      <c r="L4" t="s">
        <v>20</v>
      </c>
      <c r="M4" t="s">
        <v>21</v>
      </c>
      <c r="N4" t="s">
        <v>22</v>
      </c>
      <c r="O4" t="s">
        <v>33</v>
      </c>
      <c r="P4">
        <v>1</v>
      </c>
      <c r="Q4" t="str">
        <f t="shared" ref="Q4:Q67" si="0">D4&amp;" US Equity"</f>
        <v>F US Equity</v>
      </c>
    </row>
    <row r="5" spans="1:17" x14ac:dyDescent="0.25">
      <c r="A5" s="1">
        <v>44377</v>
      </c>
      <c r="B5" s="1">
        <v>44377</v>
      </c>
      <c r="C5" t="s">
        <v>13</v>
      </c>
      <c r="D5" t="s">
        <v>14</v>
      </c>
      <c r="E5">
        <v>1.05</v>
      </c>
      <c r="F5" t="s">
        <v>34</v>
      </c>
      <c r="G5" t="s">
        <v>16</v>
      </c>
      <c r="H5" t="s">
        <v>17</v>
      </c>
      <c r="I5" t="s">
        <v>18</v>
      </c>
      <c r="J5" t="s">
        <v>19</v>
      </c>
      <c r="K5" t="s">
        <v>20</v>
      </c>
      <c r="L5" t="s">
        <v>20</v>
      </c>
      <c r="M5" t="s">
        <v>21</v>
      </c>
      <c r="N5" t="s">
        <v>22</v>
      </c>
      <c r="O5" t="s">
        <v>35</v>
      </c>
      <c r="P5">
        <v>2</v>
      </c>
      <c r="Q5" t="str">
        <f t="shared" si="0"/>
        <v>DE US Equity</v>
      </c>
    </row>
    <row r="6" spans="1:17" x14ac:dyDescent="0.25">
      <c r="A6" s="1">
        <v>44377</v>
      </c>
      <c r="B6" s="1">
        <v>44377</v>
      </c>
      <c r="C6" t="s">
        <v>41</v>
      </c>
      <c r="D6" t="s">
        <v>42</v>
      </c>
      <c r="E6">
        <v>7</v>
      </c>
      <c r="F6" t="s">
        <v>43</v>
      </c>
      <c r="H6" t="s">
        <v>44</v>
      </c>
      <c r="I6" t="s">
        <v>18</v>
      </c>
      <c r="J6" t="s">
        <v>19</v>
      </c>
      <c r="K6" t="s">
        <v>20</v>
      </c>
      <c r="L6" t="s">
        <v>20</v>
      </c>
      <c r="M6" t="s">
        <v>21</v>
      </c>
      <c r="N6" t="s">
        <v>22</v>
      </c>
      <c r="O6" t="s">
        <v>45</v>
      </c>
      <c r="P6">
        <v>3</v>
      </c>
      <c r="Q6" t="str">
        <f t="shared" si="0"/>
        <v>IBM US Equity</v>
      </c>
    </row>
    <row r="7" spans="1:17" x14ac:dyDescent="0.25">
      <c r="A7" s="1">
        <v>44377</v>
      </c>
      <c r="B7" s="1">
        <v>44377</v>
      </c>
      <c r="C7" t="s">
        <v>13</v>
      </c>
      <c r="D7" t="s">
        <v>14</v>
      </c>
      <c r="E7">
        <v>2</v>
      </c>
      <c r="F7" t="s">
        <v>46</v>
      </c>
      <c r="G7" t="s">
        <v>16</v>
      </c>
      <c r="H7" t="s">
        <v>17</v>
      </c>
      <c r="I7" t="s">
        <v>18</v>
      </c>
      <c r="J7" t="s">
        <v>19</v>
      </c>
      <c r="K7" t="s">
        <v>20</v>
      </c>
      <c r="L7" t="s">
        <v>20</v>
      </c>
      <c r="M7" t="s">
        <v>21</v>
      </c>
      <c r="N7" t="s">
        <v>22</v>
      </c>
      <c r="O7" t="s">
        <v>47</v>
      </c>
      <c r="P7">
        <v>2</v>
      </c>
      <c r="Q7" t="str">
        <f t="shared" si="0"/>
        <v>DE US Equity</v>
      </c>
    </row>
    <row r="8" spans="1:17" x14ac:dyDescent="0.25">
      <c r="A8" s="1">
        <v>44377</v>
      </c>
      <c r="B8" s="1">
        <v>44377</v>
      </c>
      <c r="C8" t="s">
        <v>24</v>
      </c>
      <c r="D8" t="s">
        <v>25</v>
      </c>
      <c r="E8">
        <v>7.5</v>
      </c>
      <c r="F8" t="s">
        <v>54</v>
      </c>
      <c r="H8" t="s">
        <v>27</v>
      </c>
      <c r="I8" t="s">
        <v>18</v>
      </c>
      <c r="J8" t="s">
        <v>19</v>
      </c>
      <c r="K8" t="s">
        <v>20</v>
      </c>
      <c r="L8" t="s">
        <v>20</v>
      </c>
      <c r="M8" t="s">
        <v>21</v>
      </c>
      <c r="N8" t="s">
        <v>22</v>
      </c>
      <c r="O8" t="s">
        <v>55</v>
      </c>
      <c r="P8">
        <v>3</v>
      </c>
      <c r="Q8" t="str">
        <f t="shared" si="0"/>
        <v>RIG US Equity</v>
      </c>
    </row>
    <row r="9" spans="1:17" x14ac:dyDescent="0.25">
      <c r="A9" s="1">
        <v>44377</v>
      </c>
      <c r="B9" s="1">
        <v>44377</v>
      </c>
      <c r="C9" t="s">
        <v>56</v>
      </c>
      <c r="D9" t="s">
        <v>57</v>
      </c>
      <c r="E9">
        <v>1.75</v>
      </c>
      <c r="F9" t="s">
        <v>58</v>
      </c>
      <c r="G9" t="s">
        <v>51</v>
      </c>
      <c r="H9" t="s">
        <v>44</v>
      </c>
      <c r="I9" t="s">
        <v>18</v>
      </c>
      <c r="J9" t="s">
        <v>19</v>
      </c>
      <c r="K9" t="s">
        <v>20</v>
      </c>
      <c r="L9" t="s">
        <v>20</v>
      </c>
      <c r="M9" t="s">
        <v>21</v>
      </c>
      <c r="N9" t="s">
        <v>59</v>
      </c>
      <c r="O9" t="s">
        <v>60</v>
      </c>
      <c r="P9">
        <v>3</v>
      </c>
      <c r="Q9" t="str">
        <f t="shared" si="0"/>
        <v>FNF US Equity</v>
      </c>
    </row>
    <row r="10" spans="1:17" x14ac:dyDescent="0.25">
      <c r="A10" s="1">
        <v>44377</v>
      </c>
      <c r="B10" s="1">
        <v>44377</v>
      </c>
      <c r="C10" t="s">
        <v>29</v>
      </c>
      <c r="D10" t="s">
        <v>30</v>
      </c>
      <c r="E10">
        <v>7.45</v>
      </c>
      <c r="F10" t="s">
        <v>63</v>
      </c>
      <c r="H10" t="s">
        <v>32</v>
      </c>
      <c r="I10" t="s">
        <v>18</v>
      </c>
      <c r="J10" t="s">
        <v>19</v>
      </c>
      <c r="K10" t="s">
        <v>20</v>
      </c>
      <c r="L10" t="s">
        <v>20</v>
      </c>
      <c r="M10" t="s">
        <v>21</v>
      </c>
      <c r="N10" t="s">
        <v>22</v>
      </c>
      <c r="O10" t="s">
        <v>64</v>
      </c>
      <c r="P10">
        <v>1</v>
      </c>
      <c r="Q10" t="str">
        <f t="shared" si="0"/>
        <v>F US Equity</v>
      </c>
    </row>
    <row r="11" spans="1:17" x14ac:dyDescent="0.25">
      <c r="A11" s="1">
        <v>44377</v>
      </c>
      <c r="B11" s="1">
        <v>44377</v>
      </c>
      <c r="C11" t="s">
        <v>65</v>
      </c>
      <c r="D11" t="s">
        <v>66</v>
      </c>
      <c r="E11">
        <v>7.9950000000000001</v>
      </c>
      <c r="F11" t="s">
        <v>67</v>
      </c>
      <c r="H11" t="s">
        <v>32</v>
      </c>
      <c r="I11" t="s">
        <v>18</v>
      </c>
      <c r="J11" t="s">
        <v>19</v>
      </c>
      <c r="K11" t="s">
        <v>20</v>
      </c>
      <c r="L11" t="s">
        <v>20</v>
      </c>
      <c r="M11" t="s">
        <v>21</v>
      </c>
      <c r="N11" t="s">
        <v>22</v>
      </c>
      <c r="O11" t="s">
        <v>68</v>
      </c>
      <c r="P11">
        <v>4</v>
      </c>
      <c r="Q11" t="str">
        <f t="shared" si="0"/>
        <v>LUMN US Equity</v>
      </c>
    </row>
    <row r="12" spans="1:17" x14ac:dyDescent="0.25">
      <c r="A12" s="1">
        <v>44377</v>
      </c>
      <c r="B12" s="1">
        <v>44377</v>
      </c>
      <c r="C12" t="s">
        <v>71</v>
      </c>
      <c r="D12" t="s">
        <v>72</v>
      </c>
      <c r="E12">
        <v>5</v>
      </c>
      <c r="F12" t="s">
        <v>73</v>
      </c>
      <c r="H12" t="s">
        <v>74</v>
      </c>
      <c r="I12" t="s">
        <v>18</v>
      </c>
      <c r="J12" t="s">
        <v>19</v>
      </c>
      <c r="K12" t="s">
        <v>20</v>
      </c>
      <c r="L12" t="s">
        <v>20</v>
      </c>
      <c r="M12" t="s">
        <v>21</v>
      </c>
      <c r="N12" t="s">
        <v>22</v>
      </c>
      <c r="O12" t="s">
        <v>75</v>
      </c>
      <c r="P12">
        <v>3</v>
      </c>
      <c r="Q12" t="str">
        <f t="shared" si="0"/>
        <v>KHC US Equity</v>
      </c>
    </row>
    <row r="13" spans="1:17" x14ac:dyDescent="0.25">
      <c r="A13" s="1">
        <v>44377</v>
      </c>
      <c r="B13" s="1">
        <v>44377</v>
      </c>
      <c r="C13" t="s">
        <v>76</v>
      </c>
      <c r="D13" t="s">
        <v>77</v>
      </c>
      <c r="E13">
        <v>3.75</v>
      </c>
      <c r="F13" t="s">
        <v>78</v>
      </c>
      <c r="G13" t="s">
        <v>51</v>
      </c>
      <c r="H13" t="s">
        <v>79</v>
      </c>
      <c r="I13" t="s">
        <v>18</v>
      </c>
      <c r="J13" t="s">
        <v>19</v>
      </c>
      <c r="K13" t="s">
        <v>20</v>
      </c>
      <c r="L13" t="s">
        <v>20</v>
      </c>
      <c r="M13" t="s">
        <v>21</v>
      </c>
      <c r="N13" t="s">
        <v>22</v>
      </c>
      <c r="O13" t="s">
        <v>80</v>
      </c>
      <c r="P13">
        <v>3</v>
      </c>
      <c r="Q13" t="str">
        <f t="shared" si="0"/>
        <v>AAL US Equity</v>
      </c>
    </row>
    <row r="14" spans="1:17" x14ac:dyDescent="0.25">
      <c r="A14" s="1">
        <v>44377</v>
      </c>
      <c r="B14" s="1">
        <v>44377</v>
      </c>
      <c r="C14" t="s">
        <v>81</v>
      </c>
      <c r="D14" t="s">
        <v>82</v>
      </c>
      <c r="E14">
        <v>2</v>
      </c>
      <c r="F14" t="s">
        <v>83</v>
      </c>
      <c r="G14" t="s">
        <v>51</v>
      </c>
      <c r="H14" t="s">
        <v>17</v>
      </c>
      <c r="I14" t="s">
        <v>18</v>
      </c>
      <c r="J14" t="s">
        <v>19</v>
      </c>
      <c r="K14" t="s">
        <v>20</v>
      </c>
      <c r="L14" t="s">
        <v>20</v>
      </c>
      <c r="M14" t="s">
        <v>21</v>
      </c>
      <c r="N14" t="s">
        <v>59</v>
      </c>
      <c r="O14" t="s">
        <v>84</v>
      </c>
      <c r="P14">
        <v>3</v>
      </c>
      <c r="Q14" t="str">
        <f t="shared" si="0"/>
        <v>BHF US Equity</v>
      </c>
    </row>
    <row r="15" spans="1:17" x14ac:dyDescent="0.25">
      <c r="A15" s="1">
        <v>44377</v>
      </c>
      <c r="B15" s="1">
        <v>44377</v>
      </c>
      <c r="C15" t="s">
        <v>85</v>
      </c>
      <c r="D15" t="s">
        <v>86</v>
      </c>
      <c r="E15">
        <v>6.65</v>
      </c>
      <c r="F15" t="s">
        <v>87</v>
      </c>
      <c r="H15" t="s">
        <v>88</v>
      </c>
      <c r="I15" t="s">
        <v>18</v>
      </c>
      <c r="J15" t="s">
        <v>19</v>
      </c>
      <c r="K15" t="s">
        <v>20</v>
      </c>
      <c r="L15" t="s">
        <v>20</v>
      </c>
      <c r="M15" t="s">
        <v>21</v>
      </c>
      <c r="N15" t="s">
        <v>22</v>
      </c>
      <c r="O15" t="s">
        <v>89</v>
      </c>
      <c r="P15">
        <v>1</v>
      </c>
      <c r="Q15" t="str">
        <f t="shared" si="0"/>
        <v>X US Equity</v>
      </c>
    </row>
    <row r="16" spans="1:17" x14ac:dyDescent="0.25">
      <c r="A16" s="1">
        <v>44377</v>
      </c>
      <c r="B16" s="1">
        <v>44377</v>
      </c>
      <c r="C16" t="s">
        <v>95</v>
      </c>
      <c r="D16" t="s">
        <v>96</v>
      </c>
      <c r="E16">
        <v>7</v>
      </c>
      <c r="F16" t="s">
        <v>92</v>
      </c>
      <c r="G16" t="s">
        <v>51</v>
      </c>
      <c r="H16" t="s">
        <v>97</v>
      </c>
      <c r="I16" t="s">
        <v>18</v>
      </c>
      <c r="J16" t="s">
        <v>19</v>
      </c>
      <c r="K16" t="s">
        <v>20</v>
      </c>
      <c r="L16" t="s">
        <v>20</v>
      </c>
      <c r="M16" t="s">
        <v>21</v>
      </c>
      <c r="N16" t="s">
        <v>22</v>
      </c>
      <c r="O16" t="s">
        <v>98</v>
      </c>
      <c r="P16">
        <v>3</v>
      </c>
      <c r="Q16" t="str">
        <f t="shared" si="0"/>
        <v>DAL US Equity</v>
      </c>
    </row>
    <row r="17" spans="1:17" x14ac:dyDescent="0.25">
      <c r="A17" s="1">
        <v>44377</v>
      </c>
      <c r="B17" s="1">
        <v>44377</v>
      </c>
      <c r="C17" t="s">
        <v>99</v>
      </c>
      <c r="D17" t="s">
        <v>77</v>
      </c>
      <c r="E17">
        <v>11.75</v>
      </c>
      <c r="F17" t="s">
        <v>100</v>
      </c>
      <c r="G17" t="s">
        <v>51</v>
      </c>
      <c r="H17" t="s">
        <v>101</v>
      </c>
      <c r="I17" t="s">
        <v>18</v>
      </c>
      <c r="J17" t="s">
        <v>19</v>
      </c>
      <c r="K17" t="s">
        <v>20</v>
      </c>
      <c r="L17" t="s">
        <v>20</v>
      </c>
      <c r="M17" t="s">
        <v>21</v>
      </c>
      <c r="N17" t="s">
        <v>22</v>
      </c>
      <c r="O17" t="s">
        <v>102</v>
      </c>
      <c r="P17">
        <v>3</v>
      </c>
      <c r="Q17" t="str">
        <f t="shared" si="0"/>
        <v>AAL US Equity</v>
      </c>
    </row>
    <row r="18" spans="1:17" x14ac:dyDescent="0.25">
      <c r="A18" s="1">
        <v>44377</v>
      </c>
      <c r="B18" s="1">
        <v>44377</v>
      </c>
      <c r="C18" t="s">
        <v>24</v>
      </c>
      <c r="D18" t="s">
        <v>25</v>
      </c>
      <c r="E18">
        <v>9.35</v>
      </c>
      <c r="F18" t="s">
        <v>103</v>
      </c>
      <c r="H18" t="s">
        <v>27</v>
      </c>
      <c r="I18" t="s">
        <v>18</v>
      </c>
      <c r="J18" t="s">
        <v>19</v>
      </c>
      <c r="K18" t="s">
        <v>20</v>
      </c>
      <c r="L18" t="s">
        <v>20</v>
      </c>
      <c r="M18" t="s">
        <v>21</v>
      </c>
      <c r="N18" t="s">
        <v>22</v>
      </c>
      <c r="O18" t="s">
        <v>104</v>
      </c>
      <c r="P18">
        <v>3</v>
      </c>
      <c r="Q18" t="str">
        <f t="shared" si="0"/>
        <v>RIG US Equity</v>
      </c>
    </row>
    <row r="19" spans="1:17" x14ac:dyDescent="0.25">
      <c r="A19" s="1">
        <v>44377</v>
      </c>
      <c r="B19" s="1">
        <v>44377</v>
      </c>
      <c r="C19" t="s">
        <v>105</v>
      </c>
      <c r="D19" t="s">
        <v>106</v>
      </c>
      <c r="E19">
        <v>7.7</v>
      </c>
      <c r="F19" t="s">
        <v>107</v>
      </c>
      <c r="H19" t="s">
        <v>93</v>
      </c>
      <c r="I19" t="s">
        <v>18</v>
      </c>
      <c r="J19" t="s">
        <v>19</v>
      </c>
      <c r="K19" t="s">
        <v>20</v>
      </c>
      <c r="L19" t="s">
        <v>20</v>
      </c>
      <c r="M19" t="s">
        <v>21</v>
      </c>
      <c r="N19" t="s">
        <v>22</v>
      </c>
      <c r="O19" t="s">
        <v>108</v>
      </c>
      <c r="P19">
        <v>3</v>
      </c>
      <c r="Q19" t="str">
        <f t="shared" si="0"/>
        <v>RAD US Equity</v>
      </c>
    </row>
    <row r="20" spans="1:17" x14ac:dyDescent="0.25">
      <c r="A20" s="1">
        <v>44377</v>
      </c>
      <c r="B20" s="1">
        <v>44377</v>
      </c>
      <c r="C20" t="s">
        <v>109</v>
      </c>
      <c r="D20" t="s">
        <v>110</v>
      </c>
      <c r="E20">
        <v>5.875</v>
      </c>
      <c r="F20" t="s">
        <v>111</v>
      </c>
      <c r="G20" t="s">
        <v>16</v>
      </c>
      <c r="H20" t="s">
        <v>112</v>
      </c>
      <c r="I20" t="s">
        <v>18</v>
      </c>
      <c r="J20" t="s">
        <v>19</v>
      </c>
      <c r="K20" t="s">
        <v>20</v>
      </c>
      <c r="L20" t="s">
        <v>20</v>
      </c>
      <c r="M20" t="s">
        <v>21</v>
      </c>
      <c r="N20" t="s">
        <v>22</v>
      </c>
      <c r="O20" t="s">
        <v>113</v>
      </c>
      <c r="P20">
        <v>2</v>
      </c>
      <c r="Q20" t="str">
        <f t="shared" si="0"/>
        <v>GE US Equity</v>
      </c>
    </row>
    <row r="21" spans="1:17" x14ac:dyDescent="0.25">
      <c r="A21" s="1">
        <v>44377</v>
      </c>
      <c r="B21" s="1">
        <v>44377</v>
      </c>
      <c r="C21" t="s">
        <v>114</v>
      </c>
      <c r="D21" t="s">
        <v>115</v>
      </c>
      <c r="E21">
        <v>0.65</v>
      </c>
      <c r="F21" t="s">
        <v>116</v>
      </c>
      <c r="G21" t="s">
        <v>51</v>
      </c>
      <c r="H21" t="s">
        <v>17</v>
      </c>
      <c r="I21" t="s">
        <v>18</v>
      </c>
      <c r="J21" t="s">
        <v>19</v>
      </c>
      <c r="K21" t="s">
        <v>20</v>
      </c>
      <c r="L21" t="s">
        <v>20</v>
      </c>
      <c r="M21" t="s">
        <v>21</v>
      </c>
      <c r="N21" t="s">
        <v>59</v>
      </c>
      <c r="O21" t="s">
        <v>117</v>
      </c>
      <c r="P21">
        <v>3</v>
      </c>
      <c r="Q21" t="str">
        <f t="shared" si="0"/>
        <v>AIG US Equity</v>
      </c>
    </row>
    <row r="22" spans="1:17" x14ac:dyDescent="0.25">
      <c r="A22" s="1">
        <v>44377</v>
      </c>
      <c r="B22" s="1">
        <v>44377</v>
      </c>
      <c r="C22" t="s">
        <v>118</v>
      </c>
      <c r="D22" t="s">
        <v>119</v>
      </c>
      <c r="E22">
        <v>6.875</v>
      </c>
      <c r="F22" t="s">
        <v>120</v>
      </c>
      <c r="H22" t="s">
        <v>121</v>
      </c>
      <c r="I22" t="s">
        <v>18</v>
      </c>
      <c r="J22" t="s">
        <v>19</v>
      </c>
      <c r="K22" t="s">
        <v>20</v>
      </c>
      <c r="L22" t="s">
        <v>20</v>
      </c>
      <c r="M22" t="s">
        <v>21</v>
      </c>
      <c r="N22" t="s">
        <v>22</v>
      </c>
      <c r="O22" t="s">
        <v>122</v>
      </c>
      <c r="P22">
        <v>2</v>
      </c>
      <c r="Q22" t="str">
        <f t="shared" si="0"/>
        <v>LB US Equity</v>
      </c>
    </row>
    <row r="23" spans="1:17" x14ac:dyDescent="0.25">
      <c r="A23" s="1">
        <v>44377</v>
      </c>
      <c r="B23" s="1">
        <v>44377</v>
      </c>
      <c r="C23" t="s">
        <v>123</v>
      </c>
      <c r="D23" t="s">
        <v>124</v>
      </c>
      <c r="E23">
        <v>6</v>
      </c>
      <c r="F23" t="s">
        <v>125</v>
      </c>
      <c r="H23" t="s">
        <v>112</v>
      </c>
      <c r="I23" t="s">
        <v>18</v>
      </c>
      <c r="J23" t="s">
        <v>19</v>
      </c>
      <c r="K23" t="s">
        <v>20</v>
      </c>
      <c r="L23" t="s">
        <v>20</v>
      </c>
      <c r="M23" t="s">
        <v>21</v>
      </c>
      <c r="N23" t="s">
        <v>22</v>
      </c>
      <c r="O23" t="s">
        <v>126</v>
      </c>
      <c r="P23">
        <v>3</v>
      </c>
      <c r="Q23" t="str">
        <f t="shared" si="0"/>
        <v>HPQ US Equity</v>
      </c>
    </row>
    <row r="24" spans="1:17" x14ac:dyDescent="0.25">
      <c r="A24" s="1">
        <v>44377</v>
      </c>
      <c r="B24" s="1">
        <v>44377</v>
      </c>
      <c r="C24" t="s">
        <v>127</v>
      </c>
      <c r="D24" t="s">
        <v>128</v>
      </c>
      <c r="E24">
        <v>7</v>
      </c>
      <c r="F24" t="s">
        <v>129</v>
      </c>
      <c r="G24" t="s">
        <v>130</v>
      </c>
      <c r="H24" t="s">
        <v>44</v>
      </c>
      <c r="I24" t="s">
        <v>18</v>
      </c>
      <c r="J24" t="s">
        <v>19</v>
      </c>
      <c r="K24" t="s">
        <v>20</v>
      </c>
      <c r="L24" t="s">
        <v>20</v>
      </c>
      <c r="M24" t="s">
        <v>21</v>
      </c>
      <c r="N24" t="s">
        <v>22</v>
      </c>
      <c r="O24" t="s">
        <v>131</v>
      </c>
      <c r="P24">
        <v>3</v>
      </c>
      <c r="Q24" t="str">
        <f t="shared" si="0"/>
        <v>DIS US Equity</v>
      </c>
    </row>
    <row r="25" spans="1:17" x14ac:dyDescent="0.25">
      <c r="A25" s="1">
        <v>44377</v>
      </c>
      <c r="B25" s="1">
        <v>44377</v>
      </c>
      <c r="C25" t="s">
        <v>132</v>
      </c>
      <c r="D25" t="s">
        <v>133</v>
      </c>
      <c r="E25">
        <v>6</v>
      </c>
      <c r="F25" t="s">
        <v>134</v>
      </c>
      <c r="H25" t="s">
        <v>88</v>
      </c>
      <c r="I25" t="s">
        <v>18</v>
      </c>
      <c r="J25" t="s">
        <v>19</v>
      </c>
      <c r="K25" t="s">
        <v>20</v>
      </c>
      <c r="L25" t="s">
        <v>20</v>
      </c>
      <c r="M25" t="s">
        <v>21</v>
      </c>
      <c r="N25" t="s">
        <v>135</v>
      </c>
      <c r="O25" t="s">
        <v>136</v>
      </c>
      <c r="P25">
        <v>3</v>
      </c>
      <c r="Q25" t="str">
        <f t="shared" si="0"/>
        <v>TLN US Equity</v>
      </c>
    </row>
    <row r="26" spans="1:17" x14ac:dyDescent="0.25">
      <c r="A26" s="1">
        <v>44377</v>
      </c>
      <c r="B26" s="1">
        <v>44377</v>
      </c>
      <c r="C26" t="s">
        <v>139</v>
      </c>
      <c r="D26" t="s">
        <v>140</v>
      </c>
      <c r="E26">
        <v>2.673</v>
      </c>
      <c r="F26" t="s">
        <v>141</v>
      </c>
      <c r="G26" t="s">
        <v>51</v>
      </c>
      <c r="H26" t="s">
        <v>17</v>
      </c>
      <c r="I26" t="s">
        <v>18</v>
      </c>
      <c r="J26" t="s">
        <v>19</v>
      </c>
      <c r="K26" t="s">
        <v>20</v>
      </c>
      <c r="L26" t="s">
        <v>20</v>
      </c>
      <c r="M26" t="s">
        <v>21</v>
      </c>
      <c r="N26" t="s">
        <v>59</v>
      </c>
      <c r="O26" t="s">
        <v>142</v>
      </c>
      <c r="P26">
        <v>3</v>
      </c>
      <c r="Q26" t="str">
        <f t="shared" si="0"/>
        <v>ATH US Equity</v>
      </c>
    </row>
    <row r="27" spans="1:17" x14ac:dyDescent="0.25">
      <c r="A27" s="1">
        <v>44377</v>
      </c>
      <c r="B27" s="1">
        <v>44377</v>
      </c>
      <c r="C27" t="s">
        <v>143</v>
      </c>
      <c r="D27" t="s">
        <v>144</v>
      </c>
      <c r="E27">
        <v>6.375</v>
      </c>
      <c r="F27" t="s">
        <v>145</v>
      </c>
      <c r="H27" t="s">
        <v>112</v>
      </c>
      <c r="I27" t="s">
        <v>18</v>
      </c>
      <c r="J27" t="s">
        <v>19</v>
      </c>
      <c r="K27" t="s">
        <v>20</v>
      </c>
      <c r="L27" t="s">
        <v>20</v>
      </c>
      <c r="M27" t="s">
        <v>21</v>
      </c>
      <c r="N27" t="s">
        <v>135</v>
      </c>
      <c r="O27" t="s">
        <v>146</v>
      </c>
      <c r="P27">
        <v>3</v>
      </c>
      <c r="Q27" t="str">
        <f t="shared" si="0"/>
        <v>DTE US Equity</v>
      </c>
    </row>
    <row r="28" spans="1:17" x14ac:dyDescent="0.25">
      <c r="A28" s="1">
        <v>44377</v>
      </c>
      <c r="B28" s="1">
        <v>44377</v>
      </c>
      <c r="C28" t="s">
        <v>147</v>
      </c>
      <c r="D28" t="s">
        <v>148</v>
      </c>
      <c r="E28">
        <v>6.15</v>
      </c>
      <c r="F28" t="s">
        <v>149</v>
      </c>
      <c r="H28" t="s">
        <v>121</v>
      </c>
      <c r="I28" t="s">
        <v>18</v>
      </c>
      <c r="J28" t="s">
        <v>19</v>
      </c>
      <c r="K28" t="s">
        <v>20</v>
      </c>
      <c r="L28" t="s">
        <v>20</v>
      </c>
      <c r="M28" t="s">
        <v>21</v>
      </c>
      <c r="N28" t="s">
        <v>22</v>
      </c>
      <c r="O28" t="s">
        <v>150</v>
      </c>
      <c r="P28">
        <v>4</v>
      </c>
      <c r="Q28" t="str">
        <f t="shared" si="0"/>
        <v>TEVA US Equity</v>
      </c>
    </row>
    <row r="29" spans="1:17" x14ac:dyDescent="0.25">
      <c r="A29" s="1">
        <v>44377</v>
      </c>
      <c r="B29" s="1">
        <v>44377</v>
      </c>
      <c r="C29" t="s">
        <v>151</v>
      </c>
      <c r="D29" t="s">
        <v>152</v>
      </c>
      <c r="E29">
        <v>0.875</v>
      </c>
      <c r="F29" t="s">
        <v>153</v>
      </c>
      <c r="H29" t="s">
        <v>154</v>
      </c>
      <c r="I29" t="s">
        <v>18</v>
      </c>
      <c r="J29" t="s">
        <v>19</v>
      </c>
      <c r="K29" t="s">
        <v>20</v>
      </c>
      <c r="L29" t="s">
        <v>20</v>
      </c>
      <c r="M29" t="s">
        <v>21</v>
      </c>
      <c r="N29" t="s">
        <v>155</v>
      </c>
      <c r="O29" t="s">
        <v>156</v>
      </c>
      <c r="P29">
        <v>4</v>
      </c>
      <c r="Q29" t="str">
        <f t="shared" si="0"/>
        <v>IBRD US Equity</v>
      </c>
    </row>
    <row r="30" spans="1:17" x14ac:dyDescent="0.25">
      <c r="A30" s="1">
        <v>44377</v>
      </c>
      <c r="B30" s="1">
        <v>44377</v>
      </c>
      <c r="C30" t="s">
        <v>161</v>
      </c>
      <c r="D30" t="s">
        <v>162</v>
      </c>
      <c r="E30">
        <v>5.375</v>
      </c>
      <c r="F30" t="s">
        <v>163</v>
      </c>
      <c r="H30" t="s">
        <v>32</v>
      </c>
      <c r="I30" t="s">
        <v>18</v>
      </c>
      <c r="J30" t="s">
        <v>19</v>
      </c>
      <c r="K30" t="s">
        <v>20</v>
      </c>
      <c r="L30" t="s">
        <v>20</v>
      </c>
      <c r="M30" t="s">
        <v>21</v>
      </c>
      <c r="N30" t="s">
        <v>22</v>
      </c>
      <c r="O30" t="s">
        <v>164</v>
      </c>
      <c r="P30">
        <v>3</v>
      </c>
      <c r="Q30" t="str">
        <f t="shared" si="0"/>
        <v>HCA US Equity</v>
      </c>
    </row>
    <row r="31" spans="1:17" x14ac:dyDescent="0.25">
      <c r="A31" s="1">
        <v>44377</v>
      </c>
      <c r="B31" s="1">
        <v>44377</v>
      </c>
      <c r="C31" t="s">
        <v>165</v>
      </c>
      <c r="D31" t="s">
        <v>166</v>
      </c>
      <c r="E31">
        <v>6.25</v>
      </c>
      <c r="F31" t="s">
        <v>167</v>
      </c>
      <c r="H31" t="s">
        <v>168</v>
      </c>
      <c r="I31" t="s">
        <v>18</v>
      </c>
      <c r="J31" t="s">
        <v>19</v>
      </c>
      <c r="K31" t="s">
        <v>20</v>
      </c>
      <c r="L31" t="s">
        <v>20</v>
      </c>
      <c r="M31" t="s">
        <v>21</v>
      </c>
      <c r="N31" t="s">
        <v>22</v>
      </c>
      <c r="O31" t="s">
        <v>169</v>
      </c>
      <c r="P31">
        <v>3</v>
      </c>
      <c r="Q31" t="str">
        <f t="shared" si="0"/>
        <v>CLF US Equity</v>
      </c>
    </row>
    <row r="32" spans="1:17" x14ac:dyDescent="0.25">
      <c r="A32" s="1">
        <v>44377</v>
      </c>
      <c r="B32" s="1">
        <v>44377</v>
      </c>
      <c r="C32" t="s">
        <v>170</v>
      </c>
      <c r="D32" t="s">
        <v>171</v>
      </c>
      <c r="E32">
        <v>5.95</v>
      </c>
      <c r="F32" t="s">
        <v>172</v>
      </c>
      <c r="H32" t="s">
        <v>74</v>
      </c>
      <c r="I32" t="s">
        <v>18</v>
      </c>
      <c r="J32" t="s">
        <v>19</v>
      </c>
      <c r="K32" t="s">
        <v>20</v>
      </c>
      <c r="L32" t="s">
        <v>20</v>
      </c>
      <c r="M32" t="s">
        <v>21</v>
      </c>
      <c r="N32" t="s">
        <v>22</v>
      </c>
      <c r="O32" t="s">
        <v>173</v>
      </c>
      <c r="P32">
        <v>4</v>
      </c>
      <c r="Q32" t="str">
        <f t="shared" si="0"/>
        <v>QVCN US Equity</v>
      </c>
    </row>
    <row r="33" spans="1:17" x14ac:dyDescent="0.25">
      <c r="A33" s="1">
        <v>44377</v>
      </c>
      <c r="B33" s="1">
        <v>44377</v>
      </c>
      <c r="C33" t="s">
        <v>81</v>
      </c>
      <c r="D33" t="s">
        <v>82</v>
      </c>
      <c r="E33">
        <v>1.55</v>
      </c>
      <c r="F33" t="s">
        <v>174</v>
      </c>
      <c r="G33" t="s">
        <v>51</v>
      </c>
      <c r="H33" t="s">
        <v>17</v>
      </c>
      <c r="I33" t="s">
        <v>18</v>
      </c>
      <c r="J33" t="s">
        <v>19</v>
      </c>
      <c r="K33" t="s">
        <v>20</v>
      </c>
      <c r="L33" t="s">
        <v>20</v>
      </c>
      <c r="M33" t="s">
        <v>21</v>
      </c>
      <c r="N33" t="s">
        <v>59</v>
      </c>
      <c r="O33" t="s">
        <v>175</v>
      </c>
      <c r="P33">
        <v>3</v>
      </c>
      <c r="Q33" t="str">
        <f t="shared" si="0"/>
        <v>BHF US Equity</v>
      </c>
    </row>
    <row r="34" spans="1:17" x14ac:dyDescent="0.25">
      <c r="A34" s="1">
        <v>44377</v>
      </c>
      <c r="B34" s="1">
        <v>44377</v>
      </c>
      <c r="C34" t="s">
        <v>109</v>
      </c>
      <c r="D34" t="s">
        <v>110</v>
      </c>
      <c r="E34">
        <v>4.125</v>
      </c>
      <c r="F34" t="s">
        <v>176</v>
      </c>
      <c r="H34" t="s">
        <v>112</v>
      </c>
      <c r="I34" t="s">
        <v>18</v>
      </c>
      <c r="J34" t="s">
        <v>19</v>
      </c>
      <c r="K34" t="s">
        <v>20</v>
      </c>
      <c r="L34" t="s">
        <v>20</v>
      </c>
      <c r="M34" t="s">
        <v>21</v>
      </c>
      <c r="N34" t="s">
        <v>22</v>
      </c>
      <c r="O34" t="s">
        <v>177</v>
      </c>
      <c r="P34">
        <v>2</v>
      </c>
      <c r="Q34" t="str">
        <f t="shared" si="0"/>
        <v>GE US Equity</v>
      </c>
    </row>
    <row r="35" spans="1:17" x14ac:dyDescent="0.25">
      <c r="A35" s="1">
        <v>44377</v>
      </c>
      <c r="B35" s="1">
        <v>44377</v>
      </c>
      <c r="C35" t="s">
        <v>139</v>
      </c>
      <c r="D35" t="s">
        <v>140</v>
      </c>
      <c r="E35">
        <v>1.6080000000000001</v>
      </c>
      <c r="F35" t="s">
        <v>178</v>
      </c>
      <c r="G35" t="s">
        <v>51</v>
      </c>
      <c r="H35" t="s">
        <v>17</v>
      </c>
      <c r="I35" t="s">
        <v>18</v>
      </c>
      <c r="J35" t="s">
        <v>19</v>
      </c>
      <c r="K35" t="s">
        <v>20</v>
      </c>
      <c r="L35" t="s">
        <v>20</v>
      </c>
      <c r="M35" t="s">
        <v>21</v>
      </c>
      <c r="N35" t="s">
        <v>59</v>
      </c>
      <c r="O35" t="s">
        <v>179</v>
      </c>
      <c r="P35">
        <v>3</v>
      </c>
      <c r="Q35" t="str">
        <f t="shared" si="0"/>
        <v>ATH US Equity</v>
      </c>
    </row>
    <row r="36" spans="1:17" x14ac:dyDescent="0.25">
      <c r="A36" s="1">
        <v>44377</v>
      </c>
      <c r="B36" s="1">
        <v>44377</v>
      </c>
      <c r="C36" t="s">
        <v>180</v>
      </c>
      <c r="D36" t="s">
        <v>128</v>
      </c>
      <c r="E36">
        <v>2.65</v>
      </c>
      <c r="F36" t="s">
        <v>181</v>
      </c>
      <c r="H36" t="s">
        <v>44</v>
      </c>
      <c r="I36" t="s">
        <v>18</v>
      </c>
      <c r="J36" t="s">
        <v>19</v>
      </c>
      <c r="K36" t="s">
        <v>20</v>
      </c>
      <c r="L36" t="s">
        <v>20</v>
      </c>
      <c r="M36" t="s">
        <v>21</v>
      </c>
      <c r="N36" t="s">
        <v>22</v>
      </c>
      <c r="O36" t="s">
        <v>182</v>
      </c>
      <c r="P36">
        <v>3</v>
      </c>
      <c r="Q36" t="str">
        <f t="shared" si="0"/>
        <v>DIS US Equity</v>
      </c>
    </row>
    <row r="37" spans="1:17" x14ac:dyDescent="0.25">
      <c r="A37" s="1">
        <v>44377</v>
      </c>
      <c r="B37" s="1">
        <v>44377</v>
      </c>
      <c r="C37" t="s">
        <v>183</v>
      </c>
      <c r="D37" t="s">
        <v>184</v>
      </c>
      <c r="E37">
        <v>6.25</v>
      </c>
      <c r="F37" t="s">
        <v>185</v>
      </c>
      <c r="H37" t="s">
        <v>97</v>
      </c>
      <c r="I37" t="s">
        <v>18</v>
      </c>
      <c r="J37" t="s">
        <v>19</v>
      </c>
      <c r="K37" t="s">
        <v>20</v>
      </c>
      <c r="L37" t="s">
        <v>20</v>
      </c>
      <c r="M37" t="s">
        <v>21</v>
      </c>
      <c r="N37" t="s">
        <v>22</v>
      </c>
      <c r="O37" t="s">
        <v>186</v>
      </c>
      <c r="P37">
        <v>3</v>
      </c>
      <c r="Q37" t="str">
        <f t="shared" si="0"/>
        <v>UFS US Equity</v>
      </c>
    </row>
    <row r="38" spans="1:17" x14ac:dyDescent="0.25">
      <c r="A38" s="1">
        <v>44377</v>
      </c>
      <c r="B38" s="1">
        <v>44377</v>
      </c>
      <c r="C38" t="s">
        <v>76</v>
      </c>
      <c r="D38" t="s">
        <v>77</v>
      </c>
      <c r="E38">
        <v>3.75</v>
      </c>
      <c r="F38" t="s">
        <v>78</v>
      </c>
      <c r="G38" t="s">
        <v>69</v>
      </c>
      <c r="H38" t="s">
        <v>79</v>
      </c>
      <c r="I38" t="s">
        <v>18</v>
      </c>
      <c r="J38" t="s">
        <v>19</v>
      </c>
      <c r="K38" t="s">
        <v>20</v>
      </c>
      <c r="L38" t="s">
        <v>20</v>
      </c>
      <c r="M38" t="s">
        <v>21</v>
      </c>
      <c r="N38" t="s">
        <v>22</v>
      </c>
      <c r="O38" t="s">
        <v>187</v>
      </c>
      <c r="P38">
        <v>3</v>
      </c>
      <c r="Q38" t="str">
        <f t="shared" si="0"/>
        <v>AAL US Equity</v>
      </c>
    </row>
    <row r="39" spans="1:17" x14ac:dyDescent="0.25">
      <c r="A39" s="1">
        <v>44377</v>
      </c>
      <c r="B39" s="1">
        <v>44377</v>
      </c>
      <c r="C39" t="s">
        <v>29</v>
      </c>
      <c r="D39" t="s">
        <v>30</v>
      </c>
      <c r="E39">
        <v>6.625</v>
      </c>
      <c r="F39" t="s">
        <v>188</v>
      </c>
      <c r="H39" t="s">
        <v>32</v>
      </c>
      <c r="I39" t="s">
        <v>18</v>
      </c>
      <c r="J39" t="s">
        <v>19</v>
      </c>
      <c r="K39" t="s">
        <v>20</v>
      </c>
      <c r="L39" t="s">
        <v>20</v>
      </c>
      <c r="M39" t="s">
        <v>21</v>
      </c>
      <c r="N39" t="s">
        <v>22</v>
      </c>
      <c r="O39" t="s">
        <v>189</v>
      </c>
      <c r="P39">
        <v>1</v>
      </c>
      <c r="Q39" t="str">
        <f t="shared" si="0"/>
        <v>F US Equity</v>
      </c>
    </row>
    <row r="40" spans="1:17" x14ac:dyDescent="0.25">
      <c r="A40" s="1">
        <v>44377</v>
      </c>
      <c r="B40" s="1">
        <v>44377</v>
      </c>
      <c r="C40" t="s">
        <v>139</v>
      </c>
      <c r="D40" t="s">
        <v>140</v>
      </c>
      <c r="E40">
        <v>0.739093</v>
      </c>
      <c r="F40" t="s">
        <v>194</v>
      </c>
      <c r="G40" t="s">
        <v>51</v>
      </c>
      <c r="H40" t="s">
        <v>17</v>
      </c>
      <c r="I40" t="s">
        <v>18</v>
      </c>
      <c r="J40" t="s">
        <v>19</v>
      </c>
      <c r="K40" t="s">
        <v>20</v>
      </c>
      <c r="L40" t="s">
        <v>20</v>
      </c>
      <c r="M40" t="s">
        <v>137</v>
      </c>
      <c r="N40" t="s">
        <v>59</v>
      </c>
      <c r="O40" t="s">
        <v>195</v>
      </c>
      <c r="P40">
        <v>3</v>
      </c>
      <c r="Q40" t="str">
        <f t="shared" si="0"/>
        <v>ATH US Equity</v>
      </c>
    </row>
    <row r="41" spans="1:17" x14ac:dyDescent="0.25">
      <c r="A41" s="1">
        <v>44377</v>
      </c>
      <c r="B41" s="1">
        <v>44377</v>
      </c>
      <c r="C41" t="s">
        <v>196</v>
      </c>
      <c r="D41" t="s">
        <v>197</v>
      </c>
      <c r="E41">
        <v>0.45</v>
      </c>
      <c r="F41" t="s">
        <v>198</v>
      </c>
      <c r="H41" t="s">
        <v>199</v>
      </c>
      <c r="I41" t="s">
        <v>18</v>
      </c>
      <c r="J41" t="s">
        <v>19</v>
      </c>
      <c r="K41" t="s">
        <v>20</v>
      </c>
      <c r="L41" t="s">
        <v>20</v>
      </c>
      <c r="M41" t="s">
        <v>21</v>
      </c>
      <c r="N41" t="s">
        <v>22</v>
      </c>
      <c r="O41" t="s">
        <v>200</v>
      </c>
      <c r="P41">
        <v>4</v>
      </c>
      <c r="Q41" t="str">
        <f t="shared" si="0"/>
        <v>AMZN US Equity</v>
      </c>
    </row>
    <row r="42" spans="1:17" x14ac:dyDescent="0.25">
      <c r="A42" s="1">
        <v>44377</v>
      </c>
      <c r="B42" s="1">
        <v>44377</v>
      </c>
      <c r="C42" t="s">
        <v>118</v>
      </c>
      <c r="D42" t="s">
        <v>119</v>
      </c>
      <c r="E42">
        <v>6.95</v>
      </c>
      <c r="F42" t="s">
        <v>201</v>
      </c>
      <c r="H42" t="s">
        <v>101</v>
      </c>
      <c r="I42" t="s">
        <v>18</v>
      </c>
      <c r="J42" t="s">
        <v>19</v>
      </c>
      <c r="K42" t="s">
        <v>20</v>
      </c>
      <c r="L42" t="s">
        <v>20</v>
      </c>
      <c r="M42" t="s">
        <v>21</v>
      </c>
      <c r="N42" t="s">
        <v>22</v>
      </c>
      <c r="O42" t="s">
        <v>202</v>
      </c>
      <c r="P42">
        <v>2</v>
      </c>
      <c r="Q42" t="str">
        <f t="shared" si="0"/>
        <v>LB US Equity</v>
      </c>
    </row>
    <row r="43" spans="1:17" x14ac:dyDescent="0.25">
      <c r="A43" s="1">
        <v>44377</v>
      </c>
      <c r="B43" s="1">
        <v>44377</v>
      </c>
      <c r="C43" t="s">
        <v>203</v>
      </c>
      <c r="D43" t="s">
        <v>204</v>
      </c>
      <c r="E43">
        <v>7.5</v>
      </c>
      <c r="F43" t="s">
        <v>205</v>
      </c>
      <c r="H43" t="s">
        <v>101</v>
      </c>
      <c r="I43" t="s">
        <v>18</v>
      </c>
      <c r="J43" t="s">
        <v>19</v>
      </c>
      <c r="K43" t="s">
        <v>20</v>
      </c>
      <c r="L43" t="s">
        <v>20</v>
      </c>
      <c r="M43" t="s">
        <v>21</v>
      </c>
      <c r="N43" t="s">
        <v>22</v>
      </c>
      <c r="O43" t="s">
        <v>206</v>
      </c>
      <c r="P43">
        <v>3</v>
      </c>
      <c r="Q43" t="str">
        <f t="shared" si="0"/>
        <v>RCL US Equity</v>
      </c>
    </row>
    <row r="44" spans="1:17" x14ac:dyDescent="0.25">
      <c r="A44" s="1">
        <v>44377</v>
      </c>
      <c r="B44" s="1">
        <v>44377</v>
      </c>
      <c r="C44" t="s">
        <v>207</v>
      </c>
      <c r="D44" t="s">
        <v>208</v>
      </c>
      <c r="E44">
        <v>4.125</v>
      </c>
      <c r="F44" t="s">
        <v>209</v>
      </c>
      <c r="H44" t="s">
        <v>52</v>
      </c>
      <c r="I44" t="s">
        <v>18</v>
      </c>
      <c r="J44" t="s">
        <v>19</v>
      </c>
      <c r="K44" t="s">
        <v>20</v>
      </c>
      <c r="L44" t="s">
        <v>20</v>
      </c>
      <c r="M44" t="s">
        <v>21</v>
      </c>
      <c r="N44" t="s">
        <v>22</v>
      </c>
      <c r="O44" t="s">
        <v>210</v>
      </c>
      <c r="P44">
        <v>2</v>
      </c>
      <c r="Q44" t="str">
        <f t="shared" si="0"/>
        <v>VZ US Equity</v>
      </c>
    </row>
    <row r="45" spans="1:17" x14ac:dyDescent="0.25">
      <c r="A45" s="1">
        <v>44377</v>
      </c>
      <c r="B45" s="1">
        <v>44377</v>
      </c>
      <c r="C45" t="s">
        <v>211</v>
      </c>
      <c r="D45" t="s">
        <v>212</v>
      </c>
      <c r="E45">
        <v>5.95</v>
      </c>
      <c r="F45" t="s">
        <v>213</v>
      </c>
      <c r="H45" t="s">
        <v>74</v>
      </c>
      <c r="I45" t="s">
        <v>18</v>
      </c>
      <c r="J45" t="s">
        <v>19</v>
      </c>
      <c r="K45" t="s">
        <v>20</v>
      </c>
      <c r="L45" t="s">
        <v>20</v>
      </c>
      <c r="M45" t="s">
        <v>21</v>
      </c>
      <c r="N45" t="s">
        <v>22</v>
      </c>
      <c r="O45" t="s">
        <v>214</v>
      </c>
      <c r="P45">
        <v>3</v>
      </c>
      <c r="Q45" t="str">
        <f t="shared" si="0"/>
        <v>HWM US Equity</v>
      </c>
    </row>
    <row r="46" spans="1:17" x14ac:dyDescent="0.25">
      <c r="A46" s="1">
        <v>44377</v>
      </c>
      <c r="B46" s="1">
        <v>44377</v>
      </c>
      <c r="C46" t="s">
        <v>215</v>
      </c>
      <c r="D46" t="s">
        <v>216</v>
      </c>
      <c r="E46">
        <v>1.2989999999999999</v>
      </c>
      <c r="F46" t="s">
        <v>217</v>
      </c>
      <c r="H46" t="s">
        <v>112</v>
      </c>
      <c r="I46" t="s">
        <v>18</v>
      </c>
      <c r="J46" t="s">
        <v>19</v>
      </c>
      <c r="K46" t="s">
        <v>20</v>
      </c>
      <c r="L46" t="s">
        <v>20</v>
      </c>
      <c r="M46" t="s">
        <v>137</v>
      </c>
      <c r="N46" t="s">
        <v>22</v>
      </c>
      <c r="O46" t="s">
        <v>218</v>
      </c>
      <c r="P46">
        <v>1</v>
      </c>
      <c r="Q46" t="str">
        <f t="shared" si="0"/>
        <v>T US Equity</v>
      </c>
    </row>
    <row r="47" spans="1:17" x14ac:dyDescent="0.25">
      <c r="A47" s="1">
        <v>44377</v>
      </c>
      <c r="B47" s="1">
        <v>44377</v>
      </c>
      <c r="C47" t="s">
        <v>219</v>
      </c>
      <c r="D47" t="s">
        <v>220</v>
      </c>
      <c r="E47">
        <v>3</v>
      </c>
      <c r="F47" t="s">
        <v>221</v>
      </c>
      <c r="H47" t="s">
        <v>39</v>
      </c>
      <c r="I47" t="s">
        <v>18</v>
      </c>
      <c r="J47" t="s">
        <v>19</v>
      </c>
      <c r="K47" t="s">
        <v>20</v>
      </c>
      <c r="L47" t="s">
        <v>20</v>
      </c>
      <c r="M47" t="s">
        <v>21</v>
      </c>
      <c r="N47" t="s">
        <v>22</v>
      </c>
      <c r="O47" t="s">
        <v>222</v>
      </c>
      <c r="P47">
        <v>2</v>
      </c>
      <c r="Q47" t="str">
        <f t="shared" si="0"/>
        <v>KO US Equity</v>
      </c>
    </row>
    <row r="48" spans="1:17" x14ac:dyDescent="0.25">
      <c r="A48" s="1">
        <v>44377</v>
      </c>
      <c r="B48" s="1">
        <v>44377</v>
      </c>
      <c r="C48" t="s">
        <v>223</v>
      </c>
      <c r="D48" t="s">
        <v>224</v>
      </c>
      <c r="E48">
        <v>7.875</v>
      </c>
      <c r="F48" t="s">
        <v>225</v>
      </c>
      <c r="H48" t="s">
        <v>121</v>
      </c>
      <c r="I48" t="s">
        <v>18</v>
      </c>
      <c r="J48" t="s">
        <v>19</v>
      </c>
      <c r="K48" t="s">
        <v>20</v>
      </c>
      <c r="L48" t="s">
        <v>20</v>
      </c>
      <c r="M48" t="s">
        <v>21</v>
      </c>
      <c r="N48" t="s">
        <v>22</v>
      </c>
      <c r="O48" t="s">
        <v>226</v>
      </c>
      <c r="P48">
        <v>1</v>
      </c>
      <c r="Q48" t="str">
        <f t="shared" si="0"/>
        <v>S US Equity</v>
      </c>
    </row>
    <row r="49" spans="1:17" x14ac:dyDescent="0.25">
      <c r="A49" s="1">
        <v>44377</v>
      </c>
      <c r="B49" s="1">
        <v>44377</v>
      </c>
      <c r="C49" t="s">
        <v>231</v>
      </c>
      <c r="D49" t="s">
        <v>232</v>
      </c>
      <c r="E49">
        <v>3.75</v>
      </c>
      <c r="F49" t="s">
        <v>233</v>
      </c>
      <c r="G49" t="s">
        <v>51</v>
      </c>
      <c r="H49" t="s">
        <v>74</v>
      </c>
      <c r="I49" t="s">
        <v>18</v>
      </c>
      <c r="J49" t="s">
        <v>19</v>
      </c>
      <c r="K49" t="s">
        <v>20</v>
      </c>
      <c r="L49" t="s">
        <v>20</v>
      </c>
      <c r="M49" t="s">
        <v>21</v>
      </c>
      <c r="N49" t="s">
        <v>59</v>
      </c>
      <c r="O49" t="s">
        <v>234</v>
      </c>
      <c r="P49">
        <v>4</v>
      </c>
      <c r="Q49" t="str">
        <f t="shared" si="0"/>
        <v>HASI US Equity</v>
      </c>
    </row>
    <row r="50" spans="1:17" x14ac:dyDescent="0.25">
      <c r="A50" s="1">
        <v>44377</v>
      </c>
      <c r="B50" s="1">
        <v>44377</v>
      </c>
      <c r="C50" t="s">
        <v>239</v>
      </c>
      <c r="D50" t="s">
        <v>66</v>
      </c>
      <c r="E50">
        <v>7.6</v>
      </c>
      <c r="F50" t="s">
        <v>240</v>
      </c>
      <c r="G50" t="s">
        <v>241</v>
      </c>
      <c r="H50" t="s">
        <v>242</v>
      </c>
      <c r="I50" t="s">
        <v>18</v>
      </c>
      <c r="J50" t="s">
        <v>19</v>
      </c>
      <c r="K50" t="s">
        <v>20</v>
      </c>
      <c r="L50" t="s">
        <v>20</v>
      </c>
      <c r="M50" t="s">
        <v>21</v>
      </c>
      <c r="N50" t="s">
        <v>22</v>
      </c>
      <c r="O50" t="s">
        <v>243</v>
      </c>
      <c r="P50">
        <v>4</v>
      </c>
      <c r="Q50" t="str">
        <f t="shared" si="0"/>
        <v>LUMN US Equity</v>
      </c>
    </row>
    <row r="51" spans="1:17" x14ac:dyDescent="0.25">
      <c r="A51" s="1">
        <v>44377</v>
      </c>
      <c r="B51" s="1">
        <v>44377</v>
      </c>
      <c r="C51" t="s">
        <v>244</v>
      </c>
      <c r="D51" t="s">
        <v>245</v>
      </c>
      <c r="E51">
        <v>4.9000000000000004</v>
      </c>
      <c r="F51" t="s">
        <v>246</v>
      </c>
      <c r="H51" t="s">
        <v>112</v>
      </c>
      <c r="I51" t="s">
        <v>18</v>
      </c>
      <c r="J51" t="s">
        <v>19</v>
      </c>
      <c r="K51" t="s">
        <v>20</v>
      </c>
      <c r="L51" t="s">
        <v>20</v>
      </c>
      <c r="M51" t="s">
        <v>21</v>
      </c>
      <c r="N51" t="s">
        <v>22</v>
      </c>
      <c r="O51" t="s">
        <v>247</v>
      </c>
      <c r="P51">
        <v>3</v>
      </c>
      <c r="Q51" t="str">
        <f t="shared" si="0"/>
        <v>VLO US Equity</v>
      </c>
    </row>
    <row r="52" spans="1:17" x14ac:dyDescent="0.25">
      <c r="A52" s="1">
        <v>44377</v>
      </c>
      <c r="B52" s="1">
        <v>44377</v>
      </c>
      <c r="C52" t="s">
        <v>248</v>
      </c>
      <c r="D52" t="s">
        <v>249</v>
      </c>
      <c r="E52">
        <v>4.875</v>
      </c>
      <c r="F52" t="s">
        <v>250</v>
      </c>
      <c r="H52" t="s">
        <v>101</v>
      </c>
      <c r="I52" t="s">
        <v>18</v>
      </c>
      <c r="J52" t="s">
        <v>19</v>
      </c>
      <c r="K52" t="s">
        <v>20</v>
      </c>
      <c r="L52" t="s">
        <v>20</v>
      </c>
      <c r="M52" t="s">
        <v>21</v>
      </c>
      <c r="N52" t="s">
        <v>22</v>
      </c>
      <c r="O52" t="s">
        <v>251</v>
      </c>
      <c r="P52">
        <v>3</v>
      </c>
      <c r="Q52" t="str">
        <f t="shared" si="0"/>
        <v>UAL US Equity</v>
      </c>
    </row>
    <row r="53" spans="1:17" x14ac:dyDescent="0.25">
      <c r="A53" s="1">
        <v>44377</v>
      </c>
      <c r="B53" s="1">
        <v>44377</v>
      </c>
      <c r="C53" t="s">
        <v>118</v>
      </c>
      <c r="D53" t="s">
        <v>119</v>
      </c>
      <c r="E53">
        <v>6.75</v>
      </c>
      <c r="F53" t="s">
        <v>254</v>
      </c>
      <c r="H53" t="s">
        <v>121</v>
      </c>
      <c r="I53" t="s">
        <v>18</v>
      </c>
      <c r="J53" t="s">
        <v>19</v>
      </c>
      <c r="K53" t="s">
        <v>20</v>
      </c>
      <c r="L53" t="s">
        <v>20</v>
      </c>
      <c r="M53" t="s">
        <v>21</v>
      </c>
      <c r="N53" t="s">
        <v>22</v>
      </c>
      <c r="O53" t="s">
        <v>255</v>
      </c>
      <c r="P53">
        <v>2</v>
      </c>
      <c r="Q53" t="str">
        <f t="shared" si="0"/>
        <v>LB US Equity</v>
      </c>
    </row>
    <row r="54" spans="1:17" x14ac:dyDescent="0.25">
      <c r="A54" s="1">
        <v>44377</v>
      </c>
      <c r="B54" s="1">
        <v>44377</v>
      </c>
      <c r="C54" t="s">
        <v>109</v>
      </c>
      <c r="D54" t="s">
        <v>110</v>
      </c>
      <c r="E54">
        <v>6.875</v>
      </c>
      <c r="F54" t="s">
        <v>258</v>
      </c>
      <c r="G54" t="s">
        <v>259</v>
      </c>
      <c r="H54" t="s">
        <v>112</v>
      </c>
      <c r="I54" t="s">
        <v>18</v>
      </c>
      <c r="J54" t="s">
        <v>19</v>
      </c>
      <c r="K54" t="s">
        <v>20</v>
      </c>
      <c r="L54" t="s">
        <v>20</v>
      </c>
      <c r="M54" t="s">
        <v>21</v>
      </c>
      <c r="N54" t="s">
        <v>22</v>
      </c>
      <c r="O54" t="s">
        <v>260</v>
      </c>
      <c r="P54">
        <v>2</v>
      </c>
      <c r="Q54" t="str">
        <f t="shared" si="0"/>
        <v>GE US Equity</v>
      </c>
    </row>
    <row r="55" spans="1:17" x14ac:dyDescent="0.25">
      <c r="A55" s="1">
        <v>44377</v>
      </c>
      <c r="B55" s="1">
        <v>44377</v>
      </c>
      <c r="C55" t="s">
        <v>261</v>
      </c>
      <c r="D55" t="s">
        <v>262</v>
      </c>
      <c r="E55">
        <v>5.125</v>
      </c>
      <c r="F55" t="s">
        <v>263</v>
      </c>
      <c r="G55" t="s">
        <v>51</v>
      </c>
      <c r="H55" t="s">
        <v>88</v>
      </c>
      <c r="I55" t="s">
        <v>18</v>
      </c>
      <c r="J55" t="s">
        <v>19</v>
      </c>
      <c r="K55" t="s">
        <v>20</v>
      </c>
      <c r="L55" t="s">
        <v>20</v>
      </c>
      <c r="M55" t="s">
        <v>21</v>
      </c>
      <c r="N55" t="s">
        <v>22</v>
      </c>
      <c r="O55" t="s">
        <v>264</v>
      </c>
      <c r="P55">
        <v>4</v>
      </c>
      <c r="Q55" t="str">
        <f t="shared" si="0"/>
        <v>DISH US Equity</v>
      </c>
    </row>
    <row r="56" spans="1:17" x14ac:dyDescent="0.25">
      <c r="A56" s="1">
        <v>44377</v>
      </c>
      <c r="B56" s="1">
        <v>44377</v>
      </c>
      <c r="C56" t="s">
        <v>265</v>
      </c>
      <c r="D56" t="s">
        <v>266</v>
      </c>
      <c r="E56">
        <v>5.875</v>
      </c>
      <c r="F56" t="s">
        <v>267</v>
      </c>
      <c r="H56" t="s">
        <v>74</v>
      </c>
      <c r="I56" t="s">
        <v>18</v>
      </c>
      <c r="J56" t="s">
        <v>19</v>
      </c>
      <c r="K56" t="s">
        <v>20</v>
      </c>
      <c r="L56" t="s">
        <v>20</v>
      </c>
      <c r="M56" t="s">
        <v>21</v>
      </c>
      <c r="N56" t="s">
        <v>22</v>
      </c>
      <c r="O56" t="s">
        <v>268</v>
      </c>
      <c r="P56">
        <v>4</v>
      </c>
      <c r="Q56" t="str">
        <f t="shared" si="0"/>
        <v>NFLX US Equity</v>
      </c>
    </row>
    <row r="57" spans="1:17" x14ac:dyDescent="0.25">
      <c r="A57" s="1">
        <v>44377</v>
      </c>
      <c r="B57" s="1">
        <v>44377</v>
      </c>
      <c r="C57" t="s">
        <v>207</v>
      </c>
      <c r="D57" t="s">
        <v>208</v>
      </c>
      <c r="E57">
        <v>2.625</v>
      </c>
      <c r="F57" t="s">
        <v>269</v>
      </c>
      <c r="H57" t="s">
        <v>52</v>
      </c>
      <c r="I57" t="s">
        <v>18</v>
      </c>
      <c r="J57" t="s">
        <v>19</v>
      </c>
      <c r="K57" t="s">
        <v>20</v>
      </c>
      <c r="L57" t="s">
        <v>20</v>
      </c>
      <c r="M57" t="s">
        <v>21</v>
      </c>
      <c r="N57" t="s">
        <v>22</v>
      </c>
      <c r="O57" t="s">
        <v>270</v>
      </c>
      <c r="P57">
        <v>2</v>
      </c>
      <c r="Q57" t="str">
        <f t="shared" si="0"/>
        <v>VZ US Equity</v>
      </c>
    </row>
    <row r="58" spans="1:17" x14ac:dyDescent="0.25">
      <c r="A58" s="1">
        <v>44377</v>
      </c>
      <c r="B58" s="1">
        <v>44377</v>
      </c>
      <c r="C58" t="s">
        <v>207</v>
      </c>
      <c r="D58" t="s">
        <v>208</v>
      </c>
      <c r="E58">
        <v>0.75</v>
      </c>
      <c r="F58" t="s">
        <v>271</v>
      </c>
      <c r="H58" t="s">
        <v>52</v>
      </c>
      <c r="I58" t="s">
        <v>18</v>
      </c>
      <c r="J58" t="s">
        <v>19</v>
      </c>
      <c r="K58" t="s">
        <v>20</v>
      </c>
      <c r="L58" t="s">
        <v>20</v>
      </c>
      <c r="M58" t="s">
        <v>21</v>
      </c>
      <c r="N58" t="s">
        <v>22</v>
      </c>
      <c r="O58" t="s">
        <v>272</v>
      </c>
      <c r="P58">
        <v>2</v>
      </c>
      <c r="Q58" t="str">
        <f t="shared" si="0"/>
        <v>VZ US Equity</v>
      </c>
    </row>
    <row r="59" spans="1:17" x14ac:dyDescent="0.25">
      <c r="A59" s="1">
        <v>44377</v>
      </c>
      <c r="B59" s="1">
        <v>44377</v>
      </c>
      <c r="C59" t="s">
        <v>273</v>
      </c>
      <c r="D59" t="s">
        <v>274</v>
      </c>
      <c r="E59">
        <v>0.35000300000000001</v>
      </c>
      <c r="F59" t="s">
        <v>275</v>
      </c>
      <c r="G59" t="s">
        <v>17</v>
      </c>
      <c r="H59" t="s">
        <v>52</v>
      </c>
      <c r="I59" t="s">
        <v>18</v>
      </c>
      <c r="J59" t="s">
        <v>19</v>
      </c>
      <c r="K59" t="s">
        <v>20</v>
      </c>
      <c r="L59" t="s">
        <v>20</v>
      </c>
      <c r="M59" t="s">
        <v>137</v>
      </c>
      <c r="N59" t="s">
        <v>135</v>
      </c>
      <c r="O59" t="s">
        <v>276</v>
      </c>
      <c r="P59">
        <v>2</v>
      </c>
      <c r="Q59" t="str">
        <f t="shared" si="0"/>
        <v>SO US Equity</v>
      </c>
    </row>
    <row r="60" spans="1:17" x14ac:dyDescent="0.25">
      <c r="A60" s="1">
        <v>44377</v>
      </c>
      <c r="B60" s="1">
        <v>44377</v>
      </c>
      <c r="C60" t="s">
        <v>41</v>
      </c>
      <c r="D60" t="s">
        <v>42</v>
      </c>
      <c r="E60">
        <v>3.3</v>
      </c>
      <c r="F60" t="s">
        <v>277</v>
      </c>
      <c r="H60" t="s">
        <v>44</v>
      </c>
      <c r="I60" t="s">
        <v>18</v>
      </c>
      <c r="J60" t="s">
        <v>19</v>
      </c>
      <c r="K60" t="s">
        <v>20</v>
      </c>
      <c r="L60" t="s">
        <v>20</v>
      </c>
      <c r="M60" t="s">
        <v>21</v>
      </c>
      <c r="N60" t="s">
        <v>22</v>
      </c>
      <c r="O60" t="s">
        <v>278</v>
      </c>
      <c r="P60">
        <v>3</v>
      </c>
      <c r="Q60" t="str">
        <f t="shared" si="0"/>
        <v>IBM US Equity</v>
      </c>
    </row>
    <row r="61" spans="1:17" x14ac:dyDescent="0.25">
      <c r="A61" s="1">
        <v>44377</v>
      </c>
      <c r="B61" s="1">
        <v>44377</v>
      </c>
      <c r="C61" t="s">
        <v>261</v>
      </c>
      <c r="D61" t="s">
        <v>262</v>
      </c>
      <c r="E61">
        <v>7.75</v>
      </c>
      <c r="F61" t="s">
        <v>279</v>
      </c>
      <c r="H61" t="s">
        <v>88</v>
      </c>
      <c r="I61" t="s">
        <v>18</v>
      </c>
      <c r="J61" t="s">
        <v>19</v>
      </c>
      <c r="K61" t="s">
        <v>20</v>
      </c>
      <c r="L61" t="s">
        <v>20</v>
      </c>
      <c r="M61" t="s">
        <v>21</v>
      </c>
      <c r="N61" t="s">
        <v>22</v>
      </c>
      <c r="O61" t="s">
        <v>280</v>
      </c>
      <c r="P61">
        <v>4</v>
      </c>
      <c r="Q61" t="str">
        <f t="shared" si="0"/>
        <v>DISH US Equity</v>
      </c>
    </row>
    <row r="62" spans="1:17" x14ac:dyDescent="0.25">
      <c r="A62" s="1">
        <v>44377</v>
      </c>
      <c r="B62" s="1">
        <v>44377</v>
      </c>
      <c r="C62" t="s">
        <v>281</v>
      </c>
      <c r="D62" t="s">
        <v>282</v>
      </c>
      <c r="E62">
        <v>9.9499999999999993</v>
      </c>
      <c r="F62" t="s">
        <v>283</v>
      </c>
      <c r="H62" t="s">
        <v>112</v>
      </c>
      <c r="I62" t="s">
        <v>18</v>
      </c>
      <c r="J62" t="s">
        <v>19</v>
      </c>
      <c r="K62" t="s">
        <v>20</v>
      </c>
      <c r="L62" t="s">
        <v>20</v>
      </c>
      <c r="M62" t="s">
        <v>21</v>
      </c>
      <c r="N62" t="s">
        <v>22</v>
      </c>
      <c r="O62" t="s">
        <v>284</v>
      </c>
      <c r="P62">
        <v>2</v>
      </c>
      <c r="Q62" t="str">
        <f t="shared" si="0"/>
        <v>MO US Equity</v>
      </c>
    </row>
    <row r="63" spans="1:17" x14ac:dyDescent="0.25">
      <c r="A63" s="1">
        <v>44377</v>
      </c>
      <c r="B63" s="1">
        <v>44377</v>
      </c>
      <c r="C63" t="s">
        <v>285</v>
      </c>
      <c r="D63" t="s">
        <v>286</v>
      </c>
      <c r="E63">
        <v>0.31591999999999998</v>
      </c>
      <c r="F63" t="s">
        <v>287</v>
      </c>
      <c r="G63" t="s">
        <v>259</v>
      </c>
      <c r="H63" t="s">
        <v>154</v>
      </c>
      <c r="I63" t="s">
        <v>18</v>
      </c>
      <c r="J63" t="s">
        <v>19</v>
      </c>
      <c r="K63" t="s">
        <v>20</v>
      </c>
      <c r="L63" t="s">
        <v>20</v>
      </c>
      <c r="M63" t="s">
        <v>137</v>
      </c>
      <c r="N63" t="s">
        <v>155</v>
      </c>
      <c r="O63" t="s">
        <v>288</v>
      </c>
      <c r="P63">
        <v>4</v>
      </c>
      <c r="Q63" t="str">
        <f t="shared" si="0"/>
        <v>IADB US Equity</v>
      </c>
    </row>
    <row r="64" spans="1:17" x14ac:dyDescent="0.25">
      <c r="A64" s="1">
        <v>44377</v>
      </c>
      <c r="B64" s="1">
        <v>44377</v>
      </c>
      <c r="C64" t="s">
        <v>289</v>
      </c>
      <c r="D64" t="s">
        <v>290</v>
      </c>
      <c r="E64">
        <v>6.95</v>
      </c>
      <c r="F64" t="s">
        <v>291</v>
      </c>
      <c r="H64" t="s">
        <v>74</v>
      </c>
      <c r="I64" t="s">
        <v>18</v>
      </c>
      <c r="J64" t="s">
        <v>19</v>
      </c>
      <c r="K64" t="s">
        <v>20</v>
      </c>
      <c r="L64" t="s">
        <v>20</v>
      </c>
      <c r="M64" t="s">
        <v>21</v>
      </c>
      <c r="N64" t="s">
        <v>22</v>
      </c>
      <c r="O64" t="s">
        <v>292</v>
      </c>
      <c r="P64">
        <v>3</v>
      </c>
      <c r="Q64" t="str">
        <f t="shared" si="0"/>
        <v>JWN US Equity</v>
      </c>
    </row>
    <row r="65" spans="1:17" x14ac:dyDescent="0.25">
      <c r="A65" s="1">
        <v>44377</v>
      </c>
      <c r="B65" s="1">
        <v>44377</v>
      </c>
      <c r="C65" t="s">
        <v>239</v>
      </c>
      <c r="D65" t="s">
        <v>66</v>
      </c>
      <c r="E65">
        <v>7.65</v>
      </c>
      <c r="F65" t="s">
        <v>293</v>
      </c>
      <c r="G65" t="s">
        <v>294</v>
      </c>
      <c r="H65" t="s">
        <v>242</v>
      </c>
      <c r="I65" t="s">
        <v>18</v>
      </c>
      <c r="J65" t="s">
        <v>19</v>
      </c>
      <c r="K65" t="s">
        <v>20</v>
      </c>
      <c r="L65" t="s">
        <v>20</v>
      </c>
      <c r="M65" t="s">
        <v>21</v>
      </c>
      <c r="N65" t="s">
        <v>22</v>
      </c>
      <c r="O65" t="s">
        <v>295</v>
      </c>
      <c r="P65">
        <v>4</v>
      </c>
      <c r="Q65" t="str">
        <f t="shared" si="0"/>
        <v>LUMN US Equity</v>
      </c>
    </row>
    <row r="66" spans="1:17" x14ac:dyDescent="0.25">
      <c r="A66" s="1">
        <v>44377</v>
      </c>
      <c r="B66" s="1">
        <v>44377</v>
      </c>
      <c r="C66" t="s">
        <v>109</v>
      </c>
      <c r="D66" t="s">
        <v>110</v>
      </c>
      <c r="E66">
        <v>6.75</v>
      </c>
      <c r="F66" t="s">
        <v>296</v>
      </c>
      <c r="G66" t="s">
        <v>297</v>
      </c>
      <c r="H66" t="s">
        <v>112</v>
      </c>
      <c r="I66" t="s">
        <v>18</v>
      </c>
      <c r="J66" t="s">
        <v>19</v>
      </c>
      <c r="K66" t="s">
        <v>20</v>
      </c>
      <c r="L66" t="s">
        <v>20</v>
      </c>
      <c r="M66" t="s">
        <v>21</v>
      </c>
      <c r="N66" t="s">
        <v>22</v>
      </c>
      <c r="O66" t="s">
        <v>298</v>
      </c>
      <c r="P66">
        <v>2</v>
      </c>
      <c r="Q66" t="str">
        <f t="shared" si="0"/>
        <v>GE US Equity</v>
      </c>
    </row>
    <row r="67" spans="1:17" x14ac:dyDescent="0.25">
      <c r="A67" s="1">
        <v>44377</v>
      </c>
      <c r="B67" s="1">
        <v>44377</v>
      </c>
      <c r="C67" t="s">
        <v>299</v>
      </c>
      <c r="D67" t="s">
        <v>300</v>
      </c>
      <c r="E67">
        <v>6.5</v>
      </c>
      <c r="F67" t="s">
        <v>301</v>
      </c>
      <c r="H67" t="s">
        <v>121</v>
      </c>
      <c r="I67" t="s">
        <v>18</v>
      </c>
      <c r="J67" t="s">
        <v>19</v>
      </c>
      <c r="K67" t="s">
        <v>20</v>
      </c>
      <c r="L67" t="s">
        <v>20</v>
      </c>
      <c r="M67" t="s">
        <v>21</v>
      </c>
      <c r="N67" t="s">
        <v>22</v>
      </c>
      <c r="O67" t="s">
        <v>302</v>
      </c>
      <c r="P67">
        <v>4</v>
      </c>
      <c r="Q67" t="str">
        <f t="shared" si="0"/>
        <v>DELL US Equity</v>
      </c>
    </row>
    <row r="68" spans="1:17" x14ac:dyDescent="0.25">
      <c r="A68" s="1">
        <v>44377</v>
      </c>
      <c r="B68" s="1">
        <v>44377</v>
      </c>
      <c r="C68" t="s">
        <v>13</v>
      </c>
      <c r="D68" t="s">
        <v>14</v>
      </c>
      <c r="E68">
        <v>1.45</v>
      </c>
      <c r="F68" t="s">
        <v>303</v>
      </c>
      <c r="H68" t="s">
        <v>17</v>
      </c>
      <c r="I68" t="s">
        <v>18</v>
      </c>
      <c r="J68" t="s">
        <v>19</v>
      </c>
      <c r="K68" t="s">
        <v>20</v>
      </c>
      <c r="L68" t="s">
        <v>20</v>
      </c>
      <c r="M68" t="s">
        <v>21</v>
      </c>
      <c r="N68" t="s">
        <v>22</v>
      </c>
      <c r="O68" t="s">
        <v>304</v>
      </c>
      <c r="P68">
        <v>2</v>
      </c>
      <c r="Q68" t="str">
        <f t="shared" ref="Q68:Q131" si="1">D68&amp;" US Equity"</f>
        <v>DE US Equity</v>
      </c>
    </row>
    <row r="69" spans="1:17" x14ac:dyDescent="0.25">
      <c r="A69" s="1">
        <v>44377</v>
      </c>
      <c r="B69" s="1">
        <v>44377</v>
      </c>
      <c r="C69" t="s">
        <v>305</v>
      </c>
      <c r="D69" t="s">
        <v>306</v>
      </c>
      <c r="E69">
        <v>5.625</v>
      </c>
      <c r="F69" t="s">
        <v>307</v>
      </c>
      <c r="G69" t="s">
        <v>16</v>
      </c>
      <c r="H69" t="s">
        <v>242</v>
      </c>
      <c r="I69" t="s">
        <v>18</v>
      </c>
      <c r="J69" t="s">
        <v>19</v>
      </c>
      <c r="K69" t="s">
        <v>20</v>
      </c>
      <c r="L69" t="s">
        <v>20</v>
      </c>
      <c r="M69" t="s">
        <v>21</v>
      </c>
      <c r="N69" t="s">
        <v>59</v>
      </c>
      <c r="O69" t="s">
        <v>308</v>
      </c>
      <c r="P69">
        <v>4</v>
      </c>
      <c r="Q69" t="str">
        <f t="shared" si="1"/>
        <v>NAVI US Equity</v>
      </c>
    </row>
    <row r="70" spans="1:17" x14ac:dyDescent="0.25">
      <c r="A70" s="1">
        <v>44377</v>
      </c>
      <c r="B70" s="1">
        <v>44377</v>
      </c>
      <c r="C70" t="s">
        <v>239</v>
      </c>
      <c r="D70" t="s">
        <v>66</v>
      </c>
      <c r="E70">
        <v>5.8</v>
      </c>
      <c r="F70" t="s">
        <v>313</v>
      </c>
      <c r="G70" t="s">
        <v>216</v>
      </c>
      <c r="H70" t="s">
        <v>242</v>
      </c>
      <c r="I70" t="s">
        <v>18</v>
      </c>
      <c r="J70" t="s">
        <v>19</v>
      </c>
      <c r="K70" t="s">
        <v>20</v>
      </c>
      <c r="L70" t="s">
        <v>20</v>
      </c>
      <c r="M70" t="s">
        <v>21</v>
      </c>
      <c r="N70" t="s">
        <v>22</v>
      </c>
      <c r="O70" t="s">
        <v>314</v>
      </c>
      <c r="P70">
        <v>4</v>
      </c>
      <c r="Q70" t="str">
        <f t="shared" si="1"/>
        <v>LUMN US Equity</v>
      </c>
    </row>
    <row r="71" spans="1:17" x14ac:dyDescent="0.25">
      <c r="A71" s="1">
        <v>44377</v>
      </c>
      <c r="B71" s="1">
        <v>44377</v>
      </c>
      <c r="C71" t="s">
        <v>219</v>
      </c>
      <c r="D71" t="s">
        <v>220</v>
      </c>
      <c r="E71">
        <v>2.25</v>
      </c>
      <c r="F71" t="s">
        <v>315</v>
      </c>
      <c r="H71" t="s">
        <v>39</v>
      </c>
      <c r="I71" t="s">
        <v>18</v>
      </c>
      <c r="J71" t="s">
        <v>19</v>
      </c>
      <c r="K71" t="s">
        <v>20</v>
      </c>
      <c r="L71" t="s">
        <v>20</v>
      </c>
      <c r="M71" t="s">
        <v>21</v>
      </c>
      <c r="N71" t="s">
        <v>22</v>
      </c>
      <c r="O71" t="s">
        <v>316</v>
      </c>
      <c r="P71">
        <v>2</v>
      </c>
      <c r="Q71" t="str">
        <f t="shared" si="1"/>
        <v>KO US Equity</v>
      </c>
    </row>
    <row r="72" spans="1:17" x14ac:dyDescent="0.25">
      <c r="A72" s="1">
        <v>44377</v>
      </c>
      <c r="B72" s="1">
        <v>44377</v>
      </c>
      <c r="C72" t="s">
        <v>317</v>
      </c>
      <c r="D72" t="s">
        <v>318</v>
      </c>
      <c r="E72">
        <v>0.55000000000000004</v>
      </c>
      <c r="F72" t="s">
        <v>15</v>
      </c>
      <c r="G72" t="s">
        <v>51</v>
      </c>
      <c r="H72" t="s">
        <v>199</v>
      </c>
      <c r="I72" t="s">
        <v>18</v>
      </c>
      <c r="J72" t="s">
        <v>19</v>
      </c>
      <c r="K72" t="s">
        <v>20</v>
      </c>
      <c r="L72" t="s">
        <v>20</v>
      </c>
      <c r="M72" t="s">
        <v>21</v>
      </c>
      <c r="N72" t="s">
        <v>59</v>
      </c>
      <c r="O72" t="s">
        <v>319</v>
      </c>
      <c r="P72">
        <v>3</v>
      </c>
      <c r="Q72" t="str">
        <f t="shared" si="1"/>
        <v>MET US Equity</v>
      </c>
    </row>
    <row r="73" spans="1:17" x14ac:dyDescent="0.25">
      <c r="A73" s="1">
        <v>44377</v>
      </c>
      <c r="B73" s="1">
        <v>44377</v>
      </c>
      <c r="C73" t="s">
        <v>41</v>
      </c>
      <c r="D73" t="s">
        <v>42</v>
      </c>
      <c r="E73">
        <v>7</v>
      </c>
      <c r="F73" t="s">
        <v>320</v>
      </c>
      <c r="H73" t="s">
        <v>44</v>
      </c>
      <c r="I73" t="s">
        <v>18</v>
      </c>
      <c r="J73" t="s">
        <v>19</v>
      </c>
      <c r="K73" t="s">
        <v>20</v>
      </c>
      <c r="L73" t="s">
        <v>20</v>
      </c>
      <c r="M73" t="s">
        <v>21</v>
      </c>
      <c r="N73" t="s">
        <v>22</v>
      </c>
      <c r="O73" t="s">
        <v>321</v>
      </c>
      <c r="P73">
        <v>3</v>
      </c>
      <c r="Q73" t="str">
        <f t="shared" si="1"/>
        <v>IBM US Equity</v>
      </c>
    </row>
    <row r="74" spans="1:17" x14ac:dyDescent="0.25">
      <c r="A74" s="1">
        <v>44377</v>
      </c>
      <c r="B74" s="1">
        <v>44377</v>
      </c>
      <c r="C74" t="s">
        <v>139</v>
      </c>
      <c r="D74" t="s">
        <v>140</v>
      </c>
      <c r="E74">
        <v>1.45</v>
      </c>
      <c r="F74" t="s">
        <v>324</v>
      </c>
      <c r="G74" t="s">
        <v>51</v>
      </c>
      <c r="H74" t="s">
        <v>17</v>
      </c>
      <c r="I74" t="s">
        <v>18</v>
      </c>
      <c r="J74" t="s">
        <v>19</v>
      </c>
      <c r="K74" t="s">
        <v>20</v>
      </c>
      <c r="L74" t="s">
        <v>20</v>
      </c>
      <c r="M74" t="s">
        <v>21</v>
      </c>
      <c r="N74" t="s">
        <v>59</v>
      </c>
      <c r="O74" t="s">
        <v>325</v>
      </c>
      <c r="P74">
        <v>3</v>
      </c>
      <c r="Q74" t="str">
        <f t="shared" si="1"/>
        <v>ATH US Equity</v>
      </c>
    </row>
    <row r="75" spans="1:17" x14ac:dyDescent="0.25">
      <c r="A75" s="1">
        <v>44377</v>
      </c>
      <c r="B75" s="1">
        <v>44377</v>
      </c>
      <c r="C75" t="s">
        <v>330</v>
      </c>
      <c r="D75" t="s">
        <v>331</v>
      </c>
      <c r="E75">
        <v>8.5</v>
      </c>
      <c r="F75" t="s">
        <v>332</v>
      </c>
      <c r="H75" t="s">
        <v>242</v>
      </c>
      <c r="I75" t="s">
        <v>18</v>
      </c>
      <c r="J75" t="s">
        <v>19</v>
      </c>
      <c r="K75" t="s">
        <v>20</v>
      </c>
      <c r="L75" t="s">
        <v>20</v>
      </c>
      <c r="M75" t="s">
        <v>21</v>
      </c>
      <c r="N75" t="s">
        <v>22</v>
      </c>
      <c r="O75" t="s">
        <v>333</v>
      </c>
      <c r="P75">
        <v>5</v>
      </c>
      <c r="Q75" t="str">
        <f t="shared" si="1"/>
        <v>LINTA US Equity</v>
      </c>
    </row>
    <row r="76" spans="1:17" x14ac:dyDescent="0.25">
      <c r="A76" s="1">
        <v>44377</v>
      </c>
      <c r="B76" s="1">
        <v>44377</v>
      </c>
      <c r="C76" t="s">
        <v>261</v>
      </c>
      <c r="D76" t="s">
        <v>262</v>
      </c>
      <c r="E76">
        <v>5.875</v>
      </c>
      <c r="F76" t="s">
        <v>334</v>
      </c>
      <c r="H76" t="s">
        <v>88</v>
      </c>
      <c r="I76" t="s">
        <v>18</v>
      </c>
      <c r="J76" t="s">
        <v>19</v>
      </c>
      <c r="K76" t="s">
        <v>20</v>
      </c>
      <c r="L76" t="s">
        <v>20</v>
      </c>
      <c r="M76" t="s">
        <v>21</v>
      </c>
      <c r="N76" t="s">
        <v>22</v>
      </c>
      <c r="O76" t="s">
        <v>335</v>
      </c>
      <c r="P76">
        <v>4</v>
      </c>
      <c r="Q76" t="str">
        <f t="shared" si="1"/>
        <v>DISH US Equity</v>
      </c>
    </row>
    <row r="77" spans="1:17" x14ac:dyDescent="0.25">
      <c r="A77" s="1">
        <v>44377</v>
      </c>
      <c r="B77" s="1">
        <v>44377</v>
      </c>
      <c r="C77" t="s">
        <v>219</v>
      </c>
      <c r="D77" t="s">
        <v>220</v>
      </c>
      <c r="E77">
        <v>1.45</v>
      </c>
      <c r="F77" t="s">
        <v>336</v>
      </c>
      <c r="H77" t="s">
        <v>39</v>
      </c>
      <c r="I77" t="s">
        <v>18</v>
      </c>
      <c r="J77" t="s">
        <v>19</v>
      </c>
      <c r="K77" t="s">
        <v>20</v>
      </c>
      <c r="L77" t="s">
        <v>20</v>
      </c>
      <c r="M77" t="s">
        <v>21</v>
      </c>
      <c r="N77" t="s">
        <v>22</v>
      </c>
      <c r="O77" t="s">
        <v>337</v>
      </c>
      <c r="P77">
        <v>2</v>
      </c>
      <c r="Q77" t="str">
        <f t="shared" si="1"/>
        <v>KO US Equity</v>
      </c>
    </row>
    <row r="78" spans="1:17" x14ac:dyDescent="0.25">
      <c r="A78" s="1">
        <v>44377</v>
      </c>
      <c r="B78" s="1">
        <v>44377</v>
      </c>
      <c r="C78" t="s">
        <v>330</v>
      </c>
      <c r="D78" t="s">
        <v>331</v>
      </c>
      <c r="E78">
        <v>8.25</v>
      </c>
      <c r="F78" t="s">
        <v>338</v>
      </c>
      <c r="H78" t="s">
        <v>242</v>
      </c>
      <c r="I78" t="s">
        <v>18</v>
      </c>
      <c r="J78" t="s">
        <v>19</v>
      </c>
      <c r="K78" t="s">
        <v>20</v>
      </c>
      <c r="L78" t="s">
        <v>20</v>
      </c>
      <c r="M78" t="s">
        <v>21</v>
      </c>
      <c r="N78" t="s">
        <v>22</v>
      </c>
      <c r="O78" t="s">
        <v>339</v>
      </c>
      <c r="P78">
        <v>5</v>
      </c>
      <c r="Q78" t="str">
        <f t="shared" si="1"/>
        <v>LINTA US Equity</v>
      </c>
    </row>
    <row r="79" spans="1:17" x14ac:dyDescent="0.25">
      <c r="A79" s="1">
        <v>44377</v>
      </c>
      <c r="B79" s="1">
        <v>44377</v>
      </c>
      <c r="C79" t="s">
        <v>340</v>
      </c>
      <c r="D79" t="s">
        <v>341</v>
      </c>
      <c r="E79">
        <v>3.45</v>
      </c>
      <c r="F79" t="s">
        <v>342</v>
      </c>
      <c r="H79" t="s">
        <v>343</v>
      </c>
      <c r="I79" t="s">
        <v>18</v>
      </c>
      <c r="J79" t="s">
        <v>19</v>
      </c>
      <c r="K79" t="s">
        <v>20</v>
      </c>
      <c r="L79" t="s">
        <v>20</v>
      </c>
      <c r="M79" t="s">
        <v>21</v>
      </c>
      <c r="N79" t="s">
        <v>22</v>
      </c>
      <c r="O79" t="s">
        <v>344</v>
      </c>
      <c r="P79">
        <v>4</v>
      </c>
      <c r="Q79" t="str">
        <f t="shared" si="1"/>
        <v>AAPL US Equity</v>
      </c>
    </row>
    <row r="80" spans="1:17" x14ac:dyDescent="0.25">
      <c r="A80" s="1">
        <v>44377</v>
      </c>
      <c r="B80" s="1">
        <v>44377</v>
      </c>
      <c r="C80" t="s">
        <v>109</v>
      </c>
      <c r="D80" t="s">
        <v>110</v>
      </c>
      <c r="E80">
        <v>0.55637999999999999</v>
      </c>
      <c r="F80" t="s">
        <v>345</v>
      </c>
      <c r="G80" t="s">
        <v>16</v>
      </c>
      <c r="H80" t="s">
        <v>112</v>
      </c>
      <c r="I80" t="s">
        <v>18</v>
      </c>
      <c r="J80" t="s">
        <v>19</v>
      </c>
      <c r="K80" t="s">
        <v>20</v>
      </c>
      <c r="L80" t="s">
        <v>20</v>
      </c>
      <c r="M80" t="s">
        <v>137</v>
      </c>
      <c r="N80" t="s">
        <v>22</v>
      </c>
      <c r="O80" t="s">
        <v>346</v>
      </c>
      <c r="P80">
        <v>2</v>
      </c>
      <c r="Q80" t="str">
        <f t="shared" si="1"/>
        <v>GE US Equity</v>
      </c>
    </row>
    <row r="81" spans="1:17" x14ac:dyDescent="0.25">
      <c r="A81" s="1">
        <v>44377</v>
      </c>
      <c r="B81" s="1">
        <v>44377</v>
      </c>
      <c r="C81" t="s">
        <v>347</v>
      </c>
      <c r="D81" t="s">
        <v>348</v>
      </c>
      <c r="E81">
        <v>7.125</v>
      </c>
      <c r="F81" t="s">
        <v>349</v>
      </c>
      <c r="H81" t="s">
        <v>121</v>
      </c>
      <c r="I81" t="s">
        <v>18</v>
      </c>
      <c r="J81" t="s">
        <v>19</v>
      </c>
      <c r="K81" t="s">
        <v>20</v>
      </c>
      <c r="L81" t="s">
        <v>20</v>
      </c>
      <c r="M81" t="s">
        <v>21</v>
      </c>
      <c r="N81" t="s">
        <v>59</v>
      </c>
      <c r="O81" t="s">
        <v>350</v>
      </c>
      <c r="P81">
        <v>3</v>
      </c>
      <c r="Q81" t="str">
        <f t="shared" si="1"/>
        <v>OMF US Equity</v>
      </c>
    </row>
    <row r="82" spans="1:17" x14ac:dyDescent="0.25">
      <c r="A82" s="1">
        <v>44377</v>
      </c>
      <c r="B82" s="1">
        <v>44377</v>
      </c>
      <c r="C82" t="s">
        <v>261</v>
      </c>
      <c r="D82" t="s">
        <v>262</v>
      </c>
      <c r="E82">
        <v>5.875</v>
      </c>
      <c r="F82" t="s">
        <v>351</v>
      </c>
      <c r="H82" t="s">
        <v>88</v>
      </c>
      <c r="I82" t="s">
        <v>18</v>
      </c>
      <c r="J82" t="s">
        <v>19</v>
      </c>
      <c r="K82" t="s">
        <v>20</v>
      </c>
      <c r="L82" t="s">
        <v>20</v>
      </c>
      <c r="M82" t="s">
        <v>21</v>
      </c>
      <c r="N82" t="s">
        <v>22</v>
      </c>
      <c r="O82" t="s">
        <v>352</v>
      </c>
      <c r="P82">
        <v>4</v>
      </c>
      <c r="Q82" t="str">
        <f t="shared" si="1"/>
        <v>DISH US Equity</v>
      </c>
    </row>
    <row r="83" spans="1:17" x14ac:dyDescent="0.25">
      <c r="A83" s="1">
        <v>44377</v>
      </c>
      <c r="B83" s="1">
        <v>44377</v>
      </c>
      <c r="C83" t="s">
        <v>353</v>
      </c>
      <c r="D83" t="s">
        <v>354</v>
      </c>
      <c r="E83">
        <v>5.22</v>
      </c>
      <c r="F83" t="s">
        <v>355</v>
      </c>
      <c r="H83" t="s">
        <v>97</v>
      </c>
      <c r="I83" t="s">
        <v>18</v>
      </c>
      <c r="J83" t="s">
        <v>19</v>
      </c>
      <c r="K83" t="s">
        <v>20</v>
      </c>
      <c r="L83" t="s">
        <v>20</v>
      </c>
      <c r="M83" t="s">
        <v>21</v>
      </c>
      <c r="N83" t="s">
        <v>22</v>
      </c>
      <c r="O83" t="s">
        <v>356</v>
      </c>
      <c r="P83">
        <v>3</v>
      </c>
      <c r="Q83" t="str">
        <f t="shared" si="1"/>
        <v>MSI US Equity</v>
      </c>
    </row>
    <row r="84" spans="1:17" x14ac:dyDescent="0.25">
      <c r="A84" s="1">
        <v>44377</v>
      </c>
      <c r="B84" s="1">
        <v>44377</v>
      </c>
      <c r="C84" t="s">
        <v>41</v>
      </c>
      <c r="D84" t="s">
        <v>42</v>
      </c>
      <c r="E84">
        <v>4.25</v>
      </c>
      <c r="F84" t="s">
        <v>357</v>
      </c>
      <c r="H84" t="s">
        <v>44</v>
      </c>
      <c r="I84" t="s">
        <v>18</v>
      </c>
      <c r="J84" t="s">
        <v>19</v>
      </c>
      <c r="K84" t="s">
        <v>20</v>
      </c>
      <c r="L84" t="s">
        <v>20</v>
      </c>
      <c r="M84" t="s">
        <v>21</v>
      </c>
      <c r="N84" t="s">
        <v>22</v>
      </c>
      <c r="O84" t="s">
        <v>358</v>
      </c>
      <c r="P84">
        <v>3</v>
      </c>
      <c r="Q84" t="str">
        <f t="shared" si="1"/>
        <v>IBM US Equity</v>
      </c>
    </row>
    <row r="85" spans="1:17" x14ac:dyDescent="0.25">
      <c r="A85" s="1">
        <v>44377</v>
      </c>
      <c r="B85" s="1">
        <v>44377</v>
      </c>
      <c r="C85" t="s">
        <v>71</v>
      </c>
      <c r="D85" t="s">
        <v>72</v>
      </c>
      <c r="E85">
        <v>6.875</v>
      </c>
      <c r="F85" t="s">
        <v>359</v>
      </c>
      <c r="H85" t="s">
        <v>74</v>
      </c>
      <c r="I85" t="s">
        <v>18</v>
      </c>
      <c r="J85" t="s">
        <v>19</v>
      </c>
      <c r="K85" t="s">
        <v>20</v>
      </c>
      <c r="L85" t="s">
        <v>20</v>
      </c>
      <c r="M85" t="s">
        <v>21</v>
      </c>
      <c r="N85" t="s">
        <v>22</v>
      </c>
      <c r="O85" t="s">
        <v>360</v>
      </c>
      <c r="P85">
        <v>3</v>
      </c>
      <c r="Q85" t="str">
        <f t="shared" si="1"/>
        <v>KHC US Equity</v>
      </c>
    </row>
    <row r="86" spans="1:17" x14ac:dyDescent="0.25">
      <c r="A86" s="1">
        <v>44377</v>
      </c>
      <c r="B86" s="1">
        <v>44377</v>
      </c>
      <c r="C86" t="s">
        <v>151</v>
      </c>
      <c r="D86" t="s">
        <v>152</v>
      </c>
      <c r="E86">
        <v>1.375</v>
      </c>
      <c r="F86" t="s">
        <v>365</v>
      </c>
      <c r="G86" t="s">
        <v>366</v>
      </c>
      <c r="H86" t="s">
        <v>154</v>
      </c>
      <c r="I86" t="s">
        <v>18</v>
      </c>
      <c r="J86" t="s">
        <v>19</v>
      </c>
      <c r="K86" t="s">
        <v>20</v>
      </c>
      <c r="L86" t="s">
        <v>20</v>
      </c>
      <c r="M86" t="s">
        <v>21</v>
      </c>
      <c r="N86" t="s">
        <v>155</v>
      </c>
      <c r="O86" t="s">
        <v>367</v>
      </c>
      <c r="P86">
        <v>4</v>
      </c>
      <c r="Q86" t="str">
        <f t="shared" si="1"/>
        <v>IBRD US Equity</v>
      </c>
    </row>
    <row r="87" spans="1:17" x14ac:dyDescent="0.25">
      <c r="A87" s="1">
        <v>44377</v>
      </c>
      <c r="B87" s="1">
        <v>44377</v>
      </c>
      <c r="C87" t="s">
        <v>219</v>
      </c>
      <c r="D87" t="s">
        <v>220</v>
      </c>
      <c r="E87">
        <v>2.875</v>
      </c>
      <c r="F87" t="s">
        <v>368</v>
      </c>
      <c r="H87" t="s">
        <v>39</v>
      </c>
      <c r="I87" t="s">
        <v>18</v>
      </c>
      <c r="J87" t="s">
        <v>19</v>
      </c>
      <c r="K87" t="s">
        <v>20</v>
      </c>
      <c r="L87" t="s">
        <v>20</v>
      </c>
      <c r="M87" t="s">
        <v>21</v>
      </c>
      <c r="N87" t="s">
        <v>22</v>
      </c>
      <c r="O87" t="s">
        <v>369</v>
      </c>
      <c r="P87">
        <v>2</v>
      </c>
      <c r="Q87" t="str">
        <f t="shared" si="1"/>
        <v>KO US Equity</v>
      </c>
    </row>
    <row r="88" spans="1:17" x14ac:dyDescent="0.25">
      <c r="A88" s="1">
        <v>44377</v>
      </c>
      <c r="B88" s="1">
        <v>44377</v>
      </c>
      <c r="C88" t="s">
        <v>370</v>
      </c>
      <c r="D88" t="s">
        <v>371</v>
      </c>
      <c r="E88">
        <v>6.875</v>
      </c>
      <c r="F88" t="s">
        <v>372</v>
      </c>
      <c r="H88" t="s">
        <v>97</v>
      </c>
      <c r="I88" t="s">
        <v>18</v>
      </c>
      <c r="J88" t="s">
        <v>19</v>
      </c>
      <c r="K88" t="s">
        <v>20</v>
      </c>
      <c r="L88" t="s">
        <v>20</v>
      </c>
      <c r="M88" t="s">
        <v>21</v>
      </c>
      <c r="N88" t="s">
        <v>22</v>
      </c>
      <c r="O88" t="s">
        <v>373</v>
      </c>
      <c r="P88">
        <v>3</v>
      </c>
      <c r="Q88" t="str">
        <f t="shared" si="1"/>
        <v>KSS US Equity</v>
      </c>
    </row>
    <row r="89" spans="1:17" x14ac:dyDescent="0.25">
      <c r="A89" s="1">
        <v>44377</v>
      </c>
      <c r="B89" s="1">
        <v>44377</v>
      </c>
      <c r="C89" t="s">
        <v>374</v>
      </c>
      <c r="D89" t="s">
        <v>375</v>
      </c>
      <c r="E89">
        <v>5.25</v>
      </c>
      <c r="F89" t="s">
        <v>376</v>
      </c>
      <c r="H89" t="s">
        <v>377</v>
      </c>
      <c r="I89" t="s">
        <v>18</v>
      </c>
      <c r="J89" t="s">
        <v>19</v>
      </c>
      <c r="K89" t="s">
        <v>20</v>
      </c>
      <c r="L89" t="s">
        <v>20</v>
      </c>
      <c r="M89" t="s">
        <v>21</v>
      </c>
      <c r="N89" t="s">
        <v>22</v>
      </c>
      <c r="O89" t="s">
        <v>378</v>
      </c>
      <c r="P89">
        <v>3</v>
      </c>
      <c r="Q89" t="str">
        <f t="shared" si="1"/>
        <v>WMT US Equity</v>
      </c>
    </row>
    <row r="90" spans="1:17" x14ac:dyDescent="0.25">
      <c r="A90" s="1">
        <v>44377</v>
      </c>
      <c r="B90" s="1">
        <v>44377</v>
      </c>
      <c r="C90" t="s">
        <v>265</v>
      </c>
      <c r="D90" t="s">
        <v>266</v>
      </c>
      <c r="E90">
        <v>4.375</v>
      </c>
      <c r="F90" t="s">
        <v>379</v>
      </c>
      <c r="H90" t="s">
        <v>74</v>
      </c>
      <c r="I90" t="s">
        <v>18</v>
      </c>
      <c r="J90" t="s">
        <v>19</v>
      </c>
      <c r="K90" t="s">
        <v>20</v>
      </c>
      <c r="L90" t="s">
        <v>20</v>
      </c>
      <c r="M90" t="s">
        <v>21</v>
      </c>
      <c r="N90" t="s">
        <v>22</v>
      </c>
      <c r="O90" t="s">
        <v>380</v>
      </c>
      <c r="P90">
        <v>4</v>
      </c>
      <c r="Q90" t="str">
        <f t="shared" si="1"/>
        <v>NFLX US Equity</v>
      </c>
    </row>
    <row r="91" spans="1:17" x14ac:dyDescent="0.25">
      <c r="A91" s="1">
        <v>44377</v>
      </c>
      <c r="B91" s="1">
        <v>44377</v>
      </c>
      <c r="C91" t="s">
        <v>381</v>
      </c>
      <c r="D91" t="s">
        <v>382</v>
      </c>
      <c r="E91">
        <v>4.8</v>
      </c>
      <c r="F91" t="s">
        <v>383</v>
      </c>
      <c r="H91" t="s">
        <v>97</v>
      </c>
      <c r="I91" t="s">
        <v>18</v>
      </c>
      <c r="J91" t="s">
        <v>19</v>
      </c>
      <c r="K91" t="s">
        <v>20</v>
      </c>
      <c r="L91" t="s">
        <v>20</v>
      </c>
      <c r="M91" t="s">
        <v>21</v>
      </c>
      <c r="N91" t="s">
        <v>59</v>
      </c>
      <c r="O91" t="s">
        <v>384</v>
      </c>
      <c r="P91">
        <v>4</v>
      </c>
      <c r="Q91" t="str">
        <f t="shared" si="1"/>
        <v>BSIG US Equity</v>
      </c>
    </row>
    <row r="92" spans="1:17" x14ac:dyDescent="0.25">
      <c r="A92" s="1">
        <v>44377</v>
      </c>
      <c r="B92" s="1">
        <v>44377</v>
      </c>
      <c r="C92" t="s">
        <v>386</v>
      </c>
      <c r="D92" t="s">
        <v>387</v>
      </c>
      <c r="E92">
        <v>1</v>
      </c>
      <c r="F92" t="s">
        <v>388</v>
      </c>
      <c r="H92" t="s">
        <v>199</v>
      </c>
      <c r="I92" t="s">
        <v>18</v>
      </c>
      <c r="J92" t="s">
        <v>19</v>
      </c>
      <c r="K92" t="s">
        <v>20</v>
      </c>
      <c r="L92" t="s">
        <v>20</v>
      </c>
      <c r="M92" t="s">
        <v>21</v>
      </c>
      <c r="N92" t="s">
        <v>22</v>
      </c>
      <c r="O92" t="s">
        <v>389</v>
      </c>
      <c r="P92">
        <v>2</v>
      </c>
      <c r="Q92" t="str">
        <f t="shared" si="1"/>
        <v>PG US Equity</v>
      </c>
    </row>
    <row r="93" spans="1:17" x14ac:dyDescent="0.25">
      <c r="A93" s="1">
        <v>44377</v>
      </c>
      <c r="B93" s="1">
        <v>44377</v>
      </c>
      <c r="C93" t="s">
        <v>390</v>
      </c>
      <c r="D93" t="s">
        <v>391</v>
      </c>
      <c r="E93">
        <v>1.6180000000000001</v>
      </c>
      <c r="F93" t="s">
        <v>392</v>
      </c>
      <c r="G93" t="s">
        <v>51</v>
      </c>
      <c r="H93" t="s">
        <v>39</v>
      </c>
      <c r="I93" t="s">
        <v>18</v>
      </c>
      <c r="J93" t="s">
        <v>19</v>
      </c>
      <c r="K93" t="s">
        <v>20</v>
      </c>
      <c r="L93" t="s">
        <v>20</v>
      </c>
      <c r="M93" t="s">
        <v>21</v>
      </c>
      <c r="N93" t="s">
        <v>59</v>
      </c>
      <c r="O93" t="s">
        <v>393</v>
      </c>
      <c r="P93">
        <v>2</v>
      </c>
      <c r="Q93" t="str">
        <f t="shared" si="1"/>
        <v>PL US Equity</v>
      </c>
    </row>
    <row r="94" spans="1:17" x14ac:dyDescent="0.25">
      <c r="A94" s="1">
        <v>44377</v>
      </c>
      <c r="B94" s="1">
        <v>44377</v>
      </c>
      <c r="C94" t="s">
        <v>394</v>
      </c>
      <c r="D94" t="s">
        <v>30</v>
      </c>
      <c r="E94">
        <v>9.3000000000000007</v>
      </c>
      <c r="F94" t="s">
        <v>395</v>
      </c>
      <c r="H94" t="s">
        <v>32</v>
      </c>
      <c r="I94" t="s">
        <v>18</v>
      </c>
      <c r="J94" t="s">
        <v>19</v>
      </c>
      <c r="K94" t="s">
        <v>20</v>
      </c>
      <c r="L94" t="s">
        <v>20</v>
      </c>
      <c r="M94" t="s">
        <v>21</v>
      </c>
      <c r="N94" t="s">
        <v>22</v>
      </c>
      <c r="O94" t="s">
        <v>396</v>
      </c>
      <c r="P94">
        <v>1</v>
      </c>
      <c r="Q94" t="str">
        <f t="shared" si="1"/>
        <v>F US Equity</v>
      </c>
    </row>
    <row r="95" spans="1:17" x14ac:dyDescent="0.25">
      <c r="A95" s="1">
        <v>44377</v>
      </c>
      <c r="B95" s="1">
        <v>44377</v>
      </c>
      <c r="C95" t="s">
        <v>397</v>
      </c>
      <c r="D95" t="s">
        <v>398</v>
      </c>
      <c r="E95">
        <v>6.45</v>
      </c>
      <c r="F95" t="s">
        <v>399</v>
      </c>
      <c r="G95" t="s">
        <v>400</v>
      </c>
      <c r="H95" t="s">
        <v>199</v>
      </c>
      <c r="I95" t="s">
        <v>18</v>
      </c>
      <c r="J95" t="s">
        <v>19</v>
      </c>
      <c r="K95" t="s">
        <v>20</v>
      </c>
      <c r="L95" t="s">
        <v>20</v>
      </c>
      <c r="M95" t="s">
        <v>21</v>
      </c>
      <c r="N95" t="s">
        <v>22</v>
      </c>
      <c r="O95" t="s">
        <v>401</v>
      </c>
      <c r="P95">
        <v>2</v>
      </c>
      <c r="Q95" t="str">
        <f t="shared" si="1"/>
        <v>CL US Equity</v>
      </c>
    </row>
    <row r="96" spans="1:17" x14ac:dyDescent="0.25">
      <c r="A96" s="1">
        <v>44377</v>
      </c>
      <c r="B96" s="1">
        <v>44377</v>
      </c>
      <c r="C96" t="s">
        <v>109</v>
      </c>
      <c r="D96" t="s">
        <v>110</v>
      </c>
      <c r="E96">
        <v>3.1</v>
      </c>
      <c r="F96" t="s">
        <v>402</v>
      </c>
      <c r="G96" t="s">
        <v>259</v>
      </c>
      <c r="H96" t="s">
        <v>112</v>
      </c>
      <c r="I96" t="s">
        <v>18</v>
      </c>
      <c r="J96" t="s">
        <v>19</v>
      </c>
      <c r="K96" t="s">
        <v>20</v>
      </c>
      <c r="L96" t="s">
        <v>20</v>
      </c>
      <c r="M96" t="s">
        <v>21</v>
      </c>
      <c r="N96" t="s">
        <v>22</v>
      </c>
      <c r="O96" t="s">
        <v>403</v>
      </c>
      <c r="P96">
        <v>2</v>
      </c>
      <c r="Q96" t="str">
        <f t="shared" si="1"/>
        <v>GE US Equity</v>
      </c>
    </row>
    <row r="97" spans="1:17" x14ac:dyDescent="0.25">
      <c r="A97" s="1">
        <v>44377</v>
      </c>
      <c r="B97" s="1">
        <v>44377</v>
      </c>
      <c r="C97" t="s">
        <v>404</v>
      </c>
      <c r="D97" t="s">
        <v>405</v>
      </c>
      <c r="E97">
        <v>0.45</v>
      </c>
      <c r="F97" t="s">
        <v>406</v>
      </c>
      <c r="G97" t="s">
        <v>16</v>
      </c>
      <c r="H97" t="s">
        <v>17</v>
      </c>
      <c r="I97" t="s">
        <v>18</v>
      </c>
      <c r="J97" t="s">
        <v>19</v>
      </c>
      <c r="K97" t="s">
        <v>20</v>
      </c>
      <c r="L97" t="s">
        <v>20</v>
      </c>
      <c r="M97" t="s">
        <v>21</v>
      </c>
      <c r="N97" t="s">
        <v>22</v>
      </c>
      <c r="O97" t="s">
        <v>407</v>
      </c>
      <c r="P97">
        <v>3</v>
      </c>
      <c r="Q97" t="str">
        <f t="shared" si="1"/>
        <v>CAT US Equity</v>
      </c>
    </row>
    <row r="98" spans="1:17" x14ac:dyDescent="0.25">
      <c r="A98" s="1">
        <v>44377</v>
      </c>
      <c r="B98" s="1">
        <v>44377</v>
      </c>
      <c r="C98" t="s">
        <v>281</v>
      </c>
      <c r="D98" t="s">
        <v>282</v>
      </c>
      <c r="E98">
        <v>5.375</v>
      </c>
      <c r="F98" t="s">
        <v>408</v>
      </c>
      <c r="H98" t="s">
        <v>112</v>
      </c>
      <c r="I98" t="s">
        <v>18</v>
      </c>
      <c r="J98" t="s">
        <v>19</v>
      </c>
      <c r="K98" t="s">
        <v>20</v>
      </c>
      <c r="L98" t="s">
        <v>20</v>
      </c>
      <c r="M98" t="s">
        <v>21</v>
      </c>
      <c r="N98" t="s">
        <v>22</v>
      </c>
      <c r="O98" t="s">
        <v>409</v>
      </c>
      <c r="P98">
        <v>2</v>
      </c>
      <c r="Q98" t="str">
        <f t="shared" si="1"/>
        <v>MO US Equity</v>
      </c>
    </row>
    <row r="99" spans="1:17" x14ac:dyDescent="0.25">
      <c r="A99" s="1">
        <v>44377</v>
      </c>
      <c r="B99" s="1">
        <v>44377</v>
      </c>
      <c r="C99" t="s">
        <v>410</v>
      </c>
      <c r="D99" t="s">
        <v>224</v>
      </c>
      <c r="E99">
        <v>6</v>
      </c>
      <c r="F99" t="s">
        <v>411</v>
      </c>
      <c r="H99" t="s">
        <v>121</v>
      </c>
      <c r="I99" t="s">
        <v>18</v>
      </c>
      <c r="J99" t="s">
        <v>19</v>
      </c>
      <c r="K99" t="s">
        <v>20</v>
      </c>
      <c r="L99" t="s">
        <v>20</v>
      </c>
      <c r="M99" t="s">
        <v>21</v>
      </c>
      <c r="N99" t="s">
        <v>22</v>
      </c>
      <c r="O99" t="s">
        <v>412</v>
      </c>
      <c r="P99">
        <v>1</v>
      </c>
      <c r="Q99" t="str">
        <f t="shared" si="1"/>
        <v>S US Equity</v>
      </c>
    </row>
    <row r="100" spans="1:17" x14ac:dyDescent="0.25">
      <c r="A100" s="1">
        <v>44377</v>
      </c>
      <c r="B100" s="1">
        <v>44377</v>
      </c>
      <c r="C100" t="s">
        <v>413</v>
      </c>
      <c r="D100" t="s">
        <v>414</v>
      </c>
      <c r="E100">
        <v>6.45</v>
      </c>
      <c r="F100" t="s">
        <v>415</v>
      </c>
      <c r="H100" t="s">
        <v>121</v>
      </c>
      <c r="I100" t="s">
        <v>18</v>
      </c>
      <c r="J100" t="s">
        <v>19</v>
      </c>
      <c r="K100" t="s">
        <v>20</v>
      </c>
      <c r="L100" t="s">
        <v>20</v>
      </c>
      <c r="M100" t="s">
        <v>21</v>
      </c>
      <c r="N100" t="s">
        <v>22</v>
      </c>
      <c r="O100" t="s">
        <v>416</v>
      </c>
      <c r="P100">
        <v>3</v>
      </c>
      <c r="Q100" t="str">
        <f t="shared" si="1"/>
        <v>OXY US Equity</v>
      </c>
    </row>
    <row r="101" spans="1:17" x14ac:dyDescent="0.25">
      <c r="A101" s="1">
        <v>44377</v>
      </c>
      <c r="B101" s="1">
        <v>44377</v>
      </c>
      <c r="C101" t="s">
        <v>41</v>
      </c>
      <c r="D101" t="s">
        <v>42</v>
      </c>
      <c r="E101">
        <v>3</v>
      </c>
      <c r="F101" t="s">
        <v>417</v>
      </c>
      <c r="H101" t="s">
        <v>44</v>
      </c>
      <c r="I101" t="s">
        <v>18</v>
      </c>
      <c r="J101" t="s">
        <v>19</v>
      </c>
      <c r="K101" t="s">
        <v>20</v>
      </c>
      <c r="L101" t="s">
        <v>20</v>
      </c>
      <c r="M101" t="s">
        <v>21</v>
      </c>
      <c r="N101" t="s">
        <v>22</v>
      </c>
      <c r="O101" t="s">
        <v>418</v>
      </c>
      <c r="P101">
        <v>3</v>
      </c>
      <c r="Q101" t="str">
        <f t="shared" si="1"/>
        <v>IBM US Equity</v>
      </c>
    </row>
    <row r="102" spans="1:17" x14ac:dyDescent="0.25">
      <c r="A102" s="1">
        <v>44377</v>
      </c>
      <c r="B102" s="1">
        <v>44377</v>
      </c>
      <c r="C102" t="s">
        <v>419</v>
      </c>
      <c r="D102" t="s">
        <v>420</v>
      </c>
      <c r="E102">
        <v>7.5</v>
      </c>
      <c r="F102" t="s">
        <v>421</v>
      </c>
      <c r="H102" t="s">
        <v>97</v>
      </c>
      <c r="I102" t="s">
        <v>18</v>
      </c>
      <c r="J102" t="s">
        <v>19</v>
      </c>
      <c r="K102" t="s">
        <v>20</v>
      </c>
      <c r="L102" t="s">
        <v>20</v>
      </c>
      <c r="M102" t="s">
        <v>21</v>
      </c>
      <c r="N102" t="s">
        <v>22</v>
      </c>
      <c r="O102" t="s">
        <v>422</v>
      </c>
      <c r="P102">
        <v>3</v>
      </c>
      <c r="Q102" t="str">
        <f t="shared" si="1"/>
        <v>AMD US Equity</v>
      </c>
    </row>
    <row r="103" spans="1:17" x14ac:dyDescent="0.25">
      <c r="A103" s="1">
        <v>44377</v>
      </c>
      <c r="B103" s="1">
        <v>44377</v>
      </c>
      <c r="C103" t="s">
        <v>239</v>
      </c>
      <c r="D103" t="s">
        <v>66</v>
      </c>
      <c r="E103">
        <v>6.875</v>
      </c>
      <c r="F103" t="s">
        <v>423</v>
      </c>
      <c r="G103" t="s">
        <v>424</v>
      </c>
      <c r="H103" t="s">
        <v>242</v>
      </c>
      <c r="I103" t="s">
        <v>18</v>
      </c>
      <c r="J103" t="s">
        <v>19</v>
      </c>
      <c r="K103" t="s">
        <v>20</v>
      </c>
      <c r="L103" t="s">
        <v>20</v>
      </c>
      <c r="M103" t="s">
        <v>21</v>
      </c>
      <c r="N103" t="s">
        <v>22</v>
      </c>
      <c r="O103" t="s">
        <v>425</v>
      </c>
      <c r="P103">
        <v>4</v>
      </c>
      <c r="Q103" t="str">
        <f t="shared" si="1"/>
        <v>LUMN US Equity</v>
      </c>
    </row>
    <row r="104" spans="1:17" x14ac:dyDescent="0.25">
      <c r="A104" s="1">
        <v>44377</v>
      </c>
      <c r="B104" s="1">
        <v>44377</v>
      </c>
      <c r="C104" t="s">
        <v>13</v>
      </c>
      <c r="D104" t="s">
        <v>14</v>
      </c>
      <c r="E104">
        <v>0.7</v>
      </c>
      <c r="F104" t="s">
        <v>192</v>
      </c>
      <c r="G104" t="s">
        <v>16</v>
      </c>
      <c r="H104" t="s">
        <v>17</v>
      </c>
      <c r="I104" t="s">
        <v>18</v>
      </c>
      <c r="J104" t="s">
        <v>19</v>
      </c>
      <c r="K104" t="s">
        <v>20</v>
      </c>
      <c r="L104" t="s">
        <v>20</v>
      </c>
      <c r="M104" t="s">
        <v>21</v>
      </c>
      <c r="N104" t="s">
        <v>22</v>
      </c>
      <c r="O104" t="s">
        <v>426</v>
      </c>
      <c r="P104">
        <v>2</v>
      </c>
      <c r="Q104" t="str">
        <f t="shared" si="1"/>
        <v>DE US Equity</v>
      </c>
    </row>
    <row r="105" spans="1:17" x14ac:dyDescent="0.25">
      <c r="A105" s="1">
        <v>44377</v>
      </c>
      <c r="B105" s="1">
        <v>44377</v>
      </c>
      <c r="C105" t="s">
        <v>248</v>
      </c>
      <c r="D105" t="s">
        <v>249</v>
      </c>
      <c r="E105">
        <v>5</v>
      </c>
      <c r="F105" t="s">
        <v>427</v>
      </c>
      <c r="H105" t="s">
        <v>101</v>
      </c>
      <c r="I105" t="s">
        <v>18</v>
      </c>
      <c r="J105" t="s">
        <v>19</v>
      </c>
      <c r="K105" t="s">
        <v>20</v>
      </c>
      <c r="L105" t="s">
        <v>20</v>
      </c>
      <c r="M105" t="s">
        <v>21</v>
      </c>
      <c r="N105" t="s">
        <v>22</v>
      </c>
      <c r="O105" t="s">
        <v>428</v>
      </c>
      <c r="P105">
        <v>3</v>
      </c>
      <c r="Q105" t="str">
        <f t="shared" si="1"/>
        <v>UAL US Equity</v>
      </c>
    </row>
    <row r="106" spans="1:17" x14ac:dyDescent="0.25">
      <c r="A106" s="1">
        <v>44377</v>
      </c>
      <c r="B106" s="1">
        <v>44377</v>
      </c>
      <c r="C106" t="s">
        <v>244</v>
      </c>
      <c r="D106" t="s">
        <v>245</v>
      </c>
      <c r="E106">
        <v>6.625</v>
      </c>
      <c r="F106" t="s">
        <v>429</v>
      </c>
      <c r="H106" t="s">
        <v>112</v>
      </c>
      <c r="I106" t="s">
        <v>18</v>
      </c>
      <c r="J106" t="s">
        <v>19</v>
      </c>
      <c r="K106" t="s">
        <v>20</v>
      </c>
      <c r="L106" t="s">
        <v>20</v>
      </c>
      <c r="M106" t="s">
        <v>21</v>
      </c>
      <c r="N106" t="s">
        <v>22</v>
      </c>
      <c r="O106" t="s">
        <v>430</v>
      </c>
      <c r="P106">
        <v>3</v>
      </c>
      <c r="Q106" t="str">
        <f t="shared" si="1"/>
        <v>VLO US Equity</v>
      </c>
    </row>
    <row r="107" spans="1:17" x14ac:dyDescent="0.25">
      <c r="A107" s="1">
        <v>44377</v>
      </c>
      <c r="B107" s="1">
        <v>44377</v>
      </c>
      <c r="C107" t="s">
        <v>109</v>
      </c>
      <c r="D107" t="s">
        <v>110</v>
      </c>
      <c r="E107">
        <v>6.15</v>
      </c>
      <c r="F107" t="s">
        <v>433</v>
      </c>
      <c r="G107" t="s">
        <v>259</v>
      </c>
      <c r="H107" t="s">
        <v>112</v>
      </c>
      <c r="I107" t="s">
        <v>18</v>
      </c>
      <c r="J107" t="s">
        <v>19</v>
      </c>
      <c r="K107" t="s">
        <v>20</v>
      </c>
      <c r="L107" t="s">
        <v>20</v>
      </c>
      <c r="M107" t="s">
        <v>21</v>
      </c>
      <c r="N107" t="s">
        <v>22</v>
      </c>
      <c r="O107" t="s">
        <v>434</v>
      </c>
      <c r="P107">
        <v>2</v>
      </c>
      <c r="Q107" t="str">
        <f t="shared" si="1"/>
        <v>GE US Equity</v>
      </c>
    </row>
    <row r="108" spans="1:17" x14ac:dyDescent="0.25">
      <c r="A108" s="1">
        <v>44377</v>
      </c>
      <c r="B108" s="1">
        <v>44377</v>
      </c>
      <c r="C108" t="s">
        <v>435</v>
      </c>
      <c r="D108" t="s">
        <v>436</v>
      </c>
      <c r="E108">
        <v>5.2</v>
      </c>
      <c r="F108" t="s">
        <v>437</v>
      </c>
      <c r="H108" t="s">
        <v>97</v>
      </c>
      <c r="I108" t="s">
        <v>18</v>
      </c>
      <c r="J108" t="s">
        <v>19</v>
      </c>
      <c r="K108" t="s">
        <v>20</v>
      </c>
      <c r="L108" t="s">
        <v>20</v>
      </c>
      <c r="M108" t="s">
        <v>21</v>
      </c>
      <c r="N108" t="s">
        <v>22</v>
      </c>
      <c r="O108" t="s">
        <v>438</v>
      </c>
      <c r="P108">
        <v>2</v>
      </c>
      <c r="Q108" t="str">
        <f t="shared" si="1"/>
        <v>GM US Equity</v>
      </c>
    </row>
    <row r="109" spans="1:17" x14ac:dyDescent="0.25">
      <c r="A109" s="1">
        <v>44377</v>
      </c>
      <c r="B109" s="1">
        <v>44377</v>
      </c>
      <c r="C109" t="s">
        <v>441</v>
      </c>
      <c r="D109" t="s">
        <v>442</v>
      </c>
      <c r="E109">
        <v>6.2</v>
      </c>
      <c r="F109" t="s">
        <v>443</v>
      </c>
      <c r="H109" t="s">
        <v>112</v>
      </c>
      <c r="I109" t="s">
        <v>18</v>
      </c>
      <c r="J109" t="s">
        <v>19</v>
      </c>
      <c r="K109" t="s">
        <v>20</v>
      </c>
      <c r="L109" t="s">
        <v>20</v>
      </c>
      <c r="M109" t="s">
        <v>21</v>
      </c>
      <c r="N109" t="s">
        <v>22</v>
      </c>
      <c r="O109" t="s">
        <v>444</v>
      </c>
      <c r="P109">
        <v>2</v>
      </c>
      <c r="Q109" t="str">
        <f t="shared" si="1"/>
        <v>WU US Equity</v>
      </c>
    </row>
    <row r="110" spans="1:17" x14ac:dyDescent="0.25">
      <c r="A110" s="1">
        <v>44377</v>
      </c>
      <c r="B110" s="1">
        <v>44377</v>
      </c>
      <c r="C110" t="s">
        <v>29</v>
      </c>
      <c r="D110" t="s">
        <v>30</v>
      </c>
      <c r="E110">
        <v>7.4</v>
      </c>
      <c r="F110" t="s">
        <v>445</v>
      </c>
      <c r="H110" t="s">
        <v>32</v>
      </c>
      <c r="I110" t="s">
        <v>18</v>
      </c>
      <c r="J110" t="s">
        <v>19</v>
      </c>
      <c r="K110" t="s">
        <v>20</v>
      </c>
      <c r="L110" t="s">
        <v>20</v>
      </c>
      <c r="M110" t="s">
        <v>21</v>
      </c>
      <c r="N110" t="s">
        <v>22</v>
      </c>
      <c r="O110" t="s">
        <v>446</v>
      </c>
      <c r="P110">
        <v>1</v>
      </c>
      <c r="Q110" t="str">
        <f t="shared" si="1"/>
        <v>F US Equity</v>
      </c>
    </row>
    <row r="111" spans="1:17" x14ac:dyDescent="0.25">
      <c r="A111" s="1">
        <v>44377</v>
      </c>
      <c r="B111" s="1">
        <v>44377</v>
      </c>
      <c r="C111" t="s">
        <v>219</v>
      </c>
      <c r="D111" t="s">
        <v>220</v>
      </c>
      <c r="E111">
        <v>1</v>
      </c>
      <c r="F111" t="s">
        <v>291</v>
      </c>
      <c r="H111" t="s">
        <v>39</v>
      </c>
      <c r="I111" t="s">
        <v>18</v>
      </c>
      <c r="J111" t="s">
        <v>19</v>
      </c>
      <c r="K111" t="s">
        <v>20</v>
      </c>
      <c r="L111" t="s">
        <v>20</v>
      </c>
      <c r="M111" t="s">
        <v>21</v>
      </c>
      <c r="N111" t="s">
        <v>22</v>
      </c>
      <c r="O111" t="s">
        <v>447</v>
      </c>
      <c r="P111">
        <v>2</v>
      </c>
      <c r="Q111" t="str">
        <f t="shared" si="1"/>
        <v>KO US Equity</v>
      </c>
    </row>
    <row r="112" spans="1:17" x14ac:dyDescent="0.25">
      <c r="A112" s="1">
        <v>44377</v>
      </c>
      <c r="B112" s="1">
        <v>44377</v>
      </c>
      <c r="C112" t="s">
        <v>151</v>
      </c>
      <c r="D112" t="s">
        <v>152</v>
      </c>
      <c r="E112">
        <v>0.75</v>
      </c>
      <c r="F112" t="s">
        <v>448</v>
      </c>
      <c r="H112" t="s">
        <v>154</v>
      </c>
      <c r="I112" t="s">
        <v>18</v>
      </c>
      <c r="J112" t="s">
        <v>19</v>
      </c>
      <c r="K112" t="s">
        <v>20</v>
      </c>
      <c r="L112" t="s">
        <v>20</v>
      </c>
      <c r="M112" t="s">
        <v>21</v>
      </c>
      <c r="N112" t="s">
        <v>155</v>
      </c>
      <c r="O112" t="s">
        <v>449</v>
      </c>
      <c r="P112">
        <v>4</v>
      </c>
      <c r="Q112" t="str">
        <f t="shared" si="1"/>
        <v>IBRD US Equity</v>
      </c>
    </row>
    <row r="113" spans="1:17" x14ac:dyDescent="0.25">
      <c r="A113" s="1">
        <v>44377</v>
      </c>
      <c r="B113" s="1">
        <v>44377</v>
      </c>
      <c r="C113" t="s">
        <v>450</v>
      </c>
      <c r="D113" t="s">
        <v>451</v>
      </c>
      <c r="E113">
        <v>7.75</v>
      </c>
      <c r="F113" t="s">
        <v>452</v>
      </c>
      <c r="H113" t="s">
        <v>112</v>
      </c>
      <c r="I113" t="s">
        <v>18</v>
      </c>
      <c r="J113" t="s">
        <v>19</v>
      </c>
      <c r="K113" t="s">
        <v>20</v>
      </c>
      <c r="L113" t="s">
        <v>20</v>
      </c>
      <c r="M113" t="s">
        <v>21</v>
      </c>
      <c r="N113" t="s">
        <v>22</v>
      </c>
      <c r="O113" t="s">
        <v>453</v>
      </c>
      <c r="P113">
        <v>3</v>
      </c>
      <c r="Q113" t="str">
        <f t="shared" si="1"/>
        <v>DOW US Equity</v>
      </c>
    </row>
    <row r="114" spans="1:17" x14ac:dyDescent="0.25">
      <c r="A114" s="1">
        <v>44377</v>
      </c>
      <c r="B114" s="1">
        <v>44377</v>
      </c>
      <c r="C114" t="s">
        <v>347</v>
      </c>
      <c r="D114" t="s">
        <v>348</v>
      </c>
      <c r="E114">
        <v>6.875</v>
      </c>
      <c r="F114" t="s">
        <v>454</v>
      </c>
      <c r="H114" t="s">
        <v>121</v>
      </c>
      <c r="I114" t="s">
        <v>18</v>
      </c>
      <c r="J114" t="s">
        <v>19</v>
      </c>
      <c r="K114" t="s">
        <v>20</v>
      </c>
      <c r="L114" t="s">
        <v>20</v>
      </c>
      <c r="M114" t="s">
        <v>21</v>
      </c>
      <c r="N114" t="s">
        <v>59</v>
      </c>
      <c r="O114" t="s">
        <v>455</v>
      </c>
      <c r="P114">
        <v>3</v>
      </c>
      <c r="Q114" t="str">
        <f t="shared" si="1"/>
        <v>OMF US Equity</v>
      </c>
    </row>
    <row r="115" spans="1:17" x14ac:dyDescent="0.25">
      <c r="A115" s="1">
        <v>44377</v>
      </c>
      <c r="B115" s="1">
        <v>44377</v>
      </c>
      <c r="C115" t="s">
        <v>456</v>
      </c>
      <c r="D115" t="s">
        <v>457</v>
      </c>
      <c r="E115">
        <v>2.5</v>
      </c>
      <c r="F115" t="s">
        <v>458</v>
      </c>
      <c r="H115" t="s">
        <v>112</v>
      </c>
      <c r="I115" t="s">
        <v>18</v>
      </c>
      <c r="J115" t="s">
        <v>19</v>
      </c>
      <c r="K115" t="s">
        <v>20</v>
      </c>
      <c r="L115" t="s">
        <v>20</v>
      </c>
      <c r="M115" t="s">
        <v>21</v>
      </c>
      <c r="N115" t="s">
        <v>22</v>
      </c>
      <c r="O115" t="s">
        <v>459</v>
      </c>
      <c r="P115">
        <v>4</v>
      </c>
      <c r="Q115" t="str">
        <f t="shared" si="1"/>
        <v>ORCL US Equity</v>
      </c>
    </row>
    <row r="116" spans="1:17" x14ac:dyDescent="0.25">
      <c r="A116" s="1">
        <v>44377</v>
      </c>
      <c r="B116" s="1">
        <v>44377</v>
      </c>
      <c r="C116" t="s">
        <v>265</v>
      </c>
      <c r="D116" t="s">
        <v>266</v>
      </c>
      <c r="E116">
        <v>4.875</v>
      </c>
      <c r="F116" t="s">
        <v>460</v>
      </c>
      <c r="H116" t="s">
        <v>74</v>
      </c>
      <c r="I116" t="s">
        <v>18</v>
      </c>
      <c r="J116" t="s">
        <v>19</v>
      </c>
      <c r="K116" t="s">
        <v>20</v>
      </c>
      <c r="L116" t="s">
        <v>20</v>
      </c>
      <c r="M116" t="s">
        <v>21</v>
      </c>
      <c r="N116" t="s">
        <v>22</v>
      </c>
      <c r="O116" t="s">
        <v>461</v>
      </c>
      <c r="P116">
        <v>4</v>
      </c>
      <c r="Q116" t="str">
        <f t="shared" si="1"/>
        <v>NFLX US Equity</v>
      </c>
    </row>
    <row r="117" spans="1:17" x14ac:dyDescent="0.25">
      <c r="A117" s="1">
        <v>44377</v>
      </c>
      <c r="B117" s="1">
        <v>44377</v>
      </c>
      <c r="C117" t="s">
        <v>207</v>
      </c>
      <c r="D117" t="s">
        <v>208</v>
      </c>
      <c r="E117">
        <v>0.84000300000000006</v>
      </c>
      <c r="F117" t="s">
        <v>462</v>
      </c>
      <c r="H117" t="s">
        <v>52</v>
      </c>
      <c r="I117" t="s">
        <v>18</v>
      </c>
      <c r="J117" t="s">
        <v>19</v>
      </c>
      <c r="K117" t="s">
        <v>20</v>
      </c>
      <c r="L117" t="s">
        <v>20</v>
      </c>
      <c r="M117" t="s">
        <v>137</v>
      </c>
      <c r="N117" t="s">
        <v>22</v>
      </c>
      <c r="O117" t="s">
        <v>463</v>
      </c>
      <c r="P117">
        <v>2</v>
      </c>
      <c r="Q117" t="str">
        <f t="shared" si="1"/>
        <v>VZ US Equity</v>
      </c>
    </row>
    <row r="118" spans="1:17" x14ac:dyDescent="0.25">
      <c r="A118" s="1">
        <v>44377</v>
      </c>
      <c r="B118" s="1">
        <v>44377</v>
      </c>
      <c r="C118" t="s">
        <v>299</v>
      </c>
      <c r="D118" t="s">
        <v>300</v>
      </c>
      <c r="E118">
        <v>7.1</v>
      </c>
      <c r="F118" t="s">
        <v>460</v>
      </c>
      <c r="H118" t="s">
        <v>121</v>
      </c>
      <c r="I118" t="s">
        <v>18</v>
      </c>
      <c r="J118" t="s">
        <v>19</v>
      </c>
      <c r="K118" t="s">
        <v>20</v>
      </c>
      <c r="L118" t="s">
        <v>20</v>
      </c>
      <c r="M118" t="s">
        <v>21</v>
      </c>
      <c r="N118" t="s">
        <v>22</v>
      </c>
      <c r="O118" t="s">
        <v>464</v>
      </c>
      <c r="P118">
        <v>4</v>
      </c>
      <c r="Q118" t="str">
        <f t="shared" si="1"/>
        <v>DELL US Equity</v>
      </c>
    </row>
    <row r="119" spans="1:17" x14ac:dyDescent="0.25">
      <c r="A119" s="1">
        <v>44377</v>
      </c>
      <c r="B119" s="1">
        <v>44377</v>
      </c>
      <c r="C119" t="s">
        <v>207</v>
      </c>
      <c r="D119" t="s">
        <v>208</v>
      </c>
      <c r="E119">
        <v>4.8620000000000001</v>
      </c>
      <c r="F119" t="s">
        <v>465</v>
      </c>
      <c r="H119" t="s">
        <v>52</v>
      </c>
      <c r="I119" t="s">
        <v>18</v>
      </c>
      <c r="J119" t="s">
        <v>19</v>
      </c>
      <c r="K119" t="s">
        <v>20</v>
      </c>
      <c r="L119" t="s">
        <v>20</v>
      </c>
      <c r="M119" t="s">
        <v>21</v>
      </c>
      <c r="N119" t="s">
        <v>22</v>
      </c>
      <c r="O119" t="s">
        <v>466</v>
      </c>
      <c r="P119">
        <v>2</v>
      </c>
      <c r="Q119" t="str">
        <f t="shared" si="1"/>
        <v>VZ US Equity</v>
      </c>
    </row>
    <row r="120" spans="1:17" x14ac:dyDescent="0.25">
      <c r="A120" s="1">
        <v>44377</v>
      </c>
      <c r="B120" s="1">
        <v>44377</v>
      </c>
      <c r="C120" t="s">
        <v>467</v>
      </c>
      <c r="D120" t="s">
        <v>468</v>
      </c>
      <c r="E120">
        <v>7.6</v>
      </c>
      <c r="F120" t="s">
        <v>469</v>
      </c>
      <c r="H120" t="s">
        <v>112</v>
      </c>
      <c r="I120" t="s">
        <v>18</v>
      </c>
      <c r="J120" t="s">
        <v>19</v>
      </c>
      <c r="K120" t="s">
        <v>20</v>
      </c>
      <c r="L120" t="s">
        <v>20</v>
      </c>
      <c r="M120" t="s">
        <v>21</v>
      </c>
      <c r="N120" t="s">
        <v>22</v>
      </c>
      <c r="O120" t="s">
        <v>470</v>
      </c>
      <c r="P120">
        <v>3</v>
      </c>
      <c r="Q120" t="str">
        <f t="shared" si="1"/>
        <v>FDX US Equity</v>
      </c>
    </row>
    <row r="121" spans="1:17" x14ac:dyDescent="0.25">
      <c r="A121" s="1">
        <v>44377</v>
      </c>
      <c r="B121" s="1">
        <v>44377</v>
      </c>
      <c r="C121" t="s">
        <v>29</v>
      </c>
      <c r="D121" t="s">
        <v>30</v>
      </c>
      <c r="E121">
        <v>9.98</v>
      </c>
      <c r="F121" t="s">
        <v>471</v>
      </c>
      <c r="H121" t="s">
        <v>32</v>
      </c>
      <c r="I121" t="s">
        <v>18</v>
      </c>
      <c r="J121" t="s">
        <v>19</v>
      </c>
      <c r="K121" t="s">
        <v>20</v>
      </c>
      <c r="L121" t="s">
        <v>20</v>
      </c>
      <c r="M121" t="s">
        <v>21</v>
      </c>
      <c r="N121" t="s">
        <v>22</v>
      </c>
      <c r="O121" t="s">
        <v>472</v>
      </c>
      <c r="P121">
        <v>1</v>
      </c>
      <c r="Q121" t="str">
        <f t="shared" si="1"/>
        <v>F US Equity</v>
      </c>
    </row>
    <row r="122" spans="1:17" x14ac:dyDescent="0.25">
      <c r="A122" s="1">
        <v>44377</v>
      </c>
      <c r="B122" s="1">
        <v>44377</v>
      </c>
      <c r="C122" t="s">
        <v>207</v>
      </c>
      <c r="D122" t="s">
        <v>208</v>
      </c>
      <c r="E122">
        <v>0.55000300000000002</v>
      </c>
      <c r="F122" t="s">
        <v>271</v>
      </c>
      <c r="H122" t="s">
        <v>52</v>
      </c>
      <c r="I122" t="s">
        <v>18</v>
      </c>
      <c r="J122" t="s">
        <v>19</v>
      </c>
      <c r="K122" t="s">
        <v>20</v>
      </c>
      <c r="L122" t="s">
        <v>20</v>
      </c>
      <c r="M122" t="s">
        <v>137</v>
      </c>
      <c r="N122" t="s">
        <v>22</v>
      </c>
      <c r="O122" t="s">
        <v>473</v>
      </c>
      <c r="P122">
        <v>2</v>
      </c>
      <c r="Q122" t="str">
        <f t="shared" si="1"/>
        <v>VZ US Equity</v>
      </c>
    </row>
    <row r="123" spans="1:17" x14ac:dyDescent="0.25">
      <c r="A123" s="1">
        <v>44377</v>
      </c>
      <c r="B123" s="1">
        <v>44377</v>
      </c>
      <c r="C123" t="s">
        <v>118</v>
      </c>
      <c r="D123" t="s">
        <v>119</v>
      </c>
      <c r="E123">
        <v>9.375</v>
      </c>
      <c r="F123" t="s">
        <v>474</v>
      </c>
      <c r="G123" t="s">
        <v>475</v>
      </c>
      <c r="H123" t="s">
        <v>121</v>
      </c>
      <c r="I123" t="s">
        <v>18</v>
      </c>
      <c r="J123" t="s">
        <v>19</v>
      </c>
      <c r="K123" t="s">
        <v>20</v>
      </c>
      <c r="L123" t="s">
        <v>20</v>
      </c>
      <c r="M123" t="s">
        <v>21</v>
      </c>
      <c r="N123" t="s">
        <v>22</v>
      </c>
      <c r="O123" t="s">
        <v>476</v>
      </c>
      <c r="P123">
        <v>2</v>
      </c>
      <c r="Q123" t="str">
        <f t="shared" si="1"/>
        <v>LB US Equity</v>
      </c>
    </row>
    <row r="124" spans="1:17" x14ac:dyDescent="0.25">
      <c r="A124" s="1">
        <v>44377</v>
      </c>
      <c r="B124" s="1">
        <v>44377</v>
      </c>
      <c r="C124" t="s">
        <v>477</v>
      </c>
      <c r="D124" t="s">
        <v>478</v>
      </c>
      <c r="E124">
        <v>5.5</v>
      </c>
      <c r="F124" t="s">
        <v>479</v>
      </c>
      <c r="H124" t="s">
        <v>97</v>
      </c>
      <c r="I124" t="s">
        <v>18</v>
      </c>
      <c r="J124" t="s">
        <v>19</v>
      </c>
      <c r="K124" t="s">
        <v>20</v>
      </c>
      <c r="L124" t="s">
        <v>20</v>
      </c>
      <c r="M124" t="s">
        <v>21</v>
      </c>
      <c r="N124" t="s">
        <v>22</v>
      </c>
      <c r="O124" t="s">
        <v>480</v>
      </c>
      <c r="P124">
        <v>4</v>
      </c>
      <c r="Q124" t="str">
        <f t="shared" si="1"/>
        <v>LDOS US Equity</v>
      </c>
    </row>
    <row r="125" spans="1:17" x14ac:dyDescent="0.25">
      <c r="A125" s="1">
        <v>44377</v>
      </c>
      <c r="B125" s="1">
        <v>44377</v>
      </c>
      <c r="C125" t="s">
        <v>481</v>
      </c>
      <c r="D125" t="s">
        <v>482</v>
      </c>
      <c r="E125">
        <v>5.3</v>
      </c>
      <c r="F125" t="s">
        <v>483</v>
      </c>
      <c r="H125" t="s">
        <v>74</v>
      </c>
      <c r="I125" t="s">
        <v>18</v>
      </c>
      <c r="J125" t="s">
        <v>19</v>
      </c>
      <c r="K125" t="s">
        <v>20</v>
      </c>
      <c r="L125" t="s">
        <v>20</v>
      </c>
      <c r="M125" t="s">
        <v>21</v>
      </c>
      <c r="N125" t="s">
        <v>59</v>
      </c>
      <c r="O125" t="s">
        <v>484</v>
      </c>
      <c r="P125">
        <v>3</v>
      </c>
      <c r="Q125" t="str">
        <f t="shared" si="1"/>
        <v>PRA US Equity</v>
      </c>
    </row>
    <row r="126" spans="1:17" x14ac:dyDescent="0.25">
      <c r="A126" s="1">
        <v>44377</v>
      </c>
      <c r="B126" s="1">
        <v>44377</v>
      </c>
      <c r="C126" t="s">
        <v>13</v>
      </c>
      <c r="D126" t="s">
        <v>14</v>
      </c>
      <c r="E126">
        <v>1.5</v>
      </c>
      <c r="F126" t="s">
        <v>485</v>
      </c>
      <c r="G126" t="s">
        <v>16</v>
      </c>
      <c r="H126" t="s">
        <v>17</v>
      </c>
      <c r="I126" t="s">
        <v>18</v>
      </c>
      <c r="J126" t="s">
        <v>19</v>
      </c>
      <c r="K126" t="s">
        <v>20</v>
      </c>
      <c r="L126" t="s">
        <v>20</v>
      </c>
      <c r="M126" t="s">
        <v>21</v>
      </c>
      <c r="N126" t="s">
        <v>22</v>
      </c>
      <c r="O126" t="s">
        <v>486</v>
      </c>
      <c r="P126">
        <v>2</v>
      </c>
      <c r="Q126" t="str">
        <f t="shared" si="1"/>
        <v>DE US Equity</v>
      </c>
    </row>
    <row r="127" spans="1:17" x14ac:dyDescent="0.25">
      <c r="A127" s="1">
        <v>44377</v>
      </c>
      <c r="B127" s="1">
        <v>44377</v>
      </c>
      <c r="C127" t="s">
        <v>223</v>
      </c>
      <c r="D127" t="s">
        <v>224</v>
      </c>
      <c r="E127">
        <v>7.25</v>
      </c>
      <c r="F127" t="s">
        <v>487</v>
      </c>
      <c r="H127" t="s">
        <v>121</v>
      </c>
      <c r="I127" t="s">
        <v>18</v>
      </c>
      <c r="J127" t="s">
        <v>19</v>
      </c>
      <c r="K127" t="s">
        <v>20</v>
      </c>
      <c r="L127" t="s">
        <v>20</v>
      </c>
      <c r="M127" t="s">
        <v>21</v>
      </c>
      <c r="N127" t="s">
        <v>22</v>
      </c>
      <c r="O127" t="s">
        <v>488</v>
      </c>
      <c r="P127">
        <v>1</v>
      </c>
      <c r="Q127" t="str">
        <f t="shared" si="1"/>
        <v>S US Equity</v>
      </c>
    </row>
    <row r="128" spans="1:17" x14ac:dyDescent="0.25">
      <c r="A128" s="1">
        <v>44377</v>
      </c>
      <c r="B128" s="1">
        <v>44377</v>
      </c>
      <c r="C128" t="s">
        <v>13</v>
      </c>
      <c r="D128" t="s">
        <v>14</v>
      </c>
      <c r="E128">
        <v>0.45</v>
      </c>
      <c r="F128" t="s">
        <v>489</v>
      </c>
      <c r="G128" t="s">
        <v>16</v>
      </c>
      <c r="H128" t="s">
        <v>17</v>
      </c>
      <c r="I128" t="s">
        <v>18</v>
      </c>
      <c r="J128" t="s">
        <v>19</v>
      </c>
      <c r="K128" t="s">
        <v>20</v>
      </c>
      <c r="L128" t="s">
        <v>20</v>
      </c>
      <c r="M128" t="s">
        <v>21</v>
      </c>
      <c r="N128" t="s">
        <v>22</v>
      </c>
      <c r="O128" t="s">
        <v>490</v>
      </c>
      <c r="P128">
        <v>2</v>
      </c>
      <c r="Q128" t="str">
        <f t="shared" si="1"/>
        <v>DE US Equity</v>
      </c>
    </row>
    <row r="129" spans="1:17" x14ac:dyDescent="0.25">
      <c r="A129" s="1">
        <v>44377</v>
      </c>
      <c r="B129" s="1">
        <v>44377</v>
      </c>
      <c r="C129" t="s">
        <v>71</v>
      </c>
      <c r="D129" t="s">
        <v>72</v>
      </c>
      <c r="E129">
        <v>6.75</v>
      </c>
      <c r="F129" t="s">
        <v>296</v>
      </c>
      <c r="H129" t="s">
        <v>74</v>
      </c>
      <c r="I129" t="s">
        <v>18</v>
      </c>
      <c r="J129" t="s">
        <v>19</v>
      </c>
      <c r="K129" t="s">
        <v>20</v>
      </c>
      <c r="L129" t="s">
        <v>20</v>
      </c>
      <c r="M129" t="s">
        <v>21</v>
      </c>
      <c r="N129" t="s">
        <v>22</v>
      </c>
      <c r="O129" t="s">
        <v>491</v>
      </c>
      <c r="P129">
        <v>3</v>
      </c>
      <c r="Q129" t="str">
        <f t="shared" si="1"/>
        <v>KHC US Equity</v>
      </c>
    </row>
    <row r="130" spans="1:17" x14ac:dyDescent="0.25">
      <c r="A130" s="1">
        <v>44377</v>
      </c>
      <c r="B130" s="1">
        <v>44377</v>
      </c>
      <c r="C130" t="s">
        <v>118</v>
      </c>
      <c r="D130" t="s">
        <v>119</v>
      </c>
      <c r="E130">
        <v>5.25</v>
      </c>
      <c r="F130" t="s">
        <v>492</v>
      </c>
      <c r="H130" t="s">
        <v>121</v>
      </c>
      <c r="I130" t="s">
        <v>18</v>
      </c>
      <c r="J130" t="s">
        <v>19</v>
      </c>
      <c r="K130" t="s">
        <v>20</v>
      </c>
      <c r="L130" t="s">
        <v>20</v>
      </c>
      <c r="M130" t="s">
        <v>21</v>
      </c>
      <c r="N130" t="s">
        <v>22</v>
      </c>
      <c r="O130" t="s">
        <v>493</v>
      </c>
      <c r="P130">
        <v>2</v>
      </c>
      <c r="Q130" t="str">
        <f t="shared" si="1"/>
        <v>LB US Equity</v>
      </c>
    </row>
    <row r="131" spans="1:17" x14ac:dyDescent="0.25">
      <c r="A131" s="1">
        <v>44377</v>
      </c>
      <c r="B131" s="1">
        <v>44377</v>
      </c>
      <c r="C131" t="s">
        <v>24</v>
      </c>
      <c r="D131" t="s">
        <v>25</v>
      </c>
      <c r="E131">
        <v>8</v>
      </c>
      <c r="F131" t="s">
        <v>494</v>
      </c>
      <c r="H131" t="s">
        <v>27</v>
      </c>
      <c r="I131" t="s">
        <v>18</v>
      </c>
      <c r="J131" t="s">
        <v>19</v>
      </c>
      <c r="K131" t="s">
        <v>20</v>
      </c>
      <c r="L131" t="s">
        <v>20</v>
      </c>
      <c r="M131" t="s">
        <v>21</v>
      </c>
      <c r="N131" t="s">
        <v>22</v>
      </c>
      <c r="O131" t="s">
        <v>495</v>
      </c>
      <c r="P131">
        <v>3</v>
      </c>
      <c r="Q131" t="str">
        <f t="shared" si="1"/>
        <v>RIG US Equity</v>
      </c>
    </row>
    <row r="132" spans="1:17" x14ac:dyDescent="0.25">
      <c r="A132" s="1">
        <v>44377</v>
      </c>
      <c r="B132" s="1">
        <v>44377</v>
      </c>
      <c r="C132" t="s">
        <v>143</v>
      </c>
      <c r="D132" t="s">
        <v>144</v>
      </c>
      <c r="E132">
        <v>2.6</v>
      </c>
      <c r="F132" t="s">
        <v>496</v>
      </c>
      <c r="G132" t="s">
        <v>101</v>
      </c>
      <c r="H132" t="s">
        <v>112</v>
      </c>
      <c r="I132" t="s">
        <v>18</v>
      </c>
      <c r="J132" t="s">
        <v>19</v>
      </c>
      <c r="K132" t="s">
        <v>20</v>
      </c>
      <c r="L132" t="s">
        <v>20</v>
      </c>
      <c r="M132" t="s">
        <v>21</v>
      </c>
      <c r="N132" t="s">
        <v>135</v>
      </c>
      <c r="O132" t="s">
        <v>497</v>
      </c>
      <c r="P132">
        <v>3</v>
      </c>
      <c r="Q132" t="str">
        <f t="shared" ref="Q132:Q195" si="2">D132&amp;" US Equity"</f>
        <v>DTE US Equity</v>
      </c>
    </row>
    <row r="133" spans="1:17" x14ac:dyDescent="0.25">
      <c r="A133" s="1">
        <v>44377</v>
      </c>
      <c r="B133" s="1">
        <v>44377</v>
      </c>
      <c r="C133" t="s">
        <v>498</v>
      </c>
      <c r="D133" t="s">
        <v>499</v>
      </c>
      <c r="E133">
        <v>4.125</v>
      </c>
      <c r="F133" t="s">
        <v>500</v>
      </c>
      <c r="H133" t="s">
        <v>121</v>
      </c>
      <c r="I133" t="s">
        <v>18</v>
      </c>
      <c r="J133" t="s">
        <v>19</v>
      </c>
      <c r="K133" t="s">
        <v>20</v>
      </c>
      <c r="L133" t="s">
        <v>20</v>
      </c>
      <c r="M133" t="s">
        <v>21</v>
      </c>
      <c r="N133" t="s">
        <v>22</v>
      </c>
      <c r="O133" t="s">
        <v>501</v>
      </c>
      <c r="P133">
        <v>3</v>
      </c>
      <c r="Q133" t="str">
        <f t="shared" si="2"/>
        <v>ADT US Equity</v>
      </c>
    </row>
    <row r="134" spans="1:17" x14ac:dyDescent="0.25">
      <c r="A134" s="1">
        <v>44377</v>
      </c>
      <c r="B134" s="1">
        <v>44377</v>
      </c>
      <c r="C134" t="s">
        <v>219</v>
      </c>
      <c r="D134" t="s">
        <v>220</v>
      </c>
      <c r="E134">
        <v>1.5</v>
      </c>
      <c r="F134" t="s">
        <v>502</v>
      </c>
      <c r="H134" t="s">
        <v>39</v>
      </c>
      <c r="I134" t="s">
        <v>18</v>
      </c>
      <c r="J134" t="s">
        <v>19</v>
      </c>
      <c r="K134" t="s">
        <v>20</v>
      </c>
      <c r="L134" t="s">
        <v>20</v>
      </c>
      <c r="M134" t="s">
        <v>21</v>
      </c>
      <c r="N134" t="s">
        <v>22</v>
      </c>
      <c r="O134" t="s">
        <v>503</v>
      </c>
      <c r="P134">
        <v>2</v>
      </c>
      <c r="Q134" t="str">
        <f t="shared" si="2"/>
        <v>KO US Equity</v>
      </c>
    </row>
    <row r="135" spans="1:17" x14ac:dyDescent="0.25">
      <c r="A135" s="1">
        <v>44377</v>
      </c>
      <c r="B135" s="1">
        <v>44377</v>
      </c>
      <c r="C135" t="s">
        <v>71</v>
      </c>
      <c r="D135" t="s">
        <v>72</v>
      </c>
      <c r="E135">
        <v>6.375</v>
      </c>
      <c r="F135" t="s">
        <v>504</v>
      </c>
      <c r="H135" t="s">
        <v>74</v>
      </c>
      <c r="I135" t="s">
        <v>18</v>
      </c>
      <c r="J135" t="s">
        <v>19</v>
      </c>
      <c r="K135" t="s">
        <v>20</v>
      </c>
      <c r="L135" t="s">
        <v>20</v>
      </c>
      <c r="M135" t="s">
        <v>21</v>
      </c>
      <c r="N135" t="s">
        <v>22</v>
      </c>
      <c r="O135" t="s">
        <v>505</v>
      </c>
      <c r="P135">
        <v>3</v>
      </c>
      <c r="Q135" t="str">
        <f t="shared" si="2"/>
        <v>KHC US Equity</v>
      </c>
    </row>
    <row r="136" spans="1:17" x14ac:dyDescent="0.25">
      <c r="A136" s="1">
        <v>44377</v>
      </c>
      <c r="B136" s="1">
        <v>44377</v>
      </c>
      <c r="C136" t="s">
        <v>508</v>
      </c>
      <c r="D136" t="s">
        <v>509</v>
      </c>
      <c r="E136">
        <v>4.8</v>
      </c>
      <c r="F136" t="s">
        <v>510</v>
      </c>
      <c r="G136" t="s">
        <v>511</v>
      </c>
      <c r="H136" t="s">
        <v>168</v>
      </c>
      <c r="I136" t="s">
        <v>18</v>
      </c>
      <c r="J136" t="s">
        <v>19</v>
      </c>
      <c r="K136" t="s">
        <v>20</v>
      </c>
      <c r="L136" t="s">
        <v>20</v>
      </c>
      <c r="M136" t="s">
        <v>21</v>
      </c>
      <c r="N136" t="s">
        <v>59</v>
      </c>
      <c r="O136" t="s">
        <v>512</v>
      </c>
      <c r="P136">
        <v>3</v>
      </c>
      <c r="Q136" t="str">
        <f t="shared" si="2"/>
        <v>GNW US Equity</v>
      </c>
    </row>
    <row r="137" spans="1:17" x14ac:dyDescent="0.25">
      <c r="A137" s="1">
        <v>44377</v>
      </c>
      <c r="B137" s="1">
        <v>44377</v>
      </c>
      <c r="C137" t="s">
        <v>81</v>
      </c>
      <c r="D137" t="s">
        <v>82</v>
      </c>
      <c r="E137">
        <v>1</v>
      </c>
      <c r="F137" t="s">
        <v>515</v>
      </c>
      <c r="G137" t="s">
        <v>51</v>
      </c>
      <c r="H137" t="s">
        <v>17</v>
      </c>
      <c r="I137" t="s">
        <v>18</v>
      </c>
      <c r="J137" t="s">
        <v>19</v>
      </c>
      <c r="K137" t="s">
        <v>20</v>
      </c>
      <c r="L137" t="s">
        <v>20</v>
      </c>
      <c r="M137" t="s">
        <v>21</v>
      </c>
      <c r="N137" t="s">
        <v>59</v>
      </c>
      <c r="O137" t="s">
        <v>516</v>
      </c>
      <c r="P137">
        <v>3</v>
      </c>
      <c r="Q137" t="str">
        <f t="shared" si="2"/>
        <v>BHF US Equity</v>
      </c>
    </row>
    <row r="138" spans="1:17" x14ac:dyDescent="0.25">
      <c r="A138" s="1">
        <v>44377</v>
      </c>
      <c r="B138" s="1">
        <v>44377</v>
      </c>
      <c r="C138" t="s">
        <v>517</v>
      </c>
      <c r="D138" t="s">
        <v>518</v>
      </c>
      <c r="E138">
        <v>6.7</v>
      </c>
      <c r="F138" t="s">
        <v>519</v>
      </c>
      <c r="H138" t="s">
        <v>32</v>
      </c>
      <c r="I138" t="s">
        <v>18</v>
      </c>
      <c r="J138" t="s">
        <v>19</v>
      </c>
      <c r="K138" t="s">
        <v>20</v>
      </c>
      <c r="L138" t="s">
        <v>20</v>
      </c>
      <c r="M138" t="s">
        <v>21</v>
      </c>
      <c r="N138" t="s">
        <v>22</v>
      </c>
      <c r="O138" t="s">
        <v>520</v>
      </c>
      <c r="P138">
        <v>3</v>
      </c>
      <c r="Q138" t="str">
        <f t="shared" si="2"/>
        <v>USM US Equity</v>
      </c>
    </row>
    <row r="139" spans="1:17" x14ac:dyDescent="0.25">
      <c r="A139" s="1">
        <v>44377</v>
      </c>
      <c r="B139" s="1">
        <v>44377</v>
      </c>
      <c r="C139" t="s">
        <v>524</v>
      </c>
      <c r="D139" t="s">
        <v>525</v>
      </c>
      <c r="E139">
        <v>7.05</v>
      </c>
      <c r="F139" t="s">
        <v>526</v>
      </c>
      <c r="H139" t="s">
        <v>32</v>
      </c>
      <c r="I139" t="s">
        <v>18</v>
      </c>
      <c r="J139" t="s">
        <v>19</v>
      </c>
      <c r="K139" t="s">
        <v>20</v>
      </c>
      <c r="L139" t="s">
        <v>20</v>
      </c>
      <c r="M139" t="s">
        <v>21</v>
      </c>
      <c r="N139" t="s">
        <v>22</v>
      </c>
      <c r="O139" t="s">
        <v>527</v>
      </c>
      <c r="P139">
        <v>3</v>
      </c>
      <c r="Q139" t="str">
        <f t="shared" si="2"/>
        <v>MUR US Equity</v>
      </c>
    </row>
    <row r="140" spans="1:17" x14ac:dyDescent="0.25">
      <c r="A140" s="1">
        <v>44377</v>
      </c>
      <c r="B140" s="1">
        <v>44377</v>
      </c>
      <c r="C140" t="s">
        <v>285</v>
      </c>
      <c r="D140" t="s">
        <v>286</v>
      </c>
      <c r="E140">
        <v>0.875</v>
      </c>
      <c r="F140" t="s">
        <v>528</v>
      </c>
      <c r="G140" t="s">
        <v>259</v>
      </c>
      <c r="H140" t="s">
        <v>154</v>
      </c>
      <c r="I140" t="s">
        <v>18</v>
      </c>
      <c r="J140" t="s">
        <v>19</v>
      </c>
      <c r="K140" t="s">
        <v>20</v>
      </c>
      <c r="L140" t="s">
        <v>20</v>
      </c>
      <c r="M140" t="s">
        <v>21</v>
      </c>
      <c r="N140" t="s">
        <v>155</v>
      </c>
      <c r="O140" t="s">
        <v>529</v>
      </c>
      <c r="P140">
        <v>4</v>
      </c>
      <c r="Q140" t="str">
        <f t="shared" si="2"/>
        <v>IADB US Equity</v>
      </c>
    </row>
    <row r="141" spans="1:17" x14ac:dyDescent="0.25">
      <c r="A141" s="1">
        <v>44377</v>
      </c>
      <c r="B141" s="1">
        <v>44377</v>
      </c>
      <c r="C141" t="s">
        <v>530</v>
      </c>
      <c r="D141" t="s">
        <v>531</v>
      </c>
      <c r="E141">
        <v>7.875</v>
      </c>
      <c r="F141" t="s">
        <v>532</v>
      </c>
      <c r="H141" t="s">
        <v>97</v>
      </c>
      <c r="I141" t="s">
        <v>18</v>
      </c>
      <c r="J141" t="s">
        <v>19</v>
      </c>
      <c r="K141" t="s">
        <v>20</v>
      </c>
      <c r="L141" t="s">
        <v>20</v>
      </c>
      <c r="M141" t="s">
        <v>21</v>
      </c>
      <c r="N141" t="s">
        <v>22</v>
      </c>
      <c r="O141" t="s">
        <v>533</v>
      </c>
      <c r="P141">
        <v>3</v>
      </c>
      <c r="Q141" t="str">
        <f t="shared" si="2"/>
        <v>PHM US Equity</v>
      </c>
    </row>
    <row r="142" spans="1:17" x14ac:dyDescent="0.25">
      <c r="A142" s="1">
        <v>44377</v>
      </c>
      <c r="B142" s="1">
        <v>44377</v>
      </c>
      <c r="C142" t="s">
        <v>535</v>
      </c>
      <c r="D142" t="s">
        <v>536</v>
      </c>
      <c r="E142">
        <v>7.375</v>
      </c>
      <c r="F142" t="s">
        <v>296</v>
      </c>
      <c r="H142" t="s">
        <v>112</v>
      </c>
      <c r="I142" t="s">
        <v>18</v>
      </c>
      <c r="J142" t="s">
        <v>19</v>
      </c>
      <c r="K142" t="s">
        <v>20</v>
      </c>
      <c r="L142" t="s">
        <v>20</v>
      </c>
      <c r="M142" t="s">
        <v>21</v>
      </c>
      <c r="N142" t="s">
        <v>22</v>
      </c>
      <c r="O142" t="s">
        <v>537</v>
      </c>
      <c r="P142">
        <v>2</v>
      </c>
      <c r="Q142" t="str">
        <f t="shared" si="2"/>
        <v>WY US Equity</v>
      </c>
    </row>
    <row r="143" spans="1:17" x14ac:dyDescent="0.25">
      <c r="A143" s="1">
        <v>44377</v>
      </c>
      <c r="B143" s="1">
        <v>44377</v>
      </c>
      <c r="C143" t="s">
        <v>29</v>
      </c>
      <c r="D143" t="s">
        <v>30</v>
      </c>
      <c r="E143">
        <v>6.375</v>
      </c>
      <c r="F143" t="s">
        <v>538</v>
      </c>
      <c r="H143" t="s">
        <v>32</v>
      </c>
      <c r="I143" t="s">
        <v>18</v>
      </c>
      <c r="J143" t="s">
        <v>19</v>
      </c>
      <c r="K143" t="s">
        <v>20</v>
      </c>
      <c r="L143" t="s">
        <v>20</v>
      </c>
      <c r="M143" t="s">
        <v>21</v>
      </c>
      <c r="N143" t="s">
        <v>22</v>
      </c>
      <c r="O143" t="s">
        <v>539</v>
      </c>
      <c r="P143">
        <v>1</v>
      </c>
      <c r="Q143" t="str">
        <f t="shared" si="2"/>
        <v>F US Equity</v>
      </c>
    </row>
    <row r="144" spans="1:17" x14ac:dyDescent="0.25">
      <c r="A144" s="1">
        <v>44377</v>
      </c>
      <c r="B144" s="1">
        <v>44377</v>
      </c>
      <c r="C144" t="s">
        <v>540</v>
      </c>
      <c r="D144" t="s">
        <v>541</v>
      </c>
      <c r="E144">
        <v>2.5350000000000001</v>
      </c>
      <c r="F144" t="s">
        <v>542</v>
      </c>
      <c r="H144" t="s">
        <v>97</v>
      </c>
      <c r="I144" t="s">
        <v>18</v>
      </c>
      <c r="J144" t="s">
        <v>19</v>
      </c>
      <c r="K144" t="s">
        <v>20</v>
      </c>
      <c r="L144" t="s">
        <v>20</v>
      </c>
      <c r="M144" t="s">
        <v>543</v>
      </c>
      <c r="N144" t="s">
        <v>59</v>
      </c>
      <c r="O144" t="s">
        <v>544</v>
      </c>
      <c r="P144">
        <v>3</v>
      </c>
      <c r="Q144" t="str">
        <f t="shared" si="2"/>
        <v>JEF US Equity</v>
      </c>
    </row>
    <row r="145" spans="1:17" x14ac:dyDescent="0.25">
      <c r="A145" s="1">
        <v>44377</v>
      </c>
      <c r="B145" s="1">
        <v>44377</v>
      </c>
      <c r="C145" t="s">
        <v>219</v>
      </c>
      <c r="D145" t="s">
        <v>220</v>
      </c>
      <c r="E145">
        <v>2</v>
      </c>
      <c r="F145" t="s">
        <v>546</v>
      </c>
      <c r="H145" t="s">
        <v>39</v>
      </c>
      <c r="I145" t="s">
        <v>18</v>
      </c>
      <c r="J145" t="s">
        <v>19</v>
      </c>
      <c r="K145" t="s">
        <v>20</v>
      </c>
      <c r="L145" t="s">
        <v>20</v>
      </c>
      <c r="M145" t="s">
        <v>21</v>
      </c>
      <c r="N145" t="s">
        <v>22</v>
      </c>
      <c r="O145" t="s">
        <v>547</v>
      </c>
      <c r="P145">
        <v>2</v>
      </c>
      <c r="Q145" t="str">
        <f t="shared" si="2"/>
        <v>KO US Equity</v>
      </c>
    </row>
    <row r="146" spans="1:17" x14ac:dyDescent="0.25">
      <c r="A146" s="1">
        <v>44377</v>
      </c>
      <c r="B146" s="1">
        <v>44377</v>
      </c>
      <c r="C146" t="s">
        <v>548</v>
      </c>
      <c r="D146" t="s">
        <v>549</v>
      </c>
      <c r="E146">
        <v>7.125</v>
      </c>
      <c r="F146" t="s">
        <v>550</v>
      </c>
      <c r="H146" t="s">
        <v>97</v>
      </c>
      <c r="I146" t="s">
        <v>18</v>
      </c>
      <c r="J146" t="s">
        <v>19</v>
      </c>
      <c r="K146" t="s">
        <v>20</v>
      </c>
      <c r="L146" t="s">
        <v>20</v>
      </c>
      <c r="M146" t="s">
        <v>21</v>
      </c>
      <c r="N146" t="s">
        <v>22</v>
      </c>
      <c r="O146" t="s">
        <v>551</v>
      </c>
      <c r="P146">
        <v>2</v>
      </c>
      <c r="Q146" t="str">
        <f t="shared" si="2"/>
        <v>BC US Equity</v>
      </c>
    </row>
    <row r="147" spans="1:17" x14ac:dyDescent="0.25">
      <c r="A147" s="1">
        <v>44377</v>
      </c>
      <c r="B147" s="1">
        <v>44377</v>
      </c>
      <c r="C147" t="s">
        <v>71</v>
      </c>
      <c r="D147" t="s">
        <v>72</v>
      </c>
      <c r="E147">
        <v>6.5</v>
      </c>
      <c r="F147" t="s">
        <v>552</v>
      </c>
      <c r="H147" t="s">
        <v>74</v>
      </c>
      <c r="I147" t="s">
        <v>18</v>
      </c>
      <c r="J147" t="s">
        <v>19</v>
      </c>
      <c r="K147" t="s">
        <v>20</v>
      </c>
      <c r="L147" t="s">
        <v>20</v>
      </c>
      <c r="M147" t="s">
        <v>21</v>
      </c>
      <c r="N147" t="s">
        <v>22</v>
      </c>
      <c r="O147" t="s">
        <v>553</v>
      </c>
      <c r="P147">
        <v>3</v>
      </c>
      <c r="Q147" t="str">
        <f t="shared" si="2"/>
        <v>KHC US Equity</v>
      </c>
    </row>
    <row r="148" spans="1:17" x14ac:dyDescent="0.25">
      <c r="A148" s="1">
        <v>44377</v>
      </c>
      <c r="B148" s="1">
        <v>44377</v>
      </c>
      <c r="C148" t="s">
        <v>118</v>
      </c>
      <c r="D148" t="s">
        <v>119</v>
      </c>
      <c r="E148">
        <v>7.6</v>
      </c>
      <c r="F148" t="s">
        <v>554</v>
      </c>
      <c r="H148" t="s">
        <v>101</v>
      </c>
      <c r="I148" t="s">
        <v>18</v>
      </c>
      <c r="J148" t="s">
        <v>19</v>
      </c>
      <c r="K148" t="s">
        <v>20</v>
      </c>
      <c r="L148" t="s">
        <v>20</v>
      </c>
      <c r="M148" t="s">
        <v>21</v>
      </c>
      <c r="N148" t="s">
        <v>22</v>
      </c>
      <c r="O148" t="s">
        <v>555</v>
      </c>
      <c r="P148">
        <v>2</v>
      </c>
      <c r="Q148" t="str">
        <f t="shared" si="2"/>
        <v>LB US Equity</v>
      </c>
    </row>
    <row r="149" spans="1:17" x14ac:dyDescent="0.25">
      <c r="A149" s="1">
        <v>44377</v>
      </c>
      <c r="B149" s="1">
        <v>44377</v>
      </c>
      <c r="C149" t="s">
        <v>556</v>
      </c>
      <c r="D149" t="s">
        <v>557</v>
      </c>
      <c r="E149">
        <v>0.8</v>
      </c>
      <c r="F149" t="s">
        <v>558</v>
      </c>
      <c r="G149" t="s">
        <v>51</v>
      </c>
      <c r="H149" t="s">
        <v>17</v>
      </c>
      <c r="I149" t="s">
        <v>18</v>
      </c>
      <c r="J149" t="s">
        <v>19</v>
      </c>
      <c r="K149" t="s">
        <v>20</v>
      </c>
      <c r="L149" t="s">
        <v>20</v>
      </c>
      <c r="M149" t="s">
        <v>21</v>
      </c>
      <c r="N149" t="s">
        <v>22</v>
      </c>
      <c r="O149" t="s">
        <v>559</v>
      </c>
      <c r="P149">
        <v>3</v>
      </c>
      <c r="Q149" t="str">
        <f t="shared" si="2"/>
        <v>BMW US Equity</v>
      </c>
    </row>
    <row r="150" spans="1:17" x14ac:dyDescent="0.25">
      <c r="A150" s="1">
        <v>44377</v>
      </c>
      <c r="B150" s="1">
        <v>44377</v>
      </c>
      <c r="C150" t="s">
        <v>560</v>
      </c>
      <c r="D150" t="s">
        <v>561</v>
      </c>
      <c r="E150">
        <v>6.6</v>
      </c>
      <c r="F150" t="s">
        <v>562</v>
      </c>
      <c r="H150" t="s">
        <v>97</v>
      </c>
      <c r="I150" t="s">
        <v>18</v>
      </c>
      <c r="J150" t="s">
        <v>19</v>
      </c>
      <c r="K150" t="s">
        <v>20</v>
      </c>
      <c r="L150" t="s">
        <v>20</v>
      </c>
      <c r="M150" t="s">
        <v>21</v>
      </c>
      <c r="N150" t="s">
        <v>22</v>
      </c>
      <c r="O150" t="s">
        <v>563</v>
      </c>
      <c r="P150">
        <v>3</v>
      </c>
      <c r="Q150" t="str">
        <f t="shared" si="2"/>
        <v>MRO US Equity</v>
      </c>
    </row>
    <row r="151" spans="1:17" x14ac:dyDescent="0.25">
      <c r="A151" s="1">
        <v>44377</v>
      </c>
      <c r="B151" s="1">
        <v>44377</v>
      </c>
      <c r="C151" t="s">
        <v>441</v>
      </c>
      <c r="D151" t="s">
        <v>442</v>
      </c>
      <c r="E151">
        <v>6.2</v>
      </c>
      <c r="F151" t="s">
        <v>564</v>
      </c>
      <c r="H151" t="s">
        <v>112</v>
      </c>
      <c r="I151" t="s">
        <v>18</v>
      </c>
      <c r="J151" t="s">
        <v>19</v>
      </c>
      <c r="K151" t="s">
        <v>20</v>
      </c>
      <c r="L151" t="s">
        <v>20</v>
      </c>
      <c r="M151" t="s">
        <v>21</v>
      </c>
      <c r="N151" t="s">
        <v>22</v>
      </c>
      <c r="O151" t="s">
        <v>565</v>
      </c>
      <c r="P151">
        <v>2</v>
      </c>
      <c r="Q151" t="str">
        <f t="shared" si="2"/>
        <v>WU US Equity</v>
      </c>
    </row>
    <row r="152" spans="1:17" x14ac:dyDescent="0.25">
      <c r="A152" s="1">
        <v>44377</v>
      </c>
      <c r="B152" s="1">
        <v>44377</v>
      </c>
      <c r="C152" t="s">
        <v>568</v>
      </c>
      <c r="D152" t="s">
        <v>569</v>
      </c>
      <c r="E152">
        <v>1.8</v>
      </c>
      <c r="F152" t="s">
        <v>181</v>
      </c>
      <c r="G152" t="s">
        <v>16</v>
      </c>
      <c r="H152" t="s">
        <v>44</v>
      </c>
      <c r="I152" t="s">
        <v>18</v>
      </c>
      <c r="J152" t="s">
        <v>19</v>
      </c>
      <c r="K152" t="s">
        <v>20</v>
      </c>
      <c r="L152" t="s">
        <v>20</v>
      </c>
      <c r="M152" t="s">
        <v>21</v>
      </c>
      <c r="N152" t="s">
        <v>22</v>
      </c>
      <c r="O152" t="s">
        <v>570</v>
      </c>
      <c r="P152">
        <v>4</v>
      </c>
      <c r="Q152" t="str">
        <f t="shared" si="2"/>
        <v>HNDA US Equity</v>
      </c>
    </row>
    <row r="153" spans="1:17" x14ac:dyDescent="0.25">
      <c r="A153" s="1">
        <v>44377</v>
      </c>
      <c r="B153" s="1">
        <v>44377</v>
      </c>
      <c r="C153" t="s">
        <v>211</v>
      </c>
      <c r="D153" t="s">
        <v>212</v>
      </c>
      <c r="E153">
        <v>5.9</v>
      </c>
      <c r="F153" t="s">
        <v>571</v>
      </c>
      <c r="H153" t="s">
        <v>74</v>
      </c>
      <c r="I153" t="s">
        <v>18</v>
      </c>
      <c r="J153" t="s">
        <v>19</v>
      </c>
      <c r="K153" t="s">
        <v>20</v>
      </c>
      <c r="L153" t="s">
        <v>20</v>
      </c>
      <c r="M153" t="s">
        <v>21</v>
      </c>
      <c r="N153" t="s">
        <v>22</v>
      </c>
      <c r="O153" t="s">
        <v>572</v>
      </c>
      <c r="P153">
        <v>3</v>
      </c>
      <c r="Q153" t="str">
        <f t="shared" si="2"/>
        <v>HWM US Equity</v>
      </c>
    </row>
    <row r="154" spans="1:17" x14ac:dyDescent="0.25">
      <c r="A154" s="1">
        <v>44377</v>
      </c>
      <c r="B154" s="1">
        <v>44377</v>
      </c>
      <c r="C154" t="s">
        <v>573</v>
      </c>
      <c r="D154" t="s">
        <v>30</v>
      </c>
      <c r="E154">
        <v>4.3890000000000002</v>
      </c>
      <c r="F154" t="s">
        <v>324</v>
      </c>
      <c r="G154" t="s">
        <v>259</v>
      </c>
      <c r="H154" t="s">
        <v>32</v>
      </c>
      <c r="I154" t="s">
        <v>18</v>
      </c>
      <c r="J154" t="s">
        <v>19</v>
      </c>
      <c r="K154" t="s">
        <v>20</v>
      </c>
      <c r="L154" t="s">
        <v>20</v>
      </c>
      <c r="M154" t="s">
        <v>21</v>
      </c>
      <c r="N154" t="s">
        <v>22</v>
      </c>
      <c r="O154" t="s">
        <v>574</v>
      </c>
      <c r="P154">
        <v>1</v>
      </c>
      <c r="Q154" t="str">
        <f t="shared" si="2"/>
        <v>F US Equity</v>
      </c>
    </row>
    <row r="155" spans="1:17" x14ac:dyDescent="0.25">
      <c r="A155" s="1">
        <v>44377</v>
      </c>
      <c r="B155" s="1">
        <v>44377</v>
      </c>
      <c r="C155" t="s">
        <v>239</v>
      </c>
      <c r="D155" t="s">
        <v>66</v>
      </c>
      <c r="E155">
        <v>6.75</v>
      </c>
      <c r="F155" t="s">
        <v>575</v>
      </c>
      <c r="G155" t="s">
        <v>576</v>
      </c>
      <c r="H155" t="s">
        <v>242</v>
      </c>
      <c r="I155" t="s">
        <v>18</v>
      </c>
      <c r="J155" t="s">
        <v>19</v>
      </c>
      <c r="K155" t="s">
        <v>20</v>
      </c>
      <c r="L155" t="s">
        <v>20</v>
      </c>
      <c r="M155" t="s">
        <v>21</v>
      </c>
      <c r="N155" t="s">
        <v>22</v>
      </c>
      <c r="O155" t="s">
        <v>577</v>
      </c>
      <c r="P155">
        <v>4</v>
      </c>
      <c r="Q155" t="str">
        <f t="shared" si="2"/>
        <v>LUMN US Equity</v>
      </c>
    </row>
    <row r="156" spans="1:17" x14ac:dyDescent="0.25">
      <c r="A156" s="1">
        <v>44377</v>
      </c>
      <c r="B156" s="1">
        <v>44377</v>
      </c>
      <c r="C156" t="s">
        <v>578</v>
      </c>
      <c r="D156" t="s">
        <v>579</v>
      </c>
      <c r="E156">
        <v>7.6</v>
      </c>
      <c r="F156" t="s">
        <v>580</v>
      </c>
      <c r="G156" t="s">
        <v>51</v>
      </c>
      <c r="H156" t="s">
        <v>52</v>
      </c>
      <c r="I156" t="s">
        <v>18</v>
      </c>
      <c r="J156" t="s">
        <v>19</v>
      </c>
      <c r="K156" t="s">
        <v>20</v>
      </c>
      <c r="L156" t="s">
        <v>20</v>
      </c>
      <c r="M156" t="s">
        <v>21</v>
      </c>
      <c r="N156" t="s">
        <v>22</v>
      </c>
      <c r="O156" t="s">
        <v>581</v>
      </c>
      <c r="P156">
        <v>3</v>
      </c>
      <c r="Q156" t="str">
        <f t="shared" si="2"/>
        <v>HAL US Equity</v>
      </c>
    </row>
    <row r="157" spans="1:17" x14ac:dyDescent="0.25">
      <c r="A157" s="1">
        <v>44377</v>
      </c>
      <c r="B157" s="1">
        <v>44377</v>
      </c>
      <c r="C157" t="s">
        <v>29</v>
      </c>
      <c r="D157" t="s">
        <v>30</v>
      </c>
      <c r="E157">
        <v>7.7</v>
      </c>
      <c r="F157" t="s">
        <v>582</v>
      </c>
      <c r="H157" t="s">
        <v>32</v>
      </c>
      <c r="I157" t="s">
        <v>18</v>
      </c>
      <c r="J157" t="s">
        <v>19</v>
      </c>
      <c r="K157" t="s">
        <v>20</v>
      </c>
      <c r="L157" t="s">
        <v>20</v>
      </c>
      <c r="M157" t="s">
        <v>21</v>
      </c>
      <c r="N157" t="s">
        <v>22</v>
      </c>
      <c r="O157" t="s">
        <v>583</v>
      </c>
      <c r="P157">
        <v>1</v>
      </c>
      <c r="Q157" t="str">
        <f t="shared" si="2"/>
        <v>F US Equity</v>
      </c>
    </row>
    <row r="158" spans="1:17" x14ac:dyDescent="0.25">
      <c r="A158" s="1">
        <v>44377</v>
      </c>
      <c r="B158" s="1">
        <v>44377</v>
      </c>
      <c r="C158" t="s">
        <v>161</v>
      </c>
      <c r="D158" t="s">
        <v>162</v>
      </c>
      <c r="E158">
        <v>7.5</v>
      </c>
      <c r="F158" t="s">
        <v>584</v>
      </c>
      <c r="H158" t="s">
        <v>32</v>
      </c>
      <c r="I158" t="s">
        <v>18</v>
      </c>
      <c r="J158" t="s">
        <v>19</v>
      </c>
      <c r="K158" t="s">
        <v>20</v>
      </c>
      <c r="L158" t="s">
        <v>20</v>
      </c>
      <c r="M158" t="s">
        <v>21</v>
      </c>
      <c r="N158" t="s">
        <v>22</v>
      </c>
      <c r="O158" t="s">
        <v>585</v>
      </c>
      <c r="P158">
        <v>3</v>
      </c>
      <c r="Q158" t="str">
        <f t="shared" si="2"/>
        <v>HCA US Equity</v>
      </c>
    </row>
    <row r="159" spans="1:17" x14ac:dyDescent="0.25">
      <c r="A159" s="1">
        <v>44377</v>
      </c>
      <c r="B159" s="1">
        <v>44377</v>
      </c>
      <c r="C159" t="s">
        <v>207</v>
      </c>
      <c r="D159" t="s">
        <v>208</v>
      </c>
      <c r="E159">
        <v>4.5220000000000002</v>
      </c>
      <c r="F159" t="s">
        <v>586</v>
      </c>
      <c r="H159" t="s">
        <v>52</v>
      </c>
      <c r="I159" t="s">
        <v>18</v>
      </c>
      <c r="J159" t="s">
        <v>19</v>
      </c>
      <c r="K159" t="s">
        <v>20</v>
      </c>
      <c r="L159" t="s">
        <v>20</v>
      </c>
      <c r="M159" t="s">
        <v>21</v>
      </c>
      <c r="N159" t="s">
        <v>22</v>
      </c>
      <c r="O159" t="s">
        <v>587</v>
      </c>
      <c r="P159">
        <v>2</v>
      </c>
      <c r="Q159" t="str">
        <f t="shared" si="2"/>
        <v>VZ US Equity</v>
      </c>
    </row>
    <row r="160" spans="1:17" x14ac:dyDescent="0.25">
      <c r="A160" s="1">
        <v>44377</v>
      </c>
      <c r="B160" s="1">
        <v>44377</v>
      </c>
      <c r="C160" t="s">
        <v>588</v>
      </c>
      <c r="D160" t="s">
        <v>224</v>
      </c>
      <c r="E160">
        <v>8.75</v>
      </c>
      <c r="F160" t="s">
        <v>296</v>
      </c>
      <c r="H160" t="s">
        <v>121</v>
      </c>
      <c r="I160" t="s">
        <v>18</v>
      </c>
      <c r="J160" t="s">
        <v>19</v>
      </c>
      <c r="K160" t="s">
        <v>20</v>
      </c>
      <c r="L160" t="s">
        <v>20</v>
      </c>
      <c r="M160" t="s">
        <v>21</v>
      </c>
      <c r="N160" t="s">
        <v>22</v>
      </c>
      <c r="O160" t="s">
        <v>589</v>
      </c>
      <c r="P160">
        <v>1</v>
      </c>
      <c r="Q160" t="str">
        <f t="shared" si="2"/>
        <v>S US Equity</v>
      </c>
    </row>
    <row r="161" spans="1:17" x14ac:dyDescent="0.25">
      <c r="A161" s="1">
        <v>44377</v>
      </c>
      <c r="B161" s="1">
        <v>44377</v>
      </c>
      <c r="C161" t="s">
        <v>590</v>
      </c>
      <c r="D161" t="s">
        <v>591</v>
      </c>
      <c r="E161">
        <v>7</v>
      </c>
      <c r="F161" t="s">
        <v>592</v>
      </c>
      <c r="H161" t="s">
        <v>168</v>
      </c>
      <c r="I161" t="s">
        <v>18</v>
      </c>
      <c r="J161" t="s">
        <v>19</v>
      </c>
      <c r="K161" t="s">
        <v>20</v>
      </c>
      <c r="L161" t="s">
        <v>20</v>
      </c>
      <c r="M161" t="s">
        <v>21</v>
      </c>
      <c r="N161" t="s">
        <v>22</v>
      </c>
      <c r="O161" t="s">
        <v>593</v>
      </c>
      <c r="P161">
        <v>3</v>
      </c>
      <c r="Q161" t="str">
        <f t="shared" si="2"/>
        <v>WEN US Equity</v>
      </c>
    </row>
    <row r="162" spans="1:17" x14ac:dyDescent="0.25">
      <c r="A162" s="1">
        <v>44377</v>
      </c>
      <c r="B162" s="1">
        <v>44377</v>
      </c>
      <c r="C162" t="s">
        <v>413</v>
      </c>
      <c r="D162" t="s">
        <v>414</v>
      </c>
      <c r="E162">
        <v>7.5</v>
      </c>
      <c r="F162" t="s">
        <v>594</v>
      </c>
      <c r="H162" t="s">
        <v>121</v>
      </c>
      <c r="I162" t="s">
        <v>18</v>
      </c>
      <c r="J162" t="s">
        <v>19</v>
      </c>
      <c r="K162" t="s">
        <v>20</v>
      </c>
      <c r="L162" t="s">
        <v>20</v>
      </c>
      <c r="M162" t="s">
        <v>21</v>
      </c>
      <c r="N162" t="s">
        <v>22</v>
      </c>
      <c r="O162" t="s">
        <v>595</v>
      </c>
      <c r="P162">
        <v>3</v>
      </c>
      <c r="Q162" t="str">
        <f t="shared" si="2"/>
        <v>OXY US Equity</v>
      </c>
    </row>
    <row r="163" spans="1:17" x14ac:dyDescent="0.25">
      <c r="A163" s="1">
        <v>44377</v>
      </c>
      <c r="B163" s="1">
        <v>44377</v>
      </c>
      <c r="C163" t="s">
        <v>340</v>
      </c>
      <c r="D163" t="s">
        <v>341</v>
      </c>
      <c r="E163">
        <v>3.45</v>
      </c>
      <c r="F163" t="s">
        <v>596</v>
      </c>
      <c r="H163" t="s">
        <v>343</v>
      </c>
      <c r="I163" t="s">
        <v>18</v>
      </c>
      <c r="J163" t="s">
        <v>19</v>
      </c>
      <c r="K163" t="s">
        <v>20</v>
      </c>
      <c r="L163" t="s">
        <v>20</v>
      </c>
      <c r="M163" t="s">
        <v>21</v>
      </c>
      <c r="N163" t="s">
        <v>22</v>
      </c>
      <c r="O163" t="s">
        <v>597</v>
      </c>
      <c r="P163">
        <v>4</v>
      </c>
      <c r="Q163" t="str">
        <f t="shared" si="2"/>
        <v>AAPL US Equity</v>
      </c>
    </row>
    <row r="164" spans="1:17" x14ac:dyDescent="0.25">
      <c r="A164" s="1">
        <v>44377</v>
      </c>
      <c r="B164" s="1">
        <v>44377</v>
      </c>
      <c r="C164" t="s">
        <v>598</v>
      </c>
      <c r="D164" t="s">
        <v>599</v>
      </c>
      <c r="E164">
        <v>3.9</v>
      </c>
      <c r="F164" t="s">
        <v>600</v>
      </c>
      <c r="H164" t="s">
        <v>97</v>
      </c>
      <c r="I164" t="s">
        <v>18</v>
      </c>
      <c r="J164" t="s">
        <v>19</v>
      </c>
      <c r="K164" t="s">
        <v>20</v>
      </c>
      <c r="L164" t="s">
        <v>20</v>
      </c>
      <c r="M164" t="s">
        <v>21</v>
      </c>
      <c r="N164" t="s">
        <v>59</v>
      </c>
      <c r="O164" t="s">
        <v>601</v>
      </c>
      <c r="P164">
        <v>4</v>
      </c>
      <c r="Q164" t="str">
        <f t="shared" si="2"/>
        <v>TCPC US Equity</v>
      </c>
    </row>
    <row r="165" spans="1:17" x14ac:dyDescent="0.25">
      <c r="A165" s="1">
        <v>44377</v>
      </c>
      <c r="B165" s="1">
        <v>44377</v>
      </c>
      <c r="C165" t="s">
        <v>29</v>
      </c>
      <c r="D165" t="s">
        <v>30</v>
      </c>
      <c r="E165">
        <v>7.125</v>
      </c>
      <c r="F165" t="s">
        <v>602</v>
      </c>
      <c r="H165" t="s">
        <v>32</v>
      </c>
      <c r="I165" t="s">
        <v>18</v>
      </c>
      <c r="J165" t="s">
        <v>19</v>
      </c>
      <c r="K165" t="s">
        <v>20</v>
      </c>
      <c r="L165" t="s">
        <v>20</v>
      </c>
      <c r="M165" t="s">
        <v>21</v>
      </c>
      <c r="N165" t="s">
        <v>22</v>
      </c>
      <c r="O165" t="s">
        <v>603</v>
      </c>
      <c r="P165">
        <v>1</v>
      </c>
      <c r="Q165" t="str">
        <f t="shared" si="2"/>
        <v>F US Equity</v>
      </c>
    </row>
    <row r="166" spans="1:17" x14ac:dyDescent="0.25">
      <c r="A166" s="1">
        <v>44377</v>
      </c>
      <c r="B166" s="1">
        <v>44377</v>
      </c>
      <c r="C166" t="s">
        <v>151</v>
      </c>
      <c r="D166" t="s">
        <v>152</v>
      </c>
      <c r="E166">
        <v>0.625</v>
      </c>
      <c r="F166" t="s">
        <v>604</v>
      </c>
      <c r="H166" t="s">
        <v>154</v>
      </c>
      <c r="I166" t="s">
        <v>18</v>
      </c>
      <c r="J166" t="s">
        <v>19</v>
      </c>
      <c r="K166" t="s">
        <v>20</v>
      </c>
      <c r="L166" t="s">
        <v>20</v>
      </c>
      <c r="M166" t="s">
        <v>21</v>
      </c>
      <c r="N166" t="s">
        <v>155</v>
      </c>
      <c r="O166" t="s">
        <v>605</v>
      </c>
      <c r="P166">
        <v>4</v>
      </c>
      <c r="Q166" t="str">
        <f t="shared" si="2"/>
        <v>IBRD US Equity</v>
      </c>
    </row>
    <row r="167" spans="1:17" x14ac:dyDescent="0.25">
      <c r="A167" s="1">
        <v>44377</v>
      </c>
      <c r="B167" s="1">
        <v>44377</v>
      </c>
      <c r="C167" t="s">
        <v>606</v>
      </c>
      <c r="D167" t="s">
        <v>607</v>
      </c>
      <c r="E167">
        <v>2</v>
      </c>
      <c r="F167" t="s">
        <v>608</v>
      </c>
      <c r="H167" t="s">
        <v>17</v>
      </c>
      <c r="I167" t="s">
        <v>18</v>
      </c>
      <c r="J167" t="s">
        <v>19</v>
      </c>
      <c r="K167" t="s">
        <v>20</v>
      </c>
      <c r="L167" t="s">
        <v>20</v>
      </c>
      <c r="M167" t="s">
        <v>21</v>
      </c>
      <c r="N167" t="s">
        <v>59</v>
      </c>
      <c r="O167" t="s">
        <v>609</v>
      </c>
      <c r="P167">
        <v>3</v>
      </c>
      <c r="Q167" t="str">
        <f t="shared" si="2"/>
        <v>UNH US Equity</v>
      </c>
    </row>
    <row r="168" spans="1:17" x14ac:dyDescent="0.25">
      <c r="A168" s="1">
        <v>44377</v>
      </c>
      <c r="B168" s="1">
        <v>44377</v>
      </c>
      <c r="C168" t="s">
        <v>281</v>
      </c>
      <c r="D168" t="s">
        <v>282</v>
      </c>
      <c r="E168">
        <v>4.25</v>
      </c>
      <c r="F168" t="s">
        <v>610</v>
      </c>
      <c r="H168" t="s">
        <v>112</v>
      </c>
      <c r="I168" t="s">
        <v>18</v>
      </c>
      <c r="J168" t="s">
        <v>19</v>
      </c>
      <c r="K168" t="s">
        <v>20</v>
      </c>
      <c r="L168" t="s">
        <v>20</v>
      </c>
      <c r="M168" t="s">
        <v>21</v>
      </c>
      <c r="N168" t="s">
        <v>22</v>
      </c>
      <c r="O168" t="s">
        <v>611</v>
      </c>
      <c r="P168">
        <v>2</v>
      </c>
      <c r="Q168" t="str">
        <f t="shared" si="2"/>
        <v>MO US Equity</v>
      </c>
    </row>
    <row r="169" spans="1:17" x14ac:dyDescent="0.25">
      <c r="A169" s="1">
        <v>44377</v>
      </c>
      <c r="B169" s="1">
        <v>44377</v>
      </c>
      <c r="C169" t="s">
        <v>151</v>
      </c>
      <c r="D169" t="s">
        <v>152</v>
      </c>
      <c r="E169">
        <v>1.5</v>
      </c>
      <c r="F169" t="s">
        <v>612</v>
      </c>
      <c r="G169" t="s">
        <v>366</v>
      </c>
      <c r="H169" t="s">
        <v>154</v>
      </c>
      <c r="I169" t="s">
        <v>18</v>
      </c>
      <c r="J169" t="s">
        <v>19</v>
      </c>
      <c r="K169" t="s">
        <v>20</v>
      </c>
      <c r="L169" t="s">
        <v>20</v>
      </c>
      <c r="M169" t="s">
        <v>21</v>
      </c>
      <c r="N169" t="s">
        <v>155</v>
      </c>
      <c r="O169" t="s">
        <v>613</v>
      </c>
      <c r="P169">
        <v>4</v>
      </c>
      <c r="Q169" t="str">
        <f t="shared" si="2"/>
        <v>IBRD US Equity</v>
      </c>
    </row>
    <row r="170" spans="1:17" x14ac:dyDescent="0.25">
      <c r="A170" s="1">
        <v>44377</v>
      </c>
      <c r="B170" s="1">
        <v>44377</v>
      </c>
      <c r="C170" t="s">
        <v>614</v>
      </c>
      <c r="D170" t="s">
        <v>615</v>
      </c>
      <c r="E170">
        <v>6.25</v>
      </c>
      <c r="F170" t="s">
        <v>616</v>
      </c>
      <c r="H170" t="s">
        <v>97</v>
      </c>
      <c r="I170" t="s">
        <v>18</v>
      </c>
      <c r="J170" t="s">
        <v>19</v>
      </c>
      <c r="K170" t="s">
        <v>20</v>
      </c>
      <c r="L170" t="s">
        <v>20</v>
      </c>
      <c r="M170" t="s">
        <v>21</v>
      </c>
      <c r="N170" t="s">
        <v>135</v>
      </c>
      <c r="O170" t="s">
        <v>617</v>
      </c>
      <c r="P170">
        <v>3</v>
      </c>
      <c r="Q170" t="str">
        <f t="shared" si="2"/>
        <v>EXC US Equity</v>
      </c>
    </row>
    <row r="171" spans="1:17" x14ac:dyDescent="0.25">
      <c r="A171" s="1">
        <v>44377</v>
      </c>
      <c r="B171" s="1">
        <v>44377</v>
      </c>
      <c r="C171" t="s">
        <v>151</v>
      </c>
      <c r="D171" t="s">
        <v>152</v>
      </c>
      <c r="E171">
        <v>0.32869999999999999</v>
      </c>
      <c r="F171" t="s">
        <v>618</v>
      </c>
      <c r="G171" t="s">
        <v>366</v>
      </c>
      <c r="H171" t="s">
        <v>154</v>
      </c>
      <c r="I171" t="s">
        <v>18</v>
      </c>
      <c r="J171" t="s">
        <v>19</v>
      </c>
      <c r="K171" t="s">
        <v>20</v>
      </c>
      <c r="L171" t="s">
        <v>20</v>
      </c>
      <c r="M171" t="s">
        <v>137</v>
      </c>
      <c r="N171" t="s">
        <v>155</v>
      </c>
      <c r="O171" t="s">
        <v>619</v>
      </c>
      <c r="P171">
        <v>4</v>
      </c>
      <c r="Q171" t="str">
        <f t="shared" si="2"/>
        <v>IBRD US Equity</v>
      </c>
    </row>
    <row r="172" spans="1:17" x14ac:dyDescent="0.25">
      <c r="A172" s="1">
        <v>44377</v>
      </c>
      <c r="B172" s="1">
        <v>44377</v>
      </c>
      <c r="C172" t="s">
        <v>139</v>
      </c>
      <c r="D172" t="s">
        <v>140</v>
      </c>
      <c r="E172">
        <v>1</v>
      </c>
      <c r="F172" t="s">
        <v>620</v>
      </c>
      <c r="G172" t="s">
        <v>51</v>
      </c>
      <c r="H172" t="s">
        <v>17</v>
      </c>
      <c r="I172" t="s">
        <v>18</v>
      </c>
      <c r="J172" t="s">
        <v>19</v>
      </c>
      <c r="K172" t="s">
        <v>20</v>
      </c>
      <c r="L172" t="s">
        <v>20</v>
      </c>
      <c r="M172" t="s">
        <v>21</v>
      </c>
      <c r="N172" t="s">
        <v>59</v>
      </c>
      <c r="O172" t="s">
        <v>621</v>
      </c>
      <c r="P172">
        <v>3</v>
      </c>
      <c r="Q172" t="str">
        <f t="shared" si="2"/>
        <v>ATH US Equity</v>
      </c>
    </row>
    <row r="173" spans="1:17" x14ac:dyDescent="0.25">
      <c r="A173" s="1">
        <v>44377</v>
      </c>
      <c r="B173" s="1">
        <v>44377</v>
      </c>
      <c r="C173" t="s">
        <v>622</v>
      </c>
      <c r="D173" t="s">
        <v>623</v>
      </c>
      <c r="E173">
        <v>6.65</v>
      </c>
      <c r="F173" t="s">
        <v>423</v>
      </c>
      <c r="H173" t="s">
        <v>88</v>
      </c>
      <c r="I173" t="s">
        <v>18</v>
      </c>
      <c r="J173" t="s">
        <v>19</v>
      </c>
      <c r="K173" t="s">
        <v>20</v>
      </c>
      <c r="L173" t="s">
        <v>20</v>
      </c>
      <c r="M173" t="s">
        <v>21</v>
      </c>
      <c r="N173" t="s">
        <v>22</v>
      </c>
      <c r="O173" t="s">
        <v>624</v>
      </c>
      <c r="P173">
        <v>3</v>
      </c>
      <c r="Q173" t="str">
        <f t="shared" si="2"/>
        <v>CCL US Equity</v>
      </c>
    </row>
    <row r="174" spans="1:17" x14ac:dyDescent="0.25">
      <c r="A174" s="1">
        <v>44377</v>
      </c>
      <c r="B174" s="1">
        <v>44377</v>
      </c>
      <c r="C174" t="s">
        <v>625</v>
      </c>
      <c r="D174" t="s">
        <v>626</v>
      </c>
      <c r="E174">
        <v>3.5</v>
      </c>
      <c r="F174" t="s">
        <v>627</v>
      </c>
      <c r="H174" t="s">
        <v>17</v>
      </c>
      <c r="I174" t="s">
        <v>18</v>
      </c>
      <c r="J174" t="s">
        <v>19</v>
      </c>
      <c r="K174" t="s">
        <v>20</v>
      </c>
      <c r="L174" t="s">
        <v>20</v>
      </c>
      <c r="M174" t="s">
        <v>21</v>
      </c>
      <c r="N174" t="s">
        <v>22</v>
      </c>
      <c r="O174" t="s">
        <v>628</v>
      </c>
      <c r="P174">
        <v>3</v>
      </c>
      <c r="Q174" t="str">
        <f t="shared" si="2"/>
        <v>TGT US Equity</v>
      </c>
    </row>
    <row r="175" spans="1:17" x14ac:dyDescent="0.25">
      <c r="A175" s="1">
        <v>44377</v>
      </c>
      <c r="B175" s="1">
        <v>44377</v>
      </c>
      <c r="C175" t="s">
        <v>139</v>
      </c>
      <c r="D175" t="s">
        <v>140</v>
      </c>
      <c r="E175">
        <v>2.5</v>
      </c>
      <c r="F175" t="s">
        <v>629</v>
      </c>
      <c r="G175" t="s">
        <v>51</v>
      </c>
      <c r="H175" t="s">
        <v>17</v>
      </c>
      <c r="I175" t="s">
        <v>18</v>
      </c>
      <c r="J175" t="s">
        <v>19</v>
      </c>
      <c r="K175" t="s">
        <v>20</v>
      </c>
      <c r="L175" t="s">
        <v>20</v>
      </c>
      <c r="M175" t="s">
        <v>21</v>
      </c>
      <c r="N175" t="s">
        <v>59</v>
      </c>
      <c r="O175" t="s">
        <v>630</v>
      </c>
      <c r="P175">
        <v>3</v>
      </c>
      <c r="Q175" t="str">
        <f t="shared" si="2"/>
        <v>ATH US Equity</v>
      </c>
    </row>
    <row r="176" spans="1:17" x14ac:dyDescent="0.25">
      <c r="A176" s="1">
        <v>44377</v>
      </c>
      <c r="B176" s="1">
        <v>44377</v>
      </c>
      <c r="C176" t="s">
        <v>404</v>
      </c>
      <c r="D176" t="s">
        <v>405</v>
      </c>
      <c r="E176">
        <v>0.9</v>
      </c>
      <c r="F176" t="s">
        <v>631</v>
      </c>
      <c r="H176" t="s">
        <v>17</v>
      </c>
      <c r="I176" t="s">
        <v>18</v>
      </c>
      <c r="J176" t="s">
        <v>19</v>
      </c>
      <c r="K176" t="s">
        <v>20</v>
      </c>
      <c r="L176" t="s">
        <v>20</v>
      </c>
      <c r="M176" t="s">
        <v>21</v>
      </c>
      <c r="N176" t="s">
        <v>22</v>
      </c>
      <c r="O176" t="s">
        <v>632</v>
      </c>
      <c r="P176">
        <v>3</v>
      </c>
      <c r="Q176" t="str">
        <f t="shared" si="2"/>
        <v>CAT US Equity</v>
      </c>
    </row>
    <row r="177" spans="1:17" x14ac:dyDescent="0.25">
      <c r="A177" s="1">
        <v>44377</v>
      </c>
      <c r="B177" s="1">
        <v>44377</v>
      </c>
      <c r="C177" t="s">
        <v>219</v>
      </c>
      <c r="D177" t="s">
        <v>220</v>
      </c>
      <c r="E177">
        <v>1.375</v>
      </c>
      <c r="F177" t="s">
        <v>633</v>
      </c>
      <c r="H177" t="s">
        <v>39</v>
      </c>
      <c r="I177" t="s">
        <v>18</v>
      </c>
      <c r="J177" t="s">
        <v>19</v>
      </c>
      <c r="K177" t="s">
        <v>20</v>
      </c>
      <c r="L177" t="s">
        <v>20</v>
      </c>
      <c r="M177" t="s">
        <v>21</v>
      </c>
      <c r="N177" t="s">
        <v>22</v>
      </c>
      <c r="O177" t="s">
        <v>634</v>
      </c>
      <c r="P177">
        <v>2</v>
      </c>
      <c r="Q177" t="str">
        <f t="shared" si="2"/>
        <v>KO US Equity</v>
      </c>
    </row>
    <row r="178" spans="1:17" x14ac:dyDescent="0.25">
      <c r="A178" s="1">
        <v>44377</v>
      </c>
      <c r="B178" s="1">
        <v>44377</v>
      </c>
      <c r="C178" t="s">
        <v>588</v>
      </c>
      <c r="D178" t="s">
        <v>224</v>
      </c>
      <c r="E178">
        <v>6.875</v>
      </c>
      <c r="F178" t="s">
        <v>267</v>
      </c>
      <c r="H178" t="s">
        <v>121</v>
      </c>
      <c r="I178" t="s">
        <v>18</v>
      </c>
      <c r="J178" t="s">
        <v>19</v>
      </c>
      <c r="K178" t="s">
        <v>20</v>
      </c>
      <c r="L178" t="s">
        <v>20</v>
      </c>
      <c r="M178" t="s">
        <v>21</v>
      </c>
      <c r="N178" t="s">
        <v>22</v>
      </c>
      <c r="O178" t="s">
        <v>635</v>
      </c>
      <c r="P178">
        <v>1</v>
      </c>
      <c r="Q178" t="str">
        <f t="shared" si="2"/>
        <v>S US Equity</v>
      </c>
    </row>
    <row r="179" spans="1:17" x14ac:dyDescent="0.25">
      <c r="A179" s="1">
        <v>44377</v>
      </c>
      <c r="B179" s="1">
        <v>44377</v>
      </c>
      <c r="C179" t="s">
        <v>404</v>
      </c>
      <c r="D179" t="s">
        <v>405</v>
      </c>
      <c r="E179">
        <v>1.1000000000000001</v>
      </c>
      <c r="F179" t="s">
        <v>636</v>
      </c>
      <c r="G179" t="s">
        <v>16</v>
      </c>
      <c r="H179" t="s">
        <v>17</v>
      </c>
      <c r="I179" t="s">
        <v>18</v>
      </c>
      <c r="J179" t="s">
        <v>19</v>
      </c>
      <c r="K179" t="s">
        <v>20</v>
      </c>
      <c r="L179" t="s">
        <v>20</v>
      </c>
      <c r="M179" t="s">
        <v>21</v>
      </c>
      <c r="N179" t="s">
        <v>22</v>
      </c>
      <c r="O179" t="s">
        <v>637</v>
      </c>
      <c r="P179">
        <v>3</v>
      </c>
      <c r="Q179" t="str">
        <f t="shared" si="2"/>
        <v>CAT US Equity</v>
      </c>
    </row>
    <row r="180" spans="1:17" x14ac:dyDescent="0.25">
      <c r="A180" s="1">
        <v>44377</v>
      </c>
      <c r="B180" s="1">
        <v>44377</v>
      </c>
      <c r="C180" t="s">
        <v>118</v>
      </c>
      <c r="D180" t="s">
        <v>119</v>
      </c>
      <c r="E180">
        <v>6.694</v>
      </c>
      <c r="F180" t="s">
        <v>642</v>
      </c>
      <c r="H180" t="s">
        <v>121</v>
      </c>
      <c r="I180" t="s">
        <v>18</v>
      </c>
      <c r="J180" t="s">
        <v>19</v>
      </c>
      <c r="K180" t="s">
        <v>20</v>
      </c>
      <c r="L180" t="s">
        <v>20</v>
      </c>
      <c r="M180" t="s">
        <v>21</v>
      </c>
      <c r="N180" t="s">
        <v>22</v>
      </c>
      <c r="O180" t="s">
        <v>643</v>
      </c>
      <c r="P180">
        <v>2</v>
      </c>
      <c r="Q180" t="str">
        <f t="shared" si="2"/>
        <v>LB US Equity</v>
      </c>
    </row>
    <row r="181" spans="1:17" x14ac:dyDescent="0.25">
      <c r="A181" s="1">
        <v>44377</v>
      </c>
      <c r="B181" s="1">
        <v>44377</v>
      </c>
      <c r="C181" t="s">
        <v>644</v>
      </c>
      <c r="D181" t="s">
        <v>645</v>
      </c>
      <c r="E181">
        <v>3.3</v>
      </c>
      <c r="F181" t="s">
        <v>646</v>
      </c>
      <c r="H181" t="s">
        <v>39</v>
      </c>
      <c r="I181" t="s">
        <v>18</v>
      </c>
      <c r="J181" t="s">
        <v>19</v>
      </c>
      <c r="K181" t="s">
        <v>20</v>
      </c>
      <c r="L181" t="s">
        <v>20</v>
      </c>
      <c r="M181" t="s">
        <v>21</v>
      </c>
      <c r="N181" t="s">
        <v>22</v>
      </c>
      <c r="O181" t="s">
        <v>647</v>
      </c>
      <c r="P181">
        <v>4</v>
      </c>
      <c r="Q181" t="str">
        <f t="shared" si="2"/>
        <v>INTC US Equity</v>
      </c>
    </row>
    <row r="182" spans="1:17" x14ac:dyDescent="0.25">
      <c r="A182" s="1">
        <v>44377</v>
      </c>
      <c r="B182" s="1">
        <v>44377</v>
      </c>
      <c r="C182" t="s">
        <v>161</v>
      </c>
      <c r="D182" t="s">
        <v>162</v>
      </c>
      <c r="E182">
        <v>7.5</v>
      </c>
      <c r="F182" t="s">
        <v>648</v>
      </c>
      <c r="H182" t="s">
        <v>32</v>
      </c>
      <c r="I182" t="s">
        <v>18</v>
      </c>
      <c r="J182" t="s">
        <v>19</v>
      </c>
      <c r="K182" t="s">
        <v>20</v>
      </c>
      <c r="L182" t="s">
        <v>20</v>
      </c>
      <c r="M182" t="s">
        <v>21</v>
      </c>
      <c r="N182" t="s">
        <v>22</v>
      </c>
      <c r="O182" t="s">
        <v>649</v>
      </c>
      <c r="P182">
        <v>3</v>
      </c>
      <c r="Q182" t="str">
        <f t="shared" si="2"/>
        <v>HCA US Equity</v>
      </c>
    </row>
    <row r="183" spans="1:17" x14ac:dyDescent="0.25">
      <c r="A183" s="1">
        <v>44377</v>
      </c>
      <c r="B183" s="1">
        <v>44377</v>
      </c>
      <c r="C183" t="s">
        <v>650</v>
      </c>
      <c r="D183" t="s">
        <v>651</v>
      </c>
      <c r="E183">
        <v>5.6</v>
      </c>
      <c r="F183" t="s">
        <v>652</v>
      </c>
      <c r="H183" t="s">
        <v>74</v>
      </c>
      <c r="I183" t="s">
        <v>18</v>
      </c>
      <c r="J183" t="s">
        <v>19</v>
      </c>
      <c r="K183" t="s">
        <v>20</v>
      </c>
      <c r="L183" t="s">
        <v>20</v>
      </c>
      <c r="M183" t="s">
        <v>21</v>
      </c>
      <c r="N183" t="s">
        <v>22</v>
      </c>
      <c r="O183" t="s">
        <v>653</v>
      </c>
      <c r="P183">
        <v>3</v>
      </c>
      <c r="Q183" t="str">
        <f t="shared" si="2"/>
        <v>HES US Equity</v>
      </c>
    </row>
    <row r="184" spans="1:17" x14ac:dyDescent="0.25">
      <c r="A184" s="1">
        <v>44377</v>
      </c>
      <c r="B184" s="1">
        <v>44377</v>
      </c>
      <c r="C184" t="s">
        <v>340</v>
      </c>
      <c r="D184" t="s">
        <v>341</v>
      </c>
      <c r="E184">
        <v>3.85</v>
      </c>
      <c r="F184" t="s">
        <v>654</v>
      </c>
      <c r="H184" t="s">
        <v>343</v>
      </c>
      <c r="I184" t="s">
        <v>18</v>
      </c>
      <c r="J184" t="s">
        <v>19</v>
      </c>
      <c r="K184" t="s">
        <v>20</v>
      </c>
      <c r="L184" t="s">
        <v>20</v>
      </c>
      <c r="M184" t="s">
        <v>21</v>
      </c>
      <c r="N184" t="s">
        <v>22</v>
      </c>
      <c r="O184" t="s">
        <v>655</v>
      </c>
      <c r="P184">
        <v>4</v>
      </c>
      <c r="Q184" t="str">
        <f t="shared" si="2"/>
        <v>AAPL US Equity</v>
      </c>
    </row>
    <row r="185" spans="1:17" x14ac:dyDescent="0.25">
      <c r="A185" s="1">
        <v>44377</v>
      </c>
      <c r="B185" s="1">
        <v>44377</v>
      </c>
      <c r="C185" t="s">
        <v>99</v>
      </c>
      <c r="D185" t="s">
        <v>77</v>
      </c>
      <c r="E185">
        <v>11.75</v>
      </c>
      <c r="F185" t="s">
        <v>100</v>
      </c>
      <c r="G185" t="s">
        <v>69</v>
      </c>
      <c r="H185" t="s">
        <v>101</v>
      </c>
      <c r="I185" t="s">
        <v>18</v>
      </c>
      <c r="J185" t="s">
        <v>19</v>
      </c>
      <c r="K185" t="s">
        <v>20</v>
      </c>
      <c r="L185" t="s">
        <v>20</v>
      </c>
      <c r="M185" t="s">
        <v>21</v>
      </c>
      <c r="N185" t="s">
        <v>22</v>
      </c>
      <c r="O185" t="s">
        <v>656</v>
      </c>
      <c r="P185">
        <v>3</v>
      </c>
      <c r="Q185" t="str">
        <f t="shared" si="2"/>
        <v>AAL US Equity</v>
      </c>
    </row>
    <row r="186" spans="1:17" x14ac:dyDescent="0.25">
      <c r="A186" s="1">
        <v>44377</v>
      </c>
      <c r="B186" s="1">
        <v>44377</v>
      </c>
      <c r="C186" t="s">
        <v>508</v>
      </c>
      <c r="D186" t="s">
        <v>509</v>
      </c>
      <c r="E186">
        <v>6.5</v>
      </c>
      <c r="F186" t="s">
        <v>657</v>
      </c>
      <c r="H186" t="s">
        <v>168</v>
      </c>
      <c r="I186" t="s">
        <v>18</v>
      </c>
      <c r="J186" t="s">
        <v>19</v>
      </c>
      <c r="K186" t="s">
        <v>20</v>
      </c>
      <c r="L186" t="s">
        <v>20</v>
      </c>
      <c r="M186" t="s">
        <v>21</v>
      </c>
      <c r="N186" t="s">
        <v>59</v>
      </c>
      <c r="O186" t="s">
        <v>658</v>
      </c>
      <c r="P186">
        <v>3</v>
      </c>
      <c r="Q186" t="str">
        <f t="shared" si="2"/>
        <v>GNW US Equity</v>
      </c>
    </row>
    <row r="187" spans="1:17" x14ac:dyDescent="0.25">
      <c r="A187" s="1">
        <v>44377</v>
      </c>
      <c r="B187" s="1">
        <v>44377</v>
      </c>
      <c r="C187" t="s">
        <v>573</v>
      </c>
      <c r="D187" t="s">
        <v>30</v>
      </c>
      <c r="E187">
        <v>4.1340000000000003</v>
      </c>
      <c r="F187" t="s">
        <v>659</v>
      </c>
      <c r="H187" t="s">
        <v>32</v>
      </c>
      <c r="I187" t="s">
        <v>18</v>
      </c>
      <c r="J187" t="s">
        <v>19</v>
      </c>
      <c r="K187" t="s">
        <v>20</v>
      </c>
      <c r="L187" t="s">
        <v>20</v>
      </c>
      <c r="M187" t="s">
        <v>21</v>
      </c>
      <c r="N187" t="s">
        <v>22</v>
      </c>
      <c r="O187" t="s">
        <v>660</v>
      </c>
      <c r="P187">
        <v>1</v>
      </c>
      <c r="Q187" t="str">
        <f t="shared" si="2"/>
        <v>F US Equity</v>
      </c>
    </row>
    <row r="188" spans="1:17" x14ac:dyDescent="0.25">
      <c r="A188" s="1">
        <v>44377</v>
      </c>
      <c r="B188" s="1">
        <v>44377</v>
      </c>
      <c r="C188" t="s">
        <v>261</v>
      </c>
      <c r="D188" t="s">
        <v>262</v>
      </c>
      <c r="E188">
        <v>5</v>
      </c>
      <c r="F188" t="s">
        <v>661</v>
      </c>
      <c r="H188" t="s">
        <v>88</v>
      </c>
      <c r="I188" t="s">
        <v>18</v>
      </c>
      <c r="J188" t="s">
        <v>19</v>
      </c>
      <c r="K188" t="s">
        <v>20</v>
      </c>
      <c r="L188" t="s">
        <v>20</v>
      </c>
      <c r="M188" t="s">
        <v>21</v>
      </c>
      <c r="N188" t="s">
        <v>22</v>
      </c>
      <c r="O188" t="s">
        <v>662</v>
      </c>
      <c r="P188">
        <v>4</v>
      </c>
      <c r="Q188" t="str">
        <f t="shared" si="2"/>
        <v>DISH US Equity</v>
      </c>
    </row>
    <row r="189" spans="1:17" x14ac:dyDescent="0.25">
      <c r="A189" s="1">
        <v>44377</v>
      </c>
      <c r="B189" s="1">
        <v>44377</v>
      </c>
      <c r="C189" t="s">
        <v>663</v>
      </c>
      <c r="D189" t="s">
        <v>664</v>
      </c>
      <c r="E189">
        <v>7.75</v>
      </c>
      <c r="F189" t="s">
        <v>665</v>
      </c>
      <c r="H189" t="s">
        <v>112</v>
      </c>
      <c r="I189" t="s">
        <v>18</v>
      </c>
      <c r="J189" t="s">
        <v>19</v>
      </c>
      <c r="K189" t="s">
        <v>20</v>
      </c>
      <c r="L189" t="s">
        <v>20</v>
      </c>
      <c r="M189" t="s">
        <v>21</v>
      </c>
      <c r="N189" t="s">
        <v>22</v>
      </c>
      <c r="O189" t="s">
        <v>666</v>
      </c>
      <c r="P189">
        <v>3</v>
      </c>
      <c r="Q189" t="str">
        <f t="shared" si="2"/>
        <v>MAS US Equity</v>
      </c>
    </row>
    <row r="190" spans="1:17" x14ac:dyDescent="0.25">
      <c r="A190" s="1">
        <v>44377</v>
      </c>
      <c r="B190" s="1">
        <v>44377</v>
      </c>
      <c r="C190" t="s">
        <v>667</v>
      </c>
      <c r="D190" t="s">
        <v>436</v>
      </c>
      <c r="E190">
        <v>1.05</v>
      </c>
      <c r="F190" t="s">
        <v>668</v>
      </c>
      <c r="H190" t="s">
        <v>97</v>
      </c>
      <c r="I190" t="s">
        <v>18</v>
      </c>
      <c r="J190" t="s">
        <v>19</v>
      </c>
      <c r="K190" t="s">
        <v>20</v>
      </c>
      <c r="L190" t="s">
        <v>20</v>
      </c>
      <c r="M190" t="s">
        <v>21</v>
      </c>
      <c r="N190" t="s">
        <v>22</v>
      </c>
      <c r="O190" t="s">
        <v>669</v>
      </c>
      <c r="P190">
        <v>2</v>
      </c>
      <c r="Q190" t="str">
        <f t="shared" si="2"/>
        <v>GM US Equity</v>
      </c>
    </row>
    <row r="191" spans="1:17" x14ac:dyDescent="0.25">
      <c r="A191" s="1">
        <v>44377</v>
      </c>
      <c r="B191" s="1">
        <v>44377</v>
      </c>
      <c r="C191" t="s">
        <v>207</v>
      </c>
      <c r="D191" t="s">
        <v>208</v>
      </c>
      <c r="E191">
        <v>4.2720000000000002</v>
      </c>
      <c r="F191" t="s">
        <v>670</v>
      </c>
      <c r="H191" t="s">
        <v>52</v>
      </c>
      <c r="I191" t="s">
        <v>18</v>
      </c>
      <c r="J191" t="s">
        <v>19</v>
      </c>
      <c r="K191" t="s">
        <v>20</v>
      </c>
      <c r="L191" t="s">
        <v>20</v>
      </c>
      <c r="M191" t="s">
        <v>21</v>
      </c>
      <c r="N191" t="s">
        <v>22</v>
      </c>
      <c r="O191" t="s">
        <v>671</v>
      </c>
      <c r="P191">
        <v>2</v>
      </c>
      <c r="Q191" t="str">
        <f t="shared" si="2"/>
        <v>VZ US Equity</v>
      </c>
    </row>
    <row r="192" spans="1:17" x14ac:dyDescent="0.25">
      <c r="A192" s="1">
        <v>44377</v>
      </c>
      <c r="B192" s="1">
        <v>44377</v>
      </c>
      <c r="C192" t="s">
        <v>223</v>
      </c>
      <c r="D192" t="s">
        <v>224</v>
      </c>
      <c r="E192">
        <v>7.125</v>
      </c>
      <c r="F192" t="s">
        <v>672</v>
      </c>
      <c r="H192" t="s">
        <v>121</v>
      </c>
      <c r="I192" t="s">
        <v>18</v>
      </c>
      <c r="J192" t="s">
        <v>19</v>
      </c>
      <c r="K192" t="s">
        <v>20</v>
      </c>
      <c r="L192" t="s">
        <v>20</v>
      </c>
      <c r="M192" t="s">
        <v>21</v>
      </c>
      <c r="N192" t="s">
        <v>22</v>
      </c>
      <c r="O192" t="s">
        <v>673</v>
      </c>
      <c r="P192">
        <v>1</v>
      </c>
      <c r="Q192" t="str">
        <f t="shared" si="2"/>
        <v>S US Equity</v>
      </c>
    </row>
    <row r="193" spans="1:17" x14ac:dyDescent="0.25">
      <c r="A193" s="1">
        <v>44377</v>
      </c>
      <c r="B193" s="1">
        <v>44377</v>
      </c>
      <c r="C193" t="s">
        <v>109</v>
      </c>
      <c r="D193" t="s">
        <v>110</v>
      </c>
      <c r="E193">
        <v>4.5</v>
      </c>
      <c r="F193" t="s">
        <v>674</v>
      </c>
      <c r="H193" t="s">
        <v>112</v>
      </c>
      <c r="I193" t="s">
        <v>18</v>
      </c>
      <c r="J193" t="s">
        <v>19</v>
      </c>
      <c r="K193" t="s">
        <v>20</v>
      </c>
      <c r="L193" t="s">
        <v>20</v>
      </c>
      <c r="M193" t="s">
        <v>21</v>
      </c>
      <c r="N193" t="s">
        <v>22</v>
      </c>
      <c r="O193" t="s">
        <v>675</v>
      </c>
      <c r="P193">
        <v>2</v>
      </c>
      <c r="Q193" t="str">
        <f t="shared" si="2"/>
        <v>GE US Equity</v>
      </c>
    </row>
    <row r="194" spans="1:17" x14ac:dyDescent="0.25">
      <c r="A194" s="1">
        <v>44377</v>
      </c>
      <c r="B194" s="1">
        <v>44377</v>
      </c>
      <c r="C194" t="s">
        <v>435</v>
      </c>
      <c r="D194" t="s">
        <v>436</v>
      </c>
      <c r="E194">
        <v>6.25</v>
      </c>
      <c r="F194" t="s">
        <v>676</v>
      </c>
      <c r="H194" t="s">
        <v>97</v>
      </c>
      <c r="I194" t="s">
        <v>18</v>
      </c>
      <c r="J194" t="s">
        <v>19</v>
      </c>
      <c r="K194" t="s">
        <v>20</v>
      </c>
      <c r="L194" t="s">
        <v>20</v>
      </c>
      <c r="M194" t="s">
        <v>21</v>
      </c>
      <c r="N194" t="s">
        <v>22</v>
      </c>
      <c r="O194" t="s">
        <v>677</v>
      </c>
      <c r="P194">
        <v>2</v>
      </c>
      <c r="Q194" t="str">
        <f t="shared" si="2"/>
        <v>GM US Equity</v>
      </c>
    </row>
    <row r="195" spans="1:17" x14ac:dyDescent="0.25">
      <c r="A195" s="1">
        <v>44377</v>
      </c>
      <c r="B195" s="1">
        <v>44377</v>
      </c>
      <c r="C195" t="s">
        <v>682</v>
      </c>
      <c r="D195" t="s">
        <v>683</v>
      </c>
      <c r="E195">
        <v>4.25</v>
      </c>
      <c r="F195" t="s">
        <v>684</v>
      </c>
      <c r="H195" t="s">
        <v>44</v>
      </c>
      <c r="I195" t="s">
        <v>18</v>
      </c>
      <c r="J195" t="s">
        <v>19</v>
      </c>
      <c r="K195" t="s">
        <v>20</v>
      </c>
      <c r="L195" t="s">
        <v>20</v>
      </c>
      <c r="M195" t="s">
        <v>21</v>
      </c>
      <c r="N195" t="s">
        <v>22</v>
      </c>
      <c r="O195" t="s">
        <v>685</v>
      </c>
      <c r="P195">
        <v>5</v>
      </c>
      <c r="Q195" t="str">
        <f t="shared" si="2"/>
        <v>CMCSA US Equity</v>
      </c>
    </row>
    <row r="196" spans="1:17" x14ac:dyDescent="0.25">
      <c r="A196" s="1">
        <v>44377</v>
      </c>
      <c r="B196" s="1">
        <v>44377</v>
      </c>
      <c r="C196" t="s">
        <v>540</v>
      </c>
      <c r="D196" t="s">
        <v>541</v>
      </c>
      <c r="E196">
        <v>4.8499999999999996</v>
      </c>
      <c r="F196" t="s">
        <v>642</v>
      </c>
      <c r="H196" t="s">
        <v>97</v>
      </c>
      <c r="I196" t="s">
        <v>18</v>
      </c>
      <c r="J196" t="s">
        <v>19</v>
      </c>
      <c r="K196" t="s">
        <v>20</v>
      </c>
      <c r="L196" t="s">
        <v>20</v>
      </c>
      <c r="M196" t="s">
        <v>21</v>
      </c>
      <c r="N196" t="s">
        <v>59</v>
      </c>
      <c r="O196" t="s">
        <v>686</v>
      </c>
      <c r="P196">
        <v>3</v>
      </c>
      <c r="Q196" t="str">
        <f t="shared" ref="Q196:Q259" si="3">D196&amp;" US Equity"</f>
        <v>JEF US Equity</v>
      </c>
    </row>
    <row r="197" spans="1:17" x14ac:dyDescent="0.25">
      <c r="A197" s="1">
        <v>44377</v>
      </c>
      <c r="B197" s="1">
        <v>44377</v>
      </c>
      <c r="C197" t="s">
        <v>151</v>
      </c>
      <c r="D197" t="s">
        <v>152</v>
      </c>
      <c r="E197">
        <v>0.75</v>
      </c>
      <c r="F197" t="s">
        <v>687</v>
      </c>
      <c r="H197" t="s">
        <v>154</v>
      </c>
      <c r="I197" t="s">
        <v>18</v>
      </c>
      <c r="J197" t="s">
        <v>19</v>
      </c>
      <c r="K197" t="s">
        <v>20</v>
      </c>
      <c r="L197" t="s">
        <v>20</v>
      </c>
      <c r="M197" t="s">
        <v>21</v>
      </c>
      <c r="N197" t="s">
        <v>155</v>
      </c>
      <c r="O197" t="s">
        <v>688</v>
      </c>
      <c r="P197">
        <v>4</v>
      </c>
      <c r="Q197" t="str">
        <f t="shared" si="3"/>
        <v>IBRD US Equity</v>
      </c>
    </row>
    <row r="198" spans="1:17" x14ac:dyDescent="0.25">
      <c r="A198" s="1">
        <v>44377</v>
      </c>
      <c r="B198" s="1">
        <v>44377</v>
      </c>
      <c r="C198" t="s">
        <v>244</v>
      </c>
      <c r="D198" t="s">
        <v>245</v>
      </c>
      <c r="E198">
        <v>10.5</v>
      </c>
      <c r="F198" t="s">
        <v>689</v>
      </c>
      <c r="H198" t="s">
        <v>112</v>
      </c>
      <c r="I198" t="s">
        <v>18</v>
      </c>
      <c r="J198" t="s">
        <v>19</v>
      </c>
      <c r="K198" t="s">
        <v>20</v>
      </c>
      <c r="L198" t="s">
        <v>20</v>
      </c>
      <c r="M198" t="s">
        <v>21</v>
      </c>
      <c r="N198" t="s">
        <v>22</v>
      </c>
      <c r="O198" t="s">
        <v>690</v>
      </c>
      <c r="P198">
        <v>3</v>
      </c>
      <c r="Q198" t="str">
        <f t="shared" si="3"/>
        <v>VLO US Equity</v>
      </c>
    </row>
    <row r="199" spans="1:17" x14ac:dyDescent="0.25">
      <c r="A199" s="1">
        <v>44377</v>
      </c>
      <c r="B199" s="1">
        <v>44377</v>
      </c>
      <c r="C199" t="s">
        <v>691</v>
      </c>
      <c r="D199" t="s">
        <v>96</v>
      </c>
      <c r="E199">
        <v>3.2040000000000002</v>
      </c>
      <c r="F199" t="s">
        <v>692</v>
      </c>
      <c r="G199" t="s">
        <v>377</v>
      </c>
      <c r="H199" t="s">
        <v>44</v>
      </c>
      <c r="I199" t="s">
        <v>18</v>
      </c>
      <c r="J199" t="s">
        <v>19</v>
      </c>
      <c r="K199" t="s">
        <v>20</v>
      </c>
      <c r="L199" t="s">
        <v>20</v>
      </c>
      <c r="M199" t="s">
        <v>21</v>
      </c>
      <c r="N199" t="s">
        <v>22</v>
      </c>
      <c r="O199" t="s">
        <v>693</v>
      </c>
      <c r="P199">
        <v>3</v>
      </c>
      <c r="Q199" t="str">
        <f t="shared" si="3"/>
        <v>DAL US Equity</v>
      </c>
    </row>
    <row r="200" spans="1:17" x14ac:dyDescent="0.25">
      <c r="A200" s="1">
        <v>44377</v>
      </c>
      <c r="B200" s="1">
        <v>44377</v>
      </c>
      <c r="C200" t="s">
        <v>347</v>
      </c>
      <c r="D200" t="s">
        <v>348</v>
      </c>
      <c r="E200">
        <v>8.25</v>
      </c>
      <c r="F200" t="s">
        <v>694</v>
      </c>
      <c r="H200" t="s">
        <v>121</v>
      </c>
      <c r="I200" t="s">
        <v>18</v>
      </c>
      <c r="J200" t="s">
        <v>19</v>
      </c>
      <c r="K200" t="s">
        <v>20</v>
      </c>
      <c r="L200" t="s">
        <v>20</v>
      </c>
      <c r="M200" t="s">
        <v>21</v>
      </c>
      <c r="N200" t="s">
        <v>59</v>
      </c>
      <c r="O200" t="s">
        <v>695</v>
      </c>
      <c r="P200">
        <v>3</v>
      </c>
      <c r="Q200" t="str">
        <f t="shared" si="3"/>
        <v>OMF US Equity</v>
      </c>
    </row>
    <row r="201" spans="1:17" x14ac:dyDescent="0.25">
      <c r="A201" s="1">
        <v>44377</v>
      </c>
      <c r="B201" s="1">
        <v>44377</v>
      </c>
      <c r="C201" t="s">
        <v>114</v>
      </c>
      <c r="D201" t="s">
        <v>115</v>
      </c>
      <c r="E201">
        <v>0.45</v>
      </c>
      <c r="F201" t="s">
        <v>696</v>
      </c>
      <c r="G201" t="s">
        <v>51</v>
      </c>
      <c r="H201" t="s">
        <v>17</v>
      </c>
      <c r="I201" t="s">
        <v>18</v>
      </c>
      <c r="J201" t="s">
        <v>19</v>
      </c>
      <c r="K201" t="s">
        <v>20</v>
      </c>
      <c r="L201" t="s">
        <v>20</v>
      </c>
      <c r="M201" t="s">
        <v>21</v>
      </c>
      <c r="N201" t="s">
        <v>59</v>
      </c>
      <c r="O201" t="s">
        <v>697</v>
      </c>
      <c r="P201">
        <v>3</v>
      </c>
      <c r="Q201" t="str">
        <f t="shared" si="3"/>
        <v>AIG US Equity</v>
      </c>
    </row>
    <row r="202" spans="1:17" x14ac:dyDescent="0.25">
      <c r="A202" s="1">
        <v>44377</v>
      </c>
      <c r="B202" s="1">
        <v>44377</v>
      </c>
      <c r="C202" t="s">
        <v>215</v>
      </c>
      <c r="D202" t="s">
        <v>216</v>
      </c>
      <c r="E202">
        <v>6.1</v>
      </c>
      <c r="F202" t="s">
        <v>698</v>
      </c>
      <c r="H202" t="s">
        <v>112</v>
      </c>
      <c r="I202" t="s">
        <v>18</v>
      </c>
      <c r="J202" t="s">
        <v>19</v>
      </c>
      <c r="K202" t="s">
        <v>20</v>
      </c>
      <c r="L202" t="s">
        <v>20</v>
      </c>
      <c r="M202" t="s">
        <v>21</v>
      </c>
      <c r="N202" t="s">
        <v>22</v>
      </c>
      <c r="O202" t="s">
        <v>699</v>
      </c>
      <c r="P202">
        <v>1</v>
      </c>
      <c r="Q202" t="str">
        <f t="shared" si="3"/>
        <v>T US Equity</v>
      </c>
    </row>
    <row r="203" spans="1:17" x14ac:dyDescent="0.25">
      <c r="A203" s="1">
        <v>44377</v>
      </c>
      <c r="B203" s="1">
        <v>44377</v>
      </c>
      <c r="C203" t="s">
        <v>700</v>
      </c>
      <c r="D203" t="s">
        <v>701</v>
      </c>
      <c r="E203">
        <v>3</v>
      </c>
      <c r="F203" t="s">
        <v>702</v>
      </c>
      <c r="H203" t="s">
        <v>17</v>
      </c>
      <c r="I203" t="s">
        <v>18</v>
      </c>
      <c r="J203" t="s">
        <v>19</v>
      </c>
      <c r="K203" t="s">
        <v>20</v>
      </c>
      <c r="L203" t="s">
        <v>20</v>
      </c>
      <c r="M203" t="s">
        <v>21</v>
      </c>
      <c r="N203" t="s">
        <v>22</v>
      </c>
      <c r="O203" t="s">
        <v>703</v>
      </c>
      <c r="P203">
        <v>3</v>
      </c>
      <c r="Q203" t="str">
        <f t="shared" si="3"/>
        <v>PFE US Equity</v>
      </c>
    </row>
    <row r="204" spans="1:17" x14ac:dyDescent="0.25">
      <c r="A204" s="1">
        <v>44377</v>
      </c>
      <c r="B204" s="1">
        <v>44377</v>
      </c>
      <c r="C204" t="s">
        <v>265</v>
      </c>
      <c r="D204" t="s">
        <v>266</v>
      </c>
      <c r="E204">
        <v>5.375</v>
      </c>
      <c r="F204" t="s">
        <v>704</v>
      </c>
      <c r="G204" t="s">
        <v>51</v>
      </c>
      <c r="H204" t="s">
        <v>74</v>
      </c>
      <c r="I204" t="s">
        <v>18</v>
      </c>
      <c r="J204" t="s">
        <v>19</v>
      </c>
      <c r="K204" t="s">
        <v>20</v>
      </c>
      <c r="L204" t="s">
        <v>20</v>
      </c>
      <c r="M204" t="s">
        <v>21</v>
      </c>
      <c r="N204" t="s">
        <v>22</v>
      </c>
      <c r="O204" t="s">
        <v>705</v>
      </c>
      <c r="P204">
        <v>4</v>
      </c>
      <c r="Q204" t="str">
        <f t="shared" si="3"/>
        <v>NFLX US Equity</v>
      </c>
    </row>
    <row r="205" spans="1:17" x14ac:dyDescent="0.25">
      <c r="A205" s="1">
        <v>44377</v>
      </c>
      <c r="B205" s="1">
        <v>44377</v>
      </c>
      <c r="C205" t="s">
        <v>239</v>
      </c>
      <c r="D205" t="s">
        <v>66</v>
      </c>
      <c r="E205">
        <v>7.2</v>
      </c>
      <c r="F205" t="s">
        <v>706</v>
      </c>
      <c r="G205" t="s">
        <v>707</v>
      </c>
      <c r="H205" t="s">
        <v>242</v>
      </c>
      <c r="I205" t="s">
        <v>18</v>
      </c>
      <c r="J205" t="s">
        <v>19</v>
      </c>
      <c r="K205" t="s">
        <v>20</v>
      </c>
      <c r="L205" t="s">
        <v>20</v>
      </c>
      <c r="M205" t="s">
        <v>21</v>
      </c>
      <c r="N205" t="s">
        <v>22</v>
      </c>
      <c r="O205" t="s">
        <v>708</v>
      </c>
      <c r="P205">
        <v>4</v>
      </c>
      <c r="Q205" t="str">
        <f t="shared" si="3"/>
        <v>LUMN US Equity</v>
      </c>
    </row>
    <row r="206" spans="1:17" x14ac:dyDescent="0.25">
      <c r="A206" s="1">
        <v>44377</v>
      </c>
      <c r="B206" s="1">
        <v>44377</v>
      </c>
      <c r="C206" t="s">
        <v>170</v>
      </c>
      <c r="D206" t="s">
        <v>171</v>
      </c>
      <c r="E206">
        <v>4.375</v>
      </c>
      <c r="F206" t="s">
        <v>661</v>
      </c>
      <c r="H206" t="s">
        <v>74</v>
      </c>
      <c r="I206" t="s">
        <v>18</v>
      </c>
      <c r="J206" t="s">
        <v>19</v>
      </c>
      <c r="K206" t="s">
        <v>20</v>
      </c>
      <c r="L206" t="s">
        <v>20</v>
      </c>
      <c r="M206" t="s">
        <v>21</v>
      </c>
      <c r="N206" t="s">
        <v>22</v>
      </c>
      <c r="O206" t="s">
        <v>709</v>
      </c>
      <c r="P206">
        <v>4</v>
      </c>
      <c r="Q206" t="str">
        <f t="shared" si="3"/>
        <v>QVCN US Equity</v>
      </c>
    </row>
    <row r="207" spans="1:17" x14ac:dyDescent="0.25">
      <c r="A207" s="1">
        <v>44377</v>
      </c>
      <c r="B207" s="1">
        <v>44377</v>
      </c>
      <c r="C207" t="s">
        <v>710</v>
      </c>
      <c r="D207" t="s">
        <v>711</v>
      </c>
      <c r="E207">
        <v>3.25</v>
      </c>
      <c r="F207" t="s">
        <v>712</v>
      </c>
      <c r="H207" t="s">
        <v>97</v>
      </c>
      <c r="I207" t="s">
        <v>18</v>
      </c>
      <c r="J207" t="s">
        <v>19</v>
      </c>
      <c r="K207" t="s">
        <v>20</v>
      </c>
      <c r="L207" t="s">
        <v>20</v>
      </c>
      <c r="M207" t="s">
        <v>21</v>
      </c>
      <c r="N207" t="s">
        <v>59</v>
      </c>
      <c r="O207" t="s">
        <v>713</v>
      </c>
      <c r="P207">
        <v>5</v>
      </c>
      <c r="Q207" t="str">
        <f t="shared" si="3"/>
        <v>HIKLN US Equity</v>
      </c>
    </row>
    <row r="208" spans="1:17" x14ac:dyDescent="0.25">
      <c r="A208" s="1">
        <v>44377</v>
      </c>
      <c r="B208" s="1">
        <v>44377</v>
      </c>
      <c r="C208" t="s">
        <v>573</v>
      </c>
      <c r="D208" t="s">
        <v>30</v>
      </c>
      <c r="E208">
        <v>3.37</v>
      </c>
      <c r="F208" t="s">
        <v>714</v>
      </c>
      <c r="H208" t="s">
        <v>32</v>
      </c>
      <c r="I208" t="s">
        <v>18</v>
      </c>
      <c r="J208" t="s">
        <v>19</v>
      </c>
      <c r="K208" t="s">
        <v>20</v>
      </c>
      <c r="L208" t="s">
        <v>20</v>
      </c>
      <c r="M208" t="s">
        <v>21</v>
      </c>
      <c r="N208" t="s">
        <v>22</v>
      </c>
      <c r="O208" t="s">
        <v>715</v>
      </c>
      <c r="P208">
        <v>1</v>
      </c>
      <c r="Q208" t="str">
        <f t="shared" si="3"/>
        <v>F US Equity</v>
      </c>
    </row>
    <row r="209" spans="1:17" x14ac:dyDescent="0.25">
      <c r="A209" s="1">
        <v>44377</v>
      </c>
      <c r="B209" s="1">
        <v>44377</v>
      </c>
      <c r="C209" t="s">
        <v>716</v>
      </c>
      <c r="D209" t="s">
        <v>717</v>
      </c>
      <c r="E209">
        <v>7.25</v>
      </c>
      <c r="F209" t="s">
        <v>718</v>
      </c>
      <c r="H209" t="s">
        <v>242</v>
      </c>
      <c r="I209" t="s">
        <v>18</v>
      </c>
      <c r="J209" t="s">
        <v>19</v>
      </c>
      <c r="K209" t="s">
        <v>20</v>
      </c>
      <c r="L209" t="s">
        <v>20</v>
      </c>
      <c r="M209" t="s">
        <v>21</v>
      </c>
      <c r="N209" t="s">
        <v>22</v>
      </c>
      <c r="O209" t="s">
        <v>719</v>
      </c>
      <c r="P209">
        <v>3</v>
      </c>
      <c r="Q209" t="str">
        <f t="shared" si="3"/>
        <v>SWY US Equity</v>
      </c>
    </row>
    <row r="210" spans="1:17" x14ac:dyDescent="0.25">
      <c r="A210" s="1">
        <v>44377</v>
      </c>
      <c r="B210" s="1">
        <v>44377</v>
      </c>
      <c r="C210" t="s">
        <v>508</v>
      </c>
      <c r="D210" t="s">
        <v>509</v>
      </c>
      <c r="E210">
        <v>4.9000000000000004</v>
      </c>
      <c r="F210" t="s">
        <v>720</v>
      </c>
      <c r="G210" t="s">
        <v>511</v>
      </c>
      <c r="H210" t="s">
        <v>168</v>
      </c>
      <c r="I210" t="s">
        <v>18</v>
      </c>
      <c r="J210" t="s">
        <v>19</v>
      </c>
      <c r="K210" t="s">
        <v>20</v>
      </c>
      <c r="L210" t="s">
        <v>20</v>
      </c>
      <c r="M210" t="s">
        <v>21</v>
      </c>
      <c r="N210" t="s">
        <v>59</v>
      </c>
      <c r="O210" t="s">
        <v>721</v>
      </c>
      <c r="P210">
        <v>3</v>
      </c>
      <c r="Q210" t="str">
        <f t="shared" si="3"/>
        <v>GNW US Equity</v>
      </c>
    </row>
    <row r="211" spans="1:17" x14ac:dyDescent="0.25">
      <c r="A211" s="1">
        <v>44377</v>
      </c>
      <c r="B211" s="1">
        <v>44377</v>
      </c>
      <c r="C211" t="s">
        <v>109</v>
      </c>
      <c r="D211" t="s">
        <v>110</v>
      </c>
      <c r="E211">
        <v>1.1188800000000001</v>
      </c>
      <c r="F211" t="s">
        <v>661</v>
      </c>
      <c r="G211" t="s">
        <v>722</v>
      </c>
      <c r="H211" t="s">
        <v>112</v>
      </c>
      <c r="I211" t="s">
        <v>18</v>
      </c>
      <c r="J211" t="s">
        <v>19</v>
      </c>
      <c r="K211" t="s">
        <v>20</v>
      </c>
      <c r="L211" t="s">
        <v>20</v>
      </c>
      <c r="M211" t="s">
        <v>137</v>
      </c>
      <c r="N211" t="s">
        <v>22</v>
      </c>
      <c r="O211" t="s">
        <v>723</v>
      </c>
      <c r="P211">
        <v>2</v>
      </c>
      <c r="Q211" t="str">
        <f t="shared" si="3"/>
        <v>GE US Equity</v>
      </c>
    </row>
    <row r="212" spans="1:17" x14ac:dyDescent="0.25">
      <c r="A212" s="1">
        <v>44377</v>
      </c>
      <c r="B212" s="1">
        <v>44377</v>
      </c>
      <c r="C212" t="s">
        <v>724</v>
      </c>
      <c r="D212" t="s">
        <v>725</v>
      </c>
      <c r="E212">
        <v>7.4050000000000002</v>
      </c>
      <c r="F212" t="s">
        <v>26</v>
      </c>
      <c r="H212" t="s">
        <v>32</v>
      </c>
      <c r="I212" t="s">
        <v>18</v>
      </c>
      <c r="J212" t="s">
        <v>19</v>
      </c>
      <c r="K212" t="s">
        <v>20</v>
      </c>
      <c r="L212" t="s">
        <v>20</v>
      </c>
      <c r="M212" t="s">
        <v>21</v>
      </c>
      <c r="N212" t="s">
        <v>59</v>
      </c>
      <c r="O212" t="s">
        <v>726</v>
      </c>
      <c r="P212">
        <v>3</v>
      </c>
      <c r="Q212" t="str">
        <f t="shared" si="3"/>
        <v>UNM US Equity</v>
      </c>
    </row>
    <row r="213" spans="1:17" x14ac:dyDescent="0.25">
      <c r="A213" s="1">
        <v>44377</v>
      </c>
      <c r="B213" s="1">
        <v>44377</v>
      </c>
      <c r="C213" t="s">
        <v>727</v>
      </c>
      <c r="D213" t="s">
        <v>451</v>
      </c>
      <c r="E213">
        <v>7.375</v>
      </c>
      <c r="F213" t="s">
        <v>728</v>
      </c>
      <c r="H213" t="s">
        <v>112</v>
      </c>
      <c r="I213" t="s">
        <v>18</v>
      </c>
      <c r="J213" t="s">
        <v>19</v>
      </c>
      <c r="K213" t="s">
        <v>20</v>
      </c>
      <c r="L213" t="s">
        <v>20</v>
      </c>
      <c r="M213" t="s">
        <v>21</v>
      </c>
      <c r="N213" t="s">
        <v>22</v>
      </c>
      <c r="O213" t="s">
        <v>729</v>
      </c>
      <c r="P213">
        <v>3</v>
      </c>
      <c r="Q213" t="str">
        <f t="shared" si="3"/>
        <v>DOW US Equity</v>
      </c>
    </row>
    <row r="214" spans="1:17" x14ac:dyDescent="0.25">
      <c r="A214" s="1">
        <v>44377</v>
      </c>
      <c r="B214" s="1">
        <v>44377</v>
      </c>
      <c r="C214" t="s">
        <v>413</v>
      </c>
      <c r="D214" t="s">
        <v>414</v>
      </c>
      <c r="E214">
        <v>7.15</v>
      </c>
      <c r="F214" t="s">
        <v>734</v>
      </c>
      <c r="H214" t="s">
        <v>121</v>
      </c>
      <c r="I214" t="s">
        <v>18</v>
      </c>
      <c r="J214" t="s">
        <v>19</v>
      </c>
      <c r="K214" t="s">
        <v>20</v>
      </c>
      <c r="L214" t="s">
        <v>20</v>
      </c>
      <c r="M214" t="s">
        <v>21</v>
      </c>
      <c r="N214" t="s">
        <v>22</v>
      </c>
      <c r="O214" t="s">
        <v>735</v>
      </c>
      <c r="P214">
        <v>3</v>
      </c>
      <c r="Q214" t="str">
        <f t="shared" si="3"/>
        <v>OXY US Equity</v>
      </c>
    </row>
    <row r="215" spans="1:17" x14ac:dyDescent="0.25">
      <c r="A215" s="1">
        <v>44377</v>
      </c>
      <c r="B215" s="1">
        <v>44377</v>
      </c>
      <c r="C215" t="s">
        <v>211</v>
      </c>
      <c r="D215" t="s">
        <v>212</v>
      </c>
      <c r="E215">
        <v>6.75</v>
      </c>
      <c r="F215" t="s">
        <v>423</v>
      </c>
      <c r="H215" t="s">
        <v>74</v>
      </c>
      <c r="I215" t="s">
        <v>18</v>
      </c>
      <c r="J215" t="s">
        <v>19</v>
      </c>
      <c r="K215" t="s">
        <v>20</v>
      </c>
      <c r="L215" t="s">
        <v>20</v>
      </c>
      <c r="M215" t="s">
        <v>21</v>
      </c>
      <c r="N215" t="s">
        <v>22</v>
      </c>
      <c r="O215" t="s">
        <v>736</v>
      </c>
      <c r="P215">
        <v>3</v>
      </c>
      <c r="Q215" t="str">
        <f t="shared" si="3"/>
        <v>HWM US Equity</v>
      </c>
    </row>
    <row r="216" spans="1:17" x14ac:dyDescent="0.25">
      <c r="A216" s="1">
        <v>44377</v>
      </c>
      <c r="B216" s="1">
        <v>44377</v>
      </c>
      <c r="C216" t="s">
        <v>573</v>
      </c>
      <c r="D216" t="s">
        <v>30</v>
      </c>
      <c r="E216">
        <v>3.6640000000000001</v>
      </c>
      <c r="F216" t="s">
        <v>737</v>
      </c>
      <c r="H216" t="s">
        <v>32</v>
      </c>
      <c r="I216" t="s">
        <v>18</v>
      </c>
      <c r="J216" t="s">
        <v>19</v>
      </c>
      <c r="K216" t="s">
        <v>20</v>
      </c>
      <c r="L216" t="s">
        <v>20</v>
      </c>
      <c r="M216" t="s">
        <v>21</v>
      </c>
      <c r="N216" t="s">
        <v>22</v>
      </c>
      <c r="O216" t="s">
        <v>738</v>
      </c>
      <c r="P216">
        <v>1</v>
      </c>
      <c r="Q216" t="str">
        <f t="shared" si="3"/>
        <v>F US Equity</v>
      </c>
    </row>
    <row r="217" spans="1:17" x14ac:dyDescent="0.25">
      <c r="A217" s="1">
        <v>44377</v>
      </c>
      <c r="B217" s="1">
        <v>44377</v>
      </c>
      <c r="C217" t="s">
        <v>285</v>
      </c>
      <c r="D217" t="s">
        <v>286</v>
      </c>
      <c r="E217">
        <v>1.125</v>
      </c>
      <c r="F217" t="s">
        <v>181</v>
      </c>
      <c r="G217" t="s">
        <v>259</v>
      </c>
      <c r="H217" t="s">
        <v>154</v>
      </c>
      <c r="I217" t="s">
        <v>18</v>
      </c>
      <c r="J217" t="s">
        <v>19</v>
      </c>
      <c r="K217" t="s">
        <v>20</v>
      </c>
      <c r="L217" t="s">
        <v>20</v>
      </c>
      <c r="M217" t="s">
        <v>21</v>
      </c>
      <c r="N217" t="s">
        <v>155</v>
      </c>
      <c r="O217" t="s">
        <v>739</v>
      </c>
      <c r="P217">
        <v>4</v>
      </c>
      <c r="Q217" t="str">
        <f t="shared" si="3"/>
        <v>IADB US Equity</v>
      </c>
    </row>
    <row r="218" spans="1:17" x14ac:dyDescent="0.25">
      <c r="A218" s="1">
        <v>44377</v>
      </c>
      <c r="B218" s="1">
        <v>44377</v>
      </c>
      <c r="C218" t="s">
        <v>740</v>
      </c>
      <c r="D218" t="s">
        <v>741</v>
      </c>
      <c r="E218">
        <v>1.8</v>
      </c>
      <c r="F218" t="s">
        <v>742</v>
      </c>
      <c r="G218" t="s">
        <v>51</v>
      </c>
      <c r="H218" t="s">
        <v>17</v>
      </c>
      <c r="I218" t="s">
        <v>18</v>
      </c>
      <c r="J218" t="s">
        <v>19</v>
      </c>
      <c r="K218" t="s">
        <v>20</v>
      </c>
      <c r="L218" t="s">
        <v>20</v>
      </c>
      <c r="M218" t="s">
        <v>21</v>
      </c>
      <c r="N218" t="s">
        <v>59</v>
      </c>
      <c r="O218" t="s">
        <v>743</v>
      </c>
      <c r="P218">
        <v>3</v>
      </c>
      <c r="Q218" t="str">
        <f t="shared" si="3"/>
        <v>EQH US Equity</v>
      </c>
    </row>
    <row r="219" spans="1:17" x14ac:dyDescent="0.25">
      <c r="A219" s="1">
        <v>44377</v>
      </c>
      <c r="B219" s="1">
        <v>44377</v>
      </c>
      <c r="C219" t="s">
        <v>744</v>
      </c>
      <c r="D219" t="s">
        <v>745</v>
      </c>
      <c r="E219">
        <v>7.75</v>
      </c>
      <c r="F219" t="s">
        <v>313</v>
      </c>
      <c r="H219" t="s">
        <v>242</v>
      </c>
      <c r="I219" t="s">
        <v>18</v>
      </c>
      <c r="J219" t="s">
        <v>19</v>
      </c>
      <c r="K219" t="s">
        <v>20</v>
      </c>
      <c r="L219" t="s">
        <v>20</v>
      </c>
      <c r="M219" t="s">
        <v>21</v>
      </c>
      <c r="N219" t="s">
        <v>22</v>
      </c>
      <c r="O219" t="s">
        <v>746</v>
      </c>
      <c r="P219">
        <v>3</v>
      </c>
      <c r="Q219" t="str">
        <f t="shared" si="3"/>
        <v>MGM US Equity</v>
      </c>
    </row>
    <row r="220" spans="1:17" x14ac:dyDescent="0.25">
      <c r="A220" s="1">
        <v>44377</v>
      </c>
      <c r="B220" s="1">
        <v>44377</v>
      </c>
      <c r="C220" t="s">
        <v>386</v>
      </c>
      <c r="D220" t="s">
        <v>387</v>
      </c>
      <c r="E220">
        <v>2.8</v>
      </c>
      <c r="F220" t="s">
        <v>751</v>
      </c>
      <c r="H220" t="s">
        <v>199</v>
      </c>
      <c r="I220" t="s">
        <v>18</v>
      </c>
      <c r="J220" t="s">
        <v>19</v>
      </c>
      <c r="K220" t="s">
        <v>20</v>
      </c>
      <c r="L220" t="s">
        <v>20</v>
      </c>
      <c r="M220" t="s">
        <v>21</v>
      </c>
      <c r="N220" t="s">
        <v>22</v>
      </c>
      <c r="O220" t="s">
        <v>752</v>
      </c>
      <c r="P220">
        <v>2</v>
      </c>
      <c r="Q220" t="str">
        <f t="shared" si="3"/>
        <v>PG US Equity</v>
      </c>
    </row>
    <row r="221" spans="1:17" x14ac:dyDescent="0.25">
      <c r="A221" s="1">
        <v>44377</v>
      </c>
      <c r="B221" s="1">
        <v>44377</v>
      </c>
      <c r="C221" t="s">
        <v>753</v>
      </c>
      <c r="D221" t="s">
        <v>754</v>
      </c>
      <c r="E221">
        <v>7.95</v>
      </c>
      <c r="F221" t="s">
        <v>392</v>
      </c>
      <c r="H221" t="s">
        <v>74</v>
      </c>
      <c r="I221" t="s">
        <v>18</v>
      </c>
      <c r="J221" t="s">
        <v>19</v>
      </c>
      <c r="K221" t="s">
        <v>20</v>
      </c>
      <c r="L221" t="s">
        <v>20</v>
      </c>
      <c r="M221" t="s">
        <v>21</v>
      </c>
      <c r="N221" t="s">
        <v>22</v>
      </c>
      <c r="O221" t="s">
        <v>755</v>
      </c>
      <c r="P221">
        <v>3</v>
      </c>
      <c r="Q221" t="str">
        <f t="shared" si="3"/>
        <v>APA US Equity</v>
      </c>
    </row>
    <row r="222" spans="1:17" x14ac:dyDescent="0.25">
      <c r="A222" s="1">
        <v>44377</v>
      </c>
      <c r="B222" s="1">
        <v>44377</v>
      </c>
      <c r="C222" t="s">
        <v>180</v>
      </c>
      <c r="D222" t="s">
        <v>128</v>
      </c>
      <c r="E222">
        <v>3.35</v>
      </c>
      <c r="F222" t="s">
        <v>756</v>
      </c>
      <c r="H222" t="s">
        <v>44</v>
      </c>
      <c r="I222" t="s">
        <v>18</v>
      </c>
      <c r="J222" t="s">
        <v>19</v>
      </c>
      <c r="K222" t="s">
        <v>20</v>
      </c>
      <c r="L222" t="s">
        <v>20</v>
      </c>
      <c r="M222" t="s">
        <v>21</v>
      </c>
      <c r="N222" t="s">
        <v>22</v>
      </c>
      <c r="O222" t="s">
        <v>757</v>
      </c>
      <c r="P222">
        <v>3</v>
      </c>
      <c r="Q222" t="str">
        <f t="shared" si="3"/>
        <v>DIS US Equity</v>
      </c>
    </row>
    <row r="223" spans="1:17" x14ac:dyDescent="0.25">
      <c r="A223" s="1">
        <v>44377</v>
      </c>
      <c r="B223" s="1">
        <v>44377</v>
      </c>
      <c r="C223" t="s">
        <v>758</v>
      </c>
      <c r="D223" t="s">
        <v>759</v>
      </c>
      <c r="E223">
        <v>6.625</v>
      </c>
      <c r="F223" t="s">
        <v>760</v>
      </c>
      <c r="G223" t="s">
        <v>51</v>
      </c>
      <c r="H223" t="s">
        <v>97</v>
      </c>
      <c r="I223" t="s">
        <v>18</v>
      </c>
      <c r="J223" t="s">
        <v>19</v>
      </c>
      <c r="K223" t="s">
        <v>20</v>
      </c>
      <c r="L223" t="s">
        <v>20</v>
      </c>
      <c r="M223" t="s">
        <v>21</v>
      </c>
      <c r="N223" t="s">
        <v>59</v>
      </c>
      <c r="O223" t="s">
        <v>761</v>
      </c>
      <c r="P223">
        <v>5</v>
      </c>
      <c r="Q223" t="str">
        <f t="shared" si="3"/>
        <v>OHNAT US Equity</v>
      </c>
    </row>
    <row r="224" spans="1:17" x14ac:dyDescent="0.25">
      <c r="A224" s="1">
        <v>44377</v>
      </c>
      <c r="B224" s="1">
        <v>44377</v>
      </c>
      <c r="C224" t="s">
        <v>285</v>
      </c>
      <c r="D224" t="s">
        <v>286</v>
      </c>
      <c r="E224">
        <v>2.125</v>
      </c>
      <c r="F224" t="s">
        <v>250</v>
      </c>
      <c r="H224" t="s">
        <v>154</v>
      </c>
      <c r="I224" t="s">
        <v>18</v>
      </c>
      <c r="J224" t="s">
        <v>19</v>
      </c>
      <c r="K224" t="s">
        <v>20</v>
      </c>
      <c r="L224" t="s">
        <v>20</v>
      </c>
      <c r="M224" t="s">
        <v>21</v>
      </c>
      <c r="N224" t="s">
        <v>155</v>
      </c>
      <c r="O224" t="s">
        <v>762</v>
      </c>
      <c r="P224">
        <v>4</v>
      </c>
      <c r="Q224" t="str">
        <f t="shared" si="3"/>
        <v>IADB US Equity</v>
      </c>
    </row>
    <row r="225" spans="1:17" x14ac:dyDescent="0.25">
      <c r="A225" s="1">
        <v>44377</v>
      </c>
      <c r="B225" s="1">
        <v>44377</v>
      </c>
      <c r="C225" t="s">
        <v>180</v>
      </c>
      <c r="D225" t="s">
        <v>128</v>
      </c>
      <c r="E225">
        <v>1.75</v>
      </c>
      <c r="F225" t="s">
        <v>763</v>
      </c>
      <c r="H225" t="s">
        <v>44</v>
      </c>
      <c r="I225" t="s">
        <v>18</v>
      </c>
      <c r="J225" t="s">
        <v>19</v>
      </c>
      <c r="K225" t="s">
        <v>20</v>
      </c>
      <c r="L225" t="s">
        <v>20</v>
      </c>
      <c r="M225" t="s">
        <v>21</v>
      </c>
      <c r="N225" t="s">
        <v>22</v>
      </c>
      <c r="O225" t="s">
        <v>764</v>
      </c>
      <c r="P225">
        <v>3</v>
      </c>
      <c r="Q225" t="str">
        <f t="shared" si="3"/>
        <v>DIS US Equity</v>
      </c>
    </row>
    <row r="226" spans="1:17" x14ac:dyDescent="0.25">
      <c r="A226" s="1">
        <v>44377</v>
      </c>
      <c r="B226" s="1">
        <v>44377</v>
      </c>
      <c r="C226" t="s">
        <v>765</v>
      </c>
      <c r="D226" t="s">
        <v>766</v>
      </c>
      <c r="E226">
        <v>5.7</v>
      </c>
      <c r="F226" t="s">
        <v>767</v>
      </c>
      <c r="H226" t="s">
        <v>112</v>
      </c>
      <c r="I226" t="s">
        <v>18</v>
      </c>
      <c r="J226" t="s">
        <v>19</v>
      </c>
      <c r="K226" t="s">
        <v>20</v>
      </c>
      <c r="L226" t="s">
        <v>20</v>
      </c>
      <c r="M226" t="s">
        <v>21</v>
      </c>
      <c r="N226" t="s">
        <v>22</v>
      </c>
      <c r="O226" t="s">
        <v>768</v>
      </c>
      <c r="P226">
        <v>5</v>
      </c>
      <c r="Q226" t="str">
        <f t="shared" si="3"/>
        <v>ABXCN US Equity</v>
      </c>
    </row>
    <row r="227" spans="1:17" x14ac:dyDescent="0.25">
      <c r="A227" s="1">
        <v>44377</v>
      </c>
      <c r="B227" s="1">
        <v>44377</v>
      </c>
      <c r="C227" t="s">
        <v>769</v>
      </c>
      <c r="D227" t="s">
        <v>770</v>
      </c>
      <c r="E227">
        <v>5</v>
      </c>
      <c r="F227" t="s">
        <v>771</v>
      </c>
      <c r="G227" t="s">
        <v>51</v>
      </c>
      <c r="H227" t="s">
        <v>112</v>
      </c>
      <c r="I227" t="s">
        <v>18</v>
      </c>
      <c r="J227" t="s">
        <v>19</v>
      </c>
      <c r="K227" t="s">
        <v>20</v>
      </c>
      <c r="L227" t="s">
        <v>20</v>
      </c>
      <c r="M227" t="s">
        <v>21</v>
      </c>
      <c r="N227" t="s">
        <v>22</v>
      </c>
      <c r="O227" t="s">
        <v>772</v>
      </c>
      <c r="P227">
        <v>3</v>
      </c>
      <c r="Q227" t="str">
        <f t="shared" si="3"/>
        <v>BWA US Equity</v>
      </c>
    </row>
    <row r="228" spans="1:17" x14ac:dyDescent="0.25">
      <c r="A228" s="1">
        <v>44377</v>
      </c>
      <c r="B228" s="1">
        <v>44377</v>
      </c>
      <c r="C228" t="s">
        <v>773</v>
      </c>
      <c r="D228" t="s">
        <v>774</v>
      </c>
      <c r="E228">
        <v>6.75</v>
      </c>
      <c r="F228" t="s">
        <v>500</v>
      </c>
      <c r="H228" t="s">
        <v>168</v>
      </c>
      <c r="I228" t="s">
        <v>18</v>
      </c>
      <c r="J228" t="s">
        <v>19</v>
      </c>
      <c r="K228" t="s">
        <v>20</v>
      </c>
      <c r="L228" t="s">
        <v>20</v>
      </c>
      <c r="M228" t="s">
        <v>21</v>
      </c>
      <c r="N228" t="s">
        <v>22</v>
      </c>
      <c r="O228" t="s">
        <v>775</v>
      </c>
      <c r="P228">
        <v>3</v>
      </c>
      <c r="Q228" t="str">
        <f t="shared" si="3"/>
        <v>THC US Equity</v>
      </c>
    </row>
    <row r="229" spans="1:17" x14ac:dyDescent="0.25">
      <c r="A229" s="1">
        <v>44377</v>
      </c>
      <c r="B229" s="1">
        <v>44377</v>
      </c>
      <c r="C229" t="s">
        <v>305</v>
      </c>
      <c r="D229" t="s">
        <v>306</v>
      </c>
      <c r="E229">
        <v>6.125</v>
      </c>
      <c r="F229" t="s">
        <v>640</v>
      </c>
      <c r="G229" t="s">
        <v>16</v>
      </c>
      <c r="H229" t="s">
        <v>242</v>
      </c>
      <c r="I229" t="s">
        <v>18</v>
      </c>
      <c r="J229" t="s">
        <v>19</v>
      </c>
      <c r="K229" t="s">
        <v>20</v>
      </c>
      <c r="L229" t="s">
        <v>20</v>
      </c>
      <c r="M229" t="s">
        <v>21</v>
      </c>
      <c r="N229" t="s">
        <v>59</v>
      </c>
      <c r="O229" t="s">
        <v>776</v>
      </c>
      <c r="P229">
        <v>4</v>
      </c>
      <c r="Q229" t="str">
        <f t="shared" si="3"/>
        <v>NAVI US Equity</v>
      </c>
    </row>
    <row r="230" spans="1:17" x14ac:dyDescent="0.25">
      <c r="A230" s="1">
        <v>44377</v>
      </c>
      <c r="B230" s="1">
        <v>44377</v>
      </c>
      <c r="C230" t="s">
        <v>219</v>
      </c>
      <c r="D230" t="s">
        <v>220</v>
      </c>
      <c r="E230">
        <v>3.45</v>
      </c>
      <c r="F230" t="s">
        <v>779</v>
      </c>
      <c r="H230" t="s">
        <v>39</v>
      </c>
      <c r="I230" t="s">
        <v>18</v>
      </c>
      <c r="J230" t="s">
        <v>19</v>
      </c>
      <c r="K230" t="s">
        <v>20</v>
      </c>
      <c r="L230" t="s">
        <v>20</v>
      </c>
      <c r="M230" t="s">
        <v>21</v>
      </c>
      <c r="N230" t="s">
        <v>22</v>
      </c>
      <c r="O230" t="s">
        <v>780</v>
      </c>
      <c r="P230">
        <v>2</v>
      </c>
      <c r="Q230" t="str">
        <f t="shared" si="3"/>
        <v>KO US Equity</v>
      </c>
    </row>
    <row r="231" spans="1:17" x14ac:dyDescent="0.25">
      <c r="A231" s="1">
        <v>44377</v>
      </c>
      <c r="B231" s="1">
        <v>44377</v>
      </c>
      <c r="C231" t="s">
        <v>781</v>
      </c>
      <c r="D231" t="s">
        <v>782</v>
      </c>
      <c r="E231">
        <v>5.15</v>
      </c>
      <c r="F231" t="s">
        <v>783</v>
      </c>
      <c r="H231" t="s">
        <v>32</v>
      </c>
      <c r="I231" t="s">
        <v>18</v>
      </c>
      <c r="J231" t="s">
        <v>19</v>
      </c>
      <c r="K231" t="s">
        <v>20</v>
      </c>
      <c r="L231" t="s">
        <v>20</v>
      </c>
      <c r="M231" t="s">
        <v>21</v>
      </c>
      <c r="N231" t="s">
        <v>22</v>
      </c>
      <c r="O231" t="s">
        <v>784</v>
      </c>
      <c r="P231">
        <v>2</v>
      </c>
      <c r="Q231" t="str">
        <f t="shared" si="3"/>
        <v>CF US Equity</v>
      </c>
    </row>
    <row r="232" spans="1:17" x14ac:dyDescent="0.25">
      <c r="A232" s="1">
        <v>44377</v>
      </c>
      <c r="B232" s="1">
        <v>44377</v>
      </c>
      <c r="C232" t="s">
        <v>413</v>
      </c>
      <c r="D232" t="s">
        <v>414</v>
      </c>
      <c r="E232">
        <v>6.2</v>
      </c>
      <c r="F232" t="s">
        <v>790</v>
      </c>
      <c r="H232" t="s">
        <v>121</v>
      </c>
      <c r="I232" t="s">
        <v>18</v>
      </c>
      <c r="J232" t="s">
        <v>19</v>
      </c>
      <c r="K232" t="s">
        <v>20</v>
      </c>
      <c r="L232" t="s">
        <v>20</v>
      </c>
      <c r="M232" t="s">
        <v>21</v>
      </c>
      <c r="N232" t="s">
        <v>22</v>
      </c>
      <c r="O232" t="s">
        <v>791</v>
      </c>
      <c r="P232">
        <v>3</v>
      </c>
      <c r="Q232" t="str">
        <f t="shared" si="3"/>
        <v>OXY US Equity</v>
      </c>
    </row>
    <row r="233" spans="1:17" x14ac:dyDescent="0.25">
      <c r="A233" s="1">
        <v>44377</v>
      </c>
      <c r="B233" s="1">
        <v>44377</v>
      </c>
      <c r="C233" t="s">
        <v>219</v>
      </c>
      <c r="D233" t="s">
        <v>220</v>
      </c>
      <c r="E233">
        <v>2.75</v>
      </c>
      <c r="F233" t="s">
        <v>792</v>
      </c>
      <c r="H233" t="s">
        <v>39</v>
      </c>
      <c r="I233" t="s">
        <v>18</v>
      </c>
      <c r="J233" t="s">
        <v>19</v>
      </c>
      <c r="K233" t="s">
        <v>20</v>
      </c>
      <c r="L233" t="s">
        <v>20</v>
      </c>
      <c r="M233" t="s">
        <v>21</v>
      </c>
      <c r="N233" t="s">
        <v>22</v>
      </c>
      <c r="O233" t="s">
        <v>793</v>
      </c>
      <c r="P233">
        <v>2</v>
      </c>
      <c r="Q233" t="str">
        <f t="shared" si="3"/>
        <v>KO US Equity</v>
      </c>
    </row>
    <row r="234" spans="1:17" x14ac:dyDescent="0.25">
      <c r="A234" s="1">
        <v>44377</v>
      </c>
      <c r="B234" s="1">
        <v>44377</v>
      </c>
      <c r="C234" t="s">
        <v>568</v>
      </c>
      <c r="D234" t="s">
        <v>569</v>
      </c>
      <c r="E234">
        <v>1</v>
      </c>
      <c r="F234" t="s">
        <v>794</v>
      </c>
      <c r="G234" t="s">
        <v>16</v>
      </c>
      <c r="H234" t="s">
        <v>44</v>
      </c>
      <c r="I234" t="s">
        <v>18</v>
      </c>
      <c r="J234" t="s">
        <v>19</v>
      </c>
      <c r="K234" t="s">
        <v>20</v>
      </c>
      <c r="L234" t="s">
        <v>20</v>
      </c>
      <c r="M234" t="s">
        <v>21</v>
      </c>
      <c r="N234" t="s">
        <v>22</v>
      </c>
      <c r="O234" t="s">
        <v>795</v>
      </c>
      <c r="P234">
        <v>4</v>
      </c>
      <c r="Q234" t="str">
        <f t="shared" si="3"/>
        <v>HNDA US Equity</v>
      </c>
    </row>
    <row r="235" spans="1:17" x14ac:dyDescent="0.25">
      <c r="A235" s="1">
        <v>44377</v>
      </c>
      <c r="B235" s="1">
        <v>44377</v>
      </c>
      <c r="C235" t="s">
        <v>796</v>
      </c>
      <c r="D235" t="s">
        <v>797</v>
      </c>
      <c r="E235">
        <v>4.25</v>
      </c>
      <c r="F235" t="s">
        <v>798</v>
      </c>
      <c r="H235" t="s">
        <v>17</v>
      </c>
      <c r="I235" t="s">
        <v>18</v>
      </c>
      <c r="J235" t="s">
        <v>19</v>
      </c>
      <c r="K235" t="s">
        <v>20</v>
      </c>
      <c r="L235" t="s">
        <v>20</v>
      </c>
      <c r="M235" t="s">
        <v>21</v>
      </c>
      <c r="N235" t="s">
        <v>22</v>
      </c>
      <c r="O235" t="s">
        <v>799</v>
      </c>
      <c r="P235">
        <v>2</v>
      </c>
      <c r="Q235" t="str">
        <f t="shared" si="3"/>
        <v>PM US Equity</v>
      </c>
    </row>
    <row r="236" spans="1:17" x14ac:dyDescent="0.25">
      <c r="A236" s="1">
        <v>44377</v>
      </c>
      <c r="B236" s="1">
        <v>44377</v>
      </c>
      <c r="C236" t="s">
        <v>71</v>
      </c>
      <c r="D236" t="s">
        <v>72</v>
      </c>
      <c r="E236">
        <v>7.125</v>
      </c>
      <c r="F236" t="s">
        <v>804</v>
      </c>
      <c r="H236" t="s">
        <v>74</v>
      </c>
      <c r="I236" t="s">
        <v>18</v>
      </c>
      <c r="J236" t="s">
        <v>19</v>
      </c>
      <c r="K236" t="s">
        <v>20</v>
      </c>
      <c r="L236" t="s">
        <v>20</v>
      </c>
      <c r="M236" t="s">
        <v>21</v>
      </c>
      <c r="N236" t="s">
        <v>22</v>
      </c>
      <c r="O236" t="s">
        <v>805</v>
      </c>
      <c r="P236">
        <v>3</v>
      </c>
      <c r="Q236" t="str">
        <f t="shared" si="3"/>
        <v>KHC US Equity</v>
      </c>
    </row>
    <row r="237" spans="1:17" x14ac:dyDescent="0.25">
      <c r="A237" s="1">
        <v>44377</v>
      </c>
      <c r="B237" s="1">
        <v>44377</v>
      </c>
      <c r="C237" t="s">
        <v>667</v>
      </c>
      <c r="D237" t="s">
        <v>436</v>
      </c>
      <c r="E237">
        <v>1.4572499999999999</v>
      </c>
      <c r="F237" t="s">
        <v>806</v>
      </c>
      <c r="H237" t="s">
        <v>97</v>
      </c>
      <c r="I237" t="s">
        <v>18</v>
      </c>
      <c r="J237" t="s">
        <v>19</v>
      </c>
      <c r="K237" t="s">
        <v>20</v>
      </c>
      <c r="L237" t="s">
        <v>20</v>
      </c>
      <c r="M237" t="s">
        <v>137</v>
      </c>
      <c r="N237" t="s">
        <v>22</v>
      </c>
      <c r="O237" t="s">
        <v>807</v>
      </c>
      <c r="P237">
        <v>2</v>
      </c>
      <c r="Q237" t="str">
        <f t="shared" si="3"/>
        <v>GM US Equity</v>
      </c>
    </row>
    <row r="238" spans="1:17" x14ac:dyDescent="0.25">
      <c r="A238" s="1">
        <v>44377</v>
      </c>
      <c r="B238" s="1">
        <v>44377</v>
      </c>
      <c r="C238" t="s">
        <v>265</v>
      </c>
      <c r="D238" t="s">
        <v>266</v>
      </c>
      <c r="E238">
        <v>5.875</v>
      </c>
      <c r="F238" t="s">
        <v>808</v>
      </c>
      <c r="H238" t="s">
        <v>74</v>
      </c>
      <c r="I238" t="s">
        <v>18</v>
      </c>
      <c r="J238" t="s">
        <v>19</v>
      </c>
      <c r="K238" t="s">
        <v>20</v>
      </c>
      <c r="L238" t="s">
        <v>20</v>
      </c>
      <c r="M238" t="s">
        <v>21</v>
      </c>
      <c r="N238" t="s">
        <v>22</v>
      </c>
      <c r="O238" t="s">
        <v>809</v>
      </c>
      <c r="P238">
        <v>4</v>
      </c>
      <c r="Q238" t="str">
        <f t="shared" si="3"/>
        <v>NFLX US Equity</v>
      </c>
    </row>
    <row r="239" spans="1:17" x14ac:dyDescent="0.25">
      <c r="A239" s="1">
        <v>44377</v>
      </c>
      <c r="B239" s="1">
        <v>44377</v>
      </c>
      <c r="C239" t="s">
        <v>139</v>
      </c>
      <c r="D239" t="s">
        <v>140</v>
      </c>
      <c r="E239">
        <v>2.4500000000000002</v>
      </c>
      <c r="F239" t="s">
        <v>810</v>
      </c>
      <c r="G239" t="s">
        <v>69</v>
      </c>
      <c r="H239" t="s">
        <v>17</v>
      </c>
      <c r="I239" t="s">
        <v>18</v>
      </c>
      <c r="J239" t="s">
        <v>19</v>
      </c>
      <c r="K239" t="s">
        <v>20</v>
      </c>
      <c r="L239" t="s">
        <v>20</v>
      </c>
      <c r="M239" t="s">
        <v>21</v>
      </c>
      <c r="N239" t="s">
        <v>59</v>
      </c>
      <c r="O239" t="s">
        <v>811</v>
      </c>
      <c r="P239">
        <v>3</v>
      </c>
      <c r="Q239" t="str">
        <f t="shared" si="3"/>
        <v>ATH US Equity</v>
      </c>
    </row>
    <row r="240" spans="1:17" x14ac:dyDescent="0.25">
      <c r="A240" s="1">
        <v>44377</v>
      </c>
      <c r="B240" s="1">
        <v>44377</v>
      </c>
      <c r="C240" t="s">
        <v>273</v>
      </c>
      <c r="D240" t="s">
        <v>274</v>
      </c>
      <c r="E240">
        <v>4.25</v>
      </c>
      <c r="F240" t="s">
        <v>293</v>
      </c>
      <c r="G240" t="s">
        <v>815</v>
      </c>
      <c r="H240" t="s">
        <v>52</v>
      </c>
      <c r="I240" t="s">
        <v>18</v>
      </c>
      <c r="J240" t="s">
        <v>19</v>
      </c>
      <c r="K240" t="s">
        <v>20</v>
      </c>
      <c r="L240" t="s">
        <v>20</v>
      </c>
      <c r="M240" t="s">
        <v>21</v>
      </c>
      <c r="N240" t="s">
        <v>135</v>
      </c>
      <c r="O240" t="s">
        <v>816</v>
      </c>
      <c r="P240">
        <v>2</v>
      </c>
      <c r="Q240" t="str">
        <f t="shared" si="3"/>
        <v>SO US Equity</v>
      </c>
    </row>
    <row r="241" spans="1:17" x14ac:dyDescent="0.25">
      <c r="A241" s="1">
        <v>44377</v>
      </c>
      <c r="B241" s="1">
        <v>44377</v>
      </c>
      <c r="C241" t="s">
        <v>71</v>
      </c>
      <c r="D241" t="s">
        <v>72</v>
      </c>
      <c r="E241">
        <v>3.5</v>
      </c>
      <c r="F241" t="s">
        <v>817</v>
      </c>
      <c r="H241" t="s">
        <v>74</v>
      </c>
      <c r="I241" t="s">
        <v>18</v>
      </c>
      <c r="J241" t="s">
        <v>19</v>
      </c>
      <c r="K241" t="s">
        <v>20</v>
      </c>
      <c r="L241" t="s">
        <v>20</v>
      </c>
      <c r="M241" t="s">
        <v>21</v>
      </c>
      <c r="N241" t="s">
        <v>22</v>
      </c>
      <c r="O241" t="s">
        <v>818</v>
      </c>
      <c r="P241">
        <v>3</v>
      </c>
      <c r="Q241" t="str">
        <f t="shared" si="3"/>
        <v>KHC US Equity</v>
      </c>
    </row>
    <row r="242" spans="1:17" x14ac:dyDescent="0.25">
      <c r="A242" s="1">
        <v>44377</v>
      </c>
      <c r="B242" s="1">
        <v>44377</v>
      </c>
      <c r="C242" t="s">
        <v>819</v>
      </c>
      <c r="D242" t="s">
        <v>820</v>
      </c>
      <c r="E242">
        <v>8.25</v>
      </c>
      <c r="F242" t="s">
        <v>233</v>
      </c>
      <c r="H242" t="s">
        <v>97</v>
      </c>
      <c r="I242" t="s">
        <v>18</v>
      </c>
      <c r="J242" t="s">
        <v>19</v>
      </c>
      <c r="K242" t="s">
        <v>20</v>
      </c>
      <c r="L242" t="s">
        <v>20</v>
      </c>
      <c r="M242" t="s">
        <v>21</v>
      </c>
      <c r="N242" t="s">
        <v>22</v>
      </c>
      <c r="O242" t="s">
        <v>821</v>
      </c>
      <c r="P242">
        <v>3</v>
      </c>
      <c r="Q242" t="str">
        <f t="shared" si="3"/>
        <v>CAG US Equity</v>
      </c>
    </row>
    <row r="243" spans="1:17" x14ac:dyDescent="0.25">
      <c r="A243" s="1">
        <v>44377</v>
      </c>
      <c r="B243" s="1">
        <v>44377</v>
      </c>
      <c r="C243" t="s">
        <v>740</v>
      </c>
      <c r="D243" t="s">
        <v>741</v>
      </c>
      <c r="E243">
        <v>1</v>
      </c>
      <c r="F243" t="s">
        <v>506</v>
      </c>
      <c r="G243" t="s">
        <v>51</v>
      </c>
      <c r="H243" t="s">
        <v>17</v>
      </c>
      <c r="I243" t="s">
        <v>18</v>
      </c>
      <c r="J243" t="s">
        <v>19</v>
      </c>
      <c r="K243" t="s">
        <v>20</v>
      </c>
      <c r="L243" t="s">
        <v>20</v>
      </c>
      <c r="M243" t="s">
        <v>21</v>
      </c>
      <c r="N243" t="s">
        <v>59</v>
      </c>
      <c r="O243" t="s">
        <v>822</v>
      </c>
      <c r="P243">
        <v>3</v>
      </c>
      <c r="Q243" t="str">
        <f t="shared" si="3"/>
        <v>EQH US Equity</v>
      </c>
    </row>
    <row r="244" spans="1:17" x14ac:dyDescent="0.25">
      <c r="A244" s="1">
        <v>44377</v>
      </c>
      <c r="B244" s="1">
        <v>44377</v>
      </c>
      <c r="C244" t="s">
        <v>151</v>
      </c>
      <c r="D244" t="s">
        <v>152</v>
      </c>
      <c r="E244">
        <v>0.5</v>
      </c>
      <c r="F244" t="s">
        <v>827</v>
      </c>
      <c r="H244" t="s">
        <v>154</v>
      </c>
      <c r="I244" t="s">
        <v>18</v>
      </c>
      <c r="J244" t="s">
        <v>19</v>
      </c>
      <c r="K244" t="s">
        <v>20</v>
      </c>
      <c r="L244" t="s">
        <v>20</v>
      </c>
      <c r="M244" t="s">
        <v>21</v>
      </c>
      <c r="N244" t="s">
        <v>155</v>
      </c>
      <c r="O244" t="s">
        <v>828</v>
      </c>
      <c r="P244">
        <v>4</v>
      </c>
      <c r="Q244" t="str">
        <f t="shared" si="3"/>
        <v>IBRD US Equity</v>
      </c>
    </row>
    <row r="245" spans="1:17" x14ac:dyDescent="0.25">
      <c r="A245" s="1">
        <v>44377</v>
      </c>
      <c r="B245" s="1">
        <v>44377</v>
      </c>
      <c r="C245" t="s">
        <v>386</v>
      </c>
      <c r="D245" t="s">
        <v>387</v>
      </c>
      <c r="E245">
        <v>1.95</v>
      </c>
      <c r="F245" t="s">
        <v>829</v>
      </c>
      <c r="H245" t="s">
        <v>199</v>
      </c>
      <c r="I245" t="s">
        <v>18</v>
      </c>
      <c r="J245" t="s">
        <v>19</v>
      </c>
      <c r="K245" t="s">
        <v>20</v>
      </c>
      <c r="L245" t="s">
        <v>20</v>
      </c>
      <c r="M245" t="s">
        <v>21</v>
      </c>
      <c r="N245" t="s">
        <v>22</v>
      </c>
      <c r="O245" t="s">
        <v>830</v>
      </c>
      <c r="P245">
        <v>2</v>
      </c>
      <c r="Q245" t="str">
        <f t="shared" si="3"/>
        <v>PG US Equity</v>
      </c>
    </row>
    <row r="246" spans="1:17" x14ac:dyDescent="0.25">
      <c r="A246" s="1">
        <v>44377</v>
      </c>
      <c r="B246" s="1">
        <v>44377</v>
      </c>
      <c r="C246" t="s">
        <v>831</v>
      </c>
      <c r="D246" t="s">
        <v>832</v>
      </c>
      <c r="E246">
        <v>5.5</v>
      </c>
      <c r="F246" t="s">
        <v>833</v>
      </c>
      <c r="H246" t="s">
        <v>39</v>
      </c>
      <c r="I246" t="s">
        <v>18</v>
      </c>
      <c r="J246" t="s">
        <v>19</v>
      </c>
      <c r="K246" t="s">
        <v>20</v>
      </c>
      <c r="L246" t="s">
        <v>20</v>
      </c>
      <c r="M246" t="s">
        <v>21</v>
      </c>
      <c r="N246" t="s">
        <v>22</v>
      </c>
      <c r="O246" t="s">
        <v>834</v>
      </c>
      <c r="P246">
        <v>4</v>
      </c>
      <c r="Q246" t="str">
        <f t="shared" si="3"/>
        <v>CSCO US Equity</v>
      </c>
    </row>
    <row r="247" spans="1:17" x14ac:dyDescent="0.25">
      <c r="A247" s="1">
        <v>44377</v>
      </c>
      <c r="B247" s="1">
        <v>44377</v>
      </c>
      <c r="C247" t="s">
        <v>835</v>
      </c>
      <c r="D247" t="s">
        <v>836</v>
      </c>
      <c r="E247">
        <v>3.625</v>
      </c>
      <c r="F247" t="s">
        <v>837</v>
      </c>
      <c r="H247" t="s">
        <v>52</v>
      </c>
      <c r="I247" t="s">
        <v>18</v>
      </c>
      <c r="J247" t="s">
        <v>19</v>
      </c>
      <c r="K247" t="s">
        <v>20</v>
      </c>
      <c r="L247" t="s">
        <v>20</v>
      </c>
      <c r="M247" t="s">
        <v>21</v>
      </c>
      <c r="N247" t="s">
        <v>22</v>
      </c>
      <c r="O247" t="s">
        <v>838</v>
      </c>
      <c r="P247">
        <v>4</v>
      </c>
      <c r="Q247" t="str">
        <f t="shared" si="3"/>
        <v>BIIB US Equity</v>
      </c>
    </row>
    <row r="248" spans="1:17" x14ac:dyDescent="0.25">
      <c r="A248" s="1">
        <v>44377</v>
      </c>
      <c r="B248" s="1">
        <v>44377</v>
      </c>
      <c r="C248" t="s">
        <v>839</v>
      </c>
      <c r="D248" t="s">
        <v>840</v>
      </c>
      <c r="E248">
        <v>4</v>
      </c>
      <c r="F248" t="s">
        <v>483</v>
      </c>
      <c r="H248" t="s">
        <v>74</v>
      </c>
      <c r="I248" t="s">
        <v>18</v>
      </c>
      <c r="J248" t="s">
        <v>19</v>
      </c>
      <c r="K248" t="s">
        <v>20</v>
      </c>
      <c r="L248" t="s">
        <v>20</v>
      </c>
      <c r="M248" t="s">
        <v>21</v>
      </c>
      <c r="N248" t="s">
        <v>22</v>
      </c>
      <c r="O248" t="s">
        <v>841</v>
      </c>
      <c r="P248">
        <v>3</v>
      </c>
      <c r="Q248" t="str">
        <f t="shared" si="3"/>
        <v>BLL US Equity</v>
      </c>
    </row>
    <row r="249" spans="1:17" x14ac:dyDescent="0.25">
      <c r="A249" s="1">
        <v>44377</v>
      </c>
      <c r="B249" s="1">
        <v>44377</v>
      </c>
      <c r="C249" t="s">
        <v>207</v>
      </c>
      <c r="D249" t="s">
        <v>208</v>
      </c>
      <c r="E249">
        <v>4.6719999999999997</v>
      </c>
      <c r="F249" t="s">
        <v>842</v>
      </c>
      <c r="H249" t="s">
        <v>52</v>
      </c>
      <c r="I249" t="s">
        <v>18</v>
      </c>
      <c r="J249" t="s">
        <v>19</v>
      </c>
      <c r="K249" t="s">
        <v>20</v>
      </c>
      <c r="L249" t="s">
        <v>20</v>
      </c>
      <c r="M249" t="s">
        <v>21</v>
      </c>
      <c r="N249" t="s">
        <v>22</v>
      </c>
      <c r="O249" t="s">
        <v>843</v>
      </c>
      <c r="P249">
        <v>2</v>
      </c>
      <c r="Q249" t="str">
        <f t="shared" si="3"/>
        <v>VZ US Equity</v>
      </c>
    </row>
    <row r="250" spans="1:17" x14ac:dyDescent="0.25">
      <c r="A250" s="1">
        <v>44377</v>
      </c>
      <c r="B250" s="1">
        <v>44377</v>
      </c>
      <c r="C250" t="s">
        <v>299</v>
      </c>
      <c r="D250" t="s">
        <v>300</v>
      </c>
      <c r="E250">
        <v>5.4</v>
      </c>
      <c r="F250" t="s">
        <v>847</v>
      </c>
      <c r="H250" t="s">
        <v>121</v>
      </c>
      <c r="I250" t="s">
        <v>18</v>
      </c>
      <c r="J250" t="s">
        <v>19</v>
      </c>
      <c r="K250" t="s">
        <v>20</v>
      </c>
      <c r="L250" t="s">
        <v>20</v>
      </c>
      <c r="M250" t="s">
        <v>21</v>
      </c>
      <c r="N250" t="s">
        <v>22</v>
      </c>
      <c r="O250" t="s">
        <v>848</v>
      </c>
      <c r="P250">
        <v>4</v>
      </c>
      <c r="Q250" t="str">
        <f t="shared" si="3"/>
        <v>DELL US Equity</v>
      </c>
    </row>
    <row r="251" spans="1:17" x14ac:dyDescent="0.25">
      <c r="A251" s="1">
        <v>44377</v>
      </c>
      <c r="B251" s="1">
        <v>44377</v>
      </c>
      <c r="C251" t="s">
        <v>340</v>
      </c>
      <c r="D251" t="s">
        <v>341</v>
      </c>
      <c r="E251">
        <v>2.5</v>
      </c>
      <c r="F251" t="s">
        <v>849</v>
      </c>
      <c r="H251" t="s">
        <v>343</v>
      </c>
      <c r="I251" t="s">
        <v>18</v>
      </c>
      <c r="J251" t="s">
        <v>19</v>
      </c>
      <c r="K251" t="s">
        <v>20</v>
      </c>
      <c r="L251" t="s">
        <v>20</v>
      </c>
      <c r="M251" t="s">
        <v>21</v>
      </c>
      <c r="N251" t="s">
        <v>22</v>
      </c>
      <c r="O251" t="s">
        <v>850</v>
      </c>
      <c r="P251">
        <v>4</v>
      </c>
      <c r="Q251" t="str">
        <f t="shared" si="3"/>
        <v>AAPL US Equity</v>
      </c>
    </row>
    <row r="252" spans="1:17" x14ac:dyDescent="0.25">
      <c r="A252" s="1">
        <v>44377</v>
      </c>
      <c r="B252" s="1">
        <v>44377</v>
      </c>
      <c r="C252" t="s">
        <v>753</v>
      </c>
      <c r="D252" t="s">
        <v>754</v>
      </c>
      <c r="E252">
        <v>7.375</v>
      </c>
      <c r="F252" t="s">
        <v>851</v>
      </c>
      <c r="H252" t="s">
        <v>74</v>
      </c>
      <c r="I252" t="s">
        <v>18</v>
      </c>
      <c r="J252" t="s">
        <v>19</v>
      </c>
      <c r="K252" t="s">
        <v>20</v>
      </c>
      <c r="L252" t="s">
        <v>20</v>
      </c>
      <c r="M252" t="s">
        <v>21</v>
      </c>
      <c r="N252" t="s">
        <v>22</v>
      </c>
      <c r="O252" t="s">
        <v>852</v>
      </c>
      <c r="P252">
        <v>3</v>
      </c>
      <c r="Q252" t="str">
        <f t="shared" si="3"/>
        <v>APA US Equity</v>
      </c>
    </row>
    <row r="253" spans="1:17" x14ac:dyDescent="0.25">
      <c r="A253" s="1">
        <v>44377</v>
      </c>
      <c r="B253" s="1">
        <v>44377</v>
      </c>
      <c r="C253" t="s">
        <v>853</v>
      </c>
      <c r="D253" t="s">
        <v>854</v>
      </c>
      <c r="E253">
        <v>5.7</v>
      </c>
      <c r="F253" t="s">
        <v>855</v>
      </c>
      <c r="H253" t="s">
        <v>52</v>
      </c>
      <c r="I253" t="s">
        <v>18</v>
      </c>
      <c r="J253" t="s">
        <v>19</v>
      </c>
      <c r="K253" t="s">
        <v>20</v>
      </c>
      <c r="L253" t="s">
        <v>20</v>
      </c>
      <c r="M253" t="s">
        <v>21</v>
      </c>
      <c r="N253" t="s">
        <v>22</v>
      </c>
      <c r="O253" t="s">
        <v>856</v>
      </c>
      <c r="P253">
        <v>3</v>
      </c>
      <c r="Q253" t="str">
        <f t="shared" si="3"/>
        <v>RTX US Equity</v>
      </c>
    </row>
    <row r="254" spans="1:17" x14ac:dyDescent="0.25">
      <c r="A254" s="1">
        <v>44377</v>
      </c>
      <c r="B254" s="1">
        <v>44377</v>
      </c>
      <c r="C254" t="s">
        <v>857</v>
      </c>
      <c r="D254" t="s">
        <v>858</v>
      </c>
      <c r="E254">
        <v>3.5</v>
      </c>
      <c r="F254" t="s">
        <v>859</v>
      </c>
      <c r="H254" t="s">
        <v>199</v>
      </c>
      <c r="I254" t="s">
        <v>18</v>
      </c>
      <c r="J254" t="s">
        <v>19</v>
      </c>
      <c r="K254" t="s">
        <v>20</v>
      </c>
      <c r="L254" t="s">
        <v>20</v>
      </c>
      <c r="M254" t="s">
        <v>21</v>
      </c>
      <c r="N254" t="s">
        <v>59</v>
      </c>
      <c r="O254" t="s">
        <v>860</v>
      </c>
      <c r="P254">
        <v>3</v>
      </c>
      <c r="Q254" t="str">
        <f t="shared" si="3"/>
        <v>BLK US Equity</v>
      </c>
    </row>
    <row r="255" spans="1:17" x14ac:dyDescent="0.25">
      <c r="A255" s="1">
        <v>44377</v>
      </c>
      <c r="B255" s="1">
        <v>44377</v>
      </c>
      <c r="C255" t="s">
        <v>340</v>
      </c>
      <c r="D255" t="s">
        <v>341</v>
      </c>
      <c r="E255">
        <v>3.2</v>
      </c>
      <c r="F255" t="s">
        <v>861</v>
      </c>
      <c r="H255" t="s">
        <v>343</v>
      </c>
      <c r="I255" t="s">
        <v>18</v>
      </c>
      <c r="J255" t="s">
        <v>19</v>
      </c>
      <c r="K255" t="s">
        <v>20</v>
      </c>
      <c r="L255" t="s">
        <v>20</v>
      </c>
      <c r="M255" t="s">
        <v>21</v>
      </c>
      <c r="N255" t="s">
        <v>22</v>
      </c>
      <c r="O255" t="s">
        <v>862</v>
      </c>
      <c r="P255">
        <v>4</v>
      </c>
      <c r="Q255" t="str">
        <f t="shared" si="3"/>
        <v>AAPL US Equity</v>
      </c>
    </row>
    <row r="256" spans="1:17" x14ac:dyDescent="0.25">
      <c r="A256" s="1">
        <v>44377</v>
      </c>
      <c r="B256" s="1">
        <v>44377</v>
      </c>
      <c r="C256" t="s">
        <v>151</v>
      </c>
      <c r="D256" t="s">
        <v>152</v>
      </c>
      <c r="E256">
        <v>0.46429999999999999</v>
      </c>
      <c r="F256" t="s">
        <v>863</v>
      </c>
      <c r="H256" t="s">
        <v>154</v>
      </c>
      <c r="I256" t="s">
        <v>18</v>
      </c>
      <c r="J256" t="s">
        <v>19</v>
      </c>
      <c r="K256" t="s">
        <v>20</v>
      </c>
      <c r="L256" t="s">
        <v>20</v>
      </c>
      <c r="M256" t="s">
        <v>137</v>
      </c>
      <c r="N256" t="s">
        <v>155</v>
      </c>
      <c r="O256" t="s">
        <v>864</v>
      </c>
      <c r="P256">
        <v>4</v>
      </c>
      <c r="Q256" t="str">
        <f t="shared" si="3"/>
        <v>IBRD US Equity</v>
      </c>
    </row>
    <row r="257" spans="1:17" x14ac:dyDescent="0.25">
      <c r="A257" s="1">
        <v>44377</v>
      </c>
      <c r="B257" s="1">
        <v>44377</v>
      </c>
      <c r="C257" t="s">
        <v>498</v>
      </c>
      <c r="D257" t="s">
        <v>499</v>
      </c>
      <c r="E257">
        <v>4.875</v>
      </c>
      <c r="F257" t="s">
        <v>865</v>
      </c>
      <c r="G257" t="s">
        <v>51</v>
      </c>
      <c r="H257" t="s">
        <v>121</v>
      </c>
      <c r="I257" t="s">
        <v>18</v>
      </c>
      <c r="J257" t="s">
        <v>19</v>
      </c>
      <c r="K257" t="s">
        <v>20</v>
      </c>
      <c r="L257" t="s">
        <v>20</v>
      </c>
      <c r="M257" t="s">
        <v>21</v>
      </c>
      <c r="N257" t="s">
        <v>22</v>
      </c>
      <c r="O257" t="s">
        <v>866</v>
      </c>
      <c r="P257">
        <v>3</v>
      </c>
      <c r="Q257" t="str">
        <f t="shared" si="3"/>
        <v>ADT US Equity</v>
      </c>
    </row>
    <row r="258" spans="1:17" x14ac:dyDescent="0.25">
      <c r="A258" s="1">
        <v>44377</v>
      </c>
      <c r="B258" s="1">
        <v>44377</v>
      </c>
      <c r="C258" t="s">
        <v>867</v>
      </c>
      <c r="D258" t="s">
        <v>868</v>
      </c>
      <c r="E258">
        <v>3.35</v>
      </c>
      <c r="F258" t="s">
        <v>487</v>
      </c>
      <c r="H258" t="s">
        <v>52</v>
      </c>
      <c r="I258" t="s">
        <v>18</v>
      </c>
      <c r="J258" t="s">
        <v>19</v>
      </c>
      <c r="K258" t="s">
        <v>20</v>
      </c>
      <c r="L258" t="s">
        <v>20</v>
      </c>
      <c r="M258" t="s">
        <v>21</v>
      </c>
      <c r="N258" t="s">
        <v>22</v>
      </c>
      <c r="O258" t="s">
        <v>869</v>
      </c>
      <c r="P258">
        <v>3</v>
      </c>
      <c r="Q258" t="str">
        <f t="shared" si="3"/>
        <v>LMT US Equity</v>
      </c>
    </row>
    <row r="259" spans="1:17" x14ac:dyDescent="0.25">
      <c r="A259" s="1">
        <v>44377</v>
      </c>
      <c r="B259" s="1">
        <v>44377</v>
      </c>
      <c r="C259" t="s">
        <v>180</v>
      </c>
      <c r="D259" t="s">
        <v>128</v>
      </c>
      <c r="E259">
        <v>2.2000000000000002</v>
      </c>
      <c r="F259" t="s">
        <v>870</v>
      </c>
      <c r="H259" t="s">
        <v>44</v>
      </c>
      <c r="I259" t="s">
        <v>18</v>
      </c>
      <c r="J259" t="s">
        <v>19</v>
      </c>
      <c r="K259" t="s">
        <v>20</v>
      </c>
      <c r="L259" t="s">
        <v>20</v>
      </c>
      <c r="M259" t="s">
        <v>21</v>
      </c>
      <c r="N259" t="s">
        <v>22</v>
      </c>
      <c r="O259" t="s">
        <v>871</v>
      </c>
      <c r="P259">
        <v>3</v>
      </c>
      <c r="Q259" t="str">
        <f t="shared" si="3"/>
        <v>DIS US Equity</v>
      </c>
    </row>
    <row r="260" spans="1:17" x14ac:dyDescent="0.25">
      <c r="A260" s="1">
        <v>44377</v>
      </c>
      <c r="B260" s="1">
        <v>44377</v>
      </c>
      <c r="C260" t="s">
        <v>872</v>
      </c>
      <c r="D260" t="s">
        <v>873</v>
      </c>
      <c r="E260">
        <v>7</v>
      </c>
      <c r="F260" t="s">
        <v>874</v>
      </c>
      <c r="H260" t="s">
        <v>242</v>
      </c>
      <c r="I260" t="s">
        <v>18</v>
      </c>
      <c r="J260" t="s">
        <v>19</v>
      </c>
      <c r="K260" t="s">
        <v>20</v>
      </c>
      <c r="L260" t="s">
        <v>20</v>
      </c>
      <c r="M260" t="s">
        <v>21</v>
      </c>
      <c r="N260" t="s">
        <v>22</v>
      </c>
      <c r="O260" t="s">
        <v>875</v>
      </c>
      <c r="P260">
        <v>1</v>
      </c>
      <c r="Q260" t="str">
        <f t="shared" ref="Q260:Q323" si="4">D260&amp;" US Equity"</f>
        <v>M US Equity</v>
      </c>
    </row>
    <row r="261" spans="1:17" x14ac:dyDescent="0.25">
      <c r="A261" s="1">
        <v>44377</v>
      </c>
      <c r="B261" s="1">
        <v>44377</v>
      </c>
      <c r="C261" t="s">
        <v>180</v>
      </c>
      <c r="D261" t="s">
        <v>128</v>
      </c>
      <c r="E261">
        <v>3.8</v>
      </c>
      <c r="F261" t="s">
        <v>876</v>
      </c>
      <c r="H261" t="s">
        <v>44</v>
      </c>
      <c r="I261" t="s">
        <v>18</v>
      </c>
      <c r="J261" t="s">
        <v>19</v>
      </c>
      <c r="K261" t="s">
        <v>20</v>
      </c>
      <c r="L261" t="s">
        <v>20</v>
      </c>
      <c r="M261" t="s">
        <v>21</v>
      </c>
      <c r="N261" t="s">
        <v>22</v>
      </c>
      <c r="O261" t="s">
        <v>877</v>
      </c>
      <c r="P261">
        <v>3</v>
      </c>
      <c r="Q261" t="str">
        <f t="shared" si="4"/>
        <v>DIS US Equity</v>
      </c>
    </row>
    <row r="262" spans="1:17" x14ac:dyDescent="0.25">
      <c r="A262" s="1">
        <v>44377</v>
      </c>
      <c r="B262" s="1">
        <v>44377</v>
      </c>
      <c r="C262" t="s">
        <v>878</v>
      </c>
      <c r="D262" t="s">
        <v>879</v>
      </c>
      <c r="E262">
        <v>1.45</v>
      </c>
      <c r="F262" t="s">
        <v>631</v>
      </c>
      <c r="G262" t="s">
        <v>51</v>
      </c>
      <c r="H262" t="s">
        <v>52</v>
      </c>
      <c r="I262" t="s">
        <v>18</v>
      </c>
      <c r="J262" t="s">
        <v>19</v>
      </c>
      <c r="K262" t="s">
        <v>20</v>
      </c>
      <c r="L262" t="s">
        <v>20</v>
      </c>
      <c r="M262" t="s">
        <v>21</v>
      </c>
      <c r="N262" t="s">
        <v>22</v>
      </c>
      <c r="O262" t="s">
        <v>880</v>
      </c>
      <c r="P262">
        <v>5</v>
      </c>
      <c r="Q262" t="str">
        <f t="shared" si="4"/>
        <v>DAIGR US Equity</v>
      </c>
    </row>
    <row r="263" spans="1:17" x14ac:dyDescent="0.25">
      <c r="A263" s="1">
        <v>44377</v>
      </c>
      <c r="B263" s="1">
        <v>44377</v>
      </c>
      <c r="C263" t="s">
        <v>881</v>
      </c>
      <c r="D263" t="s">
        <v>541</v>
      </c>
      <c r="E263">
        <v>6.5</v>
      </c>
      <c r="F263" t="s">
        <v>882</v>
      </c>
      <c r="H263" t="s">
        <v>97</v>
      </c>
      <c r="I263" t="s">
        <v>18</v>
      </c>
      <c r="J263" t="s">
        <v>19</v>
      </c>
      <c r="K263" t="s">
        <v>20</v>
      </c>
      <c r="L263" t="s">
        <v>20</v>
      </c>
      <c r="M263" t="s">
        <v>21</v>
      </c>
      <c r="N263" t="s">
        <v>59</v>
      </c>
      <c r="O263" t="s">
        <v>883</v>
      </c>
      <c r="P263">
        <v>3</v>
      </c>
      <c r="Q263" t="str">
        <f t="shared" si="4"/>
        <v>JEF US Equity</v>
      </c>
    </row>
    <row r="264" spans="1:17" x14ac:dyDescent="0.25">
      <c r="A264" s="1">
        <v>44377</v>
      </c>
      <c r="B264" s="1">
        <v>44377</v>
      </c>
      <c r="C264" t="s">
        <v>404</v>
      </c>
      <c r="D264" t="s">
        <v>405</v>
      </c>
      <c r="E264">
        <v>2.15</v>
      </c>
      <c r="F264" t="s">
        <v>884</v>
      </c>
      <c r="G264" t="s">
        <v>16</v>
      </c>
      <c r="H264" t="s">
        <v>17</v>
      </c>
      <c r="I264" t="s">
        <v>18</v>
      </c>
      <c r="J264" t="s">
        <v>19</v>
      </c>
      <c r="K264" t="s">
        <v>20</v>
      </c>
      <c r="L264" t="s">
        <v>20</v>
      </c>
      <c r="M264" t="s">
        <v>21</v>
      </c>
      <c r="N264" t="s">
        <v>22</v>
      </c>
      <c r="O264" t="s">
        <v>885</v>
      </c>
      <c r="P264">
        <v>3</v>
      </c>
      <c r="Q264" t="str">
        <f t="shared" si="4"/>
        <v>CAT US Equity</v>
      </c>
    </row>
    <row r="265" spans="1:17" x14ac:dyDescent="0.25">
      <c r="A265" s="1">
        <v>44377</v>
      </c>
      <c r="B265" s="1">
        <v>44377</v>
      </c>
      <c r="C265" t="s">
        <v>886</v>
      </c>
      <c r="D265" t="s">
        <v>887</v>
      </c>
      <c r="E265">
        <v>7</v>
      </c>
      <c r="F265" t="s">
        <v>888</v>
      </c>
      <c r="H265" t="s">
        <v>32</v>
      </c>
      <c r="I265" t="s">
        <v>18</v>
      </c>
      <c r="J265" t="s">
        <v>19</v>
      </c>
      <c r="K265" t="s">
        <v>20</v>
      </c>
      <c r="L265" t="s">
        <v>20</v>
      </c>
      <c r="M265" t="s">
        <v>21</v>
      </c>
      <c r="N265" t="s">
        <v>22</v>
      </c>
      <c r="O265" t="s">
        <v>889</v>
      </c>
      <c r="P265">
        <v>3</v>
      </c>
      <c r="Q265" t="str">
        <f t="shared" si="4"/>
        <v>DDS US Equity</v>
      </c>
    </row>
    <row r="266" spans="1:17" x14ac:dyDescent="0.25">
      <c r="A266" s="1">
        <v>44377</v>
      </c>
      <c r="B266" s="1">
        <v>44377</v>
      </c>
      <c r="C266" t="s">
        <v>890</v>
      </c>
      <c r="D266" t="s">
        <v>891</v>
      </c>
      <c r="E266">
        <v>6.7</v>
      </c>
      <c r="F266" t="s">
        <v>892</v>
      </c>
      <c r="H266" t="s">
        <v>74</v>
      </c>
      <c r="I266" t="s">
        <v>18</v>
      </c>
      <c r="J266" t="s">
        <v>19</v>
      </c>
      <c r="K266" t="s">
        <v>20</v>
      </c>
      <c r="L266" t="s">
        <v>20</v>
      </c>
      <c r="M266" t="s">
        <v>21</v>
      </c>
      <c r="N266" t="s">
        <v>22</v>
      </c>
      <c r="O266" t="s">
        <v>893</v>
      </c>
      <c r="P266">
        <v>3</v>
      </c>
      <c r="Q266" t="str">
        <f t="shared" si="4"/>
        <v>PAA US Equity</v>
      </c>
    </row>
    <row r="267" spans="1:17" x14ac:dyDescent="0.25">
      <c r="A267" s="1">
        <v>44377</v>
      </c>
      <c r="B267" s="1">
        <v>44377</v>
      </c>
      <c r="C267" t="s">
        <v>207</v>
      </c>
      <c r="D267" t="s">
        <v>208</v>
      </c>
      <c r="E267">
        <v>4.5</v>
      </c>
      <c r="F267" t="s">
        <v>894</v>
      </c>
      <c r="H267" t="s">
        <v>52</v>
      </c>
      <c r="I267" t="s">
        <v>18</v>
      </c>
      <c r="J267" t="s">
        <v>19</v>
      </c>
      <c r="K267" t="s">
        <v>20</v>
      </c>
      <c r="L267" t="s">
        <v>20</v>
      </c>
      <c r="M267" t="s">
        <v>21</v>
      </c>
      <c r="N267" t="s">
        <v>22</v>
      </c>
      <c r="O267" t="s">
        <v>895</v>
      </c>
      <c r="P267">
        <v>2</v>
      </c>
      <c r="Q267" t="str">
        <f t="shared" si="4"/>
        <v>VZ US Equity</v>
      </c>
    </row>
    <row r="268" spans="1:17" x14ac:dyDescent="0.25">
      <c r="A268" s="1">
        <v>44377</v>
      </c>
      <c r="B268" s="1">
        <v>44377</v>
      </c>
      <c r="C268" t="s">
        <v>219</v>
      </c>
      <c r="D268" t="s">
        <v>220</v>
      </c>
      <c r="E268">
        <v>2.125</v>
      </c>
      <c r="F268" t="s">
        <v>896</v>
      </c>
      <c r="H268" t="s">
        <v>39</v>
      </c>
      <c r="I268" t="s">
        <v>18</v>
      </c>
      <c r="J268" t="s">
        <v>19</v>
      </c>
      <c r="K268" t="s">
        <v>20</v>
      </c>
      <c r="L268" t="s">
        <v>20</v>
      </c>
      <c r="M268" t="s">
        <v>21</v>
      </c>
      <c r="N268" t="s">
        <v>22</v>
      </c>
      <c r="O268" t="s">
        <v>897</v>
      </c>
      <c r="P268">
        <v>2</v>
      </c>
      <c r="Q268" t="str">
        <f t="shared" si="4"/>
        <v>KO US Equity</v>
      </c>
    </row>
    <row r="269" spans="1:17" x14ac:dyDescent="0.25">
      <c r="A269" s="1">
        <v>44377</v>
      </c>
      <c r="B269" s="1">
        <v>44377</v>
      </c>
      <c r="C269" t="s">
        <v>898</v>
      </c>
      <c r="D269" t="s">
        <v>899</v>
      </c>
      <c r="E269">
        <v>2.5499999999999998</v>
      </c>
      <c r="F269" t="s">
        <v>313</v>
      </c>
      <c r="H269" t="s">
        <v>17</v>
      </c>
      <c r="I269" t="s">
        <v>18</v>
      </c>
      <c r="J269" t="s">
        <v>19</v>
      </c>
      <c r="K269" t="s">
        <v>20</v>
      </c>
      <c r="L269" t="s">
        <v>20</v>
      </c>
      <c r="M269" t="s">
        <v>21</v>
      </c>
      <c r="N269" t="s">
        <v>22</v>
      </c>
      <c r="O269" t="s">
        <v>900</v>
      </c>
      <c r="P269">
        <v>3</v>
      </c>
      <c r="Q269" t="str">
        <f t="shared" si="4"/>
        <v>ABT US Equity</v>
      </c>
    </row>
    <row r="270" spans="1:17" x14ac:dyDescent="0.25">
      <c r="A270" s="1">
        <v>44377</v>
      </c>
      <c r="B270" s="1">
        <v>44377</v>
      </c>
      <c r="C270" t="s">
        <v>41</v>
      </c>
      <c r="D270" t="s">
        <v>42</v>
      </c>
      <c r="E270">
        <v>3.5</v>
      </c>
      <c r="F270" t="s">
        <v>901</v>
      </c>
      <c r="H270" t="s">
        <v>44</v>
      </c>
      <c r="I270" t="s">
        <v>18</v>
      </c>
      <c r="J270" t="s">
        <v>19</v>
      </c>
      <c r="K270" t="s">
        <v>20</v>
      </c>
      <c r="L270" t="s">
        <v>20</v>
      </c>
      <c r="M270" t="s">
        <v>21</v>
      </c>
      <c r="N270" t="s">
        <v>22</v>
      </c>
      <c r="O270" t="s">
        <v>902</v>
      </c>
      <c r="P270">
        <v>3</v>
      </c>
      <c r="Q270" t="str">
        <f t="shared" si="4"/>
        <v>IBM US Equity</v>
      </c>
    </row>
    <row r="271" spans="1:17" x14ac:dyDescent="0.25">
      <c r="A271" s="1">
        <v>44377</v>
      </c>
      <c r="B271" s="1">
        <v>44377</v>
      </c>
      <c r="C271" t="s">
        <v>903</v>
      </c>
      <c r="D271" t="s">
        <v>904</v>
      </c>
      <c r="E271">
        <v>0.75</v>
      </c>
      <c r="F271" t="s">
        <v>905</v>
      </c>
      <c r="H271" t="s">
        <v>154</v>
      </c>
      <c r="I271" t="s">
        <v>18</v>
      </c>
      <c r="J271" t="s">
        <v>19</v>
      </c>
      <c r="K271" t="s">
        <v>20</v>
      </c>
      <c r="L271" t="s">
        <v>20</v>
      </c>
      <c r="M271" t="s">
        <v>21</v>
      </c>
      <c r="N271" t="s">
        <v>155</v>
      </c>
      <c r="O271" t="s">
        <v>906</v>
      </c>
      <c r="P271">
        <v>3</v>
      </c>
      <c r="Q271" t="str">
        <f t="shared" si="4"/>
        <v>IFC US Equity</v>
      </c>
    </row>
    <row r="272" spans="1:17" x14ac:dyDescent="0.25">
      <c r="A272" s="1">
        <v>44377</v>
      </c>
      <c r="B272" s="1">
        <v>44377</v>
      </c>
      <c r="C272" t="s">
        <v>907</v>
      </c>
      <c r="D272" t="s">
        <v>318</v>
      </c>
      <c r="E272">
        <v>0.7</v>
      </c>
      <c r="F272" t="s">
        <v>908</v>
      </c>
      <c r="G272" t="s">
        <v>51</v>
      </c>
      <c r="H272" t="s">
        <v>199</v>
      </c>
      <c r="I272" t="s">
        <v>18</v>
      </c>
      <c r="J272" t="s">
        <v>19</v>
      </c>
      <c r="K272" t="s">
        <v>20</v>
      </c>
      <c r="L272" t="s">
        <v>20</v>
      </c>
      <c r="M272" t="s">
        <v>21</v>
      </c>
      <c r="N272" t="s">
        <v>59</v>
      </c>
      <c r="O272" t="s">
        <v>909</v>
      </c>
      <c r="P272">
        <v>3</v>
      </c>
      <c r="Q272" t="str">
        <f t="shared" si="4"/>
        <v>MET US Equity</v>
      </c>
    </row>
    <row r="273" spans="1:17" x14ac:dyDescent="0.25">
      <c r="A273" s="1">
        <v>44377</v>
      </c>
      <c r="B273" s="1">
        <v>44377</v>
      </c>
      <c r="C273" t="s">
        <v>151</v>
      </c>
      <c r="D273" t="s">
        <v>152</v>
      </c>
      <c r="E273">
        <v>0.437</v>
      </c>
      <c r="F273" t="s">
        <v>116</v>
      </c>
      <c r="G273" t="s">
        <v>366</v>
      </c>
      <c r="H273" t="s">
        <v>154</v>
      </c>
      <c r="I273" t="s">
        <v>18</v>
      </c>
      <c r="J273" t="s">
        <v>19</v>
      </c>
      <c r="K273" t="s">
        <v>20</v>
      </c>
      <c r="L273" t="s">
        <v>20</v>
      </c>
      <c r="M273" t="s">
        <v>137</v>
      </c>
      <c r="N273" t="s">
        <v>155</v>
      </c>
      <c r="O273" t="s">
        <v>910</v>
      </c>
      <c r="P273">
        <v>4</v>
      </c>
      <c r="Q273" t="str">
        <f t="shared" si="4"/>
        <v>IBRD US Equity</v>
      </c>
    </row>
    <row r="274" spans="1:17" x14ac:dyDescent="0.25">
      <c r="A274" s="1">
        <v>44377</v>
      </c>
      <c r="B274" s="1">
        <v>44377</v>
      </c>
      <c r="C274" t="s">
        <v>911</v>
      </c>
      <c r="D274" t="s">
        <v>912</v>
      </c>
      <c r="E274">
        <v>7.45</v>
      </c>
      <c r="F274" t="s">
        <v>913</v>
      </c>
      <c r="G274" t="s">
        <v>101</v>
      </c>
      <c r="H274" t="s">
        <v>112</v>
      </c>
      <c r="I274" t="s">
        <v>18</v>
      </c>
      <c r="J274" t="s">
        <v>19</v>
      </c>
      <c r="K274" t="s">
        <v>20</v>
      </c>
      <c r="L274" t="s">
        <v>20</v>
      </c>
      <c r="M274" t="s">
        <v>21</v>
      </c>
      <c r="N274" t="s">
        <v>22</v>
      </c>
      <c r="O274" t="s">
        <v>914</v>
      </c>
      <c r="P274">
        <v>1</v>
      </c>
      <c r="Q274" t="str">
        <f t="shared" si="4"/>
        <v>K US Equity</v>
      </c>
    </row>
    <row r="275" spans="1:17" x14ac:dyDescent="0.25">
      <c r="A275" s="1">
        <v>44377</v>
      </c>
      <c r="B275" s="1">
        <v>44377</v>
      </c>
      <c r="C275" t="s">
        <v>127</v>
      </c>
      <c r="D275" t="s">
        <v>128</v>
      </c>
      <c r="E275">
        <v>1.85</v>
      </c>
      <c r="F275" t="s">
        <v>915</v>
      </c>
      <c r="G275" t="s">
        <v>16</v>
      </c>
      <c r="H275" t="s">
        <v>44</v>
      </c>
      <c r="I275" t="s">
        <v>18</v>
      </c>
      <c r="J275" t="s">
        <v>19</v>
      </c>
      <c r="K275" t="s">
        <v>20</v>
      </c>
      <c r="L275" t="s">
        <v>20</v>
      </c>
      <c r="M275" t="s">
        <v>21</v>
      </c>
      <c r="N275" t="s">
        <v>22</v>
      </c>
      <c r="O275" t="s">
        <v>916</v>
      </c>
      <c r="P275">
        <v>3</v>
      </c>
      <c r="Q275" t="str">
        <f t="shared" si="4"/>
        <v>DIS US Equity</v>
      </c>
    </row>
    <row r="276" spans="1:17" x14ac:dyDescent="0.25">
      <c r="A276" s="1">
        <v>44377</v>
      </c>
      <c r="B276" s="1">
        <v>44377</v>
      </c>
      <c r="C276" t="s">
        <v>921</v>
      </c>
      <c r="D276" t="s">
        <v>115</v>
      </c>
      <c r="E276">
        <v>4.875</v>
      </c>
      <c r="F276" t="s">
        <v>922</v>
      </c>
      <c r="H276" t="s">
        <v>52</v>
      </c>
      <c r="I276" t="s">
        <v>18</v>
      </c>
      <c r="J276" t="s">
        <v>19</v>
      </c>
      <c r="K276" t="s">
        <v>20</v>
      </c>
      <c r="L276" t="s">
        <v>20</v>
      </c>
      <c r="M276" t="s">
        <v>21</v>
      </c>
      <c r="N276" t="s">
        <v>59</v>
      </c>
      <c r="O276" t="s">
        <v>923</v>
      </c>
      <c r="P276">
        <v>3</v>
      </c>
      <c r="Q276" t="str">
        <f t="shared" si="4"/>
        <v>AIG US Equity</v>
      </c>
    </row>
    <row r="277" spans="1:17" x14ac:dyDescent="0.25">
      <c r="A277" s="1">
        <v>44377</v>
      </c>
      <c r="B277" s="1">
        <v>44377</v>
      </c>
      <c r="C277" t="s">
        <v>353</v>
      </c>
      <c r="D277" t="s">
        <v>354</v>
      </c>
      <c r="E277">
        <v>5.5</v>
      </c>
      <c r="F277" t="s">
        <v>924</v>
      </c>
      <c r="H277" t="s">
        <v>97</v>
      </c>
      <c r="I277" t="s">
        <v>18</v>
      </c>
      <c r="J277" t="s">
        <v>19</v>
      </c>
      <c r="K277" t="s">
        <v>20</v>
      </c>
      <c r="L277" t="s">
        <v>20</v>
      </c>
      <c r="M277" t="s">
        <v>21</v>
      </c>
      <c r="N277" t="s">
        <v>22</v>
      </c>
      <c r="O277" t="s">
        <v>925</v>
      </c>
      <c r="P277">
        <v>3</v>
      </c>
      <c r="Q277" t="str">
        <f t="shared" si="4"/>
        <v>MSI US Equity</v>
      </c>
    </row>
    <row r="278" spans="1:17" x14ac:dyDescent="0.25">
      <c r="A278" s="1">
        <v>44377</v>
      </c>
      <c r="B278" s="1">
        <v>44377</v>
      </c>
      <c r="C278" t="s">
        <v>305</v>
      </c>
      <c r="D278" t="s">
        <v>306</v>
      </c>
      <c r="E278">
        <v>6.75</v>
      </c>
      <c r="F278" t="s">
        <v>926</v>
      </c>
      <c r="H278" t="s">
        <v>242</v>
      </c>
      <c r="I278" t="s">
        <v>18</v>
      </c>
      <c r="J278" t="s">
        <v>19</v>
      </c>
      <c r="K278" t="s">
        <v>20</v>
      </c>
      <c r="L278" t="s">
        <v>20</v>
      </c>
      <c r="M278" t="s">
        <v>21</v>
      </c>
      <c r="N278" t="s">
        <v>59</v>
      </c>
      <c r="O278" t="s">
        <v>927</v>
      </c>
      <c r="P278">
        <v>4</v>
      </c>
      <c r="Q278" t="str">
        <f t="shared" si="4"/>
        <v>NAVI US Equity</v>
      </c>
    </row>
    <row r="279" spans="1:17" x14ac:dyDescent="0.25">
      <c r="A279" s="1">
        <v>44377</v>
      </c>
      <c r="B279" s="1">
        <v>44377</v>
      </c>
      <c r="C279" t="s">
        <v>219</v>
      </c>
      <c r="D279" t="s">
        <v>220</v>
      </c>
      <c r="E279">
        <v>2.5</v>
      </c>
      <c r="F279" t="s">
        <v>928</v>
      </c>
      <c r="H279" t="s">
        <v>39</v>
      </c>
      <c r="I279" t="s">
        <v>18</v>
      </c>
      <c r="J279" t="s">
        <v>19</v>
      </c>
      <c r="K279" t="s">
        <v>20</v>
      </c>
      <c r="L279" t="s">
        <v>20</v>
      </c>
      <c r="M279" t="s">
        <v>21</v>
      </c>
      <c r="N279" t="s">
        <v>22</v>
      </c>
      <c r="O279" t="s">
        <v>929</v>
      </c>
      <c r="P279">
        <v>2</v>
      </c>
      <c r="Q279" t="str">
        <f t="shared" si="4"/>
        <v>KO US Equity</v>
      </c>
    </row>
    <row r="280" spans="1:17" x14ac:dyDescent="0.25">
      <c r="A280" s="1">
        <v>44377</v>
      </c>
      <c r="B280" s="1">
        <v>44377</v>
      </c>
      <c r="C280" t="s">
        <v>930</v>
      </c>
      <c r="D280" t="s">
        <v>931</v>
      </c>
      <c r="E280">
        <v>7</v>
      </c>
      <c r="F280" t="s">
        <v>291</v>
      </c>
      <c r="H280" t="s">
        <v>242</v>
      </c>
      <c r="I280" t="s">
        <v>18</v>
      </c>
      <c r="J280" t="s">
        <v>19</v>
      </c>
      <c r="K280" t="s">
        <v>20</v>
      </c>
      <c r="L280" t="s">
        <v>20</v>
      </c>
      <c r="M280" t="s">
        <v>21</v>
      </c>
      <c r="N280" t="s">
        <v>22</v>
      </c>
      <c r="O280" t="s">
        <v>932</v>
      </c>
      <c r="P280">
        <v>2</v>
      </c>
      <c r="Q280" t="str">
        <f t="shared" si="4"/>
        <v>GT US Equity</v>
      </c>
    </row>
    <row r="281" spans="1:17" x14ac:dyDescent="0.25">
      <c r="A281" s="1">
        <v>44377</v>
      </c>
      <c r="B281" s="1">
        <v>44377</v>
      </c>
      <c r="C281" t="s">
        <v>370</v>
      </c>
      <c r="D281" t="s">
        <v>371</v>
      </c>
      <c r="E281">
        <v>7.25</v>
      </c>
      <c r="F281" t="s">
        <v>263</v>
      </c>
      <c r="H281" t="s">
        <v>97</v>
      </c>
      <c r="I281" t="s">
        <v>18</v>
      </c>
      <c r="J281" t="s">
        <v>19</v>
      </c>
      <c r="K281" t="s">
        <v>20</v>
      </c>
      <c r="L281" t="s">
        <v>20</v>
      </c>
      <c r="M281" t="s">
        <v>21</v>
      </c>
      <c r="N281" t="s">
        <v>22</v>
      </c>
      <c r="O281" t="s">
        <v>933</v>
      </c>
      <c r="P281">
        <v>3</v>
      </c>
      <c r="Q281" t="str">
        <f t="shared" si="4"/>
        <v>KSS US Equity</v>
      </c>
    </row>
    <row r="282" spans="1:17" x14ac:dyDescent="0.25">
      <c r="A282" s="1">
        <v>44377</v>
      </c>
      <c r="B282" s="1">
        <v>44377</v>
      </c>
      <c r="C282" t="s">
        <v>936</v>
      </c>
      <c r="D282" t="s">
        <v>216</v>
      </c>
      <c r="E282">
        <v>7.12</v>
      </c>
      <c r="F282" t="s">
        <v>937</v>
      </c>
      <c r="H282" t="s">
        <v>112</v>
      </c>
      <c r="I282" t="s">
        <v>18</v>
      </c>
      <c r="J282" t="s">
        <v>19</v>
      </c>
      <c r="K282" t="s">
        <v>20</v>
      </c>
      <c r="L282" t="s">
        <v>20</v>
      </c>
      <c r="M282" t="s">
        <v>21</v>
      </c>
      <c r="N282" t="s">
        <v>22</v>
      </c>
      <c r="O282" t="s">
        <v>938</v>
      </c>
      <c r="P282">
        <v>1</v>
      </c>
      <c r="Q282" t="str">
        <f t="shared" si="4"/>
        <v>T US Equity</v>
      </c>
    </row>
    <row r="283" spans="1:17" x14ac:dyDescent="0.25">
      <c r="A283" s="1">
        <v>44377</v>
      </c>
      <c r="B283" s="1">
        <v>44377</v>
      </c>
      <c r="C283" t="s">
        <v>568</v>
      </c>
      <c r="D283" t="s">
        <v>569</v>
      </c>
      <c r="E283">
        <v>2</v>
      </c>
      <c r="F283" t="s">
        <v>629</v>
      </c>
      <c r="G283" t="s">
        <v>16</v>
      </c>
      <c r="H283" t="s">
        <v>44</v>
      </c>
      <c r="I283" t="s">
        <v>18</v>
      </c>
      <c r="J283" t="s">
        <v>19</v>
      </c>
      <c r="K283" t="s">
        <v>20</v>
      </c>
      <c r="L283" t="s">
        <v>20</v>
      </c>
      <c r="M283" t="s">
        <v>21</v>
      </c>
      <c r="N283" t="s">
        <v>22</v>
      </c>
      <c r="O283" t="s">
        <v>939</v>
      </c>
      <c r="P283">
        <v>4</v>
      </c>
      <c r="Q283" t="str">
        <f t="shared" si="4"/>
        <v>HNDA US Equity</v>
      </c>
    </row>
    <row r="284" spans="1:17" x14ac:dyDescent="0.25">
      <c r="A284" s="1">
        <v>44377</v>
      </c>
      <c r="B284" s="1">
        <v>44377</v>
      </c>
      <c r="C284" t="s">
        <v>667</v>
      </c>
      <c r="D284" t="s">
        <v>436</v>
      </c>
      <c r="E284">
        <v>3.55</v>
      </c>
      <c r="F284" t="s">
        <v>940</v>
      </c>
      <c r="H284" t="s">
        <v>97</v>
      </c>
      <c r="I284" t="s">
        <v>18</v>
      </c>
      <c r="J284" t="s">
        <v>19</v>
      </c>
      <c r="K284" t="s">
        <v>20</v>
      </c>
      <c r="L284" t="s">
        <v>20</v>
      </c>
      <c r="M284" t="s">
        <v>21</v>
      </c>
      <c r="N284" t="s">
        <v>22</v>
      </c>
      <c r="O284" t="s">
        <v>941</v>
      </c>
      <c r="P284">
        <v>2</v>
      </c>
      <c r="Q284" t="str">
        <f t="shared" si="4"/>
        <v>GM US Equity</v>
      </c>
    </row>
    <row r="285" spans="1:17" x14ac:dyDescent="0.25">
      <c r="A285" s="1">
        <v>44377</v>
      </c>
      <c r="B285" s="1">
        <v>44377</v>
      </c>
      <c r="C285" t="s">
        <v>556</v>
      </c>
      <c r="D285" t="s">
        <v>557</v>
      </c>
      <c r="E285">
        <v>0.8</v>
      </c>
      <c r="F285" t="s">
        <v>558</v>
      </c>
      <c r="G285" t="s">
        <v>69</v>
      </c>
      <c r="H285" t="s">
        <v>17</v>
      </c>
      <c r="I285" t="s">
        <v>18</v>
      </c>
      <c r="J285" t="s">
        <v>19</v>
      </c>
      <c r="K285" t="s">
        <v>20</v>
      </c>
      <c r="L285" t="s">
        <v>20</v>
      </c>
      <c r="M285" t="s">
        <v>21</v>
      </c>
      <c r="N285" t="s">
        <v>22</v>
      </c>
      <c r="O285" t="s">
        <v>944</v>
      </c>
      <c r="P285">
        <v>3</v>
      </c>
      <c r="Q285" t="str">
        <f t="shared" si="4"/>
        <v>BMW US Equity</v>
      </c>
    </row>
    <row r="286" spans="1:17" x14ac:dyDescent="0.25">
      <c r="A286" s="1">
        <v>44377</v>
      </c>
      <c r="B286" s="1">
        <v>44377</v>
      </c>
      <c r="C286" t="s">
        <v>29</v>
      </c>
      <c r="D286" t="s">
        <v>30</v>
      </c>
      <c r="E286">
        <v>7.5</v>
      </c>
      <c r="F286" t="s">
        <v>945</v>
      </c>
      <c r="H286" t="s">
        <v>32</v>
      </c>
      <c r="I286" t="s">
        <v>18</v>
      </c>
      <c r="J286" t="s">
        <v>19</v>
      </c>
      <c r="K286" t="s">
        <v>20</v>
      </c>
      <c r="L286" t="s">
        <v>20</v>
      </c>
      <c r="M286" t="s">
        <v>21</v>
      </c>
      <c r="N286" t="s">
        <v>22</v>
      </c>
      <c r="O286" t="s">
        <v>946</v>
      </c>
      <c r="P286">
        <v>1</v>
      </c>
      <c r="Q286" t="str">
        <f t="shared" si="4"/>
        <v>F US Equity</v>
      </c>
    </row>
    <row r="287" spans="1:17" x14ac:dyDescent="0.25">
      <c r="A287" s="1">
        <v>44377</v>
      </c>
      <c r="B287" s="1">
        <v>44377</v>
      </c>
      <c r="C287" t="s">
        <v>24</v>
      </c>
      <c r="D287" t="s">
        <v>25</v>
      </c>
      <c r="E287">
        <v>8.375</v>
      </c>
      <c r="F287" t="s">
        <v>947</v>
      </c>
      <c r="H287" t="s">
        <v>27</v>
      </c>
      <c r="I287" t="s">
        <v>18</v>
      </c>
      <c r="J287" t="s">
        <v>19</v>
      </c>
      <c r="K287" t="s">
        <v>20</v>
      </c>
      <c r="L287" t="s">
        <v>20</v>
      </c>
      <c r="M287" t="s">
        <v>21</v>
      </c>
      <c r="N287" t="s">
        <v>22</v>
      </c>
      <c r="O287" t="s">
        <v>948</v>
      </c>
      <c r="P287">
        <v>3</v>
      </c>
      <c r="Q287" t="str">
        <f t="shared" si="4"/>
        <v>RIG US Equity</v>
      </c>
    </row>
    <row r="288" spans="1:17" x14ac:dyDescent="0.25">
      <c r="A288" s="1">
        <v>44377</v>
      </c>
      <c r="B288" s="1">
        <v>44377</v>
      </c>
      <c r="C288" t="s">
        <v>386</v>
      </c>
      <c r="D288" t="s">
        <v>387</v>
      </c>
      <c r="E288">
        <v>1.2</v>
      </c>
      <c r="F288" t="s">
        <v>949</v>
      </c>
      <c r="H288" t="s">
        <v>199</v>
      </c>
      <c r="I288" t="s">
        <v>18</v>
      </c>
      <c r="J288" t="s">
        <v>19</v>
      </c>
      <c r="K288" t="s">
        <v>20</v>
      </c>
      <c r="L288" t="s">
        <v>20</v>
      </c>
      <c r="M288" t="s">
        <v>21</v>
      </c>
      <c r="N288" t="s">
        <v>22</v>
      </c>
      <c r="O288" t="s">
        <v>950</v>
      </c>
      <c r="P288">
        <v>2</v>
      </c>
      <c r="Q288" t="str">
        <f t="shared" si="4"/>
        <v>PG US Equity</v>
      </c>
    </row>
    <row r="289" spans="1:17" x14ac:dyDescent="0.25">
      <c r="A289" s="1">
        <v>44377</v>
      </c>
      <c r="B289" s="1">
        <v>44377</v>
      </c>
      <c r="C289" t="s">
        <v>951</v>
      </c>
      <c r="D289" t="s">
        <v>952</v>
      </c>
      <c r="E289">
        <v>7.75</v>
      </c>
      <c r="F289" t="s">
        <v>953</v>
      </c>
      <c r="H289" t="s">
        <v>112</v>
      </c>
      <c r="I289" t="s">
        <v>18</v>
      </c>
      <c r="J289" t="s">
        <v>19</v>
      </c>
      <c r="K289" t="s">
        <v>20</v>
      </c>
      <c r="L289" t="s">
        <v>20</v>
      </c>
      <c r="M289" t="s">
        <v>21</v>
      </c>
      <c r="N289" t="s">
        <v>135</v>
      </c>
      <c r="O289" t="s">
        <v>954</v>
      </c>
      <c r="P289">
        <v>3</v>
      </c>
      <c r="Q289" t="str">
        <f t="shared" si="4"/>
        <v>DUK US Equity</v>
      </c>
    </row>
    <row r="290" spans="1:17" x14ac:dyDescent="0.25">
      <c r="A290" s="1">
        <v>44377</v>
      </c>
      <c r="B290" s="1">
        <v>44377</v>
      </c>
      <c r="C290" t="s">
        <v>955</v>
      </c>
      <c r="D290" t="s">
        <v>956</v>
      </c>
      <c r="E290">
        <v>3</v>
      </c>
      <c r="F290" t="s">
        <v>957</v>
      </c>
      <c r="H290" t="s">
        <v>44</v>
      </c>
      <c r="I290" t="s">
        <v>18</v>
      </c>
      <c r="J290" t="s">
        <v>19</v>
      </c>
      <c r="K290" t="s">
        <v>20</v>
      </c>
      <c r="L290" t="s">
        <v>20</v>
      </c>
      <c r="M290" t="s">
        <v>21</v>
      </c>
      <c r="N290" t="s">
        <v>22</v>
      </c>
      <c r="O290" t="s">
        <v>958</v>
      </c>
      <c r="P290">
        <v>4</v>
      </c>
      <c r="Q290" t="str">
        <f t="shared" si="4"/>
        <v>QCOM US Equity</v>
      </c>
    </row>
    <row r="291" spans="1:17" x14ac:dyDescent="0.25">
      <c r="A291" s="1">
        <v>44377</v>
      </c>
      <c r="B291" s="1">
        <v>44377</v>
      </c>
      <c r="C291" t="s">
        <v>890</v>
      </c>
      <c r="D291" t="s">
        <v>891</v>
      </c>
      <c r="E291">
        <v>6.65</v>
      </c>
      <c r="F291" t="s">
        <v>959</v>
      </c>
      <c r="H291" t="s">
        <v>74</v>
      </c>
      <c r="I291" t="s">
        <v>18</v>
      </c>
      <c r="J291" t="s">
        <v>19</v>
      </c>
      <c r="K291" t="s">
        <v>20</v>
      </c>
      <c r="L291" t="s">
        <v>20</v>
      </c>
      <c r="M291" t="s">
        <v>21</v>
      </c>
      <c r="N291" t="s">
        <v>22</v>
      </c>
      <c r="O291" t="s">
        <v>960</v>
      </c>
      <c r="P291">
        <v>3</v>
      </c>
      <c r="Q291" t="str">
        <f t="shared" si="4"/>
        <v>PAA US Equity</v>
      </c>
    </row>
    <row r="292" spans="1:17" x14ac:dyDescent="0.25">
      <c r="A292" s="1">
        <v>44377</v>
      </c>
      <c r="B292" s="1">
        <v>44377</v>
      </c>
      <c r="C292" t="s">
        <v>114</v>
      </c>
      <c r="D292" t="s">
        <v>115</v>
      </c>
      <c r="E292">
        <v>0.65</v>
      </c>
      <c r="F292" t="s">
        <v>116</v>
      </c>
      <c r="G292" t="s">
        <v>69</v>
      </c>
      <c r="H292" t="s">
        <v>17</v>
      </c>
      <c r="I292" t="s">
        <v>18</v>
      </c>
      <c r="J292" t="s">
        <v>19</v>
      </c>
      <c r="K292" t="s">
        <v>20</v>
      </c>
      <c r="L292" t="s">
        <v>20</v>
      </c>
      <c r="M292" t="s">
        <v>21</v>
      </c>
      <c r="N292" t="s">
        <v>59</v>
      </c>
      <c r="O292" t="s">
        <v>961</v>
      </c>
      <c r="P292">
        <v>3</v>
      </c>
      <c r="Q292" t="str">
        <f t="shared" si="4"/>
        <v>AIG US Equity</v>
      </c>
    </row>
    <row r="293" spans="1:17" x14ac:dyDescent="0.25">
      <c r="A293" s="1">
        <v>44377</v>
      </c>
      <c r="B293" s="1">
        <v>44377</v>
      </c>
      <c r="C293" t="s">
        <v>540</v>
      </c>
      <c r="D293" t="s">
        <v>541</v>
      </c>
      <c r="E293">
        <v>4.1500000000000004</v>
      </c>
      <c r="F293" t="s">
        <v>962</v>
      </c>
      <c r="H293" t="s">
        <v>97</v>
      </c>
      <c r="I293" t="s">
        <v>18</v>
      </c>
      <c r="J293" t="s">
        <v>19</v>
      </c>
      <c r="K293" t="s">
        <v>20</v>
      </c>
      <c r="L293" t="s">
        <v>20</v>
      </c>
      <c r="M293" t="s">
        <v>21</v>
      </c>
      <c r="N293" t="s">
        <v>59</v>
      </c>
      <c r="O293" t="s">
        <v>963</v>
      </c>
      <c r="P293">
        <v>3</v>
      </c>
      <c r="Q293" t="str">
        <f t="shared" si="4"/>
        <v>JEF US Equity</v>
      </c>
    </row>
    <row r="294" spans="1:17" x14ac:dyDescent="0.25">
      <c r="A294" s="1">
        <v>44377</v>
      </c>
      <c r="B294" s="1">
        <v>44377</v>
      </c>
      <c r="C294" t="s">
        <v>161</v>
      </c>
      <c r="D294" t="s">
        <v>162</v>
      </c>
      <c r="E294">
        <v>5</v>
      </c>
      <c r="F294" t="s">
        <v>964</v>
      </c>
      <c r="H294" t="s">
        <v>97</v>
      </c>
      <c r="I294" t="s">
        <v>18</v>
      </c>
      <c r="J294" t="s">
        <v>19</v>
      </c>
      <c r="K294" t="s">
        <v>20</v>
      </c>
      <c r="L294" t="s">
        <v>20</v>
      </c>
      <c r="M294" t="s">
        <v>21</v>
      </c>
      <c r="N294" t="s">
        <v>22</v>
      </c>
      <c r="O294" t="s">
        <v>965</v>
      </c>
      <c r="P294">
        <v>3</v>
      </c>
      <c r="Q294" t="str">
        <f t="shared" si="4"/>
        <v>HCA US Equity</v>
      </c>
    </row>
    <row r="295" spans="1:17" x14ac:dyDescent="0.25">
      <c r="A295" s="1">
        <v>44377</v>
      </c>
      <c r="B295" s="1">
        <v>44377</v>
      </c>
      <c r="C295" t="s">
        <v>151</v>
      </c>
      <c r="D295" t="s">
        <v>152</v>
      </c>
      <c r="E295">
        <v>1.25</v>
      </c>
      <c r="F295" t="s">
        <v>969</v>
      </c>
      <c r="H295" t="s">
        <v>154</v>
      </c>
      <c r="I295" t="s">
        <v>18</v>
      </c>
      <c r="J295" t="s">
        <v>19</v>
      </c>
      <c r="K295" t="s">
        <v>20</v>
      </c>
      <c r="L295" t="s">
        <v>20</v>
      </c>
      <c r="M295" t="s">
        <v>21</v>
      </c>
      <c r="N295" t="s">
        <v>155</v>
      </c>
      <c r="O295" t="s">
        <v>970</v>
      </c>
      <c r="P295">
        <v>4</v>
      </c>
      <c r="Q295" t="str">
        <f t="shared" si="4"/>
        <v>IBRD US Equity</v>
      </c>
    </row>
    <row r="296" spans="1:17" x14ac:dyDescent="0.25">
      <c r="A296" s="1">
        <v>44377</v>
      </c>
      <c r="B296" s="1">
        <v>44377</v>
      </c>
      <c r="C296" t="s">
        <v>410</v>
      </c>
      <c r="D296" t="s">
        <v>224</v>
      </c>
      <c r="E296">
        <v>11.5</v>
      </c>
      <c r="F296" t="s">
        <v>971</v>
      </c>
      <c r="H296" t="s">
        <v>121</v>
      </c>
      <c r="I296" t="s">
        <v>18</v>
      </c>
      <c r="J296" t="s">
        <v>19</v>
      </c>
      <c r="K296" t="s">
        <v>20</v>
      </c>
      <c r="L296" t="s">
        <v>20</v>
      </c>
      <c r="M296" t="s">
        <v>21</v>
      </c>
      <c r="N296" t="s">
        <v>22</v>
      </c>
      <c r="O296" t="s">
        <v>972</v>
      </c>
      <c r="P296">
        <v>1</v>
      </c>
      <c r="Q296" t="str">
        <f t="shared" si="4"/>
        <v>S US Equity</v>
      </c>
    </row>
    <row r="297" spans="1:17" x14ac:dyDescent="0.25">
      <c r="A297" s="1">
        <v>44377</v>
      </c>
      <c r="B297" s="1">
        <v>44377</v>
      </c>
      <c r="C297" t="s">
        <v>109</v>
      </c>
      <c r="D297" t="s">
        <v>110</v>
      </c>
      <c r="E297">
        <v>0.63588</v>
      </c>
      <c r="F297" t="s">
        <v>973</v>
      </c>
      <c r="G297" t="s">
        <v>16</v>
      </c>
      <c r="H297" t="s">
        <v>112</v>
      </c>
      <c r="I297" t="s">
        <v>18</v>
      </c>
      <c r="J297" t="s">
        <v>19</v>
      </c>
      <c r="K297" t="s">
        <v>20</v>
      </c>
      <c r="L297" t="s">
        <v>20</v>
      </c>
      <c r="M297" t="s">
        <v>137</v>
      </c>
      <c r="N297" t="s">
        <v>22</v>
      </c>
      <c r="O297" t="s">
        <v>974</v>
      </c>
      <c r="P297">
        <v>2</v>
      </c>
      <c r="Q297" t="str">
        <f t="shared" si="4"/>
        <v>GE US Equity</v>
      </c>
    </row>
    <row r="298" spans="1:17" x14ac:dyDescent="0.25">
      <c r="A298" s="1">
        <v>44377</v>
      </c>
      <c r="B298" s="1">
        <v>44377</v>
      </c>
      <c r="C298" t="s">
        <v>872</v>
      </c>
      <c r="D298" t="s">
        <v>873</v>
      </c>
      <c r="E298">
        <v>6.375</v>
      </c>
      <c r="F298" t="s">
        <v>975</v>
      </c>
      <c r="H298" t="s">
        <v>242</v>
      </c>
      <c r="I298" t="s">
        <v>18</v>
      </c>
      <c r="J298" t="s">
        <v>19</v>
      </c>
      <c r="K298" t="s">
        <v>20</v>
      </c>
      <c r="L298" t="s">
        <v>20</v>
      </c>
      <c r="M298" t="s">
        <v>21</v>
      </c>
      <c r="N298" t="s">
        <v>22</v>
      </c>
      <c r="O298" t="s">
        <v>976</v>
      </c>
      <c r="P298">
        <v>1</v>
      </c>
      <c r="Q298" t="str">
        <f t="shared" si="4"/>
        <v>M US Equity</v>
      </c>
    </row>
    <row r="299" spans="1:17" x14ac:dyDescent="0.25">
      <c r="A299" s="1">
        <v>44377</v>
      </c>
      <c r="B299" s="1">
        <v>44377</v>
      </c>
      <c r="C299" t="s">
        <v>977</v>
      </c>
      <c r="D299" t="s">
        <v>978</v>
      </c>
      <c r="E299">
        <v>7.375</v>
      </c>
      <c r="F299" t="s">
        <v>979</v>
      </c>
      <c r="G299" t="s">
        <v>980</v>
      </c>
      <c r="H299" t="s">
        <v>32</v>
      </c>
      <c r="I299" t="s">
        <v>18</v>
      </c>
      <c r="J299" t="s">
        <v>19</v>
      </c>
      <c r="K299" t="s">
        <v>20</v>
      </c>
      <c r="L299" t="s">
        <v>20</v>
      </c>
      <c r="M299" t="s">
        <v>21</v>
      </c>
      <c r="N299" t="s">
        <v>135</v>
      </c>
      <c r="O299" t="s">
        <v>981</v>
      </c>
      <c r="P299">
        <v>2</v>
      </c>
      <c r="Q299" t="str">
        <f t="shared" si="4"/>
        <v>FE US Equity</v>
      </c>
    </row>
    <row r="300" spans="1:17" x14ac:dyDescent="0.25">
      <c r="A300" s="1">
        <v>44377</v>
      </c>
      <c r="B300" s="1">
        <v>44377</v>
      </c>
      <c r="C300" t="s">
        <v>151</v>
      </c>
      <c r="D300" t="s">
        <v>152</v>
      </c>
      <c r="E300">
        <v>0.2525</v>
      </c>
      <c r="F300" t="s">
        <v>982</v>
      </c>
      <c r="G300" t="s">
        <v>236</v>
      </c>
      <c r="H300" t="s">
        <v>154</v>
      </c>
      <c r="I300" t="s">
        <v>18</v>
      </c>
      <c r="J300" t="s">
        <v>19</v>
      </c>
      <c r="K300" t="s">
        <v>20</v>
      </c>
      <c r="L300" t="s">
        <v>20</v>
      </c>
      <c r="M300" t="s">
        <v>543</v>
      </c>
      <c r="N300" t="s">
        <v>155</v>
      </c>
      <c r="O300" t="s">
        <v>983</v>
      </c>
      <c r="P300">
        <v>4</v>
      </c>
      <c r="Q300" t="str">
        <f t="shared" si="4"/>
        <v>IBRD US Equity</v>
      </c>
    </row>
    <row r="301" spans="1:17" x14ac:dyDescent="0.25">
      <c r="A301" s="1">
        <v>44377</v>
      </c>
      <c r="B301" s="1">
        <v>44377</v>
      </c>
      <c r="C301" t="s">
        <v>41</v>
      </c>
      <c r="D301" t="s">
        <v>42</v>
      </c>
      <c r="E301">
        <v>4</v>
      </c>
      <c r="F301" t="s">
        <v>984</v>
      </c>
      <c r="H301" t="s">
        <v>44</v>
      </c>
      <c r="I301" t="s">
        <v>18</v>
      </c>
      <c r="J301" t="s">
        <v>19</v>
      </c>
      <c r="K301" t="s">
        <v>20</v>
      </c>
      <c r="L301" t="s">
        <v>20</v>
      </c>
      <c r="M301" t="s">
        <v>21</v>
      </c>
      <c r="N301" t="s">
        <v>22</v>
      </c>
      <c r="O301" t="s">
        <v>985</v>
      </c>
      <c r="P301">
        <v>3</v>
      </c>
      <c r="Q301" t="str">
        <f t="shared" si="4"/>
        <v>IBM US Equity</v>
      </c>
    </row>
    <row r="302" spans="1:17" x14ac:dyDescent="0.25">
      <c r="A302" s="1">
        <v>44377</v>
      </c>
      <c r="B302" s="1">
        <v>44377</v>
      </c>
      <c r="C302" t="s">
        <v>151</v>
      </c>
      <c r="D302" t="s">
        <v>152</v>
      </c>
      <c r="E302">
        <v>0.875</v>
      </c>
      <c r="F302" t="s">
        <v>986</v>
      </c>
      <c r="H302" t="s">
        <v>154</v>
      </c>
      <c r="I302" t="s">
        <v>18</v>
      </c>
      <c r="J302" t="s">
        <v>19</v>
      </c>
      <c r="K302" t="s">
        <v>20</v>
      </c>
      <c r="L302" t="s">
        <v>20</v>
      </c>
      <c r="M302" t="s">
        <v>21</v>
      </c>
      <c r="N302" t="s">
        <v>155</v>
      </c>
      <c r="O302" t="s">
        <v>987</v>
      </c>
      <c r="P302">
        <v>4</v>
      </c>
      <c r="Q302" t="str">
        <f t="shared" si="4"/>
        <v>IBRD US Equity</v>
      </c>
    </row>
    <row r="303" spans="1:17" x14ac:dyDescent="0.25">
      <c r="A303" s="1">
        <v>44377</v>
      </c>
      <c r="B303" s="1">
        <v>44377</v>
      </c>
      <c r="C303" t="s">
        <v>988</v>
      </c>
      <c r="D303" t="s">
        <v>989</v>
      </c>
      <c r="E303">
        <v>4.4000000000000004</v>
      </c>
      <c r="F303" t="s">
        <v>990</v>
      </c>
      <c r="H303" t="s">
        <v>112</v>
      </c>
      <c r="I303" t="s">
        <v>18</v>
      </c>
      <c r="J303" t="s">
        <v>19</v>
      </c>
      <c r="K303" t="s">
        <v>20</v>
      </c>
      <c r="L303" t="s">
        <v>20</v>
      </c>
      <c r="M303" t="s">
        <v>21</v>
      </c>
      <c r="N303" t="s">
        <v>22</v>
      </c>
      <c r="O303" t="s">
        <v>991</v>
      </c>
      <c r="P303">
        <v>4</v>
      </c>
      <c r="Q303" t="str">
        <f t="shared" si="4"/>
        <v>ABBV US Equity</v>
      </c>
    </row>
    <row r="304" spans="1:17" x14ac:dyDescent="0.25">
      <c r="A304" s="1">
        <v>44377</v>
      </c>
      <c r="B304" s="1">
        <v>44377</v>
      </c>
      <c r="C304" t="s">
        <v>881</v>
      </c>
      <c r="D304" t="s">
        <v>541</v>
      </c>
      <c r="E304">
        <v>6.45</v>
      </c>
      <c r="F304" t="s">
        <v>992</v>
      </c>
      <c r="H304" t="s">
        <v>97</v>
      </c>
      <c r="I304" t="s">
        <v>18</v>
      </c>
      <c r="J304" t="s">
        <v>19</v>
      </c>
      <c r="K304" t="s">
        <v>20</v>
      </c>
      <c r="L304" t="s">
        <v>20</v>
      </c>
      <c r="M304" t="s">
        <v>21</v>
      </c>
      <c r="N304" t="s">
        <v>59</v>
      </c>
      <c r="O304" t="s">
        <v>993</v>
      </c>
      <c r="P304">
        <v>3</v>
      </c>
      <c r="Q304" t="str">
        <f t="shared" si="4"/>
        <v>JEF US Equity</v>
      </c>
    </row>
    <row r="305" spans="1:17" x14ac:dyDescent="0.25">
      <c r="A305" s="1">
        <v>44377</v>
      </c>
      <c r="B305" s="1">
        <v>44377</v>
      </c>
      <c r="C305" t="s">
        <v>118</v>
      </c>
      <c r="D305" t="s">
        <v>119</v>
      </c>
      <c r="E305">
        <v>5.625</v>
      </c>
      <c r="F305" t="s">
        <v>994</v>
      </c>
      <c r="H305" t="s">
        <v>121</v>
      </c>
      <c r="I305" t="s">
        <v>18</v>
      </c>
      <c r="J305" t="s">
        <v>19</v>
      </c>
      <c r="K305" t="s">
        <v>20</v>
      </c>
      <c r="L305" t="s">
        <v>20</v>
      </c>
      <c r="M305" t="s">
        <v>21</v>
      </c>
      <c r="N305" t="s">
        <v>22</v>
      </c>
      <c r="O305" t="s">
        <v>995</v>
      </c>
      <c r="P305">
        <v>2</v>
      </c>
      <c r="Q305" t="str">
        <f t="shared" si="4"/>
        <v>LB US Equity</v>
      </c>
    </row>
    <row r="306" spans="1:17" x14ac:dyDescent="0.25">
      <c r="A306" s="1">
        <v>44377</v>
      </c>
      <c r="B306" s="1">
        <v>44377</v>
      </c>
      <c r="C306" t="s">
        <v>1000</v>
      </c>
      <c r="D306" t="s">
        <v>1001</v>
      </c>
      <c r="E306">
        <v>4.375</v>
      </c>
      <c r="F306" t="s">
        <v>172</v>
      </c>
      <c r="H306" t="s">
        <v>112</v>
      </c>
      <c r="I306" t="s">
        <v>18</v>
      </c>
      <c r="J306" t="s">
        <v>19</v>
      </c>
      <c r="K306" t="s">
        <v>20</v>
      </c>
      <c r="L306" t="s">
        <v>20</v>
      </c>
      <c r="M306" t="s">
        <v>21</v>
      </c>
      <c r="N306" t="s">
        <v>22</v>
      </c>
      <c r="O306" t="s">
        <v>1002</v>
      </c>
      <c r="P306">
        <v>4</v>
      </c>
      <c r="Q306" t="str">
        <f t="shared" si="4"/>
        <v>VIAC US Equity</v>
      </c>
    </row>
    <row r="307" spans="1:17" x14ac:dyDescent="0.25">
      <c r="A307" s="1">
        <v>44377</v>
      </c>
      <c r="B307" s="1">
        <v>44377</v>
      </c>
      <c r="C307" t="s">
        <v>1003</v>
      </c>
      <c r="D307" t="s">
        <v>1004</v>
      </c>
      <c r="E307">
        <v>8.75</v>
      </c>
      <c r="F307" t="s">
        <v>296</v>
      </c>
      <c r="H307" t="s">
        <v>112</v>
      </c>
      <c r="I307" t="s">
        <v>18</v>
      </c>
      <c r="J307" t="s">
        <v>19</v>
      </c>
      <c r="K307" t="s">
        <v>20</v>
      </c>
      <c r="L307" t="s">
        <v>20</v>
      </c>
      <c r="M307" t="s">
        <v>21</v>
      </c>
      <c r="N307" t="s">
        <v>22</v>
      </c>
      <c r="O307" t="s">
        <v>1005</v>
      </c>
      <c r="P307">
        <v>3</v>
      </c>
      <c r="Q307" t="str">
        <f t="shared" si="4"/>
        <v>WMB US Equity</v>
      </c>
    </row>
    <row r="308" spans="1:17" x14ac:dyDescent="0.25">
      <c r="A308" s="1">
        <v>44377</v>
      </c>
      <c r="B308" s="1">
        <v>44377</v>
      </c>
      <c r="C308" t="s">
        <v>1006</v>
      </c>
      <c r="D308" t="s">
        <v>1007</v>
      </c>
      <c r="E308">
        <v>8.6999999999999993</v>
      </c>
      <c r="F308" t="s">
        <v>1008</v>
      </c>
      <c r="H308" t="s">
        <v>112</v>
      </c>
      <c r="I308" t="s">
        <v>18</v>
      </c>
      <c r="J308" t="s">
        <v>19</v>
      </c>
      <c r="K308" t="s">
        <v>20</v>
      </c>
      <c r="L308" t="s">
        <v>20</v>
      </c>
      <c r="M308" t="s">
        <v>21</v>
      </c>
      <c r="N308" t="s">
        <v>22</v>
      </c>
      <c r="O308" t="s">
        <v>1009</v>
      </c>
      <c r="P308">
        <v>2</v>
      </c>
      <c r="Q308" t="str">
        <f t="shared" si="4"/>
        <v>IP US Equity</v>
      </c>
    </row>
    <row r="309" spans="1:17" x14ac:dyDescent="0.25">
      <c r="A309" s="1">
        <v>44377</v>
      </c>
      <c r="B309" s="1">
        <v>44377</v>
      </c>
      <c r="C309" t="s">
        <v>161</v>
      </c>
      <c r="D309" t="s">
        <v>162</v>
      </c>
      <c r="E309">
        <v>5.25</v>
      </c>
      <c r="F309" t="s">
        <v>1010</v>
      </c>
      <c r="H309" t="s">
        <v>97</v>
      </c>
      <c r="I309" t="s">
        <v>18</v>
      </c>
      <c r="J309" t="s">
        <v>19</v>
      </c>
      <c r="K309" t="s">
        <v>20</v>
      </c>
      <c r="L309" t="s">
        <v>20</v>
      </c>
      <c r="M309" t="s">
        <v>21</v>
      </c>
      <c r="N309" t="s">
        <v>22</v>
      </c>
      <c r="O309" t="s">
        <v>1011</v>
      </c>
      <c r="P309">
        <v>3</v>
      </c>
      <c r="Q309" t="str">
        <f t="shared" si="4"/>
        <v>HCA US Equity</v>
      </c>
    </row>
    <row r="310" spans="1:17" x14ac:dyDescent="0.25">
      <c r="A310" s="1">
        <v>44377</v>
      </c>
      <c r="B310" s="1">
        <v>44377</v>
      </c>
      <c r="C310" t="s">
        <v>1017</v>
      </c>
      <c r="D310" t="s">
        <v>1018</v>
      </c>
      <c r="E310">
        <v>7.375</v>
      </c>
      <c r="F310" t="s">
        <v>706</v>
      </c>
      <c r="H310" t="s">
        <v>17</v>
      </c>
      <c r="I310" t="s">
        <v>18</v>
      </c>
      <c r="J310" t="s">
        <v>19</v>
      </c>
      <c r="K310" t="s">
        <v>20</v>
      </c>
      <c r="L310" t="s">
        <v>20</v>
      </c>
      <c r="M310" t="s">
        <v>21</v>
      </c>
      <c r="N310" t="s">
        <v>22</v>
      </c>
      <c r="O310" t="s">
        <v>1019</v>
      </c>
      <c r="P310">
        <v>2</v>
      </c>
      <c r="Q310" t="str">
        <f t="shared" si="4"/>
        <v>GP US Equity</v>
      </c>
    </row>
    <row r="311" spans="1:17" x14ac:dyDescent="0.25">
      <c r="A311" s="1">
        <v>44377</v>
      </c>
      <c r="B311" s="1">
        <v>44377</v>
      </c>
      <c r="C311" t="s">
        <v>435</v>
      </c>
      <c r="D311" t="s">
        <v>436</v>
      </c>
      <c r="E311">
        <v>5</v>
      </c>
      <c r="F311" t="s">
        <v>1020</v>
      </c>
      <c r="H311" t="s">
        <v>97</v>
      </c>
      <c r="I311" t="s">
        <v>18</v>
      </c>
      <c r="J311" t="s">
        <v>19</v>
      </c>
      <c r="K311" t="s">
        <v>20</v>
      </c>
      <c r="L311" t="s">
        <v>20</v>
      </c>
      <c r="M311" t="s">
        <v>21</v>
      </c>
      <c r="N311" t="s">
        <v>22</v>
      </c>
      <c r="O311" t="s">
        <v>1021</v>
      </c>
      <c r="P311">
        <v>2</v>
      </c>
      <c r="Q311" t="str">
        <f t="shared" si="4"/>
        <v>GM US Equity</v>
      </c>
    </row>
    <row r="312" spans="1:17" x14ac:dyDescent="0.25">
      <c r="A312" s="1">
        <v>44377</v>
      </c>
      <c r="B312" s="1">
        <v>44377</v>
      </c>
      <c r="C312" t="s">
        <v>219</v>
      </c>
      <c r="D312" t="s">
        <v>220</v>
      </c>
      <c r="E312">
        <v>2.5</v>
      </c>
      <c r="F312" t="s">
        <v>1026</v>
      </c>
      <c r="H312" t="s">
        <v>39</v>
      </c>
      <c r="I312" t="s">
        <v>18</v>
      </c>
      <c r="J312" t="s">
        <v>19</v>
      </c>
      <c r="K312" t="s">
        <v>20</v>
      </c>
      <c r="L312" t="s">
        <v>20</v>
      </c>
      <c r="M312" t="s">
        <v>21</v>
      </c>
      <c r="N312" t="s">
        <v>22</v>
      </c>
      <c r="O312" t="s">
        <v>1027</v>
      </c>
      <c r="P312">
        <v>2</v>
      </c>
      <c r="Q312" t="str">
        <f t="shared" si="4"/>
        <v>KO US Equity</v>
      </c>
    </row>
    <row r="313" spans="1:17" x14ac:dyDescent="0.25">
      <c r="A313" s="1">
        <v>44377</v>
      </c>
      <c r="B313" s="1">
        <v>44377</v>
      </c>
      <c r="C313" t="s">
        <v>109</v>
      </c>
      <c r="D313" t="s">
        <v>110</v>
      </c>
      <c r="E313">
        <v>0.48375000000000001</v>
      </c>
      <c r="F313" t="s">
        <v>1028</v>
      </c>
      <c r="G313" t="s">
        <v>297</v>
      </c>
      <c r="H313" t="s">
        <v>112</v>
      </c>
      <c r="I313" t="s">
        <v>18</v>
      </c>
      <c r="J313" t="s">
        <v>19</v>
      </c>
      <c r="K313" t="s">
        <v>20</v>
      </c>
      <c r="L313" t="s">
        <v>20</v>
      </c>
      <c r="M313" t="s">
        <v>137</v>
      </c>
      <c r="N313" t="s">
        <v>22</v>
      </c>
      <c r="O313" t="s">
        <v>1029</v>
      </c>
      <c r="P313">
        <v>2</v>
      </c>
      <c r="Q313" t="str">
        <f t="shared" si="4"/>
        <v>GE US Equity</v>
      </c>
    </row>
    <row r="314" spans="1:17" x14ac:dyDescent="0.25">
      <c r="A314" s="1">
        <v>44377</v>
      </c>
      <c r="B314" s="1">
        <v>44377</v>
      </c>
      <c r="C314" t="s">
        <v>13</v>
      </c>
      <c r="D314" t="s">
        <v>14</v>
      </c>
      <c r="E314">
        <v>2.65</v>
      </c>
      <c r="F314" t="s">
        <v>1030</v>
      </c>
      <c r="G314" t="s">
        <v>16</v>
      </c>
      <c r="H314" t="s">
        <v>17</v>
      </c>
      <c r="I314" t="s">
        <v>18</v>
      </c>
      <c r="J314" t="s">
        <v>19</v>
      </c>
      <c r="K314" t="s">
        <v>20</v>
      </c>
      <c r="L314" t="s">
        <v>20</v>
      </c>
      <c r="M314" t="s">
        <v>21</v>
      </c>
      <c r="N314" t="s">
        <v>22</v>
      </c>
      <c r="O314" t="s">
        <v>1031</v>
      </c>
      <c r="P314">
        <v>2</v>
      </c>
      <c r="Q314" t="str">
        <f t="shared" si="4"/>
        <v>DE US Equity</v>
      </c>
    </row>
    <row r="315" spans="1:17" x14ac:dyDescent="0.25">
      <c r="A315" s="1">
        <v>44377</v>
      </c>
      <c r="B315" s="1">
        <v>44377</v>
      </c>
      <c r="C315" t="s">
        <v>1036</v>
      </c>
      <c r="D315" t="s">
        <v>1037</v>
      </c>
      <c r="E315">
        <v>3.375</v>
      </c>
      <c r="F315" t="s">
        <v>1038</v>
      </c>
      <c r="H315" t="s">
        <v>377</v>
      </c>
      <c r="I315" t="s">
        <v>18</v>
      </c>
      <c r="J315" t="s">
        <v>19</v>
      </c>
      <c r="K315" t="s">
        <v>20</v>
      </c>
      <c r="L315" t="s">
        <v>20</v>
      </c>
      <c r="M315" t="s">
        <v>21</v>
      </c>
      <c r="N315" t="s">
        <v>22</v>
      </c>
      <c r="O315" t="s">
        <v>1039</v>
      </c>
      <c r="P315">
        <v>5</v>
      </c>
      <c r="Q315" t="str">
        <f t="shared" si="4"/>
        <v>GOOGL US Equity</v>
      </c>
    </row>
    <row r="316" spans="1:17" x14ac:dyDescent="0.25">
      <c r="A316" s="1">
        <v>44377</v>
      </c>
      <c r="B316" s="1">
        <v>44377</v>
      </c>
      <c r="C316" t="s">
        <v>1040</v>
      </c>
      <c r="D316" t="s">
        <v>1041</v>
      </c>
      <c r="E316">
        <v>0.875</v>
      </c>
      <c r="F316" t="s">
        <v>1042</v>
      </c>
      <c r="G316" t="s">
        <v>51</v>
      </c>
      <c r="H316" t="s">
        <v>52</v>
      </c>
      <c r="I316" t="s">
        <v>18</v>
      </c>
      <c r="J316" t="s">
        <v>19</v>
      </c>
      <c r="K316" t="s">
        <v>20</v>
      </c>
      <c r="L316" t="s">
        <v>20</v>
      </c>
      <c r="M316" t="s">
        <v>21</v>
      </c>
      <c r="N316" t="s">
        <v>22</v>
      </c>
      <c r="O316" t="s">
        <v>1043</v>
      </c>
      <c r="P316">
        <v>2</v>
      </c>
      <c r="Q316" t="str">
        <f t="shared" si="4"/>
        <v>VW US Equity</v>
      </c>
    </row>
    <row r="317" spans="1:17" x14ac:dyDescent="0.25">
      <c r="A317" s="1">
        <v>44377</v>
      </c>
      <c r="B317" s="1">
        <v>44377</v>
      </c>
      <c r="C317" t="s">
        <v>1044</v>
      </c>
      <c r="D317" t="s">
        <v>318</v>
      </c>
      <c r="E317">
        <v>3.048</v>
      </c>
      <c r="F317" t="s">
        <v>1045</v>
      </c>
      <c r="H317" t="s">
        <v>44</v>
      </c>
      <c r="I317" t="s">
        <v>18</v>
      </c>
      <c r="J317" t="s">
        <v>19</v>
      </c>
      <c r="K317" t="s">
        <v>20</v>
      </c>
      <c r="L317" t="s">
        <v>20</v>
      </c>
      <c r="M317" t="s">
        <v>21</v>
      </c>
      <c r="N317" t="s">
        <v>59</v>
      </c>
      <c r="O317" t="s">
        <v>1046</v>
      </c>
      <c r="P317">
        <v>3</v>
      </c>
      <c r="Q317" t="str">
        <f t="shared" si="4"/>
        <v>MET US Equity</v>
      </c>
    </row>
    <row r="318" spans="1:17" x14ac:dyDescent="0.25">
      <c r="A318" s="1">
        <v>44377</v>
      </c>
      <c r="B318" s="1">
        <v>44377</v>
      </c>
      <c r="C318" t="s">
        <v>390</v>
      </c>
      <c r="D318" t="s">
        <v>391</v>
      </c>
      <c r="E318">
        <v>0.47299999999999998</v>
      </c>
      <c r="F318" t="s">
        <v>1047</v>
      </c>
      <c r="G318" t="s">
        <v>51</v>
      </c>
      <c r="H318" t="s">
        <v>39</v>
      </c>
      <c r="I318" t="s">
        <v>18</v>
      </c>
      <c r="J318" t="s">
        <v>19</v>
      </c>
      <c r="K318" t="s">
        <v>20</v>
      </c>
      <c r="L318" t="s">
        <v>20</v>
      </c>
      <c r="M318" t="s">
        <v>21</v>
      </c>
      <c r="N318" t="s">
        <v>59</v>
      </c>
      <c r="O318" t="s">
        <v>1048</v>
      </c>
      <c r="P318">
        <v>2</v>
      </c>
      <c r="Q318" t="str">
        <f t="shared" si="4"/>
        <v>PL US Equity</v>
      </c>
    </row>
    <row r="319" spans="1:17" x14ac:dyDescent="0.25">
      <c r="A319" s="1">
        <v>44377</v>
      </c>
      <c r="B319" s="1">
        <v>44377</v>
      </c>
      <c r="C319" t="s">
        <v>1049</v>
      </c>
      <c r="D319" t="s">
        <v>1050</v>
      </c>
      <c r="E319">
        <v>5.95</v>
      </c>
      <c r="F319" t="s">
        <v>1051</v>
      </c>
      <c r="H319" t="s">
        <v>199</v>
      </c>
      <c r="I319" t="s">
        <v>18</v>
      </c>
      <c r="J319" t="s">
        <v>19</v>
      </c>
      <c r="K319" t="s">
        <v>20</v>
      </c>
      <c r="L319" t="s">
        <v>20</v>
      </c>
      <c r="M319" t="s">
        <v>21</v>
      </c>
      <c r="N319" t="s">
        <v>135</v>
      </c>
      <c r="O319" t="s">
        <v>1052</v>
      </c>
      <c r="P319">
        <v>3</v>
      </c>
      <c r="Q319" t="str">
        <f t="shared" si="4"/>
        <v>NEE US Equity</v>
      </c>
    </row>
    <row r="320" spans="1:17" x14ac:dyDescent="0.25">
      <c r="A320" s="1">
        <v>44377</v>
      </c>
      <c r="B320" s="1">
        <v>44377</v>
      </c>
      <c r="C320" t="s">
        <v>207</v>
      </c>
      <c r="D320" t="s">
        <v>208</v>
      </c>
      <c r="E320">
        <v>5.0119999999999996</v>
      </c>
      <c r="F320" t="s">
        <v>1053</v>
      </c>
      <c r="H320" t="s">
        <v>52</v>
      </c>
      <c r="I320" t="s">
        <v>18</v>
      </c>
      <c r="J320" t="s">
        <v>19</v>
      </c>
      <c r="K320" t="s">
        <v>20</v>
      </c>
      <c r="L320" t="s">
        <v>20</v>
      </c>
      <c r="M320" t="s">
        <v>21</v>
      </c>
      <c r="N320" t="s">
        <v>22</v>
      </c>
      <c r="O320" t="s">
        <v>1054</v>
      </c>
      <c r="P320">
        <v>2</v>
      </c>
      <c r="Q320" t="str">
        <f t="shared" si="4"/>
        <v>VZ US Equity</v>
      </c>
    </row>
    <row r="321" spans="1:17" x14ac:dyDescent="0.25">
      <c r="A321" s="1">
        <v>44377</v>
      </c>
      <c r="B321" s="1">
        <v>44377</v>
      </c>
      <c r="C321" t="s">
        <v>219</v>
      </c>
      <c r="D321" t="s">
        <v>220</v>
      </c>
      <c r="E321">
        <v>1.65</v>
      </c>
      <c r="F321" t="s">
        <v>1055</v>
      </c>
      <c r="H321" t="s">
        <v>39</v>
      </c>
      <c r="I321" t="s">
        <v>18</v>
      </c>
      <c r="J321" t="s">
        <v>19</v>
      </c>
      <c r="K321" t="s">
        <v>20</v>
      </c>
      <c r="L321" t="s">
        <v>20</v>
      </c>
      <c r="M321" t="s">
        <v>21</v>
      </c>
      <c r="N321" t="s">
        <v>22</v>
      </c>
      <c r="O321" t="s">
        <v>1056</v>
      </c>
      <c r="P321">
        <v>2</v>
      </c>
      <c r="Q321" t="str">
        <f t="shared" si="4"/>
        <v>KO US Equity</v>
      </c>
    </row>
    <row r="322" spans="1:17" x14ac:dyDescent="0.25">
      <c r="A322" s="1">
        <v>44377</v>
      </c>
      <c r="B322" s="1">
        <v>44377</v>
      </c>
      <c r="C322" t="s">
        <v>1057</v>
      </c>
      <c r="D322" t="s">
        <v>1058</v>
      </c>
      <c r="E322">
        <v>6.625</v>
      </c>
      <c r="F322" t="s">
        <v>1059</v>
      </c>
      <c r="H322" t="s">
        <v>88</v>
      </c>
      <c r="I322" t="s">
        <v>18</v>
      </c>
      <c r="J322" t="s">
        <v>19</v>
      </c>
      <c r="K322" t="s">
        <v>20</v>
      </c>
      <c r="L322" t="s">
        <v>20</v>
      </c>
      <c r="M322" t="s">
        <v>21</v>
      </c>
      <c r="N322" t="s">
        <v>22</v>
      </c>
      <c r="O322" t="s">
        <v>1060</v>
      </c>
      <c r="P322">
        <v>3</v>
      </c>
      <c r="Q322" t="str">
        <f t="shared" si="4"/>
        <v>RRD US Equity</v>
      </c>
    </row>
    <row r="323" spans="1:17" x14ac:dyDescent="0.25">
      <c r="A323" s="1">
        <v>44377</v>
      </c>
      <c r="B323" s="1">
        <v>44377</v>
      </c>
      <c r="C323" t="s">
        <v>622</v>
      </c>
      <c r="D323" t="s">
        <v>623</v>
      </c>
      <c r="E323">
        <v>7.2</v>
      </c>
      <c r="F323" t="s">
        <v>694</v>
      </c>
      <c r="H323" t="s">
        <v>88</v>
      </c>
      <c r="I323" t="s">
        <v>18</v>
      </c>
      <c r="J323" t="s">
        <v>19</v>
      </c>
      <c r="K323" t="s">
        <v>20</v>
      </c>
      <c r="L323" t="s">
        <v>20</v>
      </c>
      <c r="M323" t="s">
        <v>21</v>
      </c>
      <c r="N323" t="s">
        <v>22</v>
      </c>
      <c r="O323" t="s">
        <v>1061</v>
      </c>
      <c r="P323">
        <v>3</v>
      </c>
      <c r="Q323" t="str">
        <f t="shared" si="4"/>
        <v>CCL US Equity</v>
      </c>
    </row>
    <row r="324" spans="1:17" x14ac:dyDescent="0.25">
      <c r="A324" s="1">
        <v>44377</v>
      </c>
      <c r="B324" s="1">
        <v>44377</v>
      </c>
      <c r="C324" t="s">
        <v>878</v>
      </c>
      <c r="D324" t="s">
        <v>879</v>
      </c>
      <c r="E324">
        <v>8.5</v>
      </c>
      <c r="F324" t="s">
        <v>1062</v>
      </c>
      <c r="H324" t="s">
        <v>52</v>
      </c>
      <c r="I324" t="s">
        <v>18</v>
      </c>
      <c r="J324" t="s">
        <v>19</v>
      </c>
      <c r="K324" t="s">
        <v>20</v>
      </c>
      <c r="L324" t="s">
        <v>20</v>
      </c>
      <c r="M324" t="s">
        <v>21</v>
      </c>
      <c r="N324" t="s">
        <v>22</v>
      </c>
      <c r="O324" t="s">
        <v>1063</v>
      </c>
      <c r="P324">
        <v>5</v>
      </c>
      <c r="Q324" t="str">
        <f t="shared" ref="Q324:Q387" si="5">D324&amp;" US Equity"</f>
        <v>DAIGR US Equity</v>
      </c>
    </row>
    <row r="325" spans="1:17" x14ac:dyDescent="0.25">
      <c r="A325" s="1">
        <v>44377</v>
      </c>
      <c r="B325" s="1">
        <v>44377</v>
      </c>
      <c r="C325" t="s">
        <v>151</v>
      </c>
      <c r="D325" t="s">
        <v>152</v>
      </c>
      <c r="E325">
        <v>2.5</v>
      </c>
      <c r="F325" t="s">
        <v>1064</v>
      </c>
      <c r="G325" t="s">
        <v>366</v>
      </c>
      <c r="H325" t="s">
        <v>154</v>
      </c>
      <c r="I325" t="s">
        <v>18</v>
      </c>
      <c r="J325" t="s">
        <v>19</v>
      </c>
      <c r="K325" t="s">
        <v>20</v>
      </c>
      <c r="L325" t="s">
        <v>20</v>
      </c>
      <c r="M325" t="s">
        <v>21</v>
      </c>
      <c r="N325" t="s">
        <v>155</v>
      </c>
      <c r="O325" t="s">
        <v>1065</v>
      </c>
      <c r="P325">
        <v>4</v>
      </c>
      <c r="Q325" t="str">
        <f t="shared" si="5"/>
        <v>IBRD US Equity</v>
      </c>
    </row>
    <row r="326" spans="1:17" x14ac:dyDescent="0.25">
      <c r="A326" s="1">
        <v>44377</v>
      </c>
      <c r="B326" s="1">
        <v>44377</v>
      </c>
      <c r="C326" t="s">
        <v>219</v>
      </c>
      <c r="D326" t="s">
        <v>220</v>
      </c>
      <c r="E326">
        <v>2.6</v>
      </c>
      <c r="F326" t="s">
        <v>1070</v>
      </c>
      <c r="H326" t="s">
        <v>39</v>
      </c>
      <c r="I326" t="s">
        <v>18</v>
      </c>
      <c r="J326" t="s">
        <v>19</v>
      </c>
      <c r="K326" t="s">
        <v>20</v>
      </c>
      <c r="L326" t="s">
        <v>20</v>
      </c>
      <c r="M326" t="s">
        <v>21</v>
      </c>
      <c r="N326" t="s">
        <v>22</v>
      </c>
      <c r="O326" t="s">
        <v>1071</v>
      </c>
      <c r="P326">
        <v>2</v>
      </c>
      <c r="Q326" t="str">
        <f t="shared" si="5"/>
        <v>KO US Equity</v>
      </c>
    </row>
    <row r="327" spans="1:17" x14ac:dyDescent="0.25">
      <c r="A327" s="1">
        <v>44377</v>
      </c>
      <c r="B327" s="1">
        <v>44377</v>
      </c>
      <c r="C327" t="s">
        <v>1072</v>
      </c>
      <c r="D327" t="s">
        <v>1073</v>
      </c>
      <c r="E327">
        <v>8.375</v>
      </c>
      <c r="F327" t="s">
        <v>532</v>
      </c>
      <c r="G327" t="s">
        <v>788</v>
      </c>
      <c r="H327" t="s">
        <v>112</v>
      </c>
      <c r="I327" t="s">
        <v>18</v>
      </c>
      <c r="J327" t="s">
        <v>19</v>
      </c>
      <c r="K327" t="s">
        <v>20</v>
      </c>
      <c r="L327" t="s">
        <v>20</v>
      </c>
      <c r="M327" t="s">
        <v>21</v>
      </c>
      <c r="N327" t="s">
        <v>22</v>
      </c>
      <c r="O327" t="s">
        <v>1074</v>
      </c>
      <c r="P327">
        <v>3</v>
      </c>
      <c r="Q327" t="str">
        <f t="shared" si="5"/>
        <v>KMI US Equity</v>
      </c>
    </row>
    <row r="328" spans="1:17" x14ac:dyDescent="0.25">
      <c r="A328" s="1">
        <v>44377</v>
      </c>
      <c r="B328" s="1">
        <v>44377</v>
      </c>
      <c r="C328" t="s">
        <v>340</v>
      </c>
      <c r="D328" t="s">
        <v>341</v>
      </c>
      <c r="E328">
        <v>4.45</v>
      </c>
      <c r="F328" t="s">
        <v>1075</v>
      </c>
      <c r="H328" t="s">
        <v>343</v>
      </c>
      <c r="I328" t="s">
        <v>18</v>
      </c>
      <c r="J328" t="s">
        <v>19</v>
      </c>
      <c r="K328" t="s">
        <v>20</v>
      </c>
      <c r="L328" t="s">
        <v>20</v>
      </c>
      <c r="M328" t="s">
        <v>21</v>
      </c>
      <c r="N328" t="s">
        <v>22</v>
      </c>
      <c r="O328" t="s">
        <v>1076</v>
      </c>
      <c r="P328">
        <v>4</v>
      </c>
      <c r="Q328" t="str">
        <f t="shared" si="5"/>
        <v>AAPL US Equity</v>
      </c>
    </row>
    <row r="329" spans="1:17" x14ac:dyDescent="0.25">
      <c r="A329" s="1">
        <v>44377</v>
      </c>
      <c r="B329" s="1">
        <v>44377</v>
      </c>
      <c r="C329" t="s">
        <v>29</v>
      </c>
      <c r="D329" t="s">
        <v>30</v>
      </c>
      <c r="E329">
        <v>8.9</v>
      </c>
      <c r="F329" t="s">
        <v>1077</v>
      </c>
      <c r="H329" t="s">
        <v>32</v>
      </c>
      <c r="I329" t="s">
        <v>18</v>
      </c>
      <c r="J329" t="s">
        <v>19</v>
      </c>
      <c r="K329" t="s">
        <v>20</v>
      </c>
      <c r="L329" t="s">
        <v>20</v>
      </c>
      <c r="M329" t="s">
        <v>21</v>
      </c>
      <c r="N329" t="s">
        <v>22</v>
      </c>
      <c r="O329" t="s">
        <v>1078</v>
      </c>
      <c r="P329">
        <v>1</v>
      </c>
      <c r="Q329" t="str">
        <f t="shared" si="5"/>
        <v>F US Equity</v>
      </c>
    </row>
    <row r="330" spans="1:17" x14ac:dyDescent="0.25">
      <c r="A330" s="1">
        <v>44377</v>
      </c>
      <c r="B330" s="1">
        <v>44377</v>
      </c>
      <c r="C330" t="s">
        <v>1079</v>
      </c>
      <c r="D330" t="s">
        <v>1080</v>
      </c>
      <c r="E330">
        <v>6.2</v>
      </c>
      <c r="F330" t="s">
        <v>167</v>
      </c>
      <c r="H330" t="s">
        <v>242</v>
      </c>
      <c r="I330" t="s">
        <v>18</v>
      </c>
      <c r="J330" t="s">
        <v>19</v>
      </c>
      <c r="K330" t="s">
        <v>20</v>
      </c>
      <c r="L330" t="s">
        <v>20</v>
      </c>
      <c r="M330" t="s">
        <v>21</v>
      </c>
      <c r="N330" t="s">
        <v>22</v>
      </c>
      <c r="O330" t="s">
        <v>1081</v>
      </c>
      <c r="P330">
        <v>3</v>
      </c>
      <c r="Q330" t="str">
        <f t="shared" si="5"/>
        <v>MAT US Equity</v>
      </c>
    </row>
    <row r="331" spans="1:17" x14ac:dyDescent="0.25">
      <c r="A331" s="1">
        <v>44377</v>
      </c>
      <c r="B331" s="1">
        <v>44377</v>
      </c>
      <c r="C331" t="s">
        <v>872</v>
      </c>
      <c r="D331" t="s">
        <v>873</v>
      </c>
      <c r="E331">
        <v>6.7</v>
      </c>
      <c r="F331" t="s">
        <v>1082</v>
      </c>
      <c r="H331" t="s">
        <v>242</v>
      </c>
      <c r="I331" t="s">
        <v>18</v>
      </c>
      <c r="J331" t="s">
        <v>19</v>
      </c>
      <c r="K331" t="s">
        <v>20</v>
      </c>
      <c r="L331" t="s">
        <v>20</v>
      </c>
      <c r="M331" t="s">
        <v>21</v>
      </c>
      <c r="N331" t="s">
        <v>22</v>
      </c>
      <c r="O331" t="s">
        <v>1083</v>
      </c>
      <c r="P331">
        <v>1</v>
      </c>
      <c r="Q331" t="str">
        <f t="shared" si="5"/>
        <v>M US Equity</v>
      </c>
    </row>
    <row r="332" spans="1:17" x14ac:dyDescent="0.25">
      <c r="A332" s="1">
        <v>44377</v>
      </c>
      <c r="B332" s="1">
        <v>44377</v>
      </c>
      <c r="C332" t="s">
        <v>413</v>
      </c>
      <c r="D332" t="s">
        <v>414</v>
      </c>
      <c r="E332">
        <v>7.5</v>
      </c>
      <c r="F332" t="s">
        <v>760</v>
      </c>
      <c r="H332" t="s">
        <v>121</v>
      </c>
      <c r="I332" t="s">
        <v>18</v>
      </c>
      <c r="J332" t="s">
        <v>19</v>
      </c>
      <c r="K332" t="s">
        <v>20</v>
      </c>
      <c r="L332" t="s">
        <v>20</v>
      </c>
      <c r="M332" t="s">
        <v>21</v>
      </c>
      <c r="N332" t="s">
        <v>22</v>
      </c>
      <c r="O332" t="s">
        <v>1084</v>
      </c>
      <c r="P332">
        <v>3</v>
      </c>
      <c r="Q332" t="str">
        <f t="shared" si="5"/>
        <v>OXY US Equity</v>
      </c>
    </row>
    <row r="333" spans="1:17" x14ac:dyDescent="0.25">
      <c r="A333" s="1">
        <v>44377</v>
      </c>
      <c r="B333" s="1">
        <v>44377</v>
      </c>
      <c r="C333" t="s">
        <v>667</v>
      </c>
      <c r="D333" t="s">
        <v>436</v>
      </c>
      <c r="E333">
        <v>0.804288</v>
      </c>
      <c r="F333" t="s">
        <v>668</v>
      </c>
      <c r="H333" t="s">
        <v>97</v>
      </c>
      <c r="I333" t="s">
        <v>18</v>
      </c>
      <c r="J333" t="s">
        <v>19</v>
      </c>
      <c r="K333" t="s">
        <v>20</v>
      </c>
      <c r="L333" t="s">
        <v>20</v>
      </c>
      <c r="M333" t="s">
        <v>137</v>
      </c>
      <c r="N333" t="s">
        <v>22</v>
      </c>
      <c r="O333" t="s">
        <v>1085</v>
      </c>
      <c r="P333">
        <v>2</v>
      </c>
      <c r="Q333" t="str">
        <f t="shared" si="5"/>
        <v>GM US Equity</v>
      </c>
    </row>
    <row r="334" spans="1:17" x14ac:dyDescent="0.25">
      <c r="A334" s="1">
        <v>44377</v>
      </c>
      <c r="B334" s="1">
        <v>44377</v>
      </c>
      <c r="C334" t="s">
        <v>1086</v>
      </c>
      <c r="D334" t="s">
        <v>1087</v>
      </c>
      <c r="E334">
        <v>6.875</v>
      </c>
      <c r="F334" t="s">
        <v>1088</v>
      </c>
      <c r="G334" t="s">
        <v>51</v>
      </c>
      <c r="H334" t="s">
        <v>32</v>
      </c>
      <c r="I334" t="s">
        <v>18</v>
      </c>
      <c r="J334" t="s">
        <v>19</v>
      </c>
      <c r="K334" t="s">
        <v>20</v>
      </c>
      <c r="L334" t="s">
        <v>20</v>
      </c>
      <c r="M334" t="s">
        <v>21</v>
      </c>
      <c r="N334" t="s">
        <v>22</v>
      </c>
      <c r="O334" t="s">
        <v>1089</v>
      </c>
      <c r="P334">
        <v>3</v>
      </c>
      <c r="Q334" t="str">
        <f t="shared" si="5"/>
        <v>SEE US Equity</v>
      </c>
    </row>
    <row r="335" spans="1:17" x14ac:dyDescent="0.25">
      <c r="A335" s="1">
        <v>44377</v>
      </c>
      <c r="B335" s="1">
        <v>44377</v>
      </c>
      <c r="C335" t="s">
        <v>151</v>
      </c>
      <c r="D335" t="s">
        <v>152</v>
      </c>
      <c r="E335">
        <v>0.35744999999999999</v>
      </c>
      <c r="F335" t="s">
        <v>1090</v>
      </c>
      <c r="H335" t="s">
        <v>154</v>
      </c>
      <c r="I335" t="s">
        <v>18</v>
      </c>
      <c r="J335" t="s">
        <v>19</v>
      </c>
      <c r="K335" t="s">
        <v>20</v>
      </c>
      <c r="L335" t="s">
        <v>20</v>
      </c>
      <c r="M335" t="s">
        <v>137</v>
      </c>
      <c r="N335" t="s">
        <v>155</v>
      </c>
      <c r="O335" t="s">
        <v>1091</v>
      </c>
      <c r="P335">
        <v>4</v>
      </c>
      <c r="Q335" t="str">
        <f t="shared" si="5"/>
        <v>IBRD US Equity</v>
      </c>
    </row>
    <row r="336" spans="1:17" x14ac:dyDescent="0.25">
      <c r="A336" s="1">
        <v>44377</v>
      </c>
      <c r="B336" s="1">
        <v>44377</v>
      </c>
      <c r="C336" t="s">
        <v>1000</v>
      </c>
      <c r="D336" t="s">
        <v>1001</v>
      </c>
      <c r="E336">
        <v>6.875</v>
      </c>
      <c r="F336" t="s">
        <v>1092</v>
      </c>
      <c r="H336" t="s">
        <v>112</v>
      </c>
      <c r="I336" t="s">
        <v>18</v>
      </c>
      <c r="J336" t="s">
        <v>19</v>
      </c>
      <c r="K336" t="s">
        <v>20</v>
      </c>
      <c r="L336" t="s">
        <v>20</v>
      </c>
      <c r="M336" t="s">
        <v>21</v>
      </c>
      <c r="N336" t="s">
        <v>22</v>
      </c>
      <c r="O336" t="s">
        <v>1093</v>
      </c>
      <c r="P336">
        <v>4</v>
      </c>
      <c r="Q336" t="str">
        <f t="shared" si="5"/>
        <v>VIAC US Equity</v>
      </c>
    </row>
    <row r="337" spans="1:17" x14ac:dyDescent="0.25">
      <c r="A337" s="1">
        <v>44377</v>
      </c>
      <c r="B337" s="1">
        <v>44377</v>
      </c>
      <c r="C337" t="s">
        <v>127</v>
      </c>
      <c r="D337" t="s">
        <v>128</v>
      </c>
      <c r="E337">
        <v>2.75</v>
      </c>
      <c r="F337" t="s">
        <v>1094</v>
      </c>
      <c r="H337" t="s">
        <v>44</v>
      </c>
      <c r="I337" t="s">
        <v>18</v>
      </c>
      <c r="J337" t="s">
        <v>19</v>
      </c>
      <c r="K337" t="s">
        <v>20</v>
      </c>
      <c r="L337" t="s">
        <v>20</v>
      </c>
      <c r="M337" t="s">
        <v>21</v>
      </c>
      <c r="N337" t="s">
        <v>22</v>
      </c>
      <c r="O337" t="s">
        <v>1095</v>
      </c>
      <c r="P337">
        <v>3</v>
      </c>
      <c r="Q337" t="str">
        <f t="shared" si="5"/>
        <v>DIS US Equity</v>
      </c>
    </row>
    <row r="338" spans="1:17" x14ac:dyDescent="0.25">
      <c r="A338" s="1">
        <v>44377</v>
      </c>
      <c r="B338" s="1">
        <v>44377</v>
      </c>
      <c r="C338" t="s">
        <v>114</v>
      </c>
      <c r="D338" t="s">
        <v>115</v>
      </c>
      <c r="E338">
        <v>0.9</v>
      </c>
      <c r="F338" t="s">
        <v>1096</v>
      </c>
      <c r="G338" t="s">
        <v>51</v>
      </c>
      <c r="H338" t="s">
        <v>17</v>
      </c>
      <c r="I338" t="s">
        <v>18</v>
      </c>
      <c r="J338" t="s">
        <v>19</v>
      </c>
      <c r="K338" t="s">
        <v>20</v>
      </c>
      <c r="L338" t="s">
        <v>20</v>
      </c>
      <c r="M338" t="s">
        <v>21</v>
      </c>
      <c r="N338" t="s">
        <v>59</v>
      </c>
      <c r="O338" t="s">
        <v>1097</v>
      </c>
      <c r="P338">
        <v>3</v>
      </c>
      <c r="Q338" t="str">
        <f t="shared" si="5"/>
        <v>AIG US Equity</v>
      </c>
    </row>
    <row r="339" spans="1:17" x14ac:dyDescent="0.25">
      <c r="A339" s="1">
        <v>44377</v>
      </c>
      <c r="B339" s="1">
        <v>44377</v>
      </c>
      <c r="C339" t="s">
        <v>1098</v>
      </c>
      <c r="D339" t="s">
        <v>1099</v>
      </c>
      <c r="E339">
        <v>6.875</v>
      </c>
      <c r="F339" t="s">
        <v>1100</v>
      </c>
      <c r="H339" t="s">
        <v>97</v>
      </c>
      <c r="I339" t="s">
        <v>18</v>
      </c>
      <c r="J339" t="s">
        <v>19</v>
      </c>
      <c r="K339" t="s">
        <v>20</v>
      </c>
      <c r="L339" t="s">
        <v>20</v>
      </c>
      <c r="M339" t="s">
        <v>21</v>
      </c>
      <c r="N339" t="s">
        <v>22</v>
      </c>
      <c r="O339" t="s">
        <v>1101</v>
      </c>
      <c r="P339">
        <v>2</v>
      </c>
      <c r="Q339" t="str">
        <f t="shared" si="5"/>
        <v>BA US Equity</v>
      </c>
    </row>
    <row r="340" spans="1:17" x14ac:dyDescent="0.25">
      <c r="A340" s="1">
        <v>44377</v>
      </c>
      <c r="B340" s="1">
        <v>44377</v>
      </c>
      <c r="C340" t="s">
        <v>151</v>
      </c>
      <c r="D340" t="s">
        <v>152</v>
      </c>
      <c r="E340">
        <v>0</v>
      </c>
      <c r="F340" t="s">
        <v>1102</v>
      </c>
      <c r="G340" t="s">
        <v>130</v>
      </c>
      <c r="H340" t="s">
        <v>154</v>
      </c>
      <c r="I340" t="s">
        <v>18</v>
      </c>
      <c r="J340" t="s">
        <v>19</v>
      </c>
      <c r="K340" t="s">
        <v>20</v>
      </c>
      <c r="L340" t="s">
        <v>20</v>
      </c>
      <c r="M340" t="s">
        <v>1103</v>
      </c>
      <c r="N340" t="s">
        <v>155</v>
      </c>
      <c r="O340" t="s">
        <v>1104</v>
      </c>
      <c r="P340">
        <v>4</v>
      </c>
      <c r="Q340" t="str">
        <f t="shared" si="5"/>
        <v>IBRD US Equity</v>
      </c>
    </row>
    <row r="341" spans="1:17" x14ac:dyDescent="0.25">
      <c r="A341" s="1">
        <v>44377</v>
      </c>
      <c r="B341" s="1">
        <v>44377</v>
      </c>
      <c r="C341" t="s">
        <v>839</v>
      </c>
      <c r="D341" t="s">
        <v>840</v>
      </c>
      <c r="E341">
        <v>5.25</v>
      </c>
      <c r="F341" t="s">
        <v>474</v>
      </c>
      <c r="H341" t="s">
        <v>74</v>
      </c>
      <c r="I341" t="s">
        <v>18</v>
      </c>
      <c r="J341" t="s">
        <v>19</v>
      </c>
      <c r="K341" t="s">
        <v>20</v>
      </c>
      <c r="L341" t="s">
        <v>20</v>
      </c>
      <c r="M341" t="s">
        <v>21</v>
      </c>
      <c r="N341" t="s">
        <v>22</v>
      </c>
      <c r="O341" t="s">
        <v>1105</v>
      </c>
      <c r="P341">
        <v>3</v>
      </c>
      <c r="Q341" t="str">
        <f t="shared" si="5"/>
        <v>BLL US Equity</v>
      </c>
    </row>
    <row r="342" spans="1:17" x14ac:dyDescent="0.25">
      <c r="A342" s="1">
        <v>44377</v>
      </c>
      <c r="B342" s="1">
        <v>44377</v>
      </c>
      <c r="C342" t="s">
        <v>744</v>
      </c>
      <c r="D342" t="s">
        <v>745</v>
      </c>
      <c r="E342">
        <v>6</v>
      </c>
      <c r="F342" t="s">
        <v>661</v>
      </c>
      <c r="H342" t="s">
        <v>242</v>
      </c>
      <c r="I342" t="s">
        <v>18</v>
      </c>
      <c r="J342" t="s">
        <v>19</v>
      </c>
      <c r="K342" t="s">
        <v>20</v>
      </c>
      <c r="L342" t="s">
        <v>20</v>
      </c>
      <c r="M342" t="s">
        <v>21</v>
      </c>
      <c r="N342" t="s">
        <v>22</v>
      </c>
      <c r="O342" t="s">
        <v>1106</v>
      </c>
      <c r="P342">
        <v>3</v>
      </c>
      <c r="Q342" t="str">
        <f t="shared" si="5"/>
        <v>MGM US Equity</v>
      </c>
    </row>
    <row r="343" spans="1:17" x14ac:dyDescent="0.25">
      <c r="A343" s="1">
        <v>44377</v>
      </c>
      <c r="B343" s="1">
        <v>44377</v>
      </c>
      <c r="C343" t="s">
        <v>244</v>
      </c>
      <c r="D343" t="s">
        <v>245</v>
      </c>
      <c r="E343">
        <v>1.2</v>
      </c>
      <c r="F343" t="s">
        <v>964</v>
      </c>
      <c r="H343" t="s">
        <v>112</v>
      </c>
      <c r="I343" t="s">
        <v>18</v>
      </c>
      <c r="J343" t="s">
        <v>19</v>
      </c>
      <c r="K343" t="s">
        <v>20</v>
      </c>
      <c r="L343" t="s">
        <v>20</v>
      </c>
      <c r="M343" t="s">
        <v>21</v>
      </c>
      <c r="N343" t="s">
        <v>22</v>
      </c>
      <c r="O343" t="s">
        <v>1111</v>
      </c>
      <c r="P343">
        <v>3</v>
      </c>
      <c r="Q343" t="str">
        <f t="shared" si="5"/>
        <v>VLO US Equity</v>
      </c>
    </row>
    <row r="344" spans="1:17" x14ac:dyDescent="0.25">
      <c r="A344" s="1">
        <v>44377</v>
      </c>
      <c r="B344" s="1">
        <v>44377</v>
      </c>
      <c r="C344" t="s">
        <v>1112</v>
      </c>
      <c r="D344" t="s">
        <v>1113</v>
      </c>
      <c r="E344">
        <v>7.25</v>
      </c>
      <c r="F344" t="s">
        <v>1114</v>
      </c>
      <c r="H344" t="s">
        <v>74</v>
      </c>
      <c r="I344" t="s">
        <v>18</v>
      </c>
      <c r="J344" t="s">
        <v>19</v>
      </c>
      <c r="K344" t="s">
        <v>20</v>
      </c>
      <c r="L344" t="s">
        <v>20</v>
      </c>
      <c r="M344" t="s">
        <v>21</v>
      </c>
      <c r="N344" t="s">
        <v>22</v>
      </c>
      <c r="O344" t="s">
        <v>1115</v>
      </c>
      <c r="P344">
        <v>3</v>
      </c>
      <c r="Q344" t="str">
        <f t="shared" si="5"/>
        <v>CTL US Equity</v>
      </c>
    </row>
    <row r="345" spans="1:17" x14ac:dyDescent="0.25">
      <c r="A345" s="1">
        <v>44377</v>
      </c>
      <c r="B345" s="1">
        <v>44377</v>
      </c>
      <c r="C345" t="s">
        <v>1121</v>
      </c>
      <c r="D345" t="s">
        <v>1122</v>
      </c>
      <c r="E345">
        <v>6.625</v>
      </c>
      <c r="F345" t="s">
        <v>945</v>
      </c>
      <c r="H345" t="s">
        <v>242</v>
      </c>
      <c r="I345" t="s">
        <v>18</v>
      </c>
      <c r="J345" t="s">
        <v>19</v>
      </c>
      <c r="K345" t="s">
        <v>20</v>
      </c>
      <c r="L345" t="s">
        <v>20</v>
      </c>
      <c r="M345" t="s">
        <v>21</v>
      </c>
      <c r="N345" t="s">
        <v>22</v>
      </c>
      <c r="O345" t="s">
        <v>1123</v>
      </c>
      <c r="P345">
        <v>4</v>
      </c>
      <c r="Q345" t="str">
        <f t="shared" si="5"/>
        <v>SATS US Equity</v>
      </c>
    </row>
    <row r="346" spans="1:17" x14ac:dyDescent="0.25">
      <c r="A346" s="1">
        <v>44377</v>
      </c>
      <c r="B346" s="1">
        <v>44377</v>
      </c>
      <c r="C346" t="s">
        <v>281</v>
      </c>
      <c r="D346" t="s">
        <v>282</v>
      </c>
      <c r="E346">
        <v>10.199999999999999</v>
      </c>
      <c r="F346" t="s">
        <v>1124</v>
      </c>
      <c r="H346" t="s">
        <v>112</v>
      </c>
      <c r="I346" t="s">
        <v>18</v>
      </c>
      <c r="J346" t="s">
        <v>19</v>
      </c>
      <c r="K346" t="s">
        <v>20</v>
      </c>
      <c r="L346" t="s">
        <v>20</v>
      </c>
      <c r="M346" t="s">
        <v>21</v>
      </c>
      <c r="N346" t="s">
        <v>22</v>
      </c>
      <c r="O346" t="s">
        <v>1125</v>
      </c>
      <c r="P346">
        <v>2</v>
      </c>
      <c r="Q346" t="str">
        <f t="shared" si="5"/>
        <v>MO US Equity</v>
      </c>
    </row>
    <row r="347" spans="1:17" x14ac:dyDescent="0.25">
      <c r="A347" s="1">
        <v>44377</v>
      </c>
      <c r="B347" s="1">
        <v>44377</v>
      </c>
      <c r="C347" t="s">
        <v>413</v>
      </c>
      <c r="D347" t="s">
        <v>414</v>
      </c>
      <c r="E347">
        <v>2.7</v>
      </c>
      <c r="F347" t="s">
        <v>421</v>
      </c>
      <c r="H347" t="s">
        <v>121</v>
      </c>
      <c r="I347" t="s">
        <v>18</v>
      </c>
      <c r="J347" t="s">
        <v>19</v>
      </c>
      <c r="K347" t="s">
        <v>20</v>
      </c>
      <c r="L347" t="s">
        <v>20</v>
      </c>
      <c r="M347" t="s">
        <v>21</v>
      </c>
      <c r="N347" t="s">
        <v>22</v>
      </c>
      <c r="O347" t="s">
        <v>1135</v>
      </c>
      <c r="P347">
        <v>3</v>
      </c>
      <c r="Q347" t="str">
        <f t="shared" si="5"/>
        <v>OXY US Equity</v>
      </c>
    </row>
    <row r="348" spans="1:17" x14ac:dyDescent="0.25">
      <c r="A348" s="1">
        <v>44377</v>
      </c>
      <c r="B348" s="1">
        <v>44377</v>
      </c>
      <c r="C348" t="s">
        <v>215</v>
      </c>
      <c r="D348" t="s">
        <v>216</v>
      </c>
      <c r="E348">
        <v>6.375</v>
      </c>
      <c r="F348" t="s">
        <v>1136</v>
      </c>
      <c r="H348" t="s">
        <v>112</v>
      </c>
      <c r="I348" t="s">
        <v>18</v>
      </c>
      <c r="J348" t="s">
        <v>19</v>
      </c>
      <c r="K348" t="s">
        <v>20</v>
      </c>
      <c r="L348" t="s">
        <v>20</v>
      </c>
      <c r="M348" t="s">
        <v>21</v>
      </c>
      <c r="N348" t="s">
        <v>22</v>
      </c>
      <c r="O348" t="s">
        <v>1137</v>
      </c>
      <c r="P348">
        <v>1</v>
      </c>
      <c r="Q348" t="str">
        <f t="shared" si="5"/>
        <v>T US Equity</v>
      </c>
    </row>
    <row r="349" spans="1:17" x14ac:dyDescent="0.25">
      <c r="A349" s="1">
        <v>44377</v>
      </c>
      <c r="B349" s="1">
        <v>44377</v>
      </c>
      <c r="C349" t="s">
        <v>1138</v>
      </c>
      <c r="D349" t="s">
        <v>216</v>
      </c>
      <c r="E349">
        <v>6</v>
      </c>
      <c r="F349" t="s">
        <v>1139</v>
      </c>
      <c r="H349" t="s">
        <v>112</v>
      </c>
      <c r="I349" t="s">
        <v>18</v>
      </c>
      <c r="J349" t="s">
        <v>19</v>
      </c>
      <c r="K349" t="s">
        <v>20</v>
      </c>
      <c r="L349" t="s">
        <v>20</v>
      </c>
      <c r="M349" t="s">
        <v>21</v>
      </c>
      <c r="N349" t="s">
        <v>22</v>
      </c>
      <c r="O349" t="s">
        <v>1140</v>
      </c>
      <c r="P349">
        <v>1</v>
      </c>
      <c r="Q349" t="str">
        <f t="shared" si="5"/>
        <v>T US Equity</v>
      </c>
    </row>
    <row r="350" spans="1:17" x14ac:dyDescent="0.25">
      <c r="A350" s="1">
        <v>44377</v>
      </c>
      <c r="B350" s="1">
        <v>44377</v>
      </c>
      <c r="C350" t="s">
        <v>568</v>
      </c>
      <c r="D350" t="s">
        <v>569</v>
      </c>
      <c r="E350">
        <v>1.2</v>
      </c>
      <c r="F350" t="s">
        <v>1141</v>
      </c>
      <c r="G350" t="s">
        <v>16</v>
      </c>
      <c r="H350" t="s">
        <v>44</v>
      </c>
      <c r="I350" t="s">
        <v>18</v>
      </c>
      <c r="J350" t="s">
        <v>19</v>
      </c>
      <c r="K350" t="s">
        <v>20</v>
      </c>
      <c r="L350" t="s">
        <v>20</v>
      </c>
      <c r="M350" t="s">
        <v>21</v>
      </c>
      <c r="N350" t="s">
        <v>22</v>
      </c>
      <c r="O350" t="s">
        <v>1142</v>
      </c>
      <c r="P350">
        <v>4</v>
      </c>
      <c r="Q350" t="str">
        <f t="shared" si="5"/>
        <v>HNDA US Equity</v>
      </c>
    </row>
    <row r="351" spans="1:17" x14ac:dyDescent="0.25">
      <c r="A351" s="1">
        <v>44377</v>
      </c>
      <c r="B351" s="1">
        <v>44377</v>
      </c>
      <c r="C351" t="s">
        <v>667</v>
      </c>
      <c r="D351" t="s">
        <v>436</v>
      </c>
      <c r="E351">
        <v>1.18425</v>
      </c>
      <c r="F351" t="s">
        <v>1143</v>
      </c>
      <c r="H351" t="s">
        <v>97</v>
      </c>
      <c r="I351" t="s">
        <v>18</v>
      </c>
      <c r="J351" t="s">
        <v>19</v>
      </c>
      <c r="K351" t="s">
        <v>20</v>
      </c>
      <c r="L351" t="s">
        <v>20</v>
      </c>
      <c r="M351" t="s">
        <v>137</v>
      </c>
      <c r="N351" t="s">
        <v>22</v>
      </c>
      <c r="O351" t="s">
        <v>1144</v>
      </c>
      <c r="P351">
        <v>2</v>
      </c>
      <c r="Q351" t="str">
        <f t="shared" si="5"/>
        <v>GM US Equity</v>
      </c>
    </row>
    <row r="352" spans="1:17" x14ac:dyDescent="0.25">
      <c r="A352" s="1">
        <v>44377</v>
      </c>
      <c r="B352" s="1">
        <v>44377</v>
      </c>
      <c r="C352" t="s">
        <v>1145</v>
      </c>
      <c r="D352" t="s">
        <v>1146</v>
      </c>
      <c r="E352">
        <v>6.55</v>
      </c>
      <c r="F352" t="s">
        <v>1147</v>
      </c>
      <c r="H352" t="s">
        <v>74</v>
      </c>
      <c r="I352" t="s">
        <v>18</v>
      </c>
      <c r="J352" t="s">
        <v>19</v>
      </c>
      <c r="K352" t="s">
        <v>20</v>
      </c>
      <c r="L352" t="s">
        <v>20</v>
      </c>
      <c r="M352" t="s">
        <v>21</v>
      </c>
      <c r="N352" t="s">
        <v>22</v>
      </c>
      <c r="O352" t="s">
        <v>1148</v>
      </c>
      <c r="P352">
        <v>3</v>
      </c>
      <c r="Q352" t="str">
        <f t="shared" si="5"/>
        <v>TWC US Equity</v>
      </c>
    </row>
    <row r="353" spans="1:17" x14ac:dyDescent="0.25">
      <c r="A353" s="1">
        <v>44377</v>
      </c>
      <c r="B353" s="1">
        <v>44377</v>
      </c>
      <c r="C353" t="s">
        <v>1149</v>
      </c>
      <c r="D353" t="s">
        <v>1150</v>
      </c>
      <c r="E353">
        <v>6</v>
      </c>
      <c r="F353" t="s">
        <v>1151</v>
      </c>
      <c r="H353" t="s">
        <v>52</v>
      </c>
      <c r="I353" t="s">
        <v>18</v>
      </c>
      <c r="J353" t="s">
        <v>19</v>
      </c>
      <c r="K353" t="s">
        <v>20</v>
      </c>
      <c r="L353" t="s">
        <v>20</v>
      </c>
      <c r="M353" t="s">
        <v>21</v>
      </c>
      <c r="N353" t="s">
        <v>135</v>
      </c>
      <c r="O353" t="s">
        <v>1152</v>
      </c>
      <c r="P353">
        <v>3</v>
      </c>
      <c r="Q353" t="str">
        <f t="shared" si="5"/>
        <v>EIX US Equity</v>
      </c>
    </row>
    <row r="354" spans="1:17" x14ac:dyDescent="0.25">
      <c r="A354" s="1">
        <v>44377</v>
      </c>
      <c r="B354" s="1">
        <v>44377</v>
      </c>
      <c r="C354" t="s">
        <v>1153</v>
      </c>
      <c r="D354" t="s">
        <v>1154</v>
      </c>
      <c r="E354">
        <v>6.875</v>
      </c>
      <c r="F354" t="s">
        <v>1155</v>
      </c>
      <c r="H354" t="s">
        <v>121</v>
      </c>
      <c r="I354" t="s">
        <v>18</v>
      </c>
      <c r="J354" t="s">
        <v>19</v>
      </c>
      <c r="K354" t="s">
        <v>20</v>
      </c>
      <c r="L354" t="s">
        <v>20</v>
      </c>
      <c r="M354" t="s">
        <v>21</v>
      </c>
      <c r="N354" t="s">
        <v>22</v>
      </c>
      <c r="O354" t="s">
        <v>1156</v>
      </c>
      <c r="P354">
        <v>3</v>
      </c>
      <c r="Q354" t="str">
        <f t="shared" si="5"/>
        <v>YUM US Equity</v>
      </c>
    </row>
    <row r="355" spans="1:17" x14ac:dyDescent="0.25">
      <c r="A355" s="1">
        <v>44377</v>
      </c>
      <c r="B355" s="1">
        <v>44377</v>
      </c>
      <c r="C355" t="s">
        <v>29</v>
      </c>
      <c r="D355" t="s">
        <v>30</v>
      </c>
      <c r="E355">
        <v>9.2149999999999999</v>
      </c>
      <c r="F355" t="s">
        <v>487</v>
      </c>
      <c r="H355" t="s">
        <v>32</v>
      </c>
      <c r="I355" t="s">
        <v>18</v>
      </c>
      <c r="J355" t="s">
        <v>19</v>
      </c>
      <c r="K355" t="s">
        <v>20</v>
      </c>
      <c r="L355" t="s">
        <v>20</v>
      </c>
      <c r="M355" t="s">
        <v>21</v>
      </c>
      <c r="N355" t="s">
        <v>22</v>
      </c>
      <c r="O355" t="s">
        <v>1157</v>
      </c>
      <c r="P355">
        <v>1</v>
      </c>
      <c r="Q355" t="str">
        <f t="shared" si="5"/>
        <v>F US Equity</v>
      </c>
    </row>
    <row r="356" spans="1:17" x14ac:dyDescent="0.25">
      <c r="A356" s="1">
        <v>44377</v>
      </c>
      <c r="B356" s="1">
        <v>44377</v>
      </c>
      <c r="C356" t="s">
        <v>1040</v>
      </c>
      <c r="D356" t="s">
        <v>1041</v>
      </c>
      <c r="E356">
        <v>2.85</v>
      </c>
      <c r="F356" t="s">
        <v>1158</v>
      </c>
      <c r="G356" t="s">
        <v>51</v>
      </c>
      <c r="H356" t="s">
        <v>52</v>
      </c>
      <c r="I356" t="s">
        <v>18</v>
      </c>
      <c r="J356" t="s">
        <v>19</v>
      </c>
      <c r="K356" t="s">
        <v>20</v>
      </c>
      <c r="L356" t="s">
        <v>20</v>
      </c>
      <c r="M356" t="s">
        <v>21</v>
      </c>
      <c r="N356" t="s">
        <v>22</v>
      </c>
      <c r="O356" t="s">
        <v>1159</v>
      </c>
      <c r="P356">
        <v>2</v>
      </c>
      <c r="Q356" t="str">
        <f t="shared" si="5"/>
        <v>VW US Equity</v>
      </c>
    </row>
    <row r="357" spans="1:17" x14ac:dyDescent="0.25">
      <c r="A357" s="1">
        <v>44377</v>
      </c>
      <c r="B357" s="1">
        <v>44377</v>
      </c>
      <c r="C357" t="s">
        <v>1164</v>
      </c>
      <c r="D357" t="s">
        <v>1165</v>
      </c>
      <c r="E357">
        <v>6.65</v>
      </c>
      <c r="F357" t="s">
        <v>1166</v>
      </c>
      <c r="H357" t="s">
        <v>52</v>
      </c>
      <c r="I357" t="s">
        <v>18</v>
      </c>
      <c r="J357" t="s">
        <v>19</v>
      </c>
      <c r="K357" t="s">
        <v>20</v>
      </c>
      <c r="L357" t="s">
        <v>20</v>
      </c>
      <c r="M357" t="s">
        <v>21</v>
      </c>
      <c r="N357" t="s">
        <v>22</v>
      </c>
      <c r="O357" t="s">
        <v>1167</v>
      </c>
      <c r="P357">
        <v>3</v>
      </c>
      <c r="Q357" t="str">
        <f t="shared" si="5"/>
        <v>LOW US Equity</v>
      </c>
    </row>
    <row r="358" spans="1:17" x14ac:dyDescent="0.25">
      <c r="A358" s="1">
        <v>44377</v>
      </c>
      <c r="B358" s="1">
        <v>44377</v>
      </c>
      <c r="C358" t="s">
        <v>390</v>
      </c>
      <c r="D358" t="s">
        <v>391</v>
      </c>
      <c r="E358">
        <v>1.7370000000000001</v>
      </c>
      <c r="F358" t="s">
        <v>1168</v>
      </c>
      <c r="G358" t="s">
        <v>51</v>
      </c>
      <c r="H358" t="s">
        <v>39</v>
      </c>
      <c r="I358" t="s">
        <v>18</v>
      </c>
      <c r="J358" t="s">
        <v>19</v>
      </c>
      <c r="K358" t="s">
        <v>20</v>
      </c>
      <c r="L358" t="s">
        <v>20</v>
      </c>
      <c r="M358" t="s">
        <v>21</v>
      </c>
      <c r="N358" t="s">
        <v>59</v>
      </c>
      <c r="O358" t="s">
        <v>1169</v>
      </c>
      <c r="P358">
        <v>2</v>
      </c>
      <c r="Q358" t="str">
        <f t="shared" si="5"/>
        <v>PL US Equity</v>
      </c>
    </row>
    <row r="359" spans="1:17" x14ac:dyDescent="0.25">
      <c r="A359" s="1">
        <v>44377</v>
      </c>
      <c r="B359" s="1">
        <v>44377</v>
      </c>
      <c r="C359" t="s">
        <v>1170</v>
      </c>
      <c r="D359" t="s">
        <v>1171</v>
      </c>
      <c r="E359">
        <v>4.625</v>
      </c>
      <c r="F359" t="s">
        <v>487</v>
      </c>
      <c r="H359" t="s">
        <v>1172</v>
      </c>
      <c r="I359" t="s">
        <v>18</v>
      </c>
      <c r="J359" t="s">
        <v>19</v>
      </c>
      <c r="K359" t="s">
        <v>20</v>
      </c>
      <c r="L359" t="s">
        <v>20</v>
      </c>
      <c r="M359" t="s">
        <v>21</v>
      </c>
      <c r="N359" t="s">
        <v>22</v>
      </c>
      <c r="O359" t="s">
        <v>1173</v>
      </c>
      <c r="P359">
        <v>3</v>
      </c>
      <c r="Q359" t="str">
        <f t="shared" si="5"/>
        <v>NBR US Equity</v>
      </c>
    </row>
    <row r="360" spans="1:17" x14ac:dyDescent="0.25">
      <c r="A360" s="1">
        <v>44377</v>
      </c>
      <c r="B360" s="1">
        <v>44377</v>
      </c>
      <c r="C360" t="s">
        <v>1174</v>
      </c>
      <c r="D360" t="s">
        <v>623</v>
      </c>
      <c r="E360">
        <v>7.875</v>
      </c>
      <c r="F360" t="s">
        <v>336</v>
      </c>
      <c r="H360" t="s">
        <v>121</v>
      </c>
      <c r="I360" t="s">
        <v>18</v>
      </c>
      <c r="J360" t="s">
        <v>19</v>
      </c>
      <c r="K360" t="s">
        <v>20</v>
      </c>
      <c r="L360" t="s">
        <v>20</v>
      </c>
      <c r="M360" t="s">
        <v>21</v>
      </c>
      <c r="N360" t="s">
        <v>22</v>
      </c>
      <c r="O360" t="s">
        <v>1175</v>
      </c>
      <c r="P360">
        <v>3</v>
      </c>
      <c r="Q360" t="str">
        <f t="shared" si="5"/>
        <v>CCL US Equity</v>
      </c>
    </row>
    <row r="361" spans="1:17" x14ac:dyDescent="0.25">
      <c r="A361" s="1">
        <v>44377</v>
      </c>
      <c r="B361" s="1">
        <v>44377</v>
      </c>
      <c r="C361" t="s">
        <v>413</v>
      </c>
      <c r="D361" t="s">
        <v>414</v>
      </c>
      <c r="E361">
        <v>6.95</v>
      </c>
      <c r="F361" t="s">
        <v>627</v>
      </c>
      <c r="H361" t="s">
        <v>121</v>
      </c>
      <c r="I361" t="s">
        <v>18</v>
      </c>
      <c r="J361" t="s">
        <v>19</v>
      </c>
      <c r="K361" t="s">
        <v>20</v>
      </c>
      <c r="L361" t="s">
        <v>20</v>
      </c>
      <c r="M361" t="s">
        <v>21</v>
      </c>
      <c r="N361" t="s">
        <v>22</v>
      </c>
      <c r="O361" t="s">
        <v>1176</v>
      </c>
      <c r="P361">
        <v>3</v>
      </c>
      <c r="Q361" t="str">
        <f t="shared" si="5"/>
        <v>OXY US Equity</v>
      </c>
    </row>
    <row r="362" spans="1:17" x14ac:dyDescent="0.25">
      <c r="A362" s="1">
        <v>44377</v>
      </c>
      <c r="B362" s="1">
        <v>44377</v>
      </c>
      <c r="C362" t="s">
        <v>853</v>
      </c>
      <c r="D362" t="s">
        <v>854</v>
      </c>
      <c r="E362">
        <v>7.2</v>
      </c>
      <c r="F362" t="s">
        <v>1177</v>
      </c>
      <c r="H362" t="s">
        <v>52</v>
      </c>
      <c r="I362" t="s">
        <v>18</v>
      </c>
      <c r="J362" t="s">
        <v>19</v>
      </c>
      <c r="K362" t="s">
        <v>20</v>
      </c>
      <c r="L362" t="s">
        <v>20</v>
      </c>
      <c r="M362" t="s">
        <v>21</v>
      </c>
      <c r="N362" t="s">
        <v>22</v>
      </c>
      <c r="O362" t="s">
        <v>1178</v>
      </c>
      <c r="P362">
        <v>3</v>
      </c>
      <c r="Q362" t="str">
        <f t="shared" si="5"/>
        <v>RTX US Equity</v>
      </c>
    </row>
    <row r="363" spans="1:17" x14ac:dyDescent="0.25">
      <c r="A363" s="1">
        <v>44377</v>
      </c>
      <c r="B363" s="1">
        <v>44377</v>
      </c>
      <c r="C363" t="s">
        <v>265</v>
      </c>
      <c r="D363" t="s">
        <v>266</v>
      </c>
      <c r="E363">
        <v>6.375</v>
      </c>
      <c r="F363" t="s">
        <v>901</v>
      </c>
      <c r="H363" t="s">
        <v>74</v>
      </c>
      <c r="I363" t="s">
        <v>18</v>
      </c>
      <c r="J363" t="s">
        <v>19</v>
      </c>
      <c r="K363" t="s">
        <v>20</v>
      </c>
      <c r="L363" t="s">
        <v>20</v>
      </c>
      <c r="M363" t="s">
        <v>21</v>
      </c>
      <c r="N363" t="s">
        <v>22</v>
      </c>
      <c r="O363" t="s">
        <v>1179</v>
      </c>
      <c r="P363">
        <v>4</v>
      </c>
      <c r="Q363" t="str">
        <f t="shared" si="5"/>
        <v>NFLX US Equity</v>
      </c>
    </row>
    <row r="364" spans="1:17" x14ac:dyDescent="0.25">
      <c r="A364" s="1">
        <v>44377</v>
      </c>
      <c r="B364" s="1">
        <v>44377</v>
      </c>
      <c r="C364" t="s">
        <v>161</v>
      </c>
      <c r="D364" t="s">
        <v>162</v>
      </c>
      <c r="E364">
        <v>7.69</v>
      </c>
      <c r="F364" t="s">
        <v>1182</v>
      </c>
      <c r="H364" t="s">
        <v>32</v>
      </c>
      <c r="I364" t="s">
        <v>18</v>
      </c>
      <c r="J364" t="s">
        <v>19</v>
      </c>
      <c r="K364" t="s">
        <v>20</v>
      </c>
      <c r="L364" t="s">
        <v>20</v>
      </c>
      <c r="M364" t="s">
        <v>21</v>
      </c>
      <c r="N364" t="s">
        <v>22</v>
      </c>
      <c r="O364" t="s">
        <v>1183</v>
      </c>
      <c r="P364">
        <v>3</v>
      </c>
      <c r="Q364" t="str">
        <f t="shared" si="5"/>
        <v>HCA US Equity</v>
      </c>
    </row>
    <row r="365" spans="1:17" x14ac:dyDescent="0.25">
      <c r="A365" s="1">
        <v>44377</v>
      </c>
      <c r="B365" s="1">
        <v>44377</v>
      </c>
      <c r="C365" t="s">
        <v>1184</v>
      </c>
      <c r="D365" t="s">
        <v>1185</v>
      </c>
      <c r="E365">
        <v>6.5</v>
      </c>
      <c r="F365" t="s">
        <v>1186</v>
      </c>
      <c r="H365" t="s">
        <v>74</v>
      </c>
      <c r="I365" t="s">
        <v>18</v>
      </c>
      <c r="J365" t="s">
        <v>19</v>
      </c>
      <c r="K365" t="s">
        <v>20</v>
      </c>
      <c r="L365" t="s">
        <v>20</v>
      </c>
      <c r="M365" t="s">
        <v>21</v>
      </c>
      <c r="N365" t="s">
        <v>22</v>
      </c>
      <c r="O365" t="s">
        <v>1187</v>
      </c>
      <c r="P365">
        <v>3</v>
      </c>
      <c r="Q365" t="str">
        <f t="shared" si="5"/>
        <v>OVV US Equity</v>
      </c>
    </row>
    <row r="366" spans="1:17" x14ac:dyDescent="0.25">
      <c r="A366" s="1">
        <v>44377</v>
      </c>
      <c r="B366" s="1">
        <v>44377</v>
      </c>
      <c r="C366" t="s">
        <v>219</v>
      </c>
      <c r="D366" t="s">
        <v>220</v>
      </c>
      <c r="E366">
        <v>1.75</v>
      </c>
      <c r="F366" t="s">
        <v>1188</v>
      </c>
      <c r="H366" t="s">
        <v>39</v>
      </c>
      <c r="I366" t="s">
        <v>18</v>
      </c>
      <c r="J366" t="s">
        <v>19</v>
      </c>
      <c r="K366" t="s">
        <v>20</v>
      </c>
      <c r="L366" t="s">
        <v>20</v>
      </c>
      <c r="M366" t="s">
        <v>21</v>
      </c>
      <c r="N366" t="s">
        <v>22</v>
      </c>
      <c r="O366" t="s">
        <v>1189</v>
      </c>
      <c r="P366">
        <v>2</v>
      </c>
      <c r="Q366" t="str">
        <f t="shared" si="5"/>
        <v>KO US Equity</v>
      </c>
    </row>
    <row r="367" spans="1:17" x14ac:dyDescent="0.25">
      <c r="A367" s="1">
        <v>44377</v>
      </c>
      <c r="B367" s="1">
        <v>44377</v>
      </c>
      <c r="C367" t="s">
        <v>781</v>
      </c>
      <c r="D367" t="s">
        <v>782</v>
      </c>
      <c r="E367">
        <v>5.375</v>
      </c>
      <c r="F367" t="s">
        <v>1190</v>
      </c>
      <c r="H367" t="s">
        <v>32</v>
      </c>
      <c r="I367" t="s">
        <v>18</v>
      </c>
      <c r="J367" t="s">
        <v>19</v>
      </c>
      <c r="K367" t="s">
        <v>20</v>
      </c>
      <c r="L367" t="s">
        <v>20</v>
      </c>
      <c r="M367" t="s">
        <v>21</v>
      </c>
      <c r="N367" t="s">
        <v>22</v>
      </c>
      <c r="O367" t="s">
        <v>1191</v>
      </c>
      <c r="P367">
        <v>2</v>
      </c>
      <c r="Q367" t="str">
        <f t="shared" si="5"/>
        <v>CF US Equity</v>
      </c>
    </row>
    <row r="368" spans="1:17" x14ac:dyDescent="0.25">
      <c r="A368" s="1">
        <v>44377</v>
      </c>
      <c r="B368" s="1">
        <v>44377</v>
      </c>
      <c r="C368" t="s">
        <v>41</v>
      </c>
      <c r="D368" t="s">
        <v>42</v>
      </c>
      <c r="E368">
        <v>3.625</v>
      </c>
      <c r="F368" t="s">
        <v>1192</v>
      </c>
      <c r="H368" t="s">
        <v>44</v>
      </c>
      <c r="I368" t="s">
        <v>18</v>
      </c>
      <c r="J368" t="s">
        <v>19</v>
      </c>
      <c r="K368" t="s">
        <v>20</v>
      </c>
      <c r="L368" t="s">
        <v>20</v>
      </c>
      <c r="M368" t="s">
        <v>21</v>
      </c>
      <c r="N368" t="s">
        <v>22</v>
      </c>
      <c r="O368" t="s">
        <v>1193</v>
      </c>
      <c r="P368">
        <v>3</v>
      </c>
      <c r="Q368" t="str">
        <f t="shared" si="5"/>
        <v>IBM US Equity</v>
      </c>
    </row>
    <row r="369" spans="1:17" x14ac:dyDescent="0.25">
      <c r="A369" s="1">
        <v>44377</v>
      </c>
      <c r="B369" s="1">
        <v>44377</v>
      </c>
      <c r="C369" t="s">
        <v>1194</v>
      </c>
      <c r="D369" t="s">
        <v>1195</v>
      </c>
      <c r="E369">
        <v>5.5</v>
      </c>
      <c r="F369" t="s">
        <v>421</v>
      </c>
      <c r="H369" t="s">
        <v>121</v>
      </c>
      <c r="I369" t="s">
        <v>18</v>
      </c>
      <c r="J369" t="s">
        <v>19</v>
      </c>
      <c r="K369" t="s">
        <v>20</v>
      </c>
      <c r="L369" t="s">
        <v>20</v>
      </c>
      <c r="M369" t="s">
        <v>21</v>
      </c>
      <c r="N369" t="s">
        <v>22</v>
      </c>
      <c r="O369" t="s">
        <v>1196</v>
      </c>
      <c r="P369">
        <v>3</v>
      </c>
      <c r="Q369" t="str">
        <f t="shared" si="5"/>
        <v>OLN US Equity</v>
      </c>
    </row>
    <row r="370" spans="1:17" x14ac:dyDescent="0.25">
      <c r="A370" s="1">
        <v>44377</v>
      </c>
      <c r="B370" s="1">
        <v>44377</v>
      </c>
      <c r="C370" t="s">
        <v>285</v>
      </c>
      <c r="D370" t="s">
        <v>286</v>
      </c>
      <c r="E370">
        <v>0.625</v>
      </c>
      <c r="F370" t="s">
        <v>100</v>
      </c>
      <c r="H370" t="s">
        <v>154</v>
      </c>
      <c r="I370" t="s">
        <v>18</v>
      </c>
      <c r="J370" t="s">
        <v>19</v>
      </c>
      <c r="K370" t="s">
        <v>20</v>
      </c>
      <c r="L370" t="s">
        <v>20</v>
      </c>
      <c r="M370" t="s">
        <v>21</v>
      </c>
      <c r="N370" t="s">
        <v>155</v>
      </c>
      <c r="O370" t="s">
        <v>1197</v>
      </c>
      <c r="P370">
        <v>4</v>
      </c>
      <c r="Q370" t="str">
        <f t="shared" si="5"/>
        <v>IADB US Equity</v>
      </c>
    </row>
    <row r="371" spans="1:17" x14ac:dyDescent="0.25">
      <c r="A371" s="1">
        <v>44377</v>
      </c>
      <c r="B371" s="1">
        <v>44377</v>
      </c>
      <c r="C371" t="s">
        <v>390</v>
      </c>
      <c r="D371" t="s">
        <v>391</v>
      </c>
      <c r="E371">
        <v>1.17</v>
      </c>
      <c r="F371" t="s">
        <v>100</v>
      </c>
      <c r="G371" t="s">
        <v>51</v>
      </c>
      <c r="H371" t="s">
        <v>39</v>
      </c>
      <c r="I371" t="s">
        <v>18</v>
      </c>
      <c r="J371" t="s">
        <v>19</v>
      </c>
      <c r="K371" t="s">
        <v>20</v>
      </c>
      <c r="L371" t="s">
        <v>20</v>
      </c>
      <c r="M371" t="s">
        <v>21</v>
      </c>
      <c r="N371" t="s">
        <v>59</v>
      </c>
      <c r="O371" t="s">
        <v>1198</v>
      </c>
      <c r="P371">
        <v>2</v>
      </c>
      <c r="Q371" t="str">
        <f t="shared" si="5"/>
        <v>PL US Equity</v>
      </c>
    </row>
    <row r="372" spans="1:17" x14ac:dyDescent="0.25">
      <c r="A372" s="1">
        <v>44377</v>
      </c>
      <c r="B372" s="1">
        <v>44377</v>
      </c>
      <c r="C372" t="s">
        <v>139</v>
      </c>
      <c r="D372" t="s">
        <v>140</v>
      </c>
      <c r="E372">
        <v>2.5499999999999998</v>
      </c>
      <c r="F372" t="s">
        <v>1199</v>
      </c>
      <c r="G372" t="s">
        <v>51</v>
      </c>
      <c r="H372" t="s">
        <v>17</v>
      </c>
      <c r="I372" t="s">
        <v>18</v>
      </c>
      <c r="J372" t="s">
        <v>19</v>
      </c>
      <c r="K372" t="s">
        <v>20</v>
      </c>
      <c r="L372" t="s">
        <v>20</v>
      </c>
      <c r="M372" t="s">
        <v>21</v>
      </c>
      <c r="N372" t="s">
        <v>59</v>
      </c>
      <c r="O372" t="s">
        <v>1200</v>
      </c>
      <c r="P372">
        <v>3</v>
      </c>
      <c r="Q372" t="str">
        <f t="shared" si="5"/>
        <v>ATH US Equity</v>
      </c>
    </row>
    <row r="373" spans="1:17" x14ac:dyDescent="0.25">
      <c r="A373" s="1">
        <v>44377</v>
      </c>
      <c r="B373" s="1">
        <v>44377</v>
      </c>
      <c r="C373" t="s">
        <v>1201</v>
      </c>
      <c r="D373" t="s">
        <v>1202</v>
      </c>
      <c r="E373">
        <v>2.65</v>
      </c>
      <c r="F373" t="s">
        <v>1203</v>
      </c>
      <c r="G373" t="s">
        <v>51</v>
      </c>
      <c r="H373" t="s">
        <v>17</v>
      </c>
      <c r="I373" t="s">
        <v>18</v>
      </c>
      <c r="J373" t="s">
        <v>19</v>
      </c>
      <c r="K373" t="s">
        <v>20</v>
      </c>
      <c r="L373" t="s">
        <v>20</v>
      </c>
      <c r="M373" t="s">
        <v>21</v>
      </c>
      <c r="N373" t="s">
        <v>59</v>
      </c>
      <c r="O373" t="s">
        <v>1204</v>
      </c>
      <c r="P373">
        <v>3</v>
      </c>
      <c r="Q373" t="str">
        <f t="shared" si="5"/>
        <v>JXN US Equity</v>
      </c>
    </row>
    <row r="374" spans="1:17" x14ac:dyDescent="0.25">
      <c r="A374" s="1">
        <v>44377</v>
      </c>
      <c r="B374" s="1">
        <v>44377</v>
      </c>
      <c r="C374" t="s">
        <v>606</v>
      </c>
      <c r="D374" t="s">
        <v>607</v>
      </c>
      <c r="E374">
        <v>1.25</v>
      </c>
      <c r="F374" t="s">
        <v>192</v>
      </c>
      <c r="H374" t="s">
        <v>17</v>
      </c>
      <c r="I374" t="s">
        <v>18</v>
      </c>
      <c r="J374" t="s">
        <v>19</v>
      </c>
      <c r="K374" t="s">
        <v>20</v>
      </c>
      <c r="L374" t="s">
        <v>20</v>
      </c>
      <c r="M374" t="s">
        <v>21</v>
      </c>
      <c r="N374" t="s">
        <v>59</v>
      </c>
      <c r="O374" t="s">
        <v>1205</v>
      </c>
      <c r="P374">
        <v>3</v>
      </c>
      <c r="Q374" t="str">
        <f t="shared" si="5"/>
        <v>UNH US Equity</v>
      </c>
    </row>
    <row r="375" spans="1:17" x14ac:dyDescent="0.25">
      <c r="A375" s="1">
        <v>44377</v>
      </c>
      <c r="B375" s="1">
        <v>44377</v>
      </c>
      <c r="C375" t="s">
        <v>305</v>
      </c>
      <c r="D375" t="s">
        <v>306</v>
      </c>
      <c r="E375">
        <v>6.75</v>
      </c>
      <c r="F375" t="s">
        <v>1206</v>
      </c>
      <c r="H375" t="s">
        <v>242</v>
      </c>
      <c r="I375" t="s">
        <v>18</v>
      </c>
      <c r="J375" t="s">
        <v>19</v>
      </c>
      <c r="K375" t="s">
        <v>20</v>
      </c>
      <c r="L375" t="s">
        <v>20</v>
      </c>
      <c r="M375" t="s">
        <v>21</v>
      </c>
      <c r="N375" t="s">
        <v>59</v>
      </c>
      <c r="O375" t="s">
        <v>1207</v>
      </c>
      <c r="P375">
        <v>4</v>
      </c>
      <c r="Q375" t="str">
        <f t="shared" si="5"/>
        <v>NAVI US Equity</v>
      </c>
    </row>
    <row r="376" spans="1:17" x14ac:dyDescent="0.25">
      <c r="A376" s="1">
        <v>44377</v>
      </c>
      <c r="B376" s="1">
        <v>44377</v>
      </c>
      <c r="C376" t="s">
        <v>1208</v>
      </c>
      <c r="D376" t="s">
        <v>1209</v>
      </c>
      <c r="E376">
        <v>0.7</v>
      </c>
      <c r="F376" t="s">
        <v>500</v>
      </c>
      <c r="H376" t="s">
        <v>52</v>
      </c>
      <c r="I376" t="s">
        <v>18</v>
      </c>
      <c r="J376" t="s">
        <v>19</v>
      </c>
      <c r="K376" t="s">
        <v>20</v>
      </c>
      <c r="L376" t="s">
        <v>20</v>
      </c>
      <c r="M376" t="s">
        <v>21</v>
      </c>
      <c r="N376" t="s">
        <v>59</v>
      </c>
      <c r="O376" t="s">
        <v>1210</v>
      </c>
      <c r="P376">
        <v>3</v>
      </c>
      <c r="Q376" t="str">
        <f t="shared" si="5"/>
        <v>ICE US Equity</v>
      </c>
    </row>
    <row r="377" spans="1:17" x14ac:dyDescent="0.25">
      <c r="A377" s="1">
        <v>44377</v>
      </c>
      <c r="B377" s="1">
        <v>44377</v>
      </c>
      <c r="C377" t="s">
        <v>1213</v>
      </c>
      <c r="D377" t="s">
        <v>66</v>
      </c>
      <c r="E377">
        <v>7.375</v>
      </c>
      <c r="F377" t="s">
        <v>1214</v>
      </c>
      <c r="H377" t="s">
        <v>74</v>
      </c>
      <c r="I377" t="s">
        <v>18</v>
      </c>
      <c r="J377" t="s">
        <v>19</v>
      </c>
      <c r="K377" t="s">
        <v>20</v>
      </c>
      <c r="L377" t="s">
        <v>20</v>
      </c>
      <c r="M377" t="s">
        <v>21</v>
      </c>
      <c r="N377" t="s">
        <v>22</v>
      </c>
      <c r="O377" t="s">
        <v>1215</v>
      </c>
      <c r="P377">
        <v>4</v>
      </c>
      <c r="Q377" t="str">
        <f t="shared" si="5"/>
        <v>LUMN US Equity</v>
      </c>
    </row>
    <row r="378" spans="1:17" x14ac:dyDescent="0.25">
      <c r="A378" s="1">
        <v>44377</v>
      </c>
      <c r="B378" s="1">
        <v>44377</v>
      </c>
      <c r="C378" t="s">
        <v>606</v>
      </c>
      <c r="D378" t="s">
        <v>607</v>
      </c>
      <c r="E378">
        <v>3.45</v>
      </c>
      <c r="F378" t="s">
        <v>642</v>
      </c>
      <c r="H378" t="s">
        <v>17</v>
      </c>
      <c r="I378" t="s">
        <v>18</v>
      </c>
      <c r="J378" t="s">
        <v>19</v>
      </c>
      <c r="K378" t="s">
        <v>20</v>
      </c>
      <c r="L378" t="s">
        <v>20</v>
      </c>
      <c r="M378" t="s">
        <v>21</v>
      </c>
      <c r="N378" t="s">
        <v>59</v>
      </c>
      <c r="O378" t="s">
        <v>1216</v>
      </c>
      <c r="P378">
        <v>3</v>
      </c>
      <c r="Q378" t="str">
        <f t="shared" si="5"/>
        <v>UNH US Equity</v>
      </c>
    </row>
    <row r="379" spans="1:17" x14ac:dyDescent="0.25">
      <c r="A379" s="1">
        <v>44377</v>
      </c>
      <c r="B379" s="1">
        <v>44377</v>
      </c>
      <c r="C379" t="s">
        <v>753</v>
      </c>
      <c r="D379" t="s">
        <v>754</v>
      </c>
      <c r="E379">
        <v>7.7</v>
      </c>
      <c r="F379" t="s">
        <v>349</v>
      </c>
      <c r="H379" t="s">
        <v>74</v>
      </c>
      <c r="I379" t="s">
        <v>18</v>
      </c>
      <c r="J379" t="s">
        <v>19</v>
      </c>
      <c r="K379" t="s">
        <v>20</v>
      </c>
      <c r="L379" t="s">
        <v>20</v>
      </c>
      <c r="M379" t="s">
        <v>21</v>
      </c>
      <c r="N379" t="s">
        <v>22</v>
      </c>
      <c r="O379" t="s">
        <v>1217</v>
      </c>
      <c r="P379">
        <v>3</v>
      </c>
      <c r="Q379" t="str">
        <f t="shared" si="5"/>
        <v>APA US Equity</v>
      </c>
    </row>
    <row r="380" spans="1:17" x14ac:dyDescent="0.25">
      <c r="A380" s="1">
        <v>44377</v>
      </c>
      <c r="B380" s="1">
        <v>44377</v>
      </c>
      <c r="C380" t="s">
        <v>347</v>
      </c>
      <c r="D380" t="s">
        <v>348</v>
      </c>
      <c r="E380">
        <v>5.625</v>
      </c>
      <c r="F380" t="s">
        <v>661</v>
      </c>
      <c r="H380" t="s">
        <v>121</v>
      </c>
      <c r="I380" t="s">
        <v>18</v>
      </c>
      <c r="J380" t="s">
        <v>19</v>
      </c>
      <c r="K380" t="s">
        <v>20</v>
      </c>
      <c r="L380" t="s">
        <v>20</v>
      </c>
      <c r="M380" t="s">
        <v>21</v>
      </c>
      <c r="N380" t="s">
        <v>59</v>
      </c>
      <c r="O380" t="s">
        <v>1218</v>
      </c>
      <c r="P380">
        <v>3</v>
      </c>
      <c r="Q380" t="str">
        <f t="shared" si="5"/>
        <v>OMF US Equity</v>
      </c>
    </row>
    <row r="381" spans="1:17" x14ac:dyDescent="0.25">
      <c r="A381" s="1">
        <v>44377</v>
      </c>
      <c r="B381" s="1">
        <v>44377</v>
      </c>
      <c r="C381" t="s">
        <v>285</v>
      </c>
      <c r="D381" t="s">
        <v>286</v>
      </c>
      <c r="E381">
        <v>3.2</v>
      </c>
      <c r="F381" t="s">
        <v>1219</v>
      </c>
      <c r="H381" t="s">
        <v>154</v>
      </c>
      <c r="I381" t="s">
        <v>18</v>
      </c>
      <c r="J381" t="s">
        <v>19</v>
      </c>
      <c r="K381" t="s">
        <v>20</v>
      </c>
      <c r="L381" t="s">
        <v>20</v>
      </c>
      <c r="M381" t="s">
        <v>21</v>
      </c>
      <c r="N381" t="s">
        <v>155</v>
      </c>
      <c r="O381" t="s">
        <v>1220</v>
      </c>
      <c r="P381">
        <v>4</v>
      </c>
      <c r="Q381" t="str">
        <f t="shared" si="5"/>
        <v>IADB US Equity</v>
      </c>
    </row>
    <row r="382" spans="1:17" x14ac:dyDescent="0.25">
      <c r="A382" s="1">
        <v>44377</v>
      </c>
      <c r="B382" s="1">
        <v>44377</v>
      </c>
      <c r="C382" t="s">
        <v>435</v>
      </c>
      <c r="D382" t="s">
        <v>436</v>
      </c>
      <c r="E382">
        <v>4</v>
      </c>
      <c r="F382" t="s">
        <v>777</v>
      </c>
      <c r="H382" t="s">
        <v>97</v>
      </c>
      <c r="I382" t="s">
        <v>18</v>
      </c>
      <c r="J382" t="s">
        <v>19</v>
      </c>
      <c r="K382" t="s">
        <v>20</v>
      </c>
      <c r="L382" t="s">
        <v>20</v>
      </c>
      <c r="M382" t="s">
        <v>21</v>
      </c>
      <c r="N382" t="s">
        <v>22</v>
      </c>
      <c r="O382" t="s">
        <v>1221</v>
      </c>
      <c r="P382">
        <v>2</v>
      </c>
      <c r="Q382" t="str">
        <f t="shared" si="5"/>
        <v>GM US Equity</v>
      </c>
    </row>
    <row r="383" spans="1:17" x14ac:dyDescent="0.25">
      <c r="A383" s="1">
        <v>44377</v>
      </c>
      <c r="B383" s="1">
        <v>44377</v>
      </c>
      <c r="C383" t="s">
        <v>1222</v>
      </c>
      <c r="D383" t="s">
        <v>1223</v>
      </c>
      <c r="E383">
        <v>6</v>
      </c>
      <c r="F383" t="s">
        <v>1224</v>
      </c>
      <c r="H383" t="s">
        <v>17</v>
      </c>
      <c r="I383" t="s">
        <v>18</v>
      </c>
      <c r="J383" t="s">
        <v>19</v>
      </c>
      <c r="K383" t="s">
        <v>20</v>
      </c>
      <c r="L383" t="s">
        <v>20</v>
      </c>
      <c r="M383" t="s">
        <v>21</v>
      </c>
      <c r="N383" t="s">
        <v>135</v>
      </c>
      <c r="O383" t="s">
        <v>1225</v>
      </c>
      <c r="P383">
        <v>3</v>
      </c>
      <c r="Q383" t="str">
        <f t="shared" si="5"/>
        <v>SRE US Equity</v>
      </c>
    </row>
    <row r="384" spans="1:17" x14ac:dyDescent="0.25">
      <c r="A384" s="1">
        <v>44377</v>
      </c>
      <c r="B384" s="1">
        <v>44377</v>
      </c>
      <c r="C384" t="s">
        <v>878</v>
      </c>
      <c r="D384" t="s">
        <v>879</v>
      </c>
      <c r="E384">
        <v>2.4500000000000002</v>
      </c>
      <c r="F384" t="s">
        <v>1226</v>
      </c>
      <c r="G384" t="s">
        <v>51</v>
      </c>
      <c r="H384" t="s">
        <v>52</v>
      </c>
      <c r="I384" t="s">
        <v>18</v>
      </c>
      <c r="J384" t="s">
        <v>19</v>
      </c>
      <c r="K384" t="s">
        <v>20</v>
      </c>
      <c r="L384" t="s">
        <v>20</v>
      </c>
      <c r="M384" t="s">
        <v>21</v>
      </c>
      <c r="N384" t="s">
        <v>22</v>
      </c>
      <c r="O384" t="s">
        <v>1227</v>
      </c>
      <c r="P384">
        <v>5</v>
      </c>
      <c r="Q384" t="str">
        <f t="shared" si="5"/>
        <v>DAIGR US Equity</v>
      </c>
    </row>
    <row r="385" spans="1:17" x14ac:dyDescent="0.25">
      <c r="A385" s="1">
        <v>44377</v>
      </c>
      <c r="B385" s="1">
        <v>44377</v>
      </c>
      <c r="C385" t="s">
        <v>374</v>
      </c>
      <c r="D385" t="s">
        <v>375</v>
      </c>
      <c r="E385">
        <v>7.55</v>
      </c>
      <c r="F385" t="s">
        <v>1228</v>
      </c>
      <c r="H385" t="s">
        <v>377</v>
      </c>
      <c r="I385" t="s">
        <v>18</v>
      </c>
      <c r="J385" t="s">
        <v>19</v>
      </c>
      <c r="K385" t="s">
        <v>20</v>
      </c>
      <c r="L385" t="s">
        <v>20</v>
      </c>
      <c r="M385" t="s">
        <v>21</v>
      </c>
      <c r="N385" t="s">
        <v>22</v>
      </c>
      <c r="O385" t="s">
        <v>1229</v>
      </c>
      <c r="P385">
        <v>3</v>
      </c>
      <c r="Q385" t="str">
        <f t="shared" si="5"/>
        <v>WMT US Equity</v>
      </c>
    </row>
    <row r="386" spans="1:17" x14ac:dyDescent="0.25">
      <c r="A386" s="1">
        <v>44377</v>
      </c>
      <c r="B386" s="1">
        <v>44377</v>
      </c>
      <c r="C386" t="s">
        <v>878</v>
      </c>
      <c r="D386" t="s">
        <v>879</v>
      </c>
      <c r="E386">
        <v>0.75</v>
      </c>
      <c r="F386" t="s">
        <v>1230</v>
      </c>
      <c r="G386" t="s">
        <v>51</v>
      </c>
      <c r="H386" t="s">
        <v>52</v>
      </c>
      <c r="I386" t="s">
        <v>18</v>
      </c>
      <c r="J386" t="s">
        <v>19</v>
      </c>
      <c r="K386" t="s">
        <v>20</v>
      </c>
      <c r="L386" t="s">
        <v>20</v>
      </c>
      <c r="M386" t="s">
        <v>21</v>
      </c>
      <c r="N386" t="s">
        <v>22</v>
      </c>
      <c r="O386" t="s">
        <v>1231</v>
      </c>
      <c r="P386">
        <v>5</v>
      </c>
      <c r="Q386" t="str">
        <f t="shared" si="5"/>
        <v>DAIGR US Equity</v>
      </c>
    </row>
    <row r="387" spans="1:17" x14ac:dyDescent="0.25">
      <c r="A387" s="1">
        <v>44377</v>
      </c>
      <c r="B387" s="1">
        <v>44377</v>
      </c>
      <c r="C387" t="s">
        <v>1098</v>
      </c>
      <c r="D387" t="s">
        <v>1099</v>
      </c>
      <c r="E387">
        <v>8.75</v>
      </c>
      <c r="F387" t="s">
        <v>1232</v>
      </c>
      <c r="H387" t="s">
        <v>97</v>
      </c>
      <c r="I387" t="s">
        <v>18</v>
      </c>
      <c r="J387" t="s">
        <v>19</v>
      </c>
      <c r="K387" t="s">
        <v>20</v>
      </c>
      <c r="L387" t="s">
        <v>20</v>
      </c>
      <c r="M387" t="s">
        <v>21</v>
      </c>
      <c r="N387" t="s">
        <v>22</v>
      </c>
      <c r="O387" t="s">
        <v>1233</v>
      </c>
      <c r="P387">
        <v>2</v>
      </c>
      <c r="Q387" t="str">
        <f t="shared" si="5"/>
        <v>BA US Equity</v>
      </c>
    </row>
    <row r="388" spans="1:17" x14ac:dyDescent="0.25">
      <c r="A388" s="1">
        <v>44377</v>
      </c>
      <c r="B388" s="1">
        <v>44377</v>
      </c>
      <c r="C388" t="s">
        <v>207</v>
      </c>
      <c r="D388" t="s">
        <v>208</v>
      </c>
      <c r="E388">
        <v>3.3759999999999999</v>
      </c>
      <c r="F388" t="s">
        <v>808</v>
      </c>
      <c r="H388" t="s">
        <v>52</v>
      </c>
      <c r="I388" t="s">
        <v>18</v>
      </c>
      <c r="J388" t="s">
        <v>19</v>
      </c>
      <c r="K388" t="s">
        <v>20</v>
      </c>
      <c r="L388" t="s">
        <v>20</v>
      </c>
      <c r="M388" t="s">
        <v>21</v>
      </c>
      <c r="N388" t="s">
        <v>22</v>
      </c>
      <c r="O388" t="s">
        <v>1234</v>
      </c>
      <c r="P388">
        <v>2</v>
      </c>
      <c r="Q388" t="str">
        <f t="shared" ref="Q388:Q451" si="6">D388&amp;" US Equity"</f>
        <v>VZ US Equity</v>
      </c>
    </row>
    <row r="389" spans="1:17" x14ac:dyDescent="0.25">
      <c r="A389" s="1">
        <v>44377</v>
      </c>
      <c r="B389" s="1">
        <v>44377</v>
      </c>
      <c r="C389" t="s">
        <v>456</v>
      </c>
      <c r="D389" t="s">
        <v>457</v>
      </c>
      <c r="E389">
        <v>3.625</v>
      </c>
      <c r="F389" t="s">
        <v>1235</v>
      </c>
      <c r="H389" t="s">
        <v>112</v>
      </c>
      <c r="I389" t="s">
        <v>18</v>
      </c>
      <c r="J389" t="s">
        <v>19</v>
      </c>
      <c r="K389" t="s">
        <v>20</v>
      </c>
      <c r="L389" t="s">
        <v>20</v>
      </c>
      <c r="M389" t="s">
        <v>21</v>
      </c>
      <c r="N389" t="s">
        <v>22</v>
      </c>
      <c r="O389" t="s">
        <v>1236</v>
      </c>
      <c r="P389">
        <v>4</v>
      </c>
      <c r="Q389" t="str">
        <f t="shared" si="6"/>
        <v>ORCL US Equity</v>
      </c>
    </row>
    <row r="390" spans="1:17" x14ac:dyDescent="0.25">
      <c r="A390" s="1">
        <v>44377</v>
      </c>
      <c r="B390" s="1">
        <v>44377</v>
      </c>
      <c r="C390" t="s">
        <v>1237</v>
      </c>
      <c r="D390" t="s">
        <v>1238</v>
      </c>
      <c r="E390">
        <v>4.5</v>
      </c>
      <c r="F390" t="s">
        <v>1239</v>
      </c>
      <c r="G390" t="s">
        <v>236</v>
      </c>
      <c r="H390" t="s">
        <v>97</v>
      </c>
      <c r="I390" t="s">
        <v>18</v>
      </c>
      <c r="J390" t="s">
        <v>19</v>
      </c>
      <c r="K390" t="s">
        <v>20</v>
      </c>
      <c r="L390" t="s">
        <v>20</v>
      </c>
      <c r="M390" t="s">
        <v>21</v>
      </c>
      <c r="N390" t="s">
        <v>59</v>
      </c>
      <c r="O390" t="s">
        <v>1240</v>
      </c>
      <c r="P390">
        <v>5</v>
      </c>
      <c r="Q390" t="str">
        <f t="shared" si="6"/>
        <v>LLCAU US Equity</v>
      </c>
    </row>
    <row r="391" spans="1:17" x14ac:dyDescent="0.25">
      <c r="A391" s="1">
        <v>44377</v>
      </c>
      <c r="B391" s="1">
        <v>44377</v>
      </c>
      <c r="C391" t="s">
        <v>370</v>
      </c>
      <c r="D391" t="s">
        <v>371</v>
      </c>
      <c r="E391">
        <v>6</v>
      </c>
      <c r="F391" t="s">
        <v>684</v>
      </c>
      <c r="H391" t="s">
        <v>97</v>
      </c>
      <c r="I391" t="s">
        <v>18</v>
      </c>
      <c r="J391" t="s">
        <v>19</v>
      </c>
      <c r="K391" t="s">
        <v>20</v>
      </c>
      <c r="L391" t="s">
        <v>20</v>
      </c>
      <c r="M391" t="s">
        <v>21</v>
      </c>
      <c r="N391" t="s">
        <v>22</v>
      </c>
      <c r="O391" t="s">
        <v>1241</v>
      </c>
      <c r="P391">
        <v>3</v>
      </c>
      <c r="Q391" t="str">
        <f t="shared" si="6"/>
        <v>KSS US Equity</v>
      </c>
    </row>
    <row r="392" spans="1:17" x14ac:dyDescent="0.25">
      <c r="A392" s="1">
        <v>44377</v>
      </c>
      <c r="B392" s="1">
        <v>44377</v>
      </c>
      <c r="C392" t="s">
        <v>1242</v>
      </c>
      <c r="D392" t="s">
        <v>1243</v>
      </c>
      <c r="E392">
        <v>6.375</v>
      </c>
      <c r="F392" t="s">
        <v>874</v>
      </c>
      <c r="H392" t="s">
        <v>39</v>
      </c>
      <c r="I392" t="s">
        <v>18</v>
      </c>
      <c r="J392" t="s">
        <v>19</v>
      </c>
      <c r="K392" t="s">
        <v>20</v>
      </c>
      <c r="L392" t="s">
        <v>20</v>
      </c>
      <c r="M392" t="s">
        <v>21</v>
      </c>
      <c r="N392" t="s">
        <v>22</v>
      </c>
      <c r="O392" t="s">
        <v>1244</v>
      </c>
      <c r="P392">
        <v>3</v>
      </c>
      <c r="Q392" t="str">
        <f t="shared" si="6"/>
        <v>MMM US Equity</v>
      </c>
    </row>
    <row r="393" spans="1:17" x14ac:dyDescent="0.25">
      <c r="A393" s="1">
        <v>44377</v>
      </c>
      <c r="B393" s="1">
        <v>44377</v>
      </c>
      <c r="C393" t="s">
        <v>386</v>
      </c>
      <c r="D393" t="s">
        <v>387</v>
      </c>
      <c r="E393">
        <v>2.4500000000000002</v>
      </c>
      <c r="F393" t="s">
        <v>1245</v>
      </c>
      <c r="H393" t="s">
        <v>199</v>
      </c>
      <c r="I393" t="s">
        <v>18</v>
      </c>
      <c r="J393" t="s">
        <v>19</v>
      </c>
      <c r="K393" t="s">
        <v>20</v>
      </c>
      <c r="L393" t="s">
        <v>20</v>
      </c>
      <c r="M393" t="s">
        <v>21</v>
      </c>
      <c r="N393" t="s">
        <v>22</v>
      </c>
      <c r="O393" t="s">
        <v>1246</v>
      </c>
      <c r="P393">
        <v>2</v>
      </c>
      <c r="Q393" t="str">
        <f t="shared" si="6"/>
        <v>PG US Equity</v>
      </c>
    </row>
    <row r="394" spans="1:17" x14ac:dyDescent="0.25">
      <c r="A394" s="1">
        <v>44377</v>
      </c>
      <c r="B394" s="1">
        <v>44377</v>
      </c>
      <c r="C394" t="s">
        <v>285</v>
      </c>
      <c r="D394" t="s">
        <v>286</v>
      </c>
      <c r="E394">
        <v>2.25</v>
      </c>
      <c r="F394" t="s">
        <v>1247</v>
      </c>
      <c r="H394" t="s">
        <v>154</v>
      </c>
      <c r="I394" t="s">
        <v>18</v>
      </c>
      <c r="J394" t="s">
        <v>19</v>
      </c>
      <c r="K394" t="s">
        <v>20</v>
      </c>
      <c r="L394" t="s">
        <v>20</v>
      </c>
      <c r="M394" t="s">
        <v>21</v>
      </c>
      <c r="N394" t="s">
        <v>155</v>
      </c>
      <c r="O394" t="s">
        <v>1248</v>
      </c>
      <c r="P394">
        <v>4</v>
      </c>
      <c r="Q394" t="str">
        <f t="shared" si="6"/>
        <v>IADB US Equity</v>
      </c>
    </row>
    <row r="395" spans="1:17" x14ac:dyDescent="0.25">
      <c r="A395" s="1">
        <v>44377</v>
      </c>
      <c r="B395" s="1">
        <v>44377</v>
      </c>
      <c r="C395" t="s">
        <v>1249</v>
      </c>
      <c r="D395" t="s">
        <v>1250</v>
      </c>
      <c r="E395">
        <v>0.6</v>
      </c>
      <c r="F395" t="s">
        <v>1230</v>
      </c>
      <c r="H395" t="s">
        <v>112</v>
      </c>
      <c r="I395" t="s">
        <v>18</v>
      </c>
      <c r="J395" t="s">
        <v>19</v>
      </c>
      <c r="K395" t="s">
        <v>20</v>
      </c>
      <c r="L395" t="s">
        <v>20</v>
      </c>
      <c r="M395" t="s">
        <v>21</v>
      </c>
      <c r="N395" t="s">
        <v>22</v>
      </c>
      <c r="O395" t="s">
        <v>1251</v>
      </c>
      <c r="P395">
        <v>3</v>
      </c>
      <c r="Q395" t="str">
        <f t="shared" si="6"/>
        <v>FIS US Equity</v>
      </c>
    </row>
    <row r="396" spans="1:17" x14ac:dyDescent="0.25">
      <c r="A396" s="1">
        <v>44377</v>
      </c>
      <c r="B396" s="1">
        <v>44377</v>
      </c>
      <c r="C396" t="s">
        <v>41</v>
      </c>
      <c r="D396" t="s">
        <v>42</v>
      </c>
      <c r="E396">
        <v>4.1500000000000004</v>
      </c>
      <c r="F396" t="s">
        <v>1252</v>
      </c>
      <c r="H396" t="s">
        <v>44</v>
      </c>
      <c r="I396" t="s">
        <v>18</v>
      </c>
      <c r="J396" t="s">
        <v>19</v>
      </c>
      <c r="K396" t="s">
        <v>20</v>
      </c>
      <c r="L396" t="s">
        <v>20</v>
      </c>
      <c r="M396" t="s">
        <v>21</v>
      </c>
      <c r="N396" t="s">
        <v>22</v>
      </c>
      <c r="O396" t="s">
        <v>1253</v>
      </c>
      <c r="P396">
        <v>3</v>
      </c>
      <c r="Q396" t="str">
        <f t="shared" si="6"/>
        <v>IBM US Equity</v>
      </c>
    </row>
    <row r="397" spans="1:17" x14ac:dyDescent="0.25">
      <c r="A397" s="1">
        <v>44377</v>
      </c>
      <c r="B397" s="1">
        <v>44377</v>
      </c>
      <c r="C397" t="s">
        <v>1254</v>
      </c>
      <c r="D397" t="s">
        <v>1255</v>
      </c>
      <c r="E397">
        <v>3.15</v>
      </c>
      <c r="F397" t="s">
        <v>1256</v>
      </c>
      <c r="H397" t="s">
        <v>97</v>
      </c>
      <c r="I397" t="s">
        <v>18</v>
      </c>
      <c r="J397" t="s">
        <v>19</v>
      </c>
      <c r="K397" t="s">
        <v>20</v>
      </c>
      <c r="L397" t="s">
        <v>20</v>
      </c>
      <c r="M397" t="s">
        <v>21</v>
      </c>
      <c r="N397" t="s">
        <v>135</v>
      </c>
      <c r="O397" t="s">
        <v>1257</v>
      </c>
      <c r="P397">
        <v>3</v>
      </c>
      <c r="Q397" t="str">
        <f t="shared" si="6"/>
        <v>PCG US Equity</v>
      </c>
    </row>
    <row r="398" spans="1:17" x14ac:dyDescent="0.25">
      <c r="A398" s="1">
        <v>44377</v>
      </c>
      <c r="B398" s="1">
        <v>44377</v>
      </c>
      <c r="C398" t="s">
        <v>340</v>
      </c>
      <c r="D398" t="s">
        <v>341</v>
      </c>
      <c r="E398">
        <v>1.7</v>
      </c>
      <c r="F398" t="s">
        <v>1258</v>
      </c>
      <c r="H398" t="s">
        <v>343</v>
      </c>
      <c r="I398" t="s">
        <v>18</v>
      </c>
      <c r="J398" t="s">
        <v>19</v>
      </c>
      <c r="K398" t="s">
        <v>20</v>
      </c>
      <c r="L398" t="s">
        <v>20</v>
      </c>
      <c r="M398" t="s">
        <v>21</v>
      </c>
      <c r="N398" t="s">
        <v>22</v>
      </c>
      <c r="O398" t="s">
        <v>1259</v>
      </c>
      <c r="P398">
        <v>4</v>
      </c>
      <c r="Q398" t="str">
        <f t="shared" si="6"/>
        <v>AAPL US Equity</v>
      </c>
    </row>
    <row r="399" spans="1:17" x14ac:dyDescent="0.25">
      <c r="A399" s="1">
        <v>44377</v>
      </c>
      <c r="B399" s="1">
        <v>44377</v>
      </c>
      <c r="C399" t="s">
        <v>151</v>
      </c>
      <c r="D399" t="s">
        <v>152</v>
      </c>
      <c r="E399">
        <v>0.75</v>
      </c>
      <c r="F399" t="s">
        <v>1260</v>
      </c>
      <c r="H399" t="s">
        <v>154</v>
      </c>
      <c r="I399" t="s">
        <v>18</v>
      </c>
      <c r="J399" t="s">
        <v>19</v>
      </c>
      <c r="K399" t="s">
        <v>20</v>
      </c>
      <c r="L399" t="s">
        <v>20</v>
      </c>
      <c r="M399" t="s">
        <v>21</v>
      </c>
      <c r="N399" t="s">
        <v>155</v>
      </c>
      <c r="O399" t="s">
        <v>1261</v>
      </c>
      <c r="P399">
        <v>4</v>
      </c>
      <c r="Q399" t="str">
        <f t="shared" si="6"/>
        <v>IBRD US Equity</v>
      </c>
    </row>
    <row r="400" spans="1:17" x14ac:dyDescent="0.25">
      <c r="A400" s="1">
        <v>44377</v>
      </c>
      <c r="B400" s="1">
        <v>44377</v>
      </c>
      <c r="C400" t="s">
        <v>374</v>
      </c>
      <c r="D400" t="s">
        <v>375</v>
      </c>
      <c r="E400">
        <v>6.2</v>
      </c>
      <c r="F400" t="s">
        <v>301</v>
      </c>
      <c r="H400" t="s">
        <v>377</v>
      </c>
      <c r="I400" t="s">
        <v>18</v>
      </c>
      <c r="J400" t="s">
        <v>19</v>
      </c>
      <c r="K400" t="s">
        <v>20</v>
      </c>
      <c r="L400" t="s">
        <v>20</v>
      </c>
      <c r="M400" t="s">
        <v>21</v>
      </c>
      <c r="N400" t="s">
        <v>22</v>
      </c>
      <c r="O400" t="s">
        <v>1262</v>
      </c>
      <c r="P400">
        <v>3</v>
      </c>
      <c r="Q400" t="str">
        <f t="shared" si="6"/>
        <v>WMT US Equity</v>
      </c>
    </row>
    <row r="401" spans="1:17" x14ac:dyDescent="0.25">
      <c r="A401" s="1">
        <v>44377</v>
      </c>
      <c r="B401" s="1">
        <v>44377</v>
      </c>
      <c r="C401" t="s">
        <v>109</v>
      </c>
      <c r="D401" t="s">
        <v>110</v>
      </c>
      <c r="E401">
        <v>4.6500000000000004</v>
      </c>
      <c r="F401" t="s">
        <v>1263</v>
      </c>
      <c r="G401" t="s">
        <v>16</v>
      </c>
      <c r="H401" t="s">
        <v>52</v>
      </c>
      <c r="I401" t="s">
        <v>18</v>
      </c>
      <c r="J401" t="s">
        <v>19</v>
      </c>
      <c r="K401" t="s">
        <v>20</v>
      </c>
      <c r="L401" t="s">
        <v>20</v>
      </c>
      <c r="M401" t="s">
        <v>21</v>
      </c>
      <c r="N401" t="s">
        <v>22</v>
      </c>
      <c r="O401" t="s">
        <v>1264</v>
      </c>
      <c r="P401">
        <v>2</v>
      </c>
      <c r="Q401" t="str">
        <f t="shared" si="6"/>
        <v>GE US Equity</v>
      </c>
    </row>
    <row r="402" spans="1:17" x14ac:dyDescent="0.25">
      <c r="A402" s="1">
        <v>44377</v>
      </c>
      <c r="B402" s="1">
        <v>44377</v>
      </c>
      <c r="C402" t="s">
        <v>317</v>
      </c>
      <c r="D402" t="s">
        <v>318</v>
      </c>
      <c r="E402">
        <v>1.55</v>
      </c>
      <c r="F402" t="s">
        <v>1265</v>
      </c>
      <c r="G402" t="s">
        <v>51</v>
      </c>
      <c r="H402" t="s">
        <v>199</v>
      </c>
      <c r="I402" t="s">
        <v>18</v>
      </c>
      <c r="J402" t="s">
        <v>19</v>
      </c>
      <c r="K402" t="s">
        <v>20</v>
      </c>
      <c r="L402" t="s">
        <v>20</v>
      </c>
      <c r="M402" t="s">
        <v>21</v>
      </c>
      <c r="N402" t="s">
        <v>59</v>
      </c>
      <c r="O402" t="s">
        <v>1266</v>
      </c>
      <c r="P402">
        <v>3</v>
      </c>
      <c r="Q402" t="str">
        <f t="shared" si="6"/>
        <v>MET US Equity</v>
      </c>
    </row>
    <row r="403" spans="1:17" x14ac:dyDescent="0.25">
      <c r="A403" s="1">
        <v>44377</v>
      </c>
      <c r="B403" s="1">
        <v>44377</v>
      </c>
      <c r="C403" t="s">
        <v>207</v>
      </c>
      <c r="D403" t="s">
        <v>208</v>
      </c>
      <c r="E403">
        <v>6.55</v>
      </c>
      <c r="F403" t="s">
        <v>1267</v>
      </c>
      <c r="H403" t="s">
        <v>52</v>
      </c>
      <c r="I403" t="s">
        <v>18</v>
      </c>
      <c r="J403" t="s">
        <v>19</v>
      </c>
      <c r="K403" t="s">
        <v>20</v>
      </c>
      <c r="L403" t="s">
        <v>20</v>
      </c>
      <c r="M403" t="s">
        <v>21</v>
      </c>
      <c r="N403" t="s">
        <v>22</v>
      </c>
      <c r="O403" t="s">
        <v>1268</v>
      </c>
      <c r="P403">
        <v>2</v>
      </c>
      <c r="Q403" t="str">
        <f t="shared" si="6"/>
        <v>VZ US Equity</v>
      </c>
    </row>
    <row r="404" spans="1:17" x14ac:dyDescent="0.25">
      <c r="A404" s="1">
        <v>44377</v>
      </c>
      <c r="B404" s="1">
        <v>44377</v>
      </c>
      <c r="C404" t="s">
        <v>1269</v>
      </c>
      <c r="D404" t="s">
        <v>1270</v>
      </c>
      <c r="E404">
        <v>4.5</v>
      </c>
      <c r="F404" t="s">
        <v>1271</v>
      </c>
      <c r="H404" t="s">
        <v>377</v>
      </c>
      <c r="I404" t="s">
        <v>18</v>
      </c>
      <c r="J404" t="s">
        <v>19</v>
      </c>
      <c r="K404" t="s">
        <v>20</v>
      </c>
      <c r="L404" t="s">
        <v>20</v>
      </c>
      <c r="M404" t="s">
        <v>21</v>
      </c>
      <c r="N404" t="s">
        <v>59</v>
      </c>
      <c r="O404" t="s">
        <v>1272</v>
      </c>
      <c r="P404">
        <v>3</v>
      </c>
      <c r="Q404" t="str">
        <f t="shared" si="6"/>
        <v>BRK US Equity</v>
      </c>
    </row>
    <row r="405" spans="1:17" x14ac:dyDescent="0.25">
      <c r="A405" s="1">
        <v>44377</v>
      </c>
      <c r="B405" s="1">
        <v>44377</v>
      </c>
      <c r="C405" t="s">
        <v>663</v>
      </c>
      <c r="D405" t="s">
        <v>664</v>
      </c>
      <c r="E405">
        <v>6.5</v>
      </c>
      <c r="F405" t="s">
        <v>1273</v>
      </c>
      <c r="H405" t="s">
        <v>112</v>
      </c>
      <c r="I405" t="s">
        <v>18</v>
      </c>
      <c r="J405" t="s">
        <v>19</v>
      </c>
      <c r="K405" t="s">
        <v>20</v>
      </c>
      <c r="L405" t="s">
        <v>20</v>
      </c>
      <c r="M405" t="s">
        <v>21</v>
      </c>
      <c r="N405" t="s">
        <v>22</v>
      </c>
      <c r="O405" t="s">
        <v>1274</v>
      </c>
      <c r="P405">
        <v>3</v>
      </c>
      <c r="Q405" t="str">
        <f t="shared" si="6"/>
        <v>MAS US Equity</v>
      </c>
    </row>
    <row r="406" spans="1:17" x14ac:dyDescent="0.25">
      <c r="A406" s="1">
        <v>44377</v>
      </c>
      <c r="B406" s="1">
        <v>44377</v>
      </c>
      <c r="C406" t="s">
        <v>386</v>
      </c>
      <c r="D406" t="s">
        <v>387</v>
      </c>
      <c r="E406">
        <v>3</v>
      </c>
      <c r="F406" t="s">
        <v>779</v>
      </c>
      <c r="H406" t="s">
        <v>199</v>
      </c>
      <c r="I406" t="s">
        <v>18</v>
      </c>
      <c r="J406" t="s">
        <v>19</v>
      </c>
      <c r="K406" t="s">
        <v>20</v>
      </c>
      <c r="L406" t="s">
        <v>20</v>
      </c>
      <c r="M406" t="s">
        <v>21</v>
      </c>
      <c r="N406" t="s">
        <v>22</v>
      </c>
      <c r="O406" t="s">
        <v>1275</v>
      </c>
      <c r="P406">
        <v>2</v>
      </c>
      <c r="Q406" t="str">
        <f t="shared" si="6"/>
        <v>PG US Equity</v>
      </c>
    </row>
    <row r="407" spans="1:17" x14ac:dyDescent="0.25">
      <c r="A407" s="1">
        <v>44377</v>
      </c>
      <c r="B407" s="1">
        <v>44377</v>
      </c>
      <c r="C407" t="s">
        <v>1276</v>
      </c>
      <c r="D407" t="s">
        <v>1277</v>
      </c>
      <c r="E407">
        <v>1.5</v>
      </c>
      <c r="F407" t="s">
        <v>905</v>
      </c>
      <c r="G407" t="s">
        <v>51</v>
      </c>
      <c r="H407" t="s">
        <v>39</v>
      </c>
      <c r="I407" t="s">
        <v>18</v>
      </c>
      <c r="J407" t="s">
        <v>19</v>
      </c>
      <c r="K407" t="s">
        <v>20</v>
      </c>
      <c r="L407" t="s">
        <v>20</v>
      </c>
      <c r="M407" t="s">
        <v>21</v>
      </c>
      <c r="N407" t="s">
        <v>59</v>
      </c>
      <c r="O407" t="s">
        <v>1278</v>
      </c>
      <c r="P407">
        <v>3</v>
      </c>
      <c r="Q407" t="str">
        <f t="shared" si="6"/>
        <v>PFG US Equity</v>
      </c>
    </row>
    <row r="408" spans="1:17" x14ac:dyDescent="0.25">
      <c r="A408" s="1">
        <v>44377</v>
      </c>
      <c r="B408" s="1">
        <v>44377</v>
      </c>
      <c r="C408" t="s">
        <v>1279</v>
      </c>
      <c r="D408" t="s">
        <v>1280</v>
      </c>
      <c r="E408">
        <v>7.55</v>
      </c>
      <c r="F408" t="s">
        <v>1281</v>
      </c>
      <c r="H408" t="s">
        <v>112</v>
      </c>
      <c r="I408" t="s">
        <v>18</v>
      </c>
      <c r="J408" t="s">
        <v>19</v>
      </c>
      <c r="K408" t="s">
        <v>20</v>
      </c>
      <c r="L408" t="s">
        <v>20</v>
      </c>
      <c r="M408" t="s">
        <v>21</v>
      </c>
      <c r="N408" t="s">
        <v>22</v>
      </c>
      <c r="O408" t="s">
        <v>1282</v>
      </c>
      <c r="P408">
        <v>3</v>
      </c>
      <c r="Q408" t="str">
        <f t="shared" si="6"/>
        <v>WRK US Equity</v>
      </c>
    </row>
    <row r="409" spans="1:17" x14ac:dyDescent="0.25">
      <c r="A409" s="1">
        <v>44377</v>
      </c>
      <c r="B409" s="1">
        <v>44377</v>
      </c>
      <c r="C409" t="s">
        <v>716</v>
      </c>
      <c r="D409" t="s">
        <v>717</v>
      </c>
      <c r="E409">
        <v>7.45</v>
      </c>
      <c r="F409" t="s">
        <v>1283</v>
      </c>
      <c r="H409" t="s">
        <v>242</v>
      </c>
      <c r="I409" t="s">
        <v>18</v>
      </c>
      <c r="J409" t="s">
        <v>19</v>
      </c>
      <c r="K409" t="s">
        <v>20</v>
      </c>
      <c r="L409" t="s">
        <v>20</v>
      </c>
      <c r="M409" t="s">
        <v>21</v>
      </c>
      <c r="N409" t="s">
        <v>22</v>
      </c>
      <c r="O409" t="s">
        <v>1284</v>
      </c>
      <c r="P409">
        <v>3</v>
      </c>
      <c r="Q409" t="str">
        <f t="shared" si="6"/>
        <v>SWY US Equity</v>
      </c>
    </row>
    <row r="410" spans="1:17" x14ac:dyDescent="0.25">
      <c r="A410" s="1">
        <v>44377</v>
      </c>
      <c r="B410" s="1">
        <v>44377</v>
      </c>
      <c r="C410" t="s">
        <v>215</v>
      </c>
      <c r="D410" t="s">
        <v>216</v>
      </c>
      <c r="E410">
        <v>5.15</v>
      </c>
      <c r="F410" t="s">
        <v>293</v>
      </c>
      <c r="H410" t="s">
        <v>112</v>
      </c>
      <c r="I410" t="s">
        <v>18</v>
      </c>
      <c r="J410" t="s">
        <v>19</v>
      </c>
      <c r="K410" t="s">
        <v>20</v>
      </c>
      <c r="L410" t="s">
        <v>20</v>
      </c>
      <c r="M410" t="s">
        <v>21</v>
      </c>
      <c r="N410" t="s">
        <v>22</v>
      </c>
      <c r="O410" t="s">
        <v>1285</v>
      </c>
      <c r="P410">
        <v>1</v>
      </c>
      <c r="Q410" t="str">
        <f t="shared" si="6"/>
        <v>T US Equity</v>
      </c>
    </row>
    <row r="411" spans="1:17" x14ac:dyDescent="0.25">
      <c r="A411" s="1">
        <v>44377</v>
      </c>
      <c r="B411" s="1">
        <v>44377</v>
      </c>
      <c r="C411" t="s">
        <v>682</v>
      </c>
      <c r="D411" t="s">
        <v>683</v>
      </c>
      <c r="E411">
        <v>6.5</v>
      </c>
      <c r="F411" t="s">
        <v>1286</v>
      </c>
      <c r="H411" t="s">
        <v>44</v>
      </c>
      <c r="I411" t="s">
        <v>18</v>
      </c>
      <c r="J411" t="s">
        <v>19</v>
      </c>
      <c r="K411" t="s">
        <v>20</v>
      </c>
      <c r="L411" t="s">
        <v>20</v>
      </c>
      <c r="M411" t="s">
        <v>21</v>
      </c>
      <c r="N411" t="s">
        <v>22</v>
      </c>
      <c r="O411" t="s">
        <v>1287</v>
      </c>
      <c r="P411">
        <v>5</v>
      </c>
      <c r="Q411" t="str">
        <f t="shared" si="6"/>
        <v>CMCSA US Equity</v>
      </c>
    </row>
    <row r="412" spans="1:17" x14ac:dyDescent="0.25">
      <c r="A412" s="1">
        <v>44377</v>
      </c>
      <c r="B412" s="1">
        <v>44377</v>
      </c>
      <c r="C412" t="s">
        <v>650</v>
      </c>
      <c r="D412" t="s">
        <v>651</v>
      </c>
      <c r="E412">
        <v>7.3</v>
      </c>
      <c r="F412" t="s">
        <v>1288</v>
      </c>
      <c r="H412" t="s">
        <v>74</v>
      </c>
      <c r="I412" t="s">
        <v>18</v>
      </c>
      <c r="J412" t="s">
        <v>19</v>
      </c>
      <c r="K412" t="s">
        <v>20</v>
      </c>
      <c r="L412" t="s">
        <v>20</v>
      </c>
      <c r="M412" t="s">
        <v>21</v>
      </c>
      <c r="N412" t="s">
        <v>22</v>
      </c>
      <c r="O412" t="s">
        <v>1289</v>
      </c>
      <c r="P412">
        <v>3</v>
      </c>
      <c r="Q412" t="str">
        <f t="shared" si="6"/>
        <v>HES US Equity</v>
      </c>
    </row>
    <row r="413" spans="1:17" x14ac:dyDescent="0.25">
      <c r="A413" s="1">
        <v>44377</v>
      </c>
      <c r="B413" s="1">
        <v>44377</v>
      </c>
      <c r="C413" t="s">
        <v>41</v>
      </c>
      <c r="D413" t="s">
        <v>42</v>
      </c>
      <c r="E413">
        <v>7.125</v>
      </c>
      <c r="F413" t="s">
        <v>1290</v>
      </c>
      <c r="H413" t="s">
        <v>44</v>
      </c>
      <c r="I413" t="s">
        <v>18</v>
      </c>
      <c r="J413" t="s">
        <v>19</v>
      </c>
      <c r="K413" t="s">
        <v>20</v>
      </c>
      <c r="L413" t="s">
        <v>20</v>
      </c>
      <c r="M413" t="s">
        <v>21</v>
      </c>
      <c r="N413" t="s">
        <v>22</v>
      </c>
      <c r="O413" t="s">
        <v>1291</v>
      </c>
      <c r="P413">
        <v>3</v>
      </c>
      <c r="Q413" t="str">
        <f t="shared" si="6"/>
        <v>IBM US Equity</v>
      </c>
    </row>
    <row r="414" spans="1:17" x14ac:dyDescent="0.25">
      <c r="A414" s="1">
        <v>44377</v>
      </c>
      <c r="B414" s="1">
        <v>44377</v>
      </c>
      <c r="C414" t="s">
        <v>95</v>
      </c>
      <c r="D414" t="s">
        <v>96</v>
      </c>
      <c r="E414">
        <v>7</v>
      </c>
      <c r="F414" t="s">
        <v>92</v>
      </c>
      <c r="G414" t="s">
        <v>69</v>
      </c>
      <c r="H414" t="s">
        <v>97</v>
      </c>
      <c r="I414" t="s">
        <v>18</v>
      </c>
      <c r="J414" t="s">
        <v>19</v>
      </c>
      <c r="K414" t="s">
        <v>20</v>
      </c>
      <c r="L414" t="s">
        <v>20</v>
      </c>
      <c r="M414" t="s">
        <v>21</v>
      </c>
      <c r="N414" t="s">
        <v>22</v>
      </c>
      <c r="O414" t="s">
        <v>1292</v>
      </c>
      <c r="P414">
        <v>3</v>
      </c>
      <c r="Q414" t="str">
        <f t="shared" si="6"/>
        <v>DAL US Equity</v>
      </c>
    </row>
    <row r="415" spans="1:17" x14ac:dyDescent="0.25">
      <c r="A415" s="1">
        <v>44377</v>
      </c>
      <c r="B415" s="1">
        <v>44377</v>
      </c>
      <c r="C415" t="s">
        <v>881</v>
      </c>
      <c r="D415" t="s">
        <v>541</v>
      </c>
      <c r="E415">
        <v>6.25</v>
      </c>
      <c r="F415" t="s">
        <v>670</v>
      </c>
      <c r="H415" t="s">
        <v>97</v>
      </c>
      <c r="I415" t="s">
        <v>18</v>
      </c>
      <c r="J415" t="s">
        <v>19</v>
      </c>
      <c r="K415" t="s">
        <v>20</v>
      </c>
      <c r="L415" t="s">
        <v>20</v>
      </c>
      <c r="M415" t="s">
        <v>21</v>
      </c>
      <c r="N415" t="s">
        <v>59</v>
      </c>
      <c r="O415" t="s">
        <v>1295</v>
      </c>
      <c r="P415">
        <v>3</v>
      </c>
      <c r="Q415" t="str">
        <f t="shared" si="6"/>
        <v>JEF US Equity</v>
      </c>
    </row>
    <row r="416" spans="1:17" x14ac:dyDescent="0.25">
      <c r="A416" s="1">
        <v>44377</v>
      </c>
      <c r="B416" s="1">
        <v>44377</v>
      </c>
      <c r="C416" t="s">
        <v>404</v>
      </c>
      <c r="D416" t="s">
        <v>405</v>
      </c>
      <c r="E416">
        <v>0.8</v>
      </c>
      <c r="F416" t="s">
        <v>1296</v>
      </c>
      <c r="G416" t="s">
        <v>16</v>
      </c>
      <c r="H416" t="s">
        <v>17</v>
      </c>
      <c r="I416" t="s">
        <v>18</v>
      </c>
      <c r="J416" t="s">
        <v>19</v>
      </c>
      <c r="K416" t="s">
        <v>20</v>
      </c>
      <c r="L416" t="s">
        <v>20</v>
      </c>
      <c r="M416" t="s">
        <v>21</v>
      </c>
      <c r="N416" t="s">
        <v>22</v>
      </c>
      <c r="O416" t="s">
        <v>1297</v>
      </c>
      <c r="P416">
        <v>3</v>
      </c>
      <c r="Q416" t="str">
        <f t="shared" si="6"/>
        <v>CAT US Equity</v>
      </c>
    </row>
    <row r="417" spans="1:17" x14ac:dyDescent="0.25">
      <c r="A417" s="1">
        <v>44377</v>
      </c>
      <c r="B417" s="1">
        <v>44377</v>
      </c>
      <c r="C417" t="s">
        <v>1298</v>
      </c>
      <c r="D417" t="s">
        <v>725</v>
      </c>
      <c r="E417">
        <v>5.75</v>
      </c>
      <c r="F417" t="s">
        <v>1299</v>
      </c>
      <c r="H417" t="s">
        <v>97</v>
      </c>
      <c r="I417" t="s">
        <v>18</v>
      </c>
      <c r="J417" t="s">
        <v>19</v>
      </c>
      <c r="K417" t="s">
        <v>20</v>
      </c>
      <c r="L417" t="s">
        <v>20</v>
      </c>
      <c r="M417" t="s">
        <v>21</v>
      </c>
      <c r="N417" t="s">
        <v>59</v>
      </c>
      <c r="O417" t="s">
        <v>1300</v>
      </c>
      <c r="P417">
        <v>3</v>
      </c>
      <c r="Q417" t="str">
        <f t="shared" si="6"/>
        <v>UNM US Equity</v>
      </c>
    </row>
    <row r="418" spans="1:17" x14ac:dyDescent="0.25">
      <c r="A418" s="1">
        <v>44377</v>
      </c>
      <c r="B418" s="1">
        <v>44377</v>
      </c>
      <c r="C418" t="s">
        <v>285</v>
      </c>
      <c r="D418" t="s">
        <v>286</v>
      </c>
      <c r="E418">
        <v>0.875</v>
      </c>
      <c r="F418" t="s">
        <v>1308</v>
      </c>
      <c r="H418" t="s">
        <v>154</v>
      </c>
      <c r="I418" t="s">
        <v>18</v>
      </c>
      <c r="J418" t="s">
        <v>19</v>
      </c>
      <c r="K418" t="s">
        <v>20</v>
      </c>
      <c r="L418" t="s">
        <v>20</v>
      </c>
      <c r="M418" t="s">
        <v>21</v>
      </c>
      <c r="N418" t="s">
        <v>155</v>
      </c>
      <c r="O418" t="s">
        <v>1309</v>
      </c>
      <c r="P418">
        <v>4</v>
      </c>
      <c r="Q418" t="str">
        <f t="shared" si="6"/>
        <v>IADB US Equity</v>
      </c>
    </row>
    <row r="419" spans="1:17" x14ac:dyDescent="0.25">
      <c r="A419" s="1">
        <v>44377</v>
      </c>
      <c r="B419" s="1">
        <v>44377</v>
      </c>
      <c r="C419" t="s">
        <v>281</v>
      </c>
      <c r="D419" t="s">
        <v>282</v>
      </c>
      <c r="E419">
        <v>4.5</v>
      </c>
      <c r="F419" t="s">
        <v>1310</v>
      </c>
      <c r="H419" t="s">
        <v>112</v>
      </c>
      <c r="I419" t="s">
        <v>18</v>
      </c>
      <c r="J419" t="s">
        <v>19</v>
      </c>
      <c r="K419" t="s">
        <v>20</v>
      </c>
      <c r="L419" t="s">
        <v>20</v>
      </c>
      <c r="M419" t="s">
        <v>21</v>
      </c>
      <c r="N419" t="s">
        <v>22</v>
      </c>
      <c r="O419" t="s">
        <v>1311</v>
      </c>
      <c r="P419">
        <v>2</v>
      </c>
      <c r="Q419" t="str">
        <f t="shared" si="6"/>
        <v>MO US Equity</v>
      </c>
    </row>
    <row r="420" spans="1:17" x14ac:dyDescent="0.25">
      <c r="A420" s="1">
        <v>44377</v>
      </c>
      <c r="B420" s="1">
        <v>44377</v>
      </c>
      <c r="C420" t="s">
        <v>853</v>
      </c>
      <c r="D420" t="s">
        <v>854</v>
      </c>
      <c r="E420">
        <v>6.05</v>
      </c>
      <c r="F420" t="s">
        <v>67</v>
      </c>
      <c r="H420" t="s">
        <v>52</v>
      </c>
      <c r="I420" t="s">
        <v>18</v>
      </c>
      <c r="J420" t="s">
        <v>19</v>
      </c>
      <c r="K420" t="s">
        <v>20</v>
      </c>
      <c r="L420" t="s">
        <v>20</v>
      </c>
      <c r="M420" t="s">
        <v>21</v>
      </c>
      <c r="N420" t="s">
        <v>22</v>
      </c>
      <c r="O420" t="s">
        <v>1312</v>
      </c>
      <c r="P420">
        <v>3</v>
      </c>
      <c r="Q420" t="str">
        <f t="shared" si="6"/>
        <v>RTX US Equity</v>
      </c>
    </row>
    <row r="421" spans="1:17" x14ac:dyDescent="0.25">
      <c r="A421" s="1">
        <v>44377</v>
      </c>
      <c r="B421" s="1">
        <v>44377</v>
      </c>
      <c r="C421" t="s">
        <v>386</v>
      </c>
      <c r="D421" t="s">
        <v>387</v>
      </c>
      <c r="E421">
        <v>0.55000000000000004</v>
      </c>
      <c r="F421" t="s">
        <v>1318</v>
      </c>
      <c r="H421" t="s">
        <v>199</v>
      </c>
      <c r="I421" t="s">
        <v>18</v>
      </c>
      <c r="J421" t="s">
        <v>19</v>
      </c>
      <c r="K421" t="s">
        <v>20</v>
      </c>
      <c r="L421" t="s">
        <v>20</v>
      </c>
      <c r="M421" t="s">
        <v>21</v>
      </c>
      <c r="N421" t="s">
        <v>22</v>
      </c>
      <c r="O421" t="s">
        <v>1319</v>
      </c>
      <c r="P421">
        <v>2</v>
      </c>
      <c r="Q421" t="str">
        <f t="shared" si="6"/>
        <v>PG US Equity</v>
      </c>
    </row>
    <row r="422" spans="1:17" x14ac:dyDescent="0.25">
      <c r="A422" s="1">
        <v>44377</v>
      </c>
      <c r="B422" s="1">
        <v>44377</v>
      </c>
      <c r="C422" t="s">
        <v>1320</v>
      </c>
      <c r="D422" t="s">
        <v>1321</v>
      </c>
      <c r="E422">
        <v>0.8</v>
      </c>
      <c r="F422" t="s">
        <v>1322</v>
      </c>
      <c r="G422" t="s">
        <v>51</v>
      </c>
      <c r="H422" t="s">
        <v>199</v>
      </c>
      <c r="I422" t="s">
        <v>18</v>
      </c>
      <c r="J422" t="s">
        <v>19</v>
      </c>
      <c r="K422" t="s">
        <v>20</v>
      </c>
      <c r="L422" t="s">
        <v>20</v>
      </c>
      <c r="M422" t="s">
        <v>21</v>
      </c>
      <c r="N422" t="s">
        <v>59</v>
      </c>
      <c r="O422" t="s">
        <v>1323</v>
      </c>
      <c r="P422">
        <v>3</v>
      </c>
      <c r="Q422" t="str">
        <f t="shared" si="6"/>
        <v>PRU US Equity</v>
      </c>
    </row>
    <row r="423" spans="1:17" x14ac:dyDescent="0.25">
      <c r="A423" s="1">
        <v>44377</v>
      </c>
      <c r="B423" s="1">
        <v>44377</v>
      </c>
      <c r="C423" t="s">
        <v>404</v>
      </c>
      <c r="D423" t="s">
        <v>405</v>
      </c>
      <c r="E423">
        <v>1.45</v>
      </c>
      <c r="F423" t="s">
        <v>1324</v>
      </c>
      <c r="G423" t="s">
        <v>16</v>
      </c>
      <c r="H423" t="s">
        <v>17</v>
      </c>
      <c r="I423" t="s">
        <v>18</v>
      </c>
      <c r="J423" t="s">
        <v>19</v>
      </c>
      <c r="K423" t="s">
        <v>20</v>
      </c>
      <c r="L423" t="s">
        <v>20</v>
      </c>
      <c r="M423" t="s">
        <v>21</v>
      </c>
      <c r="N423" t="s">
        <v>22</v>
      </c>
      <c r="O423" t="s">
        <v>1325</v>
      </c>
      <c r="P423">
        <v>3</v>
      </c>
      <c r="Q423" t="str">
        <f t="shared" si="6"/>
        <v>CAT US Equity</v>
      </c>
    </row>
    <row r="424" spans="1:17" x14ac:dyDescent="0.25">
      <c r="A424" s="1">
        <v>44377</v>
      </c>
      <c r="B424" s="1">
        <v>44377</v>
      </c>
      <c r="C424" t="s">
        <v>456</v>
      </c>
      <c r="D424" t="s">
        <v>457</v>
      </c>
      <c r="E424">
        <v>5.375</v>
      </c>
      <c r="F424" t="s">
        <v>698</v>
      </c>
      <c r="H424" t="s">
        <v>112</v>
      </c>
      <c r="I424" t="s">
        <v>18</v>
      </c>
      <c r="J424" t="s">
        <v>19</v>
      </c>
      <c r="K424" t="s">
        <v>20</v>
      </c>
      <c r="L424" t="s">
        <v>20</v>
      </c>
      <c r="M424" t="s">
        <v>21</v>
      </c>
      <c r="N424" t="s">
        <v>22</v>
      </c>
      <c r="O424" t="s">
        <v>1326</v>
      </c>
      <c r="P424">
        <v>4</v>
      </c>
      <c r="Q424" t="str">
        <f t="shared" si="6"/>
        <v>ORCL US Equity</v>
      </c>
    </row>
    <row r="425" spans="1:17" x14ac:dyDescent="0.25">
      <c r="A425" s="1">
        <v>44377</v>
      </c>
      <c r="B425" s="1">
        <v>44377</v>
      </c>
      <c r="C425" t="s">
        <v>285</v>
      </c>
      <c r="D425" t="s">
        <v>286</v>
      </c>
      <c r="E425">
        <v>3.125</v>
      </c>
      <c r="F425" t="s">
        <v>1327</v>
      </c>
      <c r="H425" t="s">
        <v>154</v>
      </c>
      <c r="I425" t="s">
        <v>18</v>
      </c>
      <c r="J425" t="s">
        <v>19</v>
      </c>
      <c r="K425" t="s">
        <v>20</v>
      </c>
      <c r="L425" t="s">
        <v>20</v>
      </c>
      <c r="M425" t="s">
        <v>21</v>
      </c>
      <c r="N425" t="s">
        <v>155</v>
      </c>
      <c r="O425" t="s">
        <v>1328</v>
      </c>
      <c r="P425">
        <v>4</v>
      </c>
      <c r="Q425" t="str">
        <f t="shared" si="6"/>
        <v>IADB US Equity</v>
      </c>
    </row>
    <row r="426" spans="1:17" x14ac:dyDescent="0.25">
      <c r="A426" s="1">
        <v>44377</v>
      </c>
      <c r="B426" s="1">
        <v>44377</v>
      </c>
      <c r="C426" t="s">
        <v>606</v>
      </c>
      <c r="D426" t="s">
        <v>607</v>
      </c>
      <c r="E426">
        <v>2.375</v>
      </c>
      <c r="F426" t="s">
        <v>1329</v>
      </c>
      <c r="H426" t="s">
        <v>17</v>
      </c>
      <c r="I426" t="s">
        <v>18</v>
      </c>
      <c r="J426" t="s">
        <v>19</v>
      </c>
      <c r="K426" t="s">
        <v>20</v>
      </c>
      <c r="L426" t="s">
        <v>20</v>
      </c>
      <c r="M426" t="s">
        <v>21</v>
      </c>
      <c r="N426" t="s">
        <v>59</v>
      </c>
      <c r="O426" t="s">
        <v>1330</v>
      </c>
      <c r="P426">
        <v>3</v>
      </c>
      <c r="Q426" t="str">
        <f t="shared" si="6"/>
        <v>UNH US Equity</v>
      </c>
    </row>
    <row r="427" spans="1:17" x14ac:dyDescent="0.25">
      <c r="A427" s="1">
        <v>44377</v>
      </c>
      <c r="B427" s="1">
        <v>44377</v>
      </c>
      <c r="C427" t="s">
        <v>1331</v>
      </c>
      <c r="D427" t="s">
        <v>1332</v>
      </c>
      <c r="E427">
        <v>3</v>
      </c>
      <c r="F427" t="s">
        <v>1333</v>
      </c>
      <c r="H427" t="s">
        <v>39</v>
      </c>
      <c r="I427" t="s">
        <v>18</v>
      </c>
      <c r="J427" t="s">
        <v>19</v>
      </c>
      <c r="K427" t="s">
        <v>20</v>
      </c>
      <c r="L427" t="s">
        <v>20</v>
      </c>
      <c r="M427" t="s">
        <v>21</v>
      </c>
      <c r="N427" t="s">
        <v>22</v>
      </c>
      <c r="O427" t="s">
        <v>1334</v>
      </c>
      <c r="P427">
        <v>3</v>
      </c>
      <c r="Q427" t="str">
        <f t="shared" si="6"/>
        <v>PEP US Equity</v>
      </c>
    </row>
    <row r="428" spans="1:17" x14ac:dyDescent="0.25">
      <c r="A428" s="1">
        <v>44377</v>
      </c>
      <c r="B428" s="1">
        <v>44377</v>
      </c>
      <c r="C428" t="s">
        <v>1335</v>
      </c>
      <c r="D428" t="s">
        <v>1336</v>
      </c>
      <c r="E428">
        <v>3.8</v>
      </c>
      <c r="F428" t="s">
        <v>1337</v>
      </c>
      <c r="G428" t="s">
        <v>51</v>
      </c>
      <c r="H428" t="s">
        <v>44</v>
      </c>
      <c r="I428" t="s">
        <v>18</v>
      </c>
      <c r="J428" t="s">
        <v>19</v>
      </c>
      <c r="K428" t="s">
        <v>20</v>
      </c>
      <c r="L428" t="s">
        <v>20</v>
      </c>
      <c r="M428" t="s">
        <v>21</v>
      </c>
      <c r="N428" t="s">
        <v>59</v>
      </c>
      <c r="O428" t="s">
        <v>1338</v>
      </c>
      <c r="P428">
        <v>4</v>
      </c>
      <c r="Q428" t="str">
        <f t="shared" si="6"/>
        <v>PMUL US Equity</v>
      </c>
    </row>
    <row r="429" spans="1:17" x14ac:dyDescent="0.25">
      <c r="A429" s="1">
        <v>44377</v>
      </c>
      <c r="B429" s="1">
        <v>44377</v>
      </c>
      <c r="C429" t="s">
        <v>215</v>
      </c>
      <c r="D429" t="s">
        <v>216</v>
      </c>
      <c r="E429">
        <v>6.3</v>
      </c>
      <c r="F429" t="s">
        <v>1339</v>
      </c>
      <c r="H429" t="s">
        <v>112</v>
      </c>
      <c r="I429" t="s">
        <v>18</v>
      </c>
      <c r="J429" t="s">
        <v>19</v>
      </c>
      <c r="K429" t="s">
        <v>20</v>
      </c>
      <c r="L429" t="s">
        <v>20</v>
      </c>
      <c r="M429" t="s">
        <v>21</v>
      </c>
      <c r="N429" t="s">
        <v>22</v>
      </c>
      <c r="O429" t="s">
        <v>1340</v>
      </c>
      <c r="P429">
        <v>1</v>
      </c>
      <c r="Q429" t="str">
        <f t="shared" si="6"/>
        <v>T US Equity</v>
      </c>
    </row>
    <row r="430" spans="1:17" x14ac:dyDescent="0.25">
      <c r="A430" s="1">
        <v>44377</v>
      </c>
      <c r="B430" s="1">
        <v>44377</v>
      </c>
      <c r="C430" t="s">
        <v>781</v>
      </c>
      <c r="D430" t="s">
        <v>782</v>
      </c>
      <c r="E430">
        <v>4.5</v>
      </c>
      <c r="F430" t="s">
        <v>1341</v>
      </c>
      <c r="G430" t="s">
        <v>51</v>
      </c>
      <c r="H430" t="s">
        <v>97</v>
      </c>
      <c r="I430" t="s">
        <v>18</v>
      </c>
      <c r="J430" t="s">
        <v>19</v>
      </c>
      <c r="K430" t="s">
        <v>20</v>
      </c>
      <c r="L430" t="s">
        <v>20</v>
      </c>
      <c r="M430" t="s">
        <v>21</v>
      </c>
      <c r="N430" t="s">
        <v>22</v>
      </c>
      <c r="O430" t="s">
        <v>1342</v>
      </c>
      <c r="P430">
        <v>2</v>
      </c>
      <c r="Q430" t="str">
        <f t="shared" si="6"/>
        <v>CF US Equity</v>
      </c>
    </row>
    <row r="431" spans="1:17" x14ac:dyDescent="0.25">
      <c r="A431" s="1">
        <v>44377</v>
      </c>
      <c r="B431" s="1">
        <v>44377</v>
      </c>
      <c r="C431" t="s">
        <v>1276</v>
      </c>
      <c r="D431" t="s">
        <v>1277</v>
      </c>
      <c r="E431">
        <v>0.875</v>
      </c>
      <c r="F431" t="s">
        <v>1343</v>
      </c>
      <c r="G431" t="s">
        <v>51</v>
      </c>
      <c r="H431" t="s">
        <v>39</v>
      </c>
      <c r="I431" t="s">
        <v>18</v>
      </c>
      <c r="J431" t="s">
        <v>19</v>
      </c>
      <c r="K431" t="s">
        <v>20</v>
      </c>
      <c r="L431" t="s">
        <v>20</v>
      </c>
      <c r="M431" t="s">
        <v>21</v>
      </c>
      <c r="N431" t="s">
        <v>59</v>
      </c>
      <c r="O431" t="s">
        <v>1344</v>
      </c>
      <c r="P431">
        <v>3</v>
      </c>
      <c r="Q431" t="str">
        <f t="shared" si="6"/>
        <v>PFG US Equity</v>
      </c>
    </row>
    <row r="432" spans="1:17" x14ac:dyDescent="0.25">
      <c r="A432" s="1">
        <v>44377</v>
      </c>
      <c r="B432" s="1">
        <v>44377</v>
      </c>
      <c r="C432" t="s">
        <v>878</v>
      </c>
      <c r="D432" t="s">
        <v>879</v>
      </c>
      <c r="E432">
        <v>0.75</v>
      </c>
      <c r="F432" t="s">
        <v>1230</v>
      </c>
      <c r="G432" t="s">
        <v>69</v>
      </c>
      <c r="H432" t="s">
        <v>52</v>
      </c>
      <c r="I432" t="s">
        <v>18</v>
      </c>
      <c r="J432" t="s">
        <v>19</v>
      </c>
      <c r="K432" t="s">
        <v>20</v>
      </c>
      <c r="L432" t="s">
        <v>20</v>
      </c>
      <c r="M432" t="s">
        <v>21</v>
      </c>
      <c r="N432" t="s">
        <v>22</v>
      </c>
      <c r="O432" t="s">
        <v>1345</v>
      </c>
      <c r="P432">
        <v>5</v>
      </c>
      <c r="Q432" t="str">
        <f t="shared" si="6"/>
        <v>DAIGR US Equity</v>
      </c>
    </row>
    <row r="433" spans="1:17" x14ac:dyDescent="0.25">
      <c r="A433" s="1">
        <v>44377</v>
      </c>
      <c r="B433" s="1">
        <v>44377</v>
      </c>
      <c r="C433" t="s">
        <v>170</v>
      </c>
      <c r="D433" t="s">
        <v>171</v>
      </c>
      <c r="E433">
        <v>4.8499999999999996</v>
      </c>
      <c r="F433" t="s">
        <v>558</v>
      </c>
      <c r="H433" t="s">
        <v>74</v>
      </c>
      <c r="I433" t="s">
        <v>18</v>
      </c>
      <c r="J433" t="s">
        <v>19</v>
      </c>
      <c r="K433" t="s">
        <v>20</v>
      </c>
      <c r="L433" t="s">
        <v>20</v>
      </c>
      <c r="M433" t="s">
        <v>21</v>
      </c>
      <c r="N433" t="s">
        <v>22</v>
      </c>
      <c r="O433" t="s">
        <v>1346</v>
      </c>
      <c r="P433">
        <v>4</v>
      </c>
      <c r="Q433" t="str">
        <f t="shared" si="6"/>
        <v>QVCN US Equity</v>
      </c>
    </row>
    <row r="434" spans="1:17" x14ac:dyDescent="0.25">
      <c r="A434" s="1">
        <v>44377</v>
      </c>
      <c r="B434" s="1">
        <v>44377</v>
      </c>
      <c r="C434" t="s">
        <v>139</v>
      </c>
      <c r="D434" t="s">
        <v>140</v>
      </c>
      <c r="E434">
        <v>2.5</v>
      </c>
      <c r="F434" t="s">
        <v>629</v>
      </c>
      <c r="G434" t="s">
        <v>69</v>
      </c>
      <c r="H434" t="s">
        <v>17</v>
      </c>
      <c r="I434" t="s">
        <v>18</v>
      </c>
      <c r="J434" t="s">
        <v>19</v>
      </c>
      <c r="K434" t="s">
        <v>20</v>
      </c>
      <c r="L434" t="s">
        <v>20</v>
      </c>
      <c r="M434" t="s">
        <v>21</v>
      </c>
      <c r="N434" t="s">
        <v>59</v>
      </c>
      <c r="O434" t="s">
        <v>1347</v>
      </c>
      <c r="P434">
        <v>3</v>
      </c>
      <c r="Q434" t="str">
        <f t="shared" si="6"/>
        <v>ATH US Equity</v>
      </c>
    </row>
    <row r="435" spans="1:17" x14ac:dyDescent="0.25">
      <c r="A435" s="1">
        <v>44377</v>
      </c>
      <c r="B435" s="1">
        <v>44377</v>
      </c>
      <c r="C435" t="s">
        <v>1121</v>
      </c>
      <c r="D435" t="s">
        <v>1122</v>
      </c>
      <c r="E435">
        <v>5.25</v>
      </c>
      <c r="F435" t="s">
        <v>945</v>
      </c>
      <c r="H435" t="s">
        <v>74</v>
      </c>
      <c r="I435" t="s">
        <v>18</v>
      </c>
      <c r="J435" t="s">
        <v>19</v>
      </c>
      <c r="K435" t="s">
        <v>20</v>
      </c>
      <c r="L435" t="s">
        <v>20</v>
      </c>
      <c r="M435" t="s">
        <v>21</v>
      </c>
      <c r="N435" t="s">
        <v>22</v>
      </c>
      <c r="O435" t="s">
        <v>1348</v>
      </c>
      <c r="P435">
        <v>4</v>
      </c>
      <c r="Q435" t="str">
        <f t="shared" si="6"/>
        <v>SATS US Equity</v>
      </c>
    </row>
    <row r="436" spans="1:17" x14ac:dyDescent="0.25">
      <c r="A436" s="1">
        <v>44377</v>
      </c>
      <c r="B436" s="1">
        <v>44377</v>
      </c>
      <c r="C436" t="s">
        <v>13</v>
      </c>
      <c r="D436" t="s">
        <v>14</v>
      </c>
      <c r="E436">
        <v>2.65</v>
      </c>
      <c r="F436" t="s">
        <v>1349</v>
      </c>
      <c r="G436" t="s">
        <v>16</v>
      </c>
      <c r="H436" t="s">
        <v>17</v>
      </c>
      <c r="I436" t="s">
        <v>18</v>
      </c>
      <c r="J436" t="s">
        <v>19</v>
      </c>
      <c r="K436" t="s">
        <v>20</v>
      </c>
      <c r="L436" t="s">
        <v>20</v>
      </c>
      <c r="M436" t="s">
        <v>21</v>
      </c>
      <c r="N436" t="s">
        <v>22</v>
      </c>
      <c r="O436" t="s">
        <v>1350</v>
      </c>
      <c r="P436">
        <v>2</v>
      </c>
      <c r="Q436" t="str">
        <f t="shared" si="6"/>
        <v>DE US Equity</v>
      </c>
    </row>
    <row r="437" spans="1:17" x14ac:dyDescent="0.25">
      <c r="A437" s="1">
        <v>44377</v>
      </c>
      <c r="B437" s="1">
        <v>44377</v>
      </c>
      <c r="C437" t="s">
        <v>13</v>
      </c>
      <c r="D437" t="s">
        <v>14</v>
      </c>
      <c r="E437">
        <v>2.6</v>
      </c>
      <c r="F437" t="s">
        <v>1351</v>
      </c>
      <c r="G437" t="s">
        <v>16</v>
      </c>
      <c r="H437" t="s">
        <v>17</v>
      </c>
      <c r="I437" t="s">
        <v>18</v>
      </c>
      <c r="J437" t="s">
        <v>19</v>
      </c>
      <c r="K437" t="s">
        <v>20</v>
      </c>
      <c r="L437" t="s">
        <v>20</v>
      </c>
      <c r="M437" t="s">
        <v>21</v>
      </c>
      <c r="N437" t="s">
        <v>22</v>
      </c>
      <c r="O437" t="s">
        <v>1352</v>
      </c>
      <c r="P437">
        <v>2</v>
      </c>
      <c r="Q437" t="str">
        <f t="shared" si="6"/>
        <v>DE US Equity</v>
      </c>
    </row>
    <row r="438" spans="1:17" x14ac:dyDescent="0.25">
      <c r="A438" s="1">
        <v>44377</v>
      </c>
      <c r="B438" s="1">
        <v>44377</v>
      </c>
      <c r="C438" t="s">
        <v>1353</v>
      </c>
      <c r="D438" t="s">
        <v>1354</v>
      </c>
      <c r="E438">
        <v>8.125</v>
      </c>
      <c r="F438" t="s">
        <v>1355</v>
      </c>
      <c r="H438" t="s">
        <v>52</v>
      </c>
      <c r="I438" t="s">
        <v>18</v>
      </c>
      <c r="J438" t="s">
        <v>19</v>
      </c>
      <c r="K438" t="s">
        <v>20</v>
      </c>
      <c r="L438" t="s">
        <v>20</v>
      </c>
      <c r="M438" t="s">
        <v>21</v>
      </c>
      <c r="N438" t="s">
        <v>22</v>
      </c>
      <c r="O438" t="s">
        <v>1356</v>
      </c>
      <c r="P438">
        <v>4</v>
      </c>
      <c r="Q438" t="str">
        <f t="shared" si="6"/>
        <v>AMGN US Equity</v>
      </c>
    </row>
    <row r="439" spans="1:17" x14ac:dyDescent="0.25">
      <c r="A439" s="1">
        <v>44377</v>
      </c>
      <c r="B439" s="1">
        <v>44377</v>
      </c>
      <c r="C439" t="s">
        <v>151</v>
      </c>
      <c r="D439" t="s">
        <v>152</v>
      </c>
      <c r="E439">
        <v>1.875</v>
      </c>
      <c r="F439" t="s">
        <v>1361</v>
      </c>
      <c r="G439" t="s">
        <v>366</v>
      </c>
      <c r="H439" t="s">
        <v>154</v>
      </c>
      <c r="I439" t="s">
        <v>18</v>
      </c>
      <c r="J439" t="s">
        <v>19</v>
      </c>
      <c r="K439" t="s">
        <v>20</v>
      </c>
      <c r="L439" t="s">
        <v>20</v>
      </c>
      <c r="M439" t="s">
        <v>21</v>
      </c>
      <c r="N439" t="s">
        <v>155</v>
      </c>
      <c r="O439" t="s">
        <v>1362</v>
      </c>
      <c r="P439">
        <v>4</v>
      </c>
      <c r="Q439" t="str">
        <f t="shared" si="6"/>
        <v>IBRD US Equity</v>
      </c>
    </row>
    <row r="440" spans="1:17" x14ac:dyDescent="0.25">
      <c r="A440" s="1">
        <v>44377</v>
      </c>
      <c r="B440" s="1">
        <v>44377</v>
      </c>
      <c r="C440" t="s">
        <v>1208</v>
      </c>
      <c r="D440" t="s">
        <v>1209</v>
      </c>
      <c r="E440">
        <v>4</v>
      </c>
      <c r="F440" t="s">
        <v>994</v>
      </c>
      <c r="H440" t="s">
        <v>52</v>
      </c>
      <c r="I440" t="s">
        <v>18</v>
      </c>
      <c r="J440" t="s">
        <v>19</v>
      </c>
      <c r="K440" t="s">
        <v>20</v>
      </c>
      <c r="L440" t="s">
        <v>20</v>
      </c>
      <c r="M440" t="s">
        <v>21</v>
      </c>
      <c r="N440" t="s">
        <v>59</v>
      </c>
      <c r="O440" t="s">
        <v>1363</v>
      </c>
      <c r="P440">
        <v>3</v>
      </c>
      <c r="Q440" t="str">
        <f t="shared" si="6"/>
        <v>ICE US Equity</v>
      </c>
    </row>
    <row r="441" spans="1:17" x14ac:dyDescent="0.25">
      <c r="A441" s="1">
        <v>44377</v>
      </c>
      <c r="B441" s="1">
        <v>44377</v>
      </c>
      <c r="C441" t="s">
        <v>560</v>
      </c>
      <c r="D441" t="s">
        <v>561</v>
      </c>
      <c r="E441">
        <v>6.8</v>
      </c>
      <c r="F441" t="s">
        <v>296</v>
      </c>
      <c r="H441" t="s">
        <v>97</v>
      </c>
      <c r="I441" t="s">
        <v>18</v>
      </c>
      <c r="J441" t="s">
        <v>19</v>
      </c>
      <c r="K441" t="s">
        <v>20</v>
      </c>
      <c r="L441" t="s">
        <v>20</v>
      </c>
      <c r="M441" t="s">
        <v>21</v>
      </c>
      <c r="N441" t="s">
        <v>22</v>
      </c>
      <c r="O441" t="s">
        <v>1364</v>
      </c>
      <c r="P441">
        <v>3</v>
      </c>
      <c r="Q441" t="str">
        <f t="shared" si="6"/>
        <v>MRO US Equity</v>
      </c>
    </row>
    <row r="442" spans="1:17" x14ac:dyDescent="0.25">
      <c r="A442" s="1">
        <v>44377</v>
      </c>
      <c r="B442" s="1">
        <v>44377</v>
      </c>
      <c r="C442" t="s">
        <v>740</v>
      </c>
      <c r="D442" t="s">
        <v>741</v>
      </c>
      <c r="E442">
        <v>1.75</v>
      </c>
      <c r="F442" t="s">
        <v>1365</v>
      </c>
      <c r="G442" t="s">
        <v>51</v>
      </c>
      <c r="H442" t="s">
        <v>17</v>
      </c>
      <c r="I442" t="s">
        <v>18</v>
      </c>
      <c r="J442" t="s">
        <v>19</v>
      </c>
      <c r="K442" t="s">
        <v>20</v>
      </c>
      <c r="L442" t="s">
        <v>20</v>
      </c>
      <c r="M442" t="s">
        <v>21</v>
      </c>
      <c r="N442" t="s">
        <v>59</v>
      </c>
      <c r="O442" t="s">
        <v>1366</v>
      </c>
      <c r="P442">
        <v>3</v>
      </c>
      <c r="Q442" t="str">
        <f t="shared" si="6"/>
        <v>EQH US Equity</v>
      </c>
    </row>
    <row r="443" spans="1:17" x14ac:dyDescent="0.25">
      <c r="A443" s="1">
        <v>44377</v>
      </c>
      <c r="B443" s="1">
        <v>44377</v>
      </c>
      <c r="C443" t="s">
        <v>568</v>
      </c>
      <c r="D443" t="s">
        <v>569</v>
      </c>
      <c r="E443">
        <v>0.55000000000000004</v>
      </c>
      <c r="F443" t="s">
        <v>1371</v>
      </c>
      <c r="G443" t="s">
        <v>16</v>
      </c>
      <c r="H443" t="s">
        <v>44</v>
      </c>
      <c r="I443" t="s">
        <v>18</v>
      </c>
      <c r="J443" t="s">
        <v>19</v>
      </c>
      <c r="K443" t="s">
        <v>20</v>
      </c>
      <c r="L443" t="s">
        <v>20</v>
      </c>
      <c r="M443" t="s">
        <v>21</v>
      </c>
      <c r="N443" t="s">
        <v>22</v>
      </c>
      <c r="O443" t="s">
        <v>1372</v>
      </c>
      <c r="P443">
        <v>4</v>
      </c>
      <c r="Q443" t="str">
        <f t="shared" si="6"/>
        <v>HNDA US Equity</v>
      </c>
    </row>
    <row r="444" spans="1:17" x14ac:dyDescent="0.25">
      <c r="A444" s="1">
        <v>44377</v>
      </c>
      <c r="B444" s="1">
        <v>44377</v>
      </c>
      <c r="C444" t="s">
        <v>872</v>
      </c>
      <c r="D444" t="s">
        <v>873</v>
      </c>
      <c r="E444">
        <v>6.9</v>
      </c>
      <c r="F444" t="s">
        <v>1373</v>
      </c>
      <c r="H444" t="s">
        <v>242</v>
      </c>
      <c r="I444" t="s">
        <v>18</v>
      </c>
      <c r="J444" t="s">
        <v>19</v>
      </c>
      <c r="K444" t="s">
        <v>20</v>
      </c>
      <c r="L444" t="s">
        <v>20</v>
      </c>
      <c r="M444" t="s">
        <v>21</v>
      </c>
      <c r="N444" t="s">
        <v>22</v>
      </c>
      <c r="O444" t="s">
        <v>1374</v>
      </c>
      <c r="P444">
        <v>1</v>
      </c>
      <c r="Q444" t="str">
        <f t="shared" si="6"/>
        <v>M US Equity</v>
      </c>
    </row>
    <row r="445" spans="1:17" x14ac:dyDescent="0.25">
      <c r="A445" s="1">
        <v>44377</v>
      </c>
      <c r="B445" s="1">
        <v>44377</v>
      </c>
      <c r="C445" t="s">
        <v>1145</v>
      </c>
      <c r="D445" t="s">
        <v>1146</v>
      </c>
      <c r="E445">
        <v>7.3</v>
      </c>
      <c r="F445" t="s">
        <v>1375</v>
      </c>
      <c r="H445" t="s">
        <v>74</v>
      </c>
      <c r="I445" t="s">
        <v>18</v>
      </c>
      <c r="J445" t="s">
        <v>19</v>
      </c>
      <c r="K445" t="s">
        <v>20</v>
      </c>
      <c r="L445" t="s">
        <v>20</v>
      </c>
      <c r="M445" t="s">
        <v>21</v>
      </c>
      <c r="N445" t="s">
        <v>22</v>
      </c>
      <c r="O445" t="s">
        <v>1376</v>
      </c>
      <c r="P445">
        <v>3</v>
      </c>
      <c r="Q445" t="str">
        <f t="shared" si="6"/>
        <v>TWC US Equity</v>
      </c>
    </row>
    <row r="446" spans="1:17" x14ac:dyDescent="0.25">
      <c r="A446" s="1">
        <v>44377</v>
      </c>
      <c r="B446" s="1">
        <v>44377</v>
      </c>
      <c r="C446" t="s">
        <v>1377</v>
      </c>
      <c r="D446" t="s">
        <v>1378</v>
      </c>
      <c r="E446">
        <v>6.1</v>
      </c>
      <c r="F446" t="s">
        <v>1379</v>
      </c>
      <c r="H446" t="s">
        <v>52</v>
      </c>
      <c r="I446" t="s">
        <v>18</v>
      </c>
      <c r="J446" t="s">
        <v>19</v>
      </c>
      <c r="K446" t="s">
        <v>20</v>
      </c>
      <c r="L446" t="s">
        <v>20</v>
      </c>
      <c r="M446" t="s">
        <v>21</v>
      </c>
      <c r="N446" t="s">
        <v>59</v>
      </c>
      <c r="O446" t="s">
        <v>1380</v>
      </c>
      <c r="P446">
        <v>3</v>
      </c>
      <c r="Q446" t="str">
        <f t="shared" si="6"/>
        <v>HIG US Equity</v>
      </c>
    </row>
    <row r="447" spans="1:17" x14ac:dyDescent="0.25">
      <c r="A447" s="1">
        <v>44377</v>
      </c>
      <c r="B447" s="1">
        <v>44377</v>
      </c>
      <c r="C447" t="s">
        <v>1381</v>
      </c>
      <c r="D447" t="s">
        <v>1382</v>
      </c>
      <c r="E447">
        <v>4.75</v>
      </c>
      <c r="F447" t="s">
        <v>349</v>
      </c>
      <c r="H447" t="s">
        <v>44</v>
      </c>
      <c r="I447" t="s">
        <v>18</v>
      </c>
      <c r="J447" t="s">
        <v>19</v>
      </c>
      <c r="K447" t="s">
        <v>20</v>
      </c>
      <c r="L447" t="s">
        <v>20</v>
      </c>
      <c r="M447" t="s">
        <v>21</v>
      </c>
      <c r="N447" t="s">
        <v>59</v>
      </c>
      <c r="O447" t="s">
        <v>1383</v>
      </c>
      <c r="P447">
        <v>2</v>
      </c>
      <c r="Q447" t="str">
        <f t="shared" si="6"/>
        <v>LM US Equity</v>
      </c>
    </row>
    <row r="448" spans="1:17" x14ac:dyDescent="0.25">
      <c r="A448" s="1">
        <v>44377</v>
      </c>
      <c r="B448" s="1">
        <v>44377</v>
      </c>
      <c r="C448" t="s">
        <v>1254</v>
      </c>
      <c r="D448" t="s">
        <v>1255</v>
      </c>
      <c r="E448">
        <v>3.45</v>
      </c>
      <c r="F448" t="s">
        <v>474</v>
      </c>
      <c r="H448" t="s">
        <v>97</v>
      </c>
      <c r="I448" t="s">
        <v>18</v>
      </c>
      <c r="J448" t="s">
        <v>19</v>
      </c>
      <c r="K448" t="s">
        <v>20</v>
      </c>
      <c r="L448" t="s">
        <v>20</v>
      </c>
      <c r="M448" t="s">
        <v>21</v>
      </c>
      <c r="N448" t="s">
        <v>135</v>
      </c>
      <c r="O448" t="s">
        <v>1388</v>
      </c>
      <c r="P448">
        <v>3</v>
      </c>
      <c r="Q448" t="str">
        <f t="shared" si="6"/>
        <v>PCG US Equity</v>
      </c>
    </row>
    <row r="449" spans="1:17" x14ac:dyDescent="0.25">
      <c r="A449" s="1">
        <v>44377</v>
      </c>
      <c r="B449" s="1">
        <v>44377</v>
      </c>
      <c r="C449" t="s">
        <v>404</v>
      </c>
      <c r="D449" t="s">
        <v>405</v>
      </c>
      <c r="E449">
        <v>0.27978399999999998</v>
      </c>
      <c r="F449" t="s">
        <v>406</v>
      </c>
      <c r="G449" t="s">
        <v>16</v>
      </c>
      <c r="H449" t="s">
        <v>17</v>
      </c>
      <c r="I449" t="s">
        <v>18</v>
      </c>
      <c r="J449" t="s">
        <v>19</v>
      </c>
      <c r="K449" t="s">
        <v>20</v>
      </c>
      <c r="L449" t="s">
        <v>20</v>
      </c>
      <c r="M449" t="s">
        <v>137</v>
      </c>
      <c r="N449" t="s">
        <v>22</v>
      </c>
      <c r="O449" t="s">
        <v>1389</v>
      </c>
      <c r="P449">
        <v>3</v>
      </c>
      <c r="Q449" t="str">
        <f t="shared" si="6"/>
        <v>CAT US Equity</v>
      </c>
    </row>
    <row r="450" spans="1:17" x14ac:dyDescent="0.25">
      <c r="A450" s="1">
        <v>44377</v>
      </c>
      <c r="B450" s="1">
        <v>44377</v>
      </c>
      <c r="C450" t="s">
        <v>1390</v>
      </c>
      <c r="D450" t="s">
        <v>1391</v>
      </c>
      <c r="E450">
        <v>5.819</v>
      </c>
      <c r="F450" t="s">
        <v>1392</v>
      </c>
      <c r="G450" t="s">
        <v>51</v>
      </c>
      <c r="H450" t="s">
        <v>52</v>
      </c>
      <c r="I450" t="s">
        <v>18</v>
      </c>
      <c r="J450" t="s">
        <v>19</v>
      </c>
      <c r="K450" t="s">
        <v>20</v>
      </c>
      <c r="L450" t="s">
        <v>20</v>
      </c>
      <c r="M450" t="s">
        <v>21</v>
      </c>
      <c r="N450" t="s">
        <v>135</v>
      </c>
      <c r="O450" t="s">
        <v>1393</v>
      </c>
      <c r="P450">
        <v>5</v>
      </c>
      <c r="Q450" t="str">
        <f t="shared" si="6"/>
        <v>NGGLN US Equity</v>
      </c>
    </row>
    <row r="451" spans="1:17" x14ac:dyDescent="0.25">
      <c r="A451" s="1">
        <v>44377</v>
      </c>
      <c r="B451" s="1">
        <v>44377</v>
      </c>
      <c r="C451" t="s">
        <v>1394</v>
      </c>
      <c r="D451" t="s">
        <v>1395</v>
      </c>
      <c r="E451">
        <v>4.625</v>
      </c>
      <c r="F451" t="s">
        <v>246</v>
      </c>
      <c r="H451" t="s">
        <v>44</v>
      </c>
      <c r="I451" t="s">
        <v>18</v>
      </c>
      <c r="J451" t="s">
        <v>19</v>
      </c>
      <c r="K451" t="s">
        <v>20</v>
      </c>
      <c r="L451" t="s">
        <v>20</v>
      </c>
      <c r="M451" t="s">
        <v>21</v>
      </c>
      <c r="N451" t="s">
        <v>22</v>
      </c>
      <c r="O451" t="s">
        <v>1396</v>
      </c>
      <c r="P451">
        <v>3</v>
      </c>
      <c r="Q451" t="str">
        <f t="shared" si="6"/>
        <v>MDT US Equity</v>
      </c>
    </row>
    <row r="452" spans="1:17" x14ac:dyDescent="0.25">
      <c r="A452" s="1">
        <v>44377</v>
      </c>
      <c r="B452" s="1">
        <v>44377</v>
      </c>
      <c r="C452" t="s">
        <v>1397</v>
      </c>
      <c r="D452" t="s">
        <v>1398</v>
      </c>
      <c r="E452">
        <v>6.3</v>
      </c>
      <c r="F452" t="s">
        <v>888</v>
      </c>
      <c r="H452" t="s">
        <v>121</v>
      </c>
      <c r="I452" t="s">
        <v>18</v>
      </c>
      <c r="J452" t="s">
        <v>19</v>
      </c>
      <c r="K452" t="s">
        <v>20</v>
      </c>
      <c r="L452" t="s">
        <v>20</v>
      </c>
      <c r="M452" t="s">
        <v>21</v>
      </c>
      <c r="N452" t="s">
        <v>22</v>
      </c>
      <c r="O452" t="s">
        <v>1399</v>
      </c>
      <c r="P452">
        <v>3</v>
      </c>
      <c r="Q452" t="str">
        <f t="shared" ref="Q452:Q515" si="7">D452&amp;" US Equity"</f>
        <v>CBB US Equity</v>
      </c>
    </row>
    <row r="453" spans="1:17" x14ac:dyDescent="0.25">
      <c r="A453" s="1">
        <v>44377</v>
      </c>
      <c r="B453" s="1">
        <v>44377</v>
      </c>
      <c r="C453" t="s">
        <v>625</v>
      </c>
      <c r="D453" t="s">
        <v>626</v>
      </c>
      <c r="E453">
        <v>2.5</v>
      </c>
      <c r="F453" t="s">
        <v>392</v>
      </c>
      <c r="H453" t="s">
        <v>17</v>
      </c>
      <c r="I453" t="s">
        <v>18</v>
      </c>
      <c r="J453" t="s">
        <v>19</v>
      </c>
      <c r="K453" t="s">
        <v>20</v>
      </c>
      <c r="L453" t="s">
        <v>20</v>
      </c>
      <c r="M453" t="s">
        <v>21</v>
      </c>
      <c r="N453" t="s">
        <v>22</v>
      </c>
      <c r="O453" t="s">
        <v>1400</v>
      </c>
      <c r="P453">
        <v>3</v>
      </c>
      <c r="Q453" t="str">
        <f t="shared" si="7"/>
        <v>TGT US Equity</v>
      </c>
    </row>
    <row r="454" spans="1:17" x14ac:dyDescent="0.25">
      <c r="A454" s="1">
        <v>44377</v>
      </c>
      <c r="B454" s="1">
        <v>44377</v>
      </c>
      <c r="C454" t="s">
        <v>1276</v>
      </c>
      <c r="D454" t="s">
        <v>1277</v>
      </c>
      <c r="E454">
        <v>0.75</v>
      </c>
      <c r="F454" t="s">
        <v>515</v>
      </c>
      <c r="G454" t="s">
        <v>51</v>
      </c>
      <c r="H454" t="s">
        <v>39</v>
      </c>
      <c r="I454" t="s">
        <v>18</v>
      </c>
      <c r="J454" t="s">
        <v>19</v>
      </c>
      <c r="K454" t="s">
        <v>20</v>
      </c>
      <c r="L454" t="s">
        <v>20</v>
      </c>
      <c r="M454" t="s">
        <v>21</v>
      </c>
      <c r="N454" t="s">
        <v>59</v>
      </c>
      <c r="O454" t="s">
        <v>1401</v>
      </c>
      <c r="P454">
        <v>3</v>
      </c>
      <c r="Q454" t="str">
        <f t="shared" si="7"/>
        <v>PFG US Equity</v>
      </c>
    </row>
    <row r="455" spans="1:17" x14ac:dyDescent="0.25">
      <c r="A455" s="1">
        <v>44377</v>
      </c>
      <c r="B455" s="1">
        <v>44377</v>
      </c>
      <c r="C455" t="s">
        <v>1405</v>
      </c>
      <c r="D455" t="s">
        <v>1406</v>
      </c>
      <c r="E455">
        <v>6.25</v>
      </c>
      <c r="F455" t="s">
        <v>336</v>
      </c>
      <c r="H455" t="s">
        <v>112</v>
      </c>
      <c r="I455" t="s">
        <v>18</v>
      </c>
      <c r="J455" t="s">
        <v>19</v>
      </c>
      <c r="K455" t="s">
        <v>20</v>
      </c>
      <c r="L455" t="s">
        <v>20</v>
      </c>
      <c r="M455" t="s">
        <v>21</v>
      </c>
      <c r="N455" t="s">
        <v>22</v>
      </c>
      <c r="O455" t="s">
        <v>1407</v>
      </c>
      <c r="P455">
        <v>3</v>
      </c>
      <c r="Q455" t="str">
        <f t="shared" si="7"/>
        <v>CVS US Equity</v>
      </c>
    </row>
    <row r="456" spans="1:17" x14ac:dyDescent="0.25">
      <c r="A456" s="1">
        <v>44377</v>
      </c>
      <c r="B456" s="1">
        <v>44377</v>
      </c>
      <c r="C456" t="s">
        <v>1410</v>
      </c>
      <c r="D456" t="s">
        <v>1411</v>
      </c>
      <c r="E456">
        <v>5.7</v>
      </c>
      <c r="F456" t="s">
        <v>1412</v>
      </c>
      <c r="H456" t="s">
        <v>52</v>
      </c>
      <c r="I456" t="s">
        <v>18</v>
      </c>
      <c r="J456" t="s">
        <v>19</v>
      </c>
      <c r="K456" t="s">
        <v>20</v>
      </c>
      <c r="L456" t="s">
        <v>20</v>
      </c>
      <c r="M456" t="s">
        <v>21</v>
      </c>
      <c r="N456" t="s">
        <v>22</v>
      </c>
      <c r="O456" t="s">
        <v>1413</v>
      </c>
      <c r="P456">
        <v>3</v>
      </c>
      <c r="Q456" t="str">
        <f t="shared" si="7"/>
        <v>EPD US Equity</v>
      </c>
    </row>
    <row r="457" spans="1:17" x14ac:dyDescent="0.25">
      <c r="A457" s="1">
        <v>44377</v>
      </c>
      <c r="B457" s="1">
        <v>44377</v>
      </c>
      <c r="C457" t="s">
        <v>386</v>
      </c>
      <c r="D457" t="s">
        <v>387</v>
      </c>
      <c r="E457">
        <v>3.6</v>
      </c>
      <c r="F457" t="s">
        <v>1414</v>
      </c>
      <c r="H457" t="s">
        <v>199</v>
      </c>
      <c r="I457" t="s">
        <v>18</v>
      </c>
      <c r="J457" t="s">
        <v>19</v>
      </c>
      <c r="K457" t="s">
        <v>20</v>
      </c>
      <c r="L457" t="s">
        <v>20</v>
      </c>
      <c r="M457" t="s">
        <v>21</v>
      </c>
      <c r="N457" t="s">
        <v>22</v>
      </c>
      <c r="O457" t="s">
        <v>1415</v>
      </c>
      <c r="P457">
        <v>2</v>
      </c>
      <c r="Q457" t="str">
        <f t="shared" si="7"/>
        <v>PG US Equity</v>
      </c>
    </row>
    <row r="458" spans="1:17" x14ac:dyDescent="0.25">
      <c r="A458" s="1">
        <v>44377</v>
      </c>
      <c r="B458" s="1">
        <v>44377</v>
      </c>
      <c r="C458" t="s">
        <v>700</v>
      </c>
      <c r="D458" t="s">
        <v>701</v>
      </c>
      <c r="E458">
        <v>7.2</v>
      </c>
      <c r="F458" t="s">
        <v>689</v>
      </c>
      <c r="H458" t="s">
        <v>17</v>
      </c>
      <c r="I458" t="s">
        <v>18</v>
      </c>
      <c r="J458" t="s">
        <v>19</v>
      </c>
      <c r="K458" t="s">
        <v>20</v>
      </c>
      <c r="L458" t="s">
        <v>20</v>
      </c>
      <c r="M458" t="s">
        <v>21</v>
      </c>
      <c r="N458" t="s">
        <v>22</v>
      </c>
      <c r="O458" t="s">
        <v>1420</v>
      </c>
      <c r="P458">
        <v>3</v>
      </c>
      <c r="Q458" t="str">
        <f t="shared" si="7"/>
        <v>PFE US Equity</v>
      </c>
    </row>
    <row r="459" spans="1:17" x14ac:dyDescent="0.25">
      <c r="A459" s="1">
        <v>44377</v>
      </c>
      <c r="B459" s="1">
        <v>44377</v>
      </c>
      <c r="C459" t="s">
        <v>244</v>
      </c>
      <c r="D459" t="s">
        <v>245</v>
      </c>
      <c r="E459">
        <v>7.5</v>
      </c>
      <c r="F459" t="s">
        <v>1421</v>
      </c>
      <c r="H459" t="s">
        <v>112</v>
      </c>
      <c r="I459" t="s">
        <v>18</v>
      </c>
      <c r="J459" t="s">
        <v>19</v>
      </c>
      <c r="K459" t="s">
        <v>20</v>
      </c>
      <c r="L459" t="s">
        <v>20</v>
      </c>
      <c r="M459" t="s">
        <v>21</v>
      </c>
      <c r="N459" t="s">
        <v>22</v>
      </c>
      <c r="O459" t="s">
        <v>1422</v>
      </c>
      <c r="P459">
        <v>3</v>
      </c>
      <c r="Q459" t="str">
        <f t="shared" si="7"/>
        <v>VLO US Equity</v>
      </c>
    </row>
    <row r="460" spans="1:17" x14ac:dyDescent="0.25">
      <c r="A460" s="1">
        <v>44377</v>
      </c>
      <c r="B460" s="1">
        <v>44377</v>
      </c>
      <c r="C460" t="s">
        <v>1044</v>
      </c>
      <c r="D460" t="s">
        <v>318</v>
      </c>
      <c r="E460">
        <v>3.6</v>
      </c>
      <c r="F460" t="s">
        <v>1423</v>
      </c>
      <c r="H460" t="s">
        <v>44</v>
      </c>
      <c r="I460" t="s">
        <v>18</v>
      </c>
      <c r="J460" t="s">
        <v>19</v>
      </c>
      <c r="K460" t="s">
        <v>20</v>
      </c>
      <c r="L460" t="s">
        <v>20</v>
      </c>
      <c r="M460" t="s">
        <v>21</v>
      </c>
      <c r="N460" t="s">
        <v>59</v>
      </c>
      <c r="O460" t="s">
        <v>1424</v>
      </c>
      <c r="P460">
        <v>3</v>
      </c>
      <c r="Q460" t="str">
        <f t="shared" si="7"/>
        <v>MET US Equity</v>
      </c>
    </row>
    <row r="461" spans="1:17" x14ac:dyDescent="0.25">
      <c r="A461" s="1">
        <v>44377</v>
      </c>
      <c r="B461" s="1">
        <v>44377</v>
      </c>
      <c r="C461" t="s">
        <v>285</v>
      </c>
      <c r="D461" t="s">
        <v>286</v>
      </c>
      <c r="E461">
        <v>0.27779999999999999</v>
      </c>
      <c r="F461" t="s">
        <v>1425</v>
      </c>
      <c r="G461" t="s">
        <v>259</v>
      </c>
      <c r="H461" t="s">
        <v>154</v>
      </c>
      <c r="I461" t="s">
        <v>18</v>
      </c>
      <c r="J461" t="s">
        <v>19</v>
      </c>
      <c r="K461" t="s">
        <v>20</v>
      </c>
      <c r="L461" t="s">
        <v>20</v>
      </c>
      <c r="M461" t="s">
        <v>137</v>
      </c>
      <c r="N461" t="s">
        <v>155</v>
      </c>
      <c r="O461" t="s">
        <v>1426</v>
      </c>
      <c r="P461">
        <v>4</v>
      </c>
      <c r="Q461" t="str">
        <f t="shared" si="7"/>
        <v>IADB US Equity</v>
      </c>
    </row>
    <row r="462" spans="1:17" x14ac:dyDescent="0.25">
      <c r="A462" s="1">
        <v>44377</v>
      </c>
      <c r="B462" s="1">
        <v>44377</v>
      </c>
      <c r="C462" t="s">
        <v>535</v>
      </c>
      <c r="D462" t="s">
        <v>536</v>
      </c>
      <c r="E462">
        <v>7.85</v>
      </c>
      <c r="F462" t="s">
        <v>279</v>
      </c>
      <c r="H462" t="s">
        <v>112</v>
      </c>
      <c r="I462" t="s">
        <v>18</v>
      </c>
      <c r="J462" t="s">
        <v>19</v>
      </c>
      <c r="K462" t="s">
        <v>20</v>
      </c>
      <c r="L462" t="s">
        <v>20</v>
      </c>
      <c r="M462" t="s">
        <v>21</v>
      </c>
      <c r="N462" t="s">
        <v>22</v>
      </c>
      <c r="O462" t="s">
        <v>1427</v>
      </c>
      <c r="P462">
        <v>2</v>
      </c>
      <c r="Q462" t="str">
        <f t="shared" si="7"/>
        <v>WY US Equity</v>
      </c>
    </row>
    <row r="463" spans="1:17" x14ac:dyDescent="0.25">
      <c r="A463" s="1">
        <v>44377</v>
      </c>
      <c r="B463" s="1">
        <v>44377</v>
      </c>
      <c r="C463" t="s">
        <v>1428</v>
      </c>
      <c r="D463" t="s">
        <v>1429</v>
      </c>
      <c r="E463">
        <v>5.875</v>
      </c>
      <c r="F463" t="s">
        <v>672</v>
      </c>
      <c r="H463" t="s">
        <v>121</v>
      </c>
      <c r="I463" t="s">
        <v>18</v>
      </c>
      <c r="J463" t="s">
        <v>19</v>
      </c>
      <c r="K463" t="s">
        <v>20</v>
      </c>
      <c r="L463" t="s">
        <v>20</v>
      </c>
      <c r="M463" t="s">
        <v>21</v>
      </c>
      <c r="N463" t="s">
        <v>22</v>
      </c>
      <c r="O463" t="s">
        <v>1430</v>
      </c>
      <c r="P463">
        <v>3</v>
      </c>
      <c r="Q463" t="str">
        <f t="shared" si="7"/>
        <v>TPH US Equity</v>
      </c>
    </row>
    <row r="464" spans="1:17" x14ac:dyDescent="0.25">
      <c r="A464" s="1">
        <v>44377</v>
      </c>
      <c r="B464" s="1">
        <v>44377</v>
      </c>
      <c r="C464" t="s">
        <v>13</v>
      </c>
      <c r="D464" t="s">
        <v>14</v>
      </c>
      <c r="E464">
        <v>3.35</v>
      </c>
      <c r="F464" t="s">
        <v>217</v>
      </c>
      <c r="G464" t="s">
        <v>16</v>
      </c>
      <c r="H464" t="s">
        <v>17</v>
      </c>
      <c r="I464" t="s">
        <v>18</v>
      </c>
      <c r="J464" t="s">
        <v>19</v>
      </c>
      <c r="K464" t="s">
        <v>20</v>
      </c>
      <c r="L464" t="s">
        <v>20</v>
      </c>
      <c r="M464" t="s">
        <v>21</v>
      </c>
      <c r="N464" t="s">
        <v>22</v>
      </c>
      <c r="O464" t="s">
        <v>1431</v>
      </c>
      <c r="P464">
        <v>2</v>
      </c>
      <c r="Q464" t="str">
        <f t="shared" si="7"/>
        <v>DE US Equity</v>
      </c>
    </row>
    <row r="465" spans="1:17" x14ac:dyDescent="0.25">
      <c r="A465" s="1">
        <v>44377</v>
      </c>
      <c r="B465" s="1">
        <v>44377</v>
      </c>
      <c r="C465" t="s">
        <v>1432</v>
      </c>
      <c r="D465" t="s">
        <v>1433</v>
      </c>
      <c r="E465">
        <v>6.5</v>
      </c>
      <c r="F465" t="s">
        <v>1434</v>
      </c>
      <c r="H465" t="s">
        <v>39</v>
      </c>
      <c r="I465" t="s">
        <v>18</v>
      </c>
      <c r="J465" t="s">
        <v>19</v>
      </c>
      <c r="K465" t="s">
        <v>20</v>
      </c>
      <c r="L465" t="s">
        <v>20</v>
      </c>
      <c r="M465" t="s">
        <v>21</v>
      </c>
      <c r="N465" t="s">
        <v>22</v>
      </c>
      <c r="O465" t="s">
        <v>1435</v>
      </c>
      <c r="P465">
        <v>3</v>
      </c>
      <c r="Q465" t="str">
        <f t="shared" si="7"/>
        <v>MRK US Equity</v>
      </c>
    </row>
    <row r="466" spans="1:17" x14ac:dyDescent="0.25">
      <c r="A466" s="1">
        <v>44377</v>
      </c>
      <c r="B466" s="1">
        <v>44377</v>
      </c>
      <c r="C466" t="s">
        <v>1440</v>
      </c>
      <c r="D466" t="s">
        <v>1441</v>
      </c>
      <c r="E466">
        <v>6.5</v>
      </c>
      <c r="F466" t="s">
        <v>1442</v>
      </c>
      <c r="H466" t="s">
        <v>121</v>
      </c>
      <c r="I466" t="s">
        <v>18</v>
      </c>
      <c r="J466" t="s">
        <v>19</v>
      </c>
      <c r="K466" t="s">
        <v>20</v>
      </c>
      <c r="L466" t="s">
        <v>20</v>
      </c>
      <c r="M466" t="s">
        <v>21</v>
      </c>
      <c r="N466" t="s">
        <v>22</v>
      </c>
      <c r="O466" t="s">
        <v>1443</v>
      </c>
      <c r="P466">
        <v>3</v>
      </c>
      <c r="Q466" t="str">
        <f t="shared" si="7"/>
        <v>ASH US Equity</v>
      </c>
    </row>
    <row r="467" spans="1:17" x14ac:dyDescent="0.25">
      <c r="A467" s="1">
        <v>44377</v>
      </c>
      <c r="B467" s="1">
        <v>44377</v>
      </c>
      <c r="C467" t="s">
        <v>404</v>
      </c>
      <c r="D467" t="s">
        <v>405</v>
      </c>
      <c r="E467">
        <v>0.45</v>
      </c>
      <c r="F467" t="s">
        <v>1444</v>
      </c>
      <c r="G467" t="s">
        <v>16</v>
      </c>
      <c r="H467" t="s">
        <v>17</v>
      </c>
      <c r="I467" t="s">
        <v>18</v>
      </c>
      <c r="J467" t="s">
        <v>19</v>
      </c>
      <c r="K467" t="s">
        <v>20</v>
      </c>
      <c r="L467" t="s">
        <v>20</v>
      </c>
      <c r="M467" t="s">
        <v>21</v>
      </c>
      <c r="N467" t="s">
        <v>22</v>
      </c>
      <c r="O467" t="s">
        <v>1445</v>
      </c>
      <c r="P467">
        <v>3</v>
      </c>
      <c r="Q467" t="str">
        <f t="shared" si="7"/>
        <v>CAT US Equity</v>
      </c>
    </row>
    <row r="468" spans="1:17" x14ac:dyDescent="0.25">
      <c r="A468" s="1">
        <v>44377</v>
      </c>
      <c r="B468" s="1">
        <v>44377</v>
      </c>
      <c r="C468" t="s">
        <v>404</v>
      </c>
      <c r="D468" t="s">
        <v>405</v>
      </c>
      <c r="E468">
        <v>3.15</v>
      </c>
      <c r="F468" t="s">
        <v>1446</v>
      </c>
      <c r="G468" t="s">
        <v>16</v>
      </c>
      <c r="H468" t="s">
        <v>17</v>
      </c>
      <c r="I468" t="s">
        <v>18</v>
      </c>
      <c r="J468" t="s">
        <v>19</v>
      </c>
      <c r="K468" t="s">
        <v>20</v>
      </c>
      <c r="L468" t="s">
        <v>20</v>
      </c>
      <c r="M468" t="s">
        <v>21</v>
      </c>
      <c r="N468" t="s">
        <v>22</v>
      </c>
      <c r="O468" t="s">
        <v>1447</v>
      </c>
      <c r="P468">
        <v>3</v>
      </c>
      <c r="Q468" t="str">
        <f t="shared" si="7"/>
        <v>CAT US Equity</v>
      </c>
    </row>
    <row r="469" spans="1:17" x14ac:dyDescent="0.25">
      <c r="A469" s="1">
        <v>44377</v>
      </c>
      <c r="B469" s="1">
        <v>44377</v>
      </c>
      <c r="C469" t="s">
        <v>1040</v>
      </c>
      <c r="D469" t="s">
        <v>1041</v>
      </c>
      <c r="E469">
        <v>4.75</v>
      </c>
      <c r="F469" t="s">
        <v>1452</v>
      </c>
      <c r="G469" t="s">
        <v>69</v>
      </c>
      <c r="H469" t="s">
        <v>52</v>
      </c>
      <c r="I469" t="s">
        <v>18</v>
      </c>
      <c r="J469" t="s">
        <v>19</v>
      </c>
      <c r="K469" t="s">
        <v>20</v>
      </c>
      <c r="L469" t="s">
        <v>20</v>
      </c>
      <c r="M469" t="s">
        <v>21</v>
      </c>
      <c r="N469" t="s">
        <v>22</v>
      </c>
      <c r="O469" t="s">
        <v>1453</v>
      </c>
      <c r="P469">
        <v>2</v>
      </c>
      <c r="Q469" t="str">
        <f t="shared" si="7"/>
        <v>VW US Equity</v>
      </c>
    </row>
    <row r="470" spans="1:17" x14ac:dyDescent="0.25">
      <c r="A470" s="1">
        <v>44377</v>
      </c>
      <c r="B470" s="1">
        <v>44377</v>
      </c>
      <c r="C470" t="s">
        <v>1040</v>
      </c>
      <c r="D470" t="s">
        <v>1041</v>
      </c>
      <c r="E470">
        <v>3.75</v>
      </c>
      <c r="F470" t="s">
        <v>1454</v>
      </c>
      <c r="G470" t="s">
        <v>51</v>
      </c>
      <c r="H470" t="s">
        <v>52</v>
      </c>
      <c r="I470" t="s">
        <v>18</v>
      </c>
      <c r="J470" t="s">
        <v>19</v>
      </c>
      <c r="K470" t="s">
        <v>20</v>
      </c>
      <c r="L470" t="s">
        <v>20</v>
      </c>
      <c r="M470" t="s">
        <v>21</v>
      </c>
      <c r="N470" t="s">
        <v>22</v>
      </c>
      <c r="O470" t="s">
        <v>1455</v>
      </c>
      <c r="P470">
        <v>2</v>
      </c>
      <c r="Q470" t="str">
        <f t="shared" si="7"/>
        <v>VW US Equity</v>
      </c>
    </row>
    <row r="471" spans="1:17" x14ac:dyDescent="0.25">
      <c r="A471" s="1">
        <v>44377</v>
      </c>
      <c r="B471" s="1">
        <v>44377</v>
      </c>
      <c r="C471" t="s">
        <v>1460</v>
      </c>
      <c r="D471" t="s">
        <v>1321</v>
      </c>
      <c r="E471">
        <v>4.5999999999999996</v>
      </c>
      <c r="F471" t="s">
        <v>1461</v>
      </c>
      <c r="G471" t="s">
        <v>16</v>
      </c>
      <c r="H471" t="s">
        <v>44</v>
      </c>
      <c r="I471" t="s">
        <v>18</v>
      </c>
      <c r="J471" t="s">
        <v>19</v>
      </c>
      <c r="K471" t="s">
        <v>20</v>
      </c>
      <c r="L471" t="s">
        <v>20</v>
      </c>
      <c r="M471" t="s">
        <v>21</v>
      </c>
      <c r="N471" t="s">
        <v>59</v>
      </c>
      <c r="O471" t="s">
        <v>1462</v>
      </c>
      <c r="P471">
        <v>3</v>
      </c>
      <c r="Q471" t="str">
        <f t="shared" si="7"/>
        <v>PRU US Equity</v>
      </c>
    </row>
    <row r="472" spans="1:17" x14ac:dyDescent="0.25">
      <c r="A472" s="1">
        <v>44377</v>
      </c>
      <c r="B472" s="1">
        <v>44377</v>
      </c>
      <c r="C472" t="s">
        <v>207</v>
      </c>
      <c r="D472" t="s">
        <v>208</v>
      </c>
      <c r="E472">
        <v>4.125</v>
      </c>
      <c r="F472" t="s">
        <v>1463</v>
      </c>
      <c r="H472" t="s">
        <v>52</v>
      </c>
      <c r="I472" t="s">
        <v>18</v>
      </c>
      <c r="J472" t="s">
        <v>19</v>
      </c>
      <c r="K472" t="s">
        <v>20</v>
      </c>
      <c r="L472" t="s">
        <v>20</v>
      </c>
      <c r="M472" t="s">
        <v>21</v>
      </c>
      <c r="N472" t="s">
        <v>22</v>
      </c>
      <c r="O472" t="s">
        <v>1464</v>
      </c>
      <c r="P472">
        <v>2</v>
      </c>
      <c r="Q472" t="str">
        <f t="shared" si="7"/>
        <v>VZ US Equity</v>
      </c>
    </row>
    <row r="473" spans="1:17" x14ac:dyDescent="0.25">
      <c r="A473" s="1">
        <v>44377</v>
      </c>
      <c r="B473" s="1">
        <v>44377</v>
      </c>
      <c r="C473" t="s">
        <v>1465</v>
      </c>
      <c r="D473" t="s">
        <v>1466</v>
      </c>
      <c r="E473">
        <v>6.95</v>
      </c>
      <c r="F473" t="s">
        <v>1059</v>
      </c>
      <c r="H473" t="s">
        <v>44</v>
      </c>
      <c r="I473" t="s">
        <v>18</v>
      </c>
      <c r="J473" t="s">
        <v>19</v>
      </c>
      <c r="K473" t="s">
        <v>20</v>
      </c>
      <c r="L473" t="s">
        <v>20</v>
      </c>
      <c r="M473" t="s">
        <v>21</v>
      </c>
      <c r="N473" t="s">
        <v>22</v>
      </c>
      <c r="O473" t="s">
        <v>1467</v>
      </c>
      <c r="P473">
        <v>3</v>
      </c>
      <c r="Q473" t="str">
        <f t="shared" si="7"/>
        <v>COP US Equity</v>
      </c>
    </row>
    <row r="474" spans="1:17" x14ac:dyDescent="0.25">
      <c r="A474" s="1">
        <v>44377</v>
      </c>
      <c r="B474" s="1">
        <v>44377</v>
      </c>
      <c r="C474" t="s">
        <v>1468</v>
      </c>
      <c r="D474" t="s">
        <v>615</v>
      </c>
      <c r="E474">
        <v>6.35</v>
      </c>
      <c r="F474" t="s">
        <v>1469</v>
      </c>
      <c r="H474" t="s">
        <v>97</v>
      </c>
      <c r="I474" t="s">
        <v>18</v>
      </c>
      <c r="J474" t="s">
        <v>19</v>
      </c>
      <c r="K474" t="s">
        <v>20</v>
      </c>
      <c r="L474" t="s">
        <v>20</v>
      </c>
      <c r="M474" t="s">
        <v>21</v>
      </c>
      <c r="N474" t="s">
        <v>135</v>
      </c>
      <c r="O474" t="s">
        <v>1470</v>
      </c>
      <c r="P474">
        <v>3</v>
      </c>
      <c r="Q474" t="str">
        <f t="shared" si="7"/>
        <v>EXC US Equity</v>
      </c>
    </row>
    <row r="475" spans="1:17" x14ac:dyDescent="0.25">
      <c r="A475" s="1">
        <v>44377</v>
      </c>
      <c r="B475" s="1">
        <v>44377</v>
      </c>
      <c r="C475" t="s">
        <v>667</v>
      </c>
      <c r="D475" t="s">
        <v>436</v>
      </c>
      <c r="E475">
        <v>1.23478</v>
      </c>
      <c r="F475" t="s">
        <v>714</v>
      </c>
      <c r="H475" t="s">
        <v>97</v>
      </c>
      <c r="I475" t="s">
        <v>18</v>
      </c>
      <c r="J475" t="s">
        <v>19</v>
      </c>
      <c r="K475" t="s">
        <v>20</v>
      </c>
      <c r="L475" t="s">
        <v>20</v>
      </c>
      <c r="M475" t="s">
        <v>137</v>
      </c>
      <c r="N475" t="s">
        <v>22</v>
      </c>
      <c r="O475" t="s">
        <v>1471</v>
      </c>
      <c r="P475">
        <v>2</v>
      </c>
      <c r="Q475" t="str">
        <f t="shared" si="7"/>
        <v>GM US Equity</v>
      </c>
    </row>
    <row r="476" spans="1:17" x14ac:dyDescent="0.25">
      <c r="A476" s="1">
        <v>44377</v>
      </c>
      <c r="B476" s="1">
        <v>44377</v>
      </c>
      <c r="C476" t="s">
        <v>285</v>
      </c>
      <c r="D476" t="s">
        <v>286</v>
      </c>
      <c r="E476">
        <v>2</v>
      </c>
      <c r="F476" t="s">
        <v>1472</v>
      </c>
      <c r="G476" t="s">
        <v>259</v>
      </c>
      <c r="H476" t="s">
        <v>154</v>
      </c>
      <c r="I476" t="s">
        <v>18</v>
      </c>
      <c r="J476" t="s">
        <v>19</v>
      </c>
      <c r="K476" t="s">
        <v>20</v>
      </c>
      <c r="L476" t="s">
        <v>20</v>
      </c>
      <c r="M476" t="s">
        <v>21</v>
      </c>
      <c r="N476" t="s">
        <v>155</v>
      </c>
      <c r="O476" t="s">
        <v>1473</v>
      </c>
      <c r="P476">
        <v>4</v>
      </c>
      <c r="Q476" t="str">
        <f t="shared" si="7"/>
        <v>IADB US Equity</v>
      </c>
    </row>
    <row r="477" spans="1:17" x14ac:dyDescent="0.25">
      <c r="A477" s="1">
        <v>44377</v>
      </c>
      <c r="B477" s="1">
        <v>44377</v>
      </c>
      <c r="C477" t="s">
        <v>1184</v>
      </c>
      <c r="D477" t="s">
        <v>1185</v>
      </c>
      <c r="E477">
        <v>6.5</v>
      </c>
      <c r="F477" t="s">
        <v>1051</v>
      </c>
      <c r="H477" t="s">
        <v>74</v>
      </c>
      <c r="I477" t="s">
        <v>18</v>
      </c>
      <c r="J477" t="s">
        <v>19</v>
      </c>
      <c r="K477" t="s">
        <v>20</v>
      </c>
      <c r="L477" t="s">
        <v>20</v>
      </c>
      <c r="M477" t="s">
        <v>21</v>
      </c>
      <c r="N477" t="s">
        <v>22</v>
      </c>
      <c r="O477" t="s">
        <v>1474</v>
      </c>
      <c r="P477">
        <v>3</v>
      </c>
      <c r="Q477" t="str">
        <f t="shared" si="7"/>
        <v>OVV US Equity</v>
      </c>
    </row>
    <row r="478" spans="1:17" x14ac:dyDescent="0.25">
      <c r="A478" s="1">
        <v>44377</v>
      </c>
      <c r="B478" s="1">
        <v>44377</v>
      </c>
      <c r="C478" t="s">
        <v>1475</v>
      </c>
      <c r="D478" t="s">
        <v>1476</v>
      </c>
      <c r="E478">
        <v>7</v>
      </c>
      <c r="F478" t="s">
        <v>825</v>
      </c>
      <c r="H478" t="s">
        <v>112</v>
      </c>
      <c r="I478" t="s">
        <v>18</v>
      </c>
      <c r="J478" t="s">
        <v>19</v>
      </c>
      <c r="K478" t="s">
        <v>20</v>
      </c>
      <c r="L478" t="s">
        <v>20</v>
      </c>
      <c r="M478" t="s">
        <v>21</v>
      </c>
      <c r="N478" t="s">
        <v>22</v>
      </c>
      <c r="O478" t="s">
        <v>1477</v>
      </c>
      <c r="P478">
        <v>3</v>
      </c>
      <c r="Q478" t="str">
        <f t="shared" si="7"/>
        <v>EFX US Equity</v>
      </c>
    </row>
    <row r="479" spans="1:17" x14ac:dyDescent="0.25">
      <c r="A479" s="1">
        <v>44377</v>
      </c>
      <c r="B479" s="1">
        <v>44377</v>
      </c>
      <c r="C479" t="s">
        <v>41</v>
      </c>
      <c r="D479" t="s">
        <v>42</v>
      </c>
      <c r="E479">
        <v>4.7</v>
      </c>
      <c r="F479" t="s">
        <v>1478</v>
      </c>
      <c r="H479" t="s">
        <v>44</v>
      </c>
      <c r="I479" t="s">
        <v>18</v>
      </c>
      <c r="J479" t="s">
        <v>19</v>
      </c>
      <c r="K479" t="s">
        <v>20</v>
      </c>
      <c r="L479" t="s">
        <v>20</v>
      </c>
      <c r="M479" t="s">
        <v>21</v>
      </c>
      <c r="N479" t="s">
        <v>22</v>
      </c>
      <c r="O479" t="s">
        <v>1479</v>
      </c>
      <c r="P479">
        <v>3</v>
      </c>
      <c r="Q479" t="str">
        <f t="shared" si="7"/>
        <v>IBM US Equity</v>
      </c>
    </row>
    <row r="480" spans="1:17" x14ac:dyDescent="0.25">
      <c r="A480" s="1">
        <v>44377</v>
      </c>
      <c r="B480" s="1">
        <v>44377</v>
      </c>
      <c r="C480" t="s">
        <v>1480</v>
      </c>
      <c r="D480" t="s">
        <v>66</v>
      </c>
      <c r="E480">
        <v>7.75</v>
      </c>
      <c r="F480" t="s">
        <v>1214</v>
      </c>
      <c r="H480" t="s">
        <v>74</v>
      </c>
      <c r="I480" t="s">
        <v>18</v>
      </c>
      <c r="J480" t="s">
        <v>19</v>
      </c>
      <c r="K480" t="s">
        <v>20</v>
      </c>
      <c r="L480" t="s">
        <v>20</v>
      </c>
      <c r="M480" t="s">
        <v>21</v>
      </c>
      <c r="N480" t="s">
        <v>22</v>
      </c>
      <c r="O480" t="s">
        <v>1481</v>
      </c>
      <c r="P480">
        <v>4</v>
      </c>
      <c r="Q480" t="str">
        <f t="shared" si="7"/>
        <v>LUMN US Equity</v>
      </c>
    </row>
    <row r="481" spans="1:17" x14ac:dyDescent="0.25">
      <c r="A481" s="1">
        <v>44377</v>
      </c>
      <c r="B481" s="1">
        <v>44377</v>
      </c>
      <c r="C481" t="s">
        <v>109</v>
      </c>
      <c r="D481" t="s">
        <v>110</v>
      </c>
      <c r="E481">
        <v>3.6</v>
      </c>
      <c r="F481" t="s">
        <v>1483</v>
      </c>
      <c r="G481" t="s">
        <v>722</v>
      </c>
      <c r="H481" t="s">
        <v>112</v>
      </c>
      <c r="I481" t="s">
        <v>18</v>
      </c>
      <c r="J481" t="s">
        <v>19</v>
      </c>
      <c r="K481" t="s">
        <v>20</v>
      </c>
      <c r="L481" t="s">
        <v>20</v>
      </c>
      <c r="M481" t="s">
        <v>21</v>
      </c>
      <c r="N481" t="s">
        <v>22</v>
      </c>
      <c r="O481" t="s">
        <v>1484</v>
      </c>
      <c r="P481">
        <v>2</v>
      </c>
      <c r="Q481" t="str">
        <f t="shared" si="7"/>
        <v>GE US Equity</v>
      </c>
    </row>
    <row r="482" spans="1:17" x14ac:dyDescent="0.25">
      <c r="A482" s="1">
        <v>44377</v>
      </c>
      <c r="B482" s="1">
        <v>44377</v>
      </c>
      <c r="C482" t="s">
        <v>215</v>
      </c>
      <c r="D482" t="s">
        <v>216</v>
      </c>
      <c r="E482">
        <v>5.35</v>
      </c>
      <c r="F482" t="s">
        <v>1485</v>
      </c>
      <c r="H482" t="s">
        <v>112</v>
      </c>
      <c r="I482" t="s">
        <v>18</v>
      </c>
      <c r="J482" t="s">
        <v>19</v>
      </c>
      <c r="K482" t="s">
        <v>20</v>
      </c>
      <c r="L482" t="s">
        <v>20</v>
      </c>
      <c r="M482" t="s">
        <v>21</v>
      </c>
      <c r="N482" t="s">
        <v>22</v>
      </c>
      <c r="O482" t="s">
        <v>1486</v>
      </c>
      <c r="P482">
        <v>1</v>
      </c>
      <c r="Q482" t="str">
        <f t="shared" si="7"/>
        <v>T US Equity</v>
      </c>
    </row>
    <row r="483" spans="1:17" x14ac:dyDescent="0.25">
      <c r="A483" s="1">
        <v>44377</v>
      </c>
      <c r="B483" s="1">
        <v>44377</v>
      </c>
      <c r="C483" t="s">
        <v>1487</v>
      </c>
      <c r="D483" t="s">
        <v>1488</v>
      </c>
      <c r="E483">
        <v>4.5</v>
      </c>
      <c r="F483" t="s">
        <v>1485</v>
      </c>
      <c r="H483" t="s">
        <v>154</v>
      </c>
      <c r="I483" t="s">
        <v>18</v>
      </c>
      <c r="J483" t="s">
        <v>19</v>
      </c>
      <c r="K483" t="s">
        <v>20</v>
      </c>
      <c r="L483" t="s">
        <v>20</v>
      </c>
      <c r="M483" t="s">
        <v>21</v>
      </c>
      <c r="N483" t="s">
        <v>22</v>
      </c>
      <c r="O483" t="s">
        <v>1489</v>
      </c>
      <c r="P483">
        <v>3</v>
      </c>
      <c r="Q483" t="str">
        <f t="shared" si="7"/>
        <v>JNJ US Equity</v>
      </c>
    </row>
    <row r="484" spans="1:17" x14ac:dyDescent="0.25">
      <c r="A484" s="1">
        <v>44377</v>
      </c>
      <c r="B484" s="1">
        <v>44377</v>
      </c>
      <c r="C484" t="s">
        <v>139</v>
      </c>
      <c r="D484" t="s">
        <v>140</v>
      </c>
      <c r="E484">
        <v>2.4500000000000002</v>
      </c>
      <c r="F484" t="s">
        <v>810</v>
      </c>
      <c r="G484" t="s">
        <v>51</v>
      </c>
      <c r="H484" t="s">
        <v>17</v>
      </c>
      <c r="I484" t="s">
        <v>18</v>
      </c>
      <c r="J484" t="s">
        <v>19</v>
      </c>
      <c r="K484" t="s">
        <v>20</v>
      </c>
      <c r="L484" t="s">
        <v>20</v>
      </c>
      <c r="M484" t="s">
        <v>21</v>
      </c>
      <c r="N484" t="s">
        <v>59</v>
      </c>
      <c r="O484" t="s">
        <v>1490</v>
      </c>
      <c r="P484">
        <v>3</v>
      </c>
      <c r="Q484" t="str">
        <f t="shared" si="7"/>
        <v>ATH US Equity</v>
      </c>
    </row>
    <row r="485" spans="1:17" x14ac:dyDescent="0.25">
      <c r="A485" s="1">
        <v>44377</v>
      </c>
      <c r="B485" s="1">
        <v>44377</v>
      </c>
      <c r="C485" t="s">
        <v>911</v>
      </c>
      <c r="D485" t="s">
        <v>912</v>
      </c>
      <c r="E485">
        <v>3.25</v>
      </c>
      <c r="F485" t="s">
        <v>1491</v>
      </c>
      <c r="H485" t="s">
        <v>112</v>
      </c>
      <c r="I485" t="s">
        <v>18</v>
      </c>
      <c r="J485" t="s">
        <v>19</v>
      </c>
      <c r="K485" t="s">
        <v>20</v>
      </c>
      <c r="L485" t="s">
        <v>20</v>
      </c>
      <c r="M485" t="s">
        <v>21</v>
      </c>
      <c r="N485" t="s">
        <v>22</v>
      </c>
      <c r="O485" t="s">
        <v>1492</v>
      </c>
      <c r="P485">
        <v>1</v>
      </c>
      <c r="Q485" t="str">
        <f t="shared" si="7"/>
        <v>K US Equity</v>
      </c>
    </row>
    <row r="486" spans="1:17" x14ac:dyDescent="0.25">
      <c r="A486" s="1">
        <v>44377</v>
      </c>
      <c r="B486" s="1">
        <v>44377</v>
      </c>
      <c r="C486" t="s">
        <v>1493</v>
      </c>
      <c r="D486" t="s">
        <v>274</v>
      </c>
      <c r="E486">
        <v>4.3</v>
      </c>
      <c r="F486" t="s">
        <v>293</v>
      </c>
      <c r="H486" t="s">
        <v>52</v>
      </c>
      <c r="I486" t="s">
        <v>18</v>
      </c>
      <c r="J486" t="s">
        <v>19</v>
      </c>
      <c r="K486" t="s">
        <v>20</v>
      </c>
      <c r="L486" t="s">
        <v>20</v>
      </c>
      <c r="M486" t="s">
        <v>21</v>
      </c>
      <c r="N486" t="s">
        <v>135</v>
      </c>
      <c r="O486" t="s">
        <v>1494</v>
      </c>
      <c r="P486">
        <v>2</v>
      </c>
      <c r="Q486" t="str">
        <f t="shared" si="7"/>
        <v>SO US Equity</v>
      </c>
    </row>
    <row r="487" spans="1:17" x14ac:dyDescent="0.25">
      <c r="A487" s="1">
        <v>44377</v>
      </c>
      <c r="B487" s="1">
        <v>44377</v>
      </c>
      <c r="C487" t="s">
        <v>1495</v>
      </c>
      <c r="D487" t="s">
        <v>1496</v>
      </c>
      <c r="E487">
        <v>7.625</v>
      </c>
      <c r="F487" t="s">
        <v>1497</v>
      </c>
      <c r="H487" t="s">
        <v>242</v>
      </c>
      <c r="I487" t="s">
        <v>18</v>
      </c>
      <c r="J487" t="s">
        <v>19</v>
      </c>
      <c r="K487" t="s">
        <v>20</v>
      </c>
      <c r="L487" t="s">
        <v>20</v>
      </c>
      <c r="M487" t="s">
        <v>21</v>
      </c>
      <c r="N487" t="s">
        <v>22</v>
      </c>
      <c r="O487" t="s">
        <v>1498</v>
      </c>
      <c r="P487">
        <v>5</v>
      </c>
      <c r="Q487" t="str">
        <f t="shared" si="7"/>
        <v>CTBUS US Equity</v>
      </c>
    </row>
    <row r="488" spans="1:17" x14ac:dyDescent="0.25">
      <c r="A488" s="1">
        <v>44377</v>
      </c>
      <c r="B488" s="1">
        <v>44377</v>
      </c>
      <c r="C488" t="s">
        <v>578</v>
      </c>
      <c r="D488" t="s">
        <v>579</v>
      </c>
      <c r="E488">
        <v>6.7</v>
      </c>
      <c r="F488" t="s">
        <v>1499</v>
      </c>
      <c r="H488" t="s">
        <v>52</v>
      </c>
      <c r="I488" t="s">
        <v>18</v>
      </c>
      <c r="J488" t="s">
        <v>19</v>
      </c>
      <c r="K488" t="s">
        <v>20</v>
      </c>
      <c r="L488" t="s">
        <v>20</v>
      </c>
      <c r="M488" t="s">
        <v>21</v>
      </c>
      <c r="N488" t="s">
        <v>22</v>
      </c>
      <c r="O488" t="s">
        <v>1500</v>
      </c>
      <c r="P488">
        <v>3</v>
      </c>
      <c r="Q488" t="str">
        <f t="shared" si="7"/>
        <v>HAL US Equity</v>
      </c>
    </row>
    <row r="489" spans="1:17" x14ac:dyDescent="0.25">
      <c r="A489" s="1">
        <v>44377</v>
      </c>
      <c r="B489" s="1">
        <v>44377</v>
      </c>
      <c r="C489" t="s">
        <v>667</v>
      </c>
      <c r="D489" t="s">
        <v>436</v>
      </c>
      <c r="E489">
        <v>4.25</v>
      </c>
      <c r="F489" t="s">
        <v>1501</v>
      </c>
      <c r="H489" t="s">
        <v>97</v>
      </c>
      <c r="I489" t="s">
        <v>18</v>
      </c>
      <c r="J489" t="s">
        <v>19</v>
      </c>
      <c r="K489" t="s">
        <v>20</v>
      </c>
      <c r="L489" t="s">
        <v>20</v>
      </c>
      <c r="M489" t="s">
        <v>21</v>
      </c>
      <c r="N489" t="s">
        <v>22</v>
      </c>
      <c r="O489" t="s">
        <v>1502</v>
      </c>
      <c r="P489">
        <v>2</v>
      </c>
      <c r="Q489" t="str">
        <f t="shared" si="7"/>
        <v>GM US Equity</v>
      </c>
    </row>
    <row r="490" spans="1:17" x14ac:dyDescent="0.25">
      <c r="A490" s="1">
        <v>44377</v>
      </c>
      <c r="B490" s="1">
        <v>44377</v>
      </c>
      <c r="C490" t="s">
        <v>1506</v>
      </c>
      <c r="D490" t="s">
        <v>1466</v>
      </c>
      <c r="E490">
        <v>7.8</v>
      </c>
      <c r="F490" t="s">
        <v>1507</v>
      </c>
      <c r="H490" t="s">
        <v>44</v>
      </c>
      <c r="I490" t="s">
        <v>18</v>
      </c>
      <c r="J490" t="s">
        <v>19</v>
      </c>
      <c r="K490" t="s">
        <v>20</v>
      </c>
      <c r="L490" t="s">
        <v>20</v>
      </c>
      <c r="M490" t="s">
        <v>21</v>
      </c>
      <c r="N490" t="s">
        <v>22</v>
      </c>
      <c r="O490" t="s">
        <v>1508</v>
      </c>
      <c r="P490">
        <v>3</v>
      </c>
      <c r="Q490" t="str">
        <f t="shared" si="7"/>
        <v>COP US Equity</v>
      </c>
    </row>
    <row r="491" spans="1:17" x14ac:dyDescent="0.25">
      <c r="A491" s="1">
        <v>44377</v>
      </c>
      <c r="B491" s="1">
        <v>44377</v>
      </c>
      <c r="C491" t="s">
        <v>831</v>
      </c>
      <c r="D491" t="s">
        <v>832</v>
      </c>
      <c r="E491">
        <v>3.625</v>
      </c>
      <c r="F491" t="s">
        <v>1509</v>
      </c>
      <c r="H491" t="s">
        <v>39</v>
      </c>
      <c r="I491" t="s">
        <v>18</v>
      </c>
      <c r="J491" t="s">
        <v>19</v>
      </c>
      <c r="K491" t="s">
        <v>20</v>
      </c>
      <c r="L491" t="s">
        <v>20</v>
      </c>
      <c r="M491" t="s">
        <v>21</v>
      </c>
      <c r="N491" t="s">
        <v>22</v>
      </c>
      <c r="O491" t="s">
        <v>1510</v>
      </c>
      <c r="P491">
        <v>4</v>
      </c>
      <c r="Q491" t="str">
        <f t="shared" si="7"/>
        <v>CSCO US Equity</v>
      </c>
    </row>
    <row r="492" spans="1:17" x14ac:dyDescent="0.25">
      <c r="A492" s="1">
        <v>44377</v>
      </c>
      <c r="B492" s="1">
        <v>44377</v>
      </c>
      <c r="C492" t="s">
        <v>1515</v>
      </c>
      <c r="D492" t="s">
        <v>1516</v>
      </c>
      <c r="E492">
        <v>7.8</v>
      </c>
      <c r="F492" t="s">
        <v>1517</v>
      </c>
      <c r="H492" t="s">
        <v>97</v>
      </c>
      <c r="I492" t="s">
        <v>18</v>
      </c>
      <c r="J492" t="s">
        <v>19</v>
      </c>
      <c r="K492" t="s">
        <v>20</v>
      </c>
      <c r="L492" t="s">
        <v>20</v>
      </c>
      <c r="M492" t="s">
        <v>21</v>
      </c>
      <c r="N492" t="s">
        <v>22</v>
      </c>
      <c r="O492" t="s">
        <v>1518</v>
      </c>
      <c r="P492">
        <v>3</v>
      </c>
      <c r="Q492" t="str">
        <f t="shared" si="7"/>
        <v>TTC US Equity</v>
      </c>
    </row>
    <row r="493" spans="1:17" x14ac:dyDescent="0.25">
      <c r="A493" s="1">
        <v>44377</v>
      </c>
      <c r="B493" s="1">
        <v>44377</v>
      </c>
      <c r="C493" t="s">
        <v>1519</v>
      </c>
      <c r="D493" t="s">
        <v>1520</v>
      </c>
      <c r="E493">
        <v>5.2</v>
      </c>
      <c r="F493" t="s">
        <v>1521</v>
      </c>
      <c r="H493" t="s">
        <v>44</v>
      </c>
      <c r="I493" t="s">
        <v>18</v>
      </c>
      <c r="J493" t="s">
        <v>19</v>
      </c>
      <c r="K493" t="s">
        <v>20</v>
      </c>
      <c r="L493" t="s">
        <v>20</v>
      </c>
      <c r="M493" t="s">
        <v>21</v>
      </c>
      <c r="N493" t="s">
        <v>22</v>
      </c>
      <c r="O493" t="s">
        <v>1522</v>
      </c>
      <c r="P493">
        <v>3</v>
      </c>
      <c r="Q493" t="str">
        <f t="shared" si="7"/>
        <v>ROK US Equity</v>
      </c>
    </row>
    <row r="494" spans="1:17" x14ac:dyDescent="0.25">
      <c r="A494" s="1">
        <v>44377</v>
      </c>
      <c r="B494" s="1">
        <v>44377</v>
      </c>
      <c r="C494" t="s">
        <v>305</v>
      </c>
      <c r="D494" t="s">
        <v>306</v>
      </c>
      <c r="E494">
        <v>5.875</v>
      </c>
      <c r="F494" t="s">
        <v>1523</v>
      </c>
      <c r="H494" t="s">
        <v>242</v>
      </c>
      <c r="I494" t="s">
        <v>18</v>
      </c>
      <c r="J494" t="s">
        <v>19</v>
      </c>
      <c r="K494" t="s">
        <v>20</v>
      </c>
      <c r="L494" t="s">
        <v>20</v>
      </c>
      <c r="M494" t="s">
        <v>21</v>
      </c>
      <c r="N494" t="s">
        <v>59</v>
      </c>
      <c r="O494" t="s">
        <v>1524</v>
      </c>
      <c r="P494">
        <v>4</v>
      </c>
      <c r="Q494" t="str">
        <f t="shared" si="7"/>
        <v>NAVI US Equity</v>
      </c>
    </row>
    <row r="495" spans="1:17" x14ac:dyDescent="0.25">
      <c r="A495" s="1">
        <v>44377</v>
      </c>
      <c r="B495" s="1">
        <v>44377</v>
      </c>
      <c r="C495" t="s">
        <v>1525</v>
      </c>
      <c r="D495" t="s">
        <v>1526</v>
      </c>
      <c r="E495">
        <v>7.25</v>
      </c>
      <c r="F495" t="s">
        <v>483</v>
      </c>
      <c r="H495" t="s">
        <v>52</v>
      </c>
      <c r="I495" t="s">
        <v>18</v>
      </c>
      <c r="J495" t="s">
        <v>19</v>
      </c>
      <c r="K495" t="s">
        <v>20</v>
      </c>
      <c r="L495" t="s">
        <v>20</v>
      </c>
      <c r="M495" t="s">
        <v>21</v>
      </c>
      <c r="N495" t="s">
        <v>59</v>
      </c>
      <c r="O495" t="s">
        <v>1527</v>
      </c>
      <c r="P495">
        <v>3</v>
      </c>
      <c r="Q495" t="str">
        <f t="shared" si="7"/>
        <v>CNA US Equity</v>
      </c>
    </row>
    <row r="496" spans="1:17" x14ac:dyDescent="0.25">
      <c r="A496" s="1">
        <v>44377</v>
      </c>
      <c r="B496" s="1">
        <v>44377</v>
      </c>
      <c r="C496" t="s">
        <v>1528</v>
      </c>
      <c r="D496" t="s">
        <v>1529</v>
      </c>
      <c r="E496">
        <v>7</v>
      </c>
      <c r="F496" t="s">
        <v>1530</v>
      </c>
      <c r="H496" t="s">
        <v>52</v>
      </c>
      <c r="I496" t="s">
        <v>18</v>
      </c>
      <c r="J496" t="s">
        <v>19</v>
      </c>
      <c r="K496" t="s">
        <v>20</v>
      </c>
      <c r="L496" t="s">
        <v>20</v>
      </c>
      <c r="M496" t="s">
        <v>21</v>
      </c>
      <c r="N496" t="s">
        <v>59</v>
      </c>
      <c r="O496" t="s">
        <v>1531</v>
      </c>
      <c r="P496">
        <v>3</v>
      </c>
      <c r="Q496" t="str">
        <f t="shared" si="7"/>
        <v>AGO US Equity</v>
      </c>
    </row>
    <row r="497" spans="1:17" x14ac:dyDescent="0.25">
      <c r="A497" s="1">
        <v>44377</v>
      </c>
      <c r="B497" s="1">
        <v>44377</v>
      </c>
      <c r="C497" t="s">
        <v>374</v>
      </c>
      <c r="D497" t="s">
        <v>375</v>
      </c>
      <c r="E497">
        <v>6.5</v>
      </c>
      <c r="F497" t="s">
        <v>1536</v>
      </c>
      <c r="H497" t="s">
        <v>377</v>
      </c>
      <c r="I497" t="s">
        <v>18</v>
      </c>
      <c r="J497" t="s">
        <v>19</v>
      </c>
      <c r="K497" t="s">
        <v>20</v>
      </c>
      <c r="L497" t="s">
        <v>20</v>
      </c>
      <c r="M497" t="s">
        <v>21</v>
      </c>
      <c r="N497" t="s">
        <v>22</v>
      </c>
      <c r="O497" t="s">
        <v>1537</v>
      </c>
      <c r="P497">
        <v>3</v>
      </c>
      <c r="Q497" t="str">
        <f t="shared" si="7"/>
        <v>WMT US Equity</v>
      </c>
    </row>
    <row r="498" spans="1:17" x14ac:dyDescent="0.25">
      <c r="A498" s="1">
        <v>44377</v>
      </c>
      <c r="B498" s="1">
        <v>44377</v>
      </c>
      <c r="C498" t="s">
        <v>1538</v>
      </c>
      <c r="D498" t="s">
        <v>1539</v>
      </c>
      <c r="E498">
        <v>4.625</v>
      </c>
      <c r="F498" t="s">
        <v>411</v>
      </c>
      <c r="H498" t="s">
        <v>97</v>
      </c>
      <c r="I498" t="s">
        <v>18</v>
      </c>
      <c r="J498" t="s">
        <v>19</v>
      </c>
      <c r="K498" t="s">
        <v>20</v>
      </c>
      <c r="L498" t="s">
        <v>20</v>
      </c>
      <c r="M498" t="s">
        <v>21</v>
      </c>
      <c r="N498" t="s">
        <v>22</v>
      </c>
      <c r="O498" t="s">
        <v>1540</v>
      </c>
      <c r="P498">
        <v>2</v>
      </c>
      <c r="Q498" t="str">
        <f t="shared" si="7"/>
        <v>CE US Equity</v>
      </c>
    </row>
    <row r="499" spans="1:17" x14ac:dyDescent="0.25">
      <c r="A499" s="1">
        <v>44377</v>
      </c>
      <c r="B499" s="1">
        <v>44377</v>
      </c>
      <c r="C499" t="s">
        <v>180</v>
      </c>
      <c r="D499" t="s">
        <v>128</v>
      </c>
      <c r="E499">
        <v>7.75</v>
      </c>
      <c r="F499" t="s">
        <v>1541</v>
      </c>
      <c r="H499" t="s">
        <v>44</v>
      </c>
      <c r="I499" t="s">
        <v>18</v>
      </c>
      <c r="J499" t="s">
        <v>19</v>
      </c>
      <c r="K499" t="s">
        <v>20</v>
      </c>
      <c r="L499" t="s">
        <v>20</v>
      </c>
      <c r="M499" t="s">
        <v>21</v>
      </c>
      <c r="N499" t="s">
        <v>22</v>
      </c>
      <c r="O499" t="s">
        <v>1542</v>
      </c>
      <c r="P499">
        <v>3</v>
      </c>
      <c r="Q499" t="str">
        <f t="shared" si="7"/>
        <v>DIS US Equity</v>
      </c>
    </row>
    <row r="500" spans="1:17" x14ac:dyDescent="0.25">
      <c r="A500" s="1">
        <v>44377</v>
      </c>
      <c r="B500" s="1">
        <v>44377</v>
      </c>
      <c r="C500" t="s">
        <v>796</v>
      </c>
      <c r="D500" t="s">
        <v>797</v>
      </c>
      <c r="E500">
        <v>4.5</v>
      </c>
      <c r="F500" t="s">
        <v>1543</v>
      </c>
      <c r="H500" t="s">
        <v>17</v>
      </c>
      <c r="I500" t="s">
        <v>18</v>
      </c>
      <c r="J500" t="s">
        <v>19</v>
      </c>
      <c r="K500" t="s">
        <v>20</v>
      </c>
      <c r="L500" t="s">
        <v>20</v>
      </c>
      <c r="M500" t="s">
        <v>21</v>
      </c>
      <c r="N500" t="s">
        <v>22</v>
      </c>
      <c r="O500" t="s">
        <v>1544</v>
      </c>
      <c r="P500">
        <v>2</v>
      </c>
      <c r="Q500" t="str">
        <f t="shared" si="7"/>
        <v>PM US Equity</v>
      </c>
    </row>
    <row r="501" spans="1:17" x14ac:dyDescent="0.25">
      <c r="A501" s="1">
        <v>44377</v>
      </c>
      <c r="B501" s="1">
        <v>44377</v>
      </c>
      <c r="C501" t="s">
        <v>796</v>
      </c>
      <c r="D501" t="s">
        <v>797</v>
      </c>
      <c r="E501">
        <v>4.375</v>
      </c>
      <c r="F501" t="s">
        <v>1545</v>
      </c>
      <c r="H501" t="s">
        <v>17</v>
      </c>
      <c r="I501" t="s">
        <v>18</v>
      </c>
      <c r="J501" t="s">
        <v>19</v>
      </c>
      <c r="K501" t="s">
        <v>20</v>
      </c>
      <c r="L501" t="s">
        <v>20</v>
      </c>
      <c r="M501" t="s">
        <v>21</v>
      </c>
      <c r="N501" t="s">
        <v>22</v>
      </c>
      <c r="O501" t="s">
        <v>1546</v>
      </c>
      <c r="P501">
        <v>2</v>
      </c>
      <c r="Q501" t="str">
        <f t="shared" si="7"/>
        <v>PM US Equity</v>
      </c>
    </row>
    <row r="502" spans="1:17" x14ac:dyDescent="0.25">
      <c r="A502" s="1">
        <v>44377</v>
      </c>
      <c r="B502" s="1">
        <v>44377</v>
      </c>
      <c r="C502" t="s">
        <v>13</v>
      </c>
      <c r="D502" t="s">
        <v>14</v>
      </c>
      <c r="E502">
        <v>2.25</v>
      </c>
      <c r="F502" t="s">
        <v>1547</v>
      </c>
      <c r="G502" t="s">
        <v>16</v>
      </c>
      <c r="H502" t="s">
        <v>17</v>
      </c>
      <c r="I502" t="s">
        <v>18</v>
      </c>
      <c r="J502" t="s">
        <v>19</v>
      </c>
      <c r="K502" t="s">
        <v>20</v>
      </c>
      <c r="L502" t="s">
        <v>20</v>
      </c>
      <c r="M502" t="s">
        <v>21</v>
      </c>
      <c r="N502" t="s">
        <v>22</v>
      </c>
      <c r="O502" t="s">
        <v>1548</v>
      </c>
      <c r="P502">
        <v>2</v>
      </c>
      <c r="Q502" t="str">
        <f t="shared" si="7"/>
        <v>DE US Equity</v>
      </c>
    </row>
    <row r="503" spans="1:17" x14ac:dyDescent="0.25">
      <c r="A503" s="1">
        <v>44377</v>
      </c>
      <c r="B503" s="1">
        <v>44377</v>
      </c>
      <c r="C503" t="s">
        <v>207</v>
      </c>
      <c r="D503" t="s">
        <v>208</v>
      </c>
      <c r="E503">
        <v>5.5</v>
      </c>
      <c r="F503" t="s">
        <v>1549</v>
      </c>
      <c r="H503" t="s">
        <v>52</v>
      </c>
      <c r="I503" t="s">
        <v>18</v>
      </c>
      <c r="J503" t="s">
        <v>19</v>
      </c>
      <c r="K503" t="s">
        <v>20</v>
      </c>
      <c r="L503" t="s">
        <v>20</v>
      </c>
      <c r="M503" t="s">
        <v>21</v>
      </c>
      <c r="N503" t="s">
        <v>22</v>
      </c>
      <c r="O503" t="s">
        <v>1550</v>
      </c>
      <c r="P503">
        <v>2</v>
      </c>
      <c r="Q503" t="str">
        <f t="shared" si="7"/>
        <v>VZ US Equity</v>
      </c>
    </row>
    <row r="504" spans="1:17" x14ac:dyDescent="0.25">
      <c r="A504" s="1">
        <v>44377</v>
      </c>
      <c r="B504" s="1">
        <v>44377</v>
      </c>
      <c r="C504" t="s">
        <v>1551</v>
      </c>
      <c r="D504" t="s">
        <v>1552</v>
      </c>
      <c r="E504">
        <v>6.85</v>
      </c>
      <c r="F504" t="s">
        <v>1553</v>
      </c>
      <c r="H504" t="s">
        <v>52</v>
      </c>
      <c r="I504" t="s">
        <v>18</v>
      </c>
      <c r="J504" t="s">
        <v>19</v>
      </c>
      <c r="K504" t="s">
        <v>20</v>
      </c>
      <c r="L504" t="s">
        <v>20</v>
      </c>
      <c r="M504" t="s">
        <v>21</v>
      </c>
      <c r="N504" t="s">
        <v>22</v>
      </c>
      <c r="O504" t="s">
        <v>1554</v>
      </c>
      <c r="P504">
        <v>3</v>
      </c>
      <c r="Q504" t="str">
        <f t="shared" si="7"/>
        <v>GLW US Equity</v>
      </c>
    </row>
    <row r="505" spans="1:17" x14ac:dyDescent="0.25">
      <c r="A505" s="1">
        <v>44377</v>
      </c>
      <c r="B505" s="1">
        <v>44377</v>
      </c>
      <c r="C505" t="s">
        <v>886</v>
      </c>
      <c r="D505" t="s">
        <v>887</v>
      </c>
      <c r="E505">
        <v>7.75</v>
      </c>
      <c r="F505" t="s">
        <v>1555</v>
      </c>
      <c r="H505" t="s">
        <v>32</v>
      </c>
      <c r="I505" t="s">
        <v>18</v>
      </c>
      <c r="J505" t="s">
        <v>19</v>
      </c>
      <c r="K505" t="s">
        <v>20</v>
      </c>
      <c r="L505" t="s">
        <v>20</v>
      </c>
      <c r="M505" t="s">
        <v>21</v>
      </c>
      <c r="N505" t="s">
        <v>22</v>
      </c>
      <c r="O505" t="s">
        <v>1556</v>
      </c>
      <c r="P505">
        <v>3</v>
      </c>
      <c r="Q505" t="str">
        <f t="shared" si="7"/>
        <v>DDS US Equity</v>
      </c>
    </row>
    <row r="506" spans="1:17" x14ac:dyDescent="0.25">
      <c r="A506" s="1">
        <v>44377</v>
      </c>
      <c r="B506" s="1">
        <v>44377</v>
      </c>
      <c r="C506" t="s">
        <v>831</v>
      </c>
      <c r="D506" t="s">
        <v>832</v>
      </c>
      <c r="E506">
        <v>5.9</v>
      </c>
      <c r="F506" t="s">
        <v>1557</v>
      </c>
      <c r="H506" t="s">
        <v>39</v>
      </c>
      <c r="I506" t="s">
        <v>18</v>
      </c>
      <c r="J506" t="s">
        <v>19</v>
      </c>
      <c r="K506" t="s">
        <v>20</v>
      </c>
      <c r="L506" t="s">
        <v>20</v>
      </c>
      <c r="M506" t="s">
        <v>21</v>
      </c>
      <c r="N506" t="s">
        <v>22</v>
      </c>
      <c r="O506" t="s">
        <v>1558</v>
      </c>
      <c r="P506">
        <v>4</v>
      </c>
      <c r="Q506" t="str">
        <f t="shared" si="7"/>
        <v>CSCO US Equity</v>
      </c>
    </row>
    <row r="507" spans="1:17" x14ac:dyDescent="0.25">
      <c r="A507" s="1">
        <v>44377</v>
      </c>
      <c r="B507" s="1">
        <v>44377</v>
      </c>
      <c r="C507" t="s">
        <v>207</v>
      </c>
      <c r="D507" t="s">
        <v>208</v>
      </c>
      <c r="E507">
        <v>5.25</v>
      </c>
      <c r="F507" t="s">
        <v>1559</v>
      </c>
      <c r="H507" t="s">
        <v>52</v>
      </c>
      <c r="I507" t="s">
        <v>18</v>
      </c>
      <c r="J507" t="s">
        <v>19</v>
      </c>
      <c r="K507" t="s">
        <v>20</v>
      </c>
      <c r="L507" t="s">
        <v>20</v>
      </c>
      <c r="M507" t="s">
        <v>21</v>
      </c>
      <c r="N507" t="s">
        <v>22</v>
      </c>
      <c r="O507" t="s">
        <v>1560</v>
      </c>
      <c r="P507">
        <v>2</v>
      </c>
      <c r="Q507" t="str">
        <f t="shared" si="7"/>
        <v>VZ US Equity</v>
      </c>
    </row>
    <row r="508" spans="1:17" x14ac:dyDescent="0.25">
      <c r="A508" s="1">
        <v>44377</v>
      </c>
      <c r="B508" s="1">
        <v>44377</v>
      </c>
      <c r="C508" t="s">
        <v>1000</v>
      </c>
      <c r="D508" t="s">
        <v>1001</v>
      </c>
      <c r="E508">
        <v>7.875</v>
      </c>
      <c r="F508" t="s">
        <v>1561</v>
      </c>
      <c r="H508" t="s">
        <v>112</v>
      </c>
      <c r="I508" t="s">
        <v>18</v>
      </c>
      <c r="J508" t="s">
        <v>19</v>
      </c>
      <c r="K508" t="s">
        <v>20</v>
      </c>
      <c r="L508" t="s">
        <v>20</v>
      </c>
      <c r="M508" t="s">
        <v>21</v>
      </c>
      <c r="N508" t="s">
        <v>22</v>
      </c>
      <c r="O508" t="s">
        <v>1562</v>
      </c>
      <c r="P508">
        <v>4</v>
      </c>
      <c r="Q508" t="str">
        <f t="shared" si="7"/>
        <v>VIAC US Equity</v>
      </c>
    </row>
    <row r="509" spans="1:17" x14ac:dyDescent="0.25">
      <c r="A509" s="1">
        <v>44377</v>
      </c>
      <c r="B509" s="1">
        <v>44377</v>
      </c>
      <c r="C509" t="s">
        <v>151</v>
      </c>
      <c r="D509" t="s">
        <v>152</v>
      </c>
      <c r="E509">
        <v>2.5</v>
      </c>
      <c r="F509" t="s">
        <v>1563</v>
      </c>
      <c r="G509" t="s">
        <v>366</v>
      </c>
      <c r="H509" t="s">
        <v>154</v>
      </c>
      <c r="I509" t="s">
        <v>18</v>
      </c>
      <c r="J509" t="s">
        <v>19</v>
      </c>
      <c r="K509" t="s">
        <v>20</v>
      </c>
      <c r="L509" t="s">
        <v>20</v>
      </c>
      <c r="M509" t="s">
        <v>21</v>
      </c>
      <c r="N509" t="s">
        <v>155</v>
      </c>
      <c r="O509" t="s">
        <v>1564</v>
      </c>
      <c r="P509">
        <v>4</v>
      </c>
      <c r="Q509" t="str">
        <f t="shared" si="7"/>
        <v>IBRD US Equity</v>
      </c>
    </row>
    <row r="510" spans="1:17" x14ac:dyDescent="0.25">
      <c r="A510" s="1">
        <v>44377</v>
      </c>
      <c r="B510" s="1">
        <v>44377</v>
      </c>
      <c r="C510" t="s">
        <v>1551</v>
      </c>
      <c r="D510" t="s">
        <v>1552</v>
      </c>
      <c r="E510">
        <v>5.75</v>
      </c>
      <c r="F510" t="s">
        <v>1565</v>
      </c>
      <c r="H510" t="s">
        <v>52</v>
      </c>
      <c r="I510" t="s">
        <v>18</v>
      </c>
      <c r="J510" t="s">
        <v>19</v>
      </c>
      <c r="K510" t="s">
        <v>20</v>
      </c>
      <c r="L510" t="s">
        <v>20</v>
      </c>
      <c r="M510" t="s">
        <v>21</v>
      </c>
      <c r="N510" t="s">
        <v>22</v>
      </c>
      <c r="O510" t="s">
        <v>1566</v>
      </c>
      <c r="P510">
        <v>3</v>
      </c>
      <c r="Q510" t="str">
        <f t="shared" si="7"/>
        <v>GLW US Equity</v>
      </c>
    </row>
    <row r="511" spans="1:17" x14ac:dyDescent="0.25">
      <c r="A511" s="1">
        <v>44377</v>
      </c>
      <c r="B511" s="1">
        <v>44377</v>
      </c>
      <c r="C511" t="s">
        <v>644</v>
      </c>
      <c r="D511" t="s">
        <v>645</v>
      </c>
      <c r="E511">
        <v>4</v>
      </c>
      <c r="F511" t="s">
        <v>1483</v>
      </c>
      <c r="H511" t="s">
        <v>39</v>
      </c>
      <c r="I511" t="s">
        <v>18</v>
      </c>
      <c r="J511" t="s">
        <v>19</v>
      </c>
      <c r="K511" t="s">
        <v>20</v>
      </c>
      <c r="L511" t="s">
        <v>20</v>
      </c>
      <c r="M511" t="s">
        <v>21</v>
      </c>
      <c r="N511" t="s">
        <v>22</v>
      </c>
      <c r="O511" t="s">
        <v>1568</v>
      </c>
      <c r="P511">
        <v>4</v>
      </c>
      <c r="Q511" t="str">
        <f t="shared" si="7"/>
        <v>INTC US Equity</v>
      </c>
    </row>
    <row r="512" spans="1:17" x14ac:dyDescent="0.25">
      <c r="A512" s="1">
        <v>44377</v>
      </c>
      <c r="B512" s="1">
        <v>44377</v>
      </c>
      <c r="C512" t="s">
        <v>1569</v>
      </c>
      <c r="D512" t="s">
        <v>1570</v>
      </c>
      <c r="E512">
        <v>5</v>
      </c>
      <c r="F512" t="s">
        <v>1571</v>
      </c>
      <c r="H512" t="s">
        <v>199</v>
      </c>
      <c r="I512" t="s">
        <v>18</v>
      </c>
      <c r="J512" t="s">
        <v>19</v>
      </c>
      <c r="K512" t="s">
        <v>20</v>
      </c>
      <c r="L512" t="s">
        <v>20</v>
      </c>
      <c r="M512" t="s">
        <v>21</v>
      </c>
      <c r="N512" t="s">
        <v>22</v>
      </c>
      <c r="O512" t="s">
        <v>1572</v>
      </c>
      <c r="P512">
        <v>5</v>
      </c>
      <c r="Q512" t="str">
        <f t="shared" si="7"/>
        <v>MSKCC US Equity</v>
      </c>
    </row>
    <row r="513" spans="1:17" x14ac:dyDescent="0.25">
      <c r="A513" s="1">
        <v>44377</v>
      </c>
      <c r="B513" s="1">
        <v>44377</v>
      </c>
      <c r="C513" t="s">
        <v>700</v>
      </c>
      <c r="D513" t="s">
        <v>701</v>
      </c>
      <c r="E513">
        <v>2.75</v>
      </c>
      <c r="F513" t="s">
        <v>1573</v>
      </c>
      <c r="H513" t="s">
        <v>17</v>
      </c>
      <c r="I513" t="s">
        <v>18</v>
      </c>
      <c r="J513" t="s">
        <v>19</v>
      </c>
      <c r="K513" t="s">
        <v>20</v>
      </c>
      <c r="L513" t="s">
        <v>20</v>
      </c>
      <c r="M513" t="s">
        <v>21</v>
      </c>
      <c r="N513" t="s">
        <v>22</v>
      </c>
      <c r="O513" t="s">
        <v>1574</v>
      </c>
      <c r="P513">
        <v>3</v>
      </c>
      <c r="Q513" t="str">
        <f t="shared" si="7"/>
        <v>PFE US Equity</v>
      </c>
    </row>
    <row r="514" spans="1:17" x14ac:dyDescent="0.25">
      <c r="A514" s="1">
        <v>44377</v>
      </c>
      <c r="B514" s="1">
        <v>44377</v>
      </c>
      <c r="C514" t="s">
        <v>1575</v>
      </c>
      <c r="D514" t="s">
        <v>1576</v>
      </c>
      <c r="E514">
        <v>7</v>
      </c>
      <c r="F514" t="s">
        <v>550</v>
      </c>
      <c r="H514" t="s">
        <v>97</v>
      </c>
      <c r="I514" t="s">
        <v>18</v>
      </c>
      <c r="J514" t="s">
        <v>19</v>
      </c>
      <c r="K514" t="s">
        <v>20</v>
      </c>
      <c r="L514" t="s">
        <v>20</v>
      </c>
      <c r="M514" t="s">
        <v>21</v>
      </c>
      <c r="N514" t="s">
        <v>22</v>
      </c>
      <c r="O514" t="s">
        <v>1577</v>
      </c>
      <c r="P514">
        <v>3</v>
      </c>
      <c r="Q514" t="str">
        <f t="shared" si="7"/>
        <v>BDX US Equity</v>
      </c>
    </row>
    <row r="515" spans="1:17" x14ac:dyDescent="0.25">
      <c r="A515" s="1">
        <v>44377</v>
      </c>
      <c r="B515" s="1">
        <v>44377</v>
      </c>
      <c r="C515" t="s">
        <v>781</v>
      </c>
      <c r="D515" t="s">
        <v>782</v>
      </c>
      <c r="E515">
        <v>3.45</v>
      </c>
      <c r="F515" t="s">
        <v>1578</v>
      </c>
      <c r="H515" t="s">
        <v>32</v>
      </c>
      <c r="I515" t="s">
        <v>18</v>
      </c>
      <c r="J515" t="s">
        <v>19</v>
      </c>
      <c r="K515" t="s">
        <v>20</v>
      </c>
      <c r="L515" t="s">
        <v>20</v>
      </c>
      <c r="M515" t="s">
        <v>21</v>
      </c>
      <c r="N515" t="s">
        <v>22</v>
      </c>
      <c r="O515" t="s">
        <v>1579</v>
      </c>
      <c r="P515">
        <v>2</v>
      </c>
      <c r="Q515" t="str">
        <f t="shared" si="7"/>
        <v>CF US Equity</v>
      </c>
    </row>
    <row r="516" spans="1:17" x14ac:dyDescent="0.25">
      <c r="A516" s="1">
        <v>44377</v>
      </c>
      <c r="B516" s="1">
        <v>44377</v>
      </c>
      <c r="C516" t="s">
        <v>606</v>
      </c>
      <c r="D516" t="s">
        <v>607</v>
      </c>
      <c r="E516">
        <v>3.1</v>
      </c>
      <c r="F516" t="s">
        <v>349</v>
      </c>
      <c r="H516" t="s">
        <v>17</v>
      </c>
      <c r="I516" t="s">
        <v>18</v>
      </c>
      <c r="J516" t="s">
        <v>19</v>
      </c>
      <c r="K516" t="s">
        <v>20</v>
      </c>
      <c r="L516" t="s">
        <v>20</v>
      </c>
      <c r="M516" t="s">
        <v>21</v>
      </c>
      <c r="N516" t="s">
        <v>59</v>
      </c>
      <c r="O516" t="s">
        <v>1580</v>
      </c>
      <c r="P516">
        <v>3</v>
      </c>
      <c r="Q516" t="str">
        <f t="shared" ref="Q516:Q579" si="8">D516&amp;" US Equity"</f>
        <v>UNH US Equity</v>
      </c>
    </row>
    <row r="517" spans="1:17" x14ac:dyDescent="0.25">
      <c r="A517" s="1">
        <v>44377</v>
      </c>
      <c r="B517" s="1">
        <v>44377</v>
      </c>
      <c r="C517" t="s">
        <v>1581</v>
      </c>
      <c r="D517" t="s">
        <v>1582</v>
      </c>
      <c r="E517">
        <v>3.5</v>
      </c>
      <c r="F517" t="s">
        <v>291</v>
      </c>
      <c r="G517" t="s">
        <v>51</v>
      </c>
      <c r="H517" t="s">
        <v>32</v>
      </c>
      <c r="I517" t="s">
        <v>18</v>
      </c>
      <c r="J517" t="s">
        <v>19</v>
      </c>
      <c r="K517" t="s">
        <v>20</v>
      </c>
      <c r="L517" t="s">
        <v>20</v>
      </c>
      <c r="M517" t="s">
        <v>21</v>
      </c>
      <c r="N517" t="s">
        <v>22</v>
      </c>
      <c r="O517" t="s">
        <v>1583</v>
      </c>
      <c r="P517">
        <v>3</v>
      </c>
      <c r="Q517" t="str">
        <f t="shared" si="8"/>
        <v>GPK US Equity</v>
      </c>
    </row>
    <row r="518" spans="1:17" x14ac:dyDescent="0.25">
      <c r="A518" s="1">
        <v>44377</v>
      </c>
      <c r="B518" s="1">
        <v>44377</v>
      </c>
      <c r="C518" t="s">
        <v>265</v>
      </c>
      <c r="D518" t="s">
        <v>266</v>
      </c>
      <c r="E518">
        <v>5.75</v>
      </c>
      <c r="F518" t="s">
        <v>1230</v>
      </c>
      <c r="H518" t="s">
        <v>74</v>
      </c>
      <c r="I518" t="s">
        <v>18</v>
      </c>
      <c r="J518" t="s">
        <v>19</v>
      </c>
      <c r="K518" t="s">
        <v>20</v>
      </c>
      <c r="L518" t="s">
        <v>20</v>
      </c>
      <c r="M518" t="s">
        <v>21</v>
      </c>
      <c r="N518" t="s">
        <v>22</v>
      </c>
      <c r="O518" t="s">
        <v>1584</v>
      </c>
      <c r="P518">
        <v>4</v>
      </c>
      <c r="Q518" t="str">
        <f t="shared" si="8"/>
        <v>NFLX US Equity</v>
      </c>
    </row>
    <row r="519" spans="1:17" x14ac:dyDescent="0.25">
      <c r="A519" s="1">
        <v>44377</v>
      </c>
      <c r="B519" s="1">
        <v>44377</v>
      </c>
      <c r="C519" t="s">
        <v>1585</v>
      </c>
      <c r="D519" t="s">
        <v>115</v>
      </c>
      <c r="E519">
        <v>8.125</v>
      </c>
      <c r="F519" t="s">
        <v>1586</v>
      </c>
      <c r="H519" t="s">
        <v>52</v>
      </c>
      <c r="I519" t="s">
        <v>18</v>
      </c>
      <c r="J519" t="s">
        <v>19</v>
      </c>
      <c r="K519" t="s">
        <v>20</v>
      </c>
      <c r="L519" t="s">
        <v>20</v>
      </c>
      <c r="M519" t="s">
        <v>21</v>
      </c>
      <c r="N519" t="s">
        <v>59</v>
      </c>
      <c r="O519" t="s">
        <v>1587</v>
      </c>
      <c r="P519">
        <v>3</v>
      </c>
      <c r="Q519" t="str">
        <f t="shared" si="8"/>
        <v>AIG US Equity</v>
      </c>
    </row>
    <row r="520" spans="1:17" x14ac:dyDescent="0.25">
      <c r="A520" s="1">
        <v>44377</v>
      </c>
      <c r="B520" s="1">
        <v>44377</v>
      </c>
      <c r="C520" t="s">
        <v>127</v>
      </c>
      <c r="D520" t="s">
        <v>128</v>
      </c>
      <c r="E520">
        <v>2.95</v>
      </c>
      <c r="F520" t="s">
        <v>1517</v>
      </c>
      <c r="G520" t="s">
        <v>16</v>
      </c>
      <c r="H520" t="s">
        <v>44</v>
      </c>
      <c r="I520" t="s">
        <v>18</v>
      </c>
      <c r="J520" t="s">
        <v>19</v>
      </c>
      <c r="K520" t="s">
        <v>20</v>
      </c>
      <c r="L520" t="s">
        <v>20</v>
      </c>
      <c r="M520" t="s">
        <v>21</v>
      </c>
      <c r="N520" t="s">
        <v>22</v>
      </c>
      <c r="O520" t="s">
        <v>1588</v>
      </c>
      <c r="P520">
        <v>3</v>
      </c>
      <c r="Q520" t="str">
        <f t="shared" si="8"/>
        <v>DIS US Equity</v>
      </c>
    </row>
    <row r="521" spans="1:17" x14ac:dyDescent="0.25">
      <c r="A521" s="1">
        <v>44377</v>
      </c>
      <c r="B521" s="1">
        <v>44377</v>
      </c>
      <c r="C521" t="s">
        <v>151</v>
      </c>
      <c r="D521" t="s">
        <v>152</v>
      </c>
      <c r="E521">
        <v>2.5</v>
      </c>
      <c r="F521" t="s">
        <v>1589</v>
      </c>
      <c r="H521" t="s">
        <v>154</v>
      </c>
      <c r="I521" t="s">
        <v>18</v>
      </c>
      <c r="J521" t="s">
        <v>19</v>
      </c>
      <c r="K521" t="s">
        <v>20</v>
      </c>
      <c r="L521" t="s">
        <v>20</v>
      </c>
      <c r="M521" t="s">
        <v>21</v>
      </c>
      <c r="N521" t="s">
        <v>155</v>
      </c>
      <c r="O521" t="s">
        <v>1590</v>
      </c>
      <c r="P521">
        <v>4</v>
      </c>
      <c r="Q521" t="str">
        <f t="shared" si="8"/>
        <v>IBRD US Equity</v>
      </c>
    </row>
    <row r="522" spans="1:17" x14ac:dyDescent="0.25">
      <c r="A522" s="1">
        <v>44377</v>
      </c>
      <c r="B522" s="1">
        <v>44377</v>
      </c>
      <c r="C522" t="s">
        <v>404</v>
      </c>
      <c r="D522" t="s">
        <v>405</v>
      </c>
      <c r="E522">
        <v>1.7</v>
      </c>
      <c r="F522" t="s">
        <v>1591</v>
      </c>
      <c r="H522" t="s">
        <v>17</v>
      </c>
      <c r="I522" t="s">
        <v>18</v>
      </c>
      <c r="J522" t="s">
        <v>19</v>
      </c>
      <c r="K522" t="s">
        <v>20</v>
      </c>
      <c r="L522" t="s">
        <v>20</v>
      </c>
      <c r="M522" t="s">
        <v>21</v>
      </c>
      <c r="N522" t="s">
        <v>22</v>
      </c>
      <c r="O522" t="s">
        <v>1592</v>
      </c>
      <c r="P522">
        <v>3</v>
      </c>
      <c r="Q522" t="str">
        <f t="shared" si="8"/>
        <v>CAT US Equity</v>
      </c>
    </row>
    <row r="523" spans="1:17" x14ac:dyDescent="0.25">
      <c r="A523" s="1">
        <v>44377</v>
      </c>
      <c r="B523" s="1">
        <v>44377</v>
      </c>
      <c r="C523" t="s">
        <v>578</v>
      </c>
      <c r="D523" t="s">
        <v>579</v>
      </c>
      <c r="E523">
        <v>7.45</v>
      </c>
      <c r="F523" t="s">
        <v>240</v>
      </c>
      <c r="H523" t="s">
        <v>52</v>
      </c>
      <c r="I523" t="s">
        <v>18</v>
      </c>
      <c r="J523" t="s">
        <v>19</v>
      </c>
      <c r="K523" t="s">
        <v>20</v>
      </c>
      <c r="L523" t="s">
        <v>20</v>
      </c>
      <c r="M523" t="s">
        <v>21</v>
      </c>
      <c r="N523" t="s">
        <v>22</v>
      </c>
      <c r="O523" t="s">
        <v>1593</v>
      </c>
      <c r="P523">
        <v>3</v>
      </c>
      <c r="Q523" t="str">
        <f t="shared" si="8"/>
        <v>HAL US Equity</v>
      </c>
    </row>
    <row r="524" spans="1:17" x14ac:dyDescent="0.25">
      <c r="A524" s="1">
        <v>44377</v>
      </c>
      <c r="B524" s="1">
        <v>44377</v>
      </c>
      <c r="C524" t="s">
        <v>139</v>
      </c>
      <c r="D524" t="s">
        <v>140</v>
      </c>
      <c r="E524">
        <v>0.95</v>
      </c>
      <c r="F524" t="s">
        <v>322</v>
      </c>
      <c r="G524" t="s">
        <v>51</v>
      </c>
      <c r="H524" t="s">
        <v>17</v>
      </c>
      <c r="I524" t="s">
        <v>18</v>
      </c>
      <c r="J524" t="s">
        <v>19</v>
      </c>
      <c r="K524" t="s">
        <v>20</v>
      </c>
      <c r="L524" t="s">
        <v>20</v>
      </c>
      <c r="M524" t="s">
        <v>21</v>
      </c>
      <c r="N524" t="s">
        <v>59</v>
      </c>
      <c r="O524" t="s">
        <v>1594</v>
      </c>
      <c r="P524">
        <v>3</v>
      </c>
      <c r="Q524" t="str">
        <f t="shared" si="8"/>
        <v>ATH US Equity</v>
      </c>
    </row>
    <row r="525" spans="1:17" x14ac:dyDescent="0.25">
      <c r="A525" s="1">
        <v>44377</v>
      </c>
      <c r="B525" s="1">
        <v>44377</v>
      </c>
      <c r="C525" t="s">
        <v>1595</v>
      </c>
      <c r="D525" t="s">
        <v>1596</v>
      </c>
      <c r="E525">
        <v>4.95</v>
      </c>
      <c r="F525" t="s">
        <v>1597</v>
      </c>
      <c r="H525" t="s">
        <v>52</v>
      </c>
      <c r="I525" t="s">
        <v>18</v>
      </c>
      <c r="J525" t="s">
        <v>19</v>
      </c>
      <c r="K525" t="s">
        <v>20</v>
      </c>
      <c r="L525" t="s">
        <v>20</v>
      </c>
      <c r="M525" t="s">
        <v>21</v>
      </c>
      <c r="N525" t="s">
        <v>59</v>
      </c>
      <c r="O525" t="s">
        <v>1598</v>
      </c>
      <c r="P525">
        <v>3</v>
      </c>
      <c r="Q525" t="str">
        <f t="shared" si="8"/>
        <v>RJF US Equity</v>
      </c>
    </row>
    <row r="526" spans="1:17" x14ac:dyDescent="0.25">
      <c r="A526" s="1">
        <v>44377</v>
      </c>
      <c r="B526" s="1">
        <v>44377</v>
      </c>
      <c r="C526" t="s">
        <v>386</v>
      </c>
      <c r="D526" t="s">
        <v>387</v>
      </c>
      <c r="E526">
        <v>2.85</v>
      </c>
      <c r="F526" t="s">
        <v>1599</v>
      </c>
      <c r="H526" t="s">
        <v>199</v>
      </c>
      <c r="I526" t="s">
        <v>18</v>
      </c>
      <c r="J526" t="s">
        <v>19</v>
      </c>
      <c r="K526" t="s">
        <v>20</v>
      </c>
      <c r="L526" t="s">
        <v>20</v>
      </c>
      <c r="M526" t="s">
        <v>21</v>
      </c>
      <c r="N526" t="s">
        <v>22</v>
      </c>
      <c r="O526" t="s">
        <v>1600</v>
      </c>
      <c r="P526">
        <v>2</v>
      </c>
      <c r="Q526" t="str">
        <f t="shared" si="8"/>
        <v>PG US Equity</v>
      </c>
    </row>
    <row r="527" spans="1:17" x14ac:dyDescent="0.25">
      <c r="A527" s="1">
        <v>44377</v>
      </c>
      <c r="B527" s="1">
        <v>44377</v>
      </c>
      <c r="C527" t="s">
        <v>317</v>
      </c>
      <c r="D527" t="s">
        <v>318</v>
      </c>
      <c r="E527">
        <v>0.4</v>
      </c>
      <c r="F527" t="s">
        <v>1601</v>
      </c>
      <c r="G527" t="s">
        <v>51</v>
      </c>
      <c r="H527" t="s">
        <v>199</v>
      </c>
      <c r="I527" t="s">
        <v>18</v>
      </c>
      <c r="J527" t="s">
        <v>19</v>
      </c>
      <c r="K527" t="s">
        <v>20</v>
      </c>
      <c r="L527" t="s">
        <v>20</v>
      </c>
      <c r="M527" t="s">
        <v>21</v>
      </c>
      <c r="N527" t="s">
        <v>59</v>
      </c>
      <c r="O527" t="s">
        <v>1602</v>
      </c>
      <c r="P527">
        <v>3</v>
      </c>
      <c r="Q527" t="str">
        <f t="shared" si="8"/>
        <v>MET US Equity</v>
      </c>
    </row>
    <row r="528" spans="1:17" x14ac:dyDescent="0.25">
      <c r="A528" s="1">
        <v>44377</v>
      </c>
      <c r="B528" s="1">
        <v>44377</v>
      </c>
      <c r="C528" t="s">
        <v>796</v>
      </c>
      <c r="D528" t="s">
        <v>797</v>
      </c>
      <c r="E528">
        <v>3.875</v>
      </c>
      <c r="F528" t="s">
        <v>1603</v>
      </c>
      <c r="H528" t="s">
        <v>17</v>
      </c>
      <c r="I528" t="s">
        <v>18</v>
      </c>
      <c r="J528" t="s">
        <v>19</v>
      </c>
      <c r="K528" t="s">
        <v>20</v>
      </c>
      <c r="L528" t="s">
        <v>20</v>
      </c>
      <c r="M528" t="s">
        <v>21</v>
      </c>
      <c r="N528" t="s">
        <v>22</v>
      </c>
      <c r="O528" t="s">
        <v>1604</v>
      </c>
      <c r="P528">
        <v>2</v>
      </c>
      <c r="Q528" t="str">
        <f t="shared" si="8"/>
        <v>PM US Equity</v>
      </c>
    </row>
    <row r="529" spans="1:17" x14ac:dyDescent="0.25">
      <c r="A529" s="1">
        <v>44377</v>
      </c>
      <c r="B529" s="1">
        <v>44377</v>
      </c>
      <c r="C529" t="s">
        <v>700</v>
      </c>
      <c r="D529" t="s">
        <v>701</v>
      </c>
      <c r="E529">
        <v>4.4000000000000004</v>
      </c>
      <c r="F529" t="s">
        <v>1461</v>
      </c>
      <c r="H529" t="s">
        <v>17</v>
      </c>
      <c r="I529" t="s">
        <v>18</v>
      </c>
      <c r="J529" t="s">
        <v>19</v>
      </c>
      <c r="K529" t="s">
        <v>20</v>
      </c>
      <c r="L529" t="s">
        <v>20</v>
      </c>
      <c r="M529" t="s">
        <v>21</v>
      </c>
      <c r="N529" t="s">
        <v>22</v>
      </c>
      <c r="O529" t="s">
        <v>1609</v>
      </c>
      <c r="P529">
        <v>3</v>
      </c>
      <c r="Q529" t="str">
        <f t="shared" si="8"/>
        <v>PFE US Equity</v>
      </c>
    </row>
    <row r="530" spans="1:17" x14ac:dyDescent="0.25">
      <c r="A530" s="1">
        <v>44377</v>
      </c>
      <c r="B530" s="1">
        <v>44377</v>
      </c>
      <c r="C530" t="s">
        <v>700</v>
      </c>
      <c r="D530" t="s">
        <v>701</v>
      </c>
      <c r="E530">
        <v>4</v>
      </c>
      <c r="F530" t="s">
        <v>134</v>
      </c>
      <c r="H530" t="s">
        <v>17</v>
      </c>
      <c r="I530" t="s">
        <v>18</v>
      </c>
      <c r="J530" t="s">
        <v>19</v>
      </c>
      <c r="K530" t="s">
        <v>20</v>
      </c>
      <c r="L530" t="s">
        <v>20</v>
      </c>
      <c r="M530" t="s">
        <v>21</v>
      </c>
      <c r="N530" t="s">
        <v>22</v>
      </c>
      <c r="O530" t="s">
        <v>1613</v>
      </c>
      <c r="P530">
        <v>3</v>
      </c>
      <c r="Q530" t="str">
        <f t="shared" si="8"/>
        <v>PFE US Equity</v>
      </c>
    </row>
    <row r="531" spans="1:17" x14ac:dyDescent="0.25">
      <c r="A531" s="1">
        <v>44377</v>
      </c>
      <c r="B531" s="1">
        <v>44377</v>
      </c>
      <c r="C531" t="s">
        <v>1098</v>
      </c>
      <c r="D531" t="s">
        <v>1099</v>
      </c>
      <c r="E531">
        <v>6.875</v>
      </c>
      <c r="F531" t="s">
        <v>689</v>
      </c>
      <c r="H531" t="s">
        <v>97</v>
      </c>
      <c r="I531" t="s">
        <v>18</v>
      </c>
      <c r="J531" t="s">
        <v>19</v>
      </c>
      <c r="K531" t="s">
        <v>20</v>
      </c>
      <c r="L531" t="s">
        <v>20</v>
      </c>
      <c r="M531" t="s">
        <v>21</v>
      </c>
      <c r="N531" t="s">
        <v>22</v>
      </c>
      <c r="O531" t="s">
        <v>1614</v>
      </c>
      <c r="P531">
        <v>2</v>
      </c>
      <c r="Q531" t="str">
        <f t="shared" si="8"/>
        <v>BA US Equity</v>
      </c>
    </row>
    <row r="532" spans="1:17" x14ac:dyDescent="0.25">
      <c r="A532" s="1">
        <v>44377</v>
      </c>
      <c r="B532" s="1">
        <v>44377</v>
      </c>
      <c r="C532" t="s">
        <v>1615</v>
      </c>
      <c r="D532" t="s">
        <v>1616</v>
      </c>
      <c r="E532">
        <v>7.75</v>
      </c>
      <c r="F532" t="s">
        <v>349</v>
      </c>
      <c r="H532" t="s">
        <v>112</v>
      </c>
      <c r="I532" t="s">
        <v>18</v>
      </c>
      <c r="J532" t="s">
        <v>19</v>
      </c>
      <c r="K532" t="s">
        <v>20</v>
      </c>
      <c r="L532" t="s">
        <v>20</v>
      </c>
      <c r="M532" t="s">
        <v>21</v>
      </c>
      <c r="N532" t="s">
        <v>22</v>
      </c>
      <c r="O532" t="s">
        <v>1617</v>
      </c>
      <c r="P532">
        <v>3</v>
      </c>
      <c r="Q532" t="str">
        <f t="shared" si="8"/>
        <v>NOC US Equity</v>
      </c>
    </row>
    <row r="533" spans="1:17" x14ac:dyDescent="0.25">
      <c r="A533" s="1">
        <v>44377</v>
      </c>
      <c r="B533" s="1">
        <v>44377</v>
      </c>
      <c r="C533" t="s">
        <v>215</v>
      </c>
      <c r="D533" t="s">
        <v>216</v>
      </c>
      <c r="E533">
        <v>6.15</v>
      </c>
      <c r="F533" t="s">
        <v>1618</v>
      </c>
      <c r="H533" t="s">
        <v>112</v>
      </c>
      <c r="I533" t="s">
        <v>18</v>
      </c>
      <c r="J533" t="s">
        <v>19</v>
      </c>
      <c r="K533" t="s">
        <v>20</v>
      </c>
      <c r="L533" t="s">
        <v>20</v>
      </c>
      <c r="M533" t="s">
        <v>21</v>
      </c>
      <c r="N533" t="s">
        <v>22</v>
      </c>
      <c r="O533" t="s">
        <v>1619</v>
      </c>
      <c r="P533">
        <v>1</v>
      </c>
      <c r="Q533" t="str">
        <f t="shared" si="8"/>
        <v>T US Equity</v>
      </c>
    </row>
    <row r="534" spans="1:17" x14ac:dyDescent="0.25">
      <c r="A534" s="1">
        <v>44377</v>
      </c>
      <c r="B534" s="1">
        <v>44377</v>
      </c>
      <c r="C534" t="s">
        <v>1620</v>
      </c>
      <c r="D534" t="s">
        <v>1621</v>
      </c>
      <c r="E534">
        <v>6.85</v>
      </c>
      <c r="F534" t="s">
        <v>1622</v>
      </c>
      <c r="H534" t="s">
        <v>97</v>
      </c>
      <c r="I534" t="s">
        <v>18</v>
      </c>
      <c r="J534" t="s">
        <v>19</v>
      </c>
      <c r="K534" t="s">
        <v>20</v>
      </c>
      <c r="L534" t="s">
        <v>20</v>
      </c>
      <c r="M534" t="s">
        <v>21</v>
      </c>
      <c r="N534" t="s">
        <v>22</v>
      </c>
      <c r="O534" t="s">
        <v>1623</v>
      </c>
      <c r="P534">
        <v>2</v>
      </c>
      <c r="Q534" t="str">
        <f t="shared" si="8"/>
        <v>ET US Equity</v>
      </c>
    </row>
    <row r="535" spans="1:17" x14ac:dyDescent="0.25">
      <c r="A535" s="1">
        <v>44377</v>
      </c>
      <c r="B535" s="1">
        <v>44377</v>
      </c>
      <c r="C535" t="s">
        <v>477</v>
      </c>
      <c r="D535" t="s">
        <v>478</v>
      </c>
      <c r="E535">
        <v>7.125</v>
      </c>
      <c r="F535" t="s">
        <v>1624</v>
      </c>
      <c r="H535" t="s">
        <v>97</v>
      </c>
      <c r="I535" t="s">
        <v>18</v>
      </c>
      <c r="J535" t="s">
        <v>19</v>
      </c>
      <c r="K535" t="s">
        <v>20</v>
      </c>
      <c r="L535" t="s">
        <v>20</v>
      </c>
      <c r="M535" t="s">
        <v>21</v>
      </c>
      <c r="N535" t="s">
        <v>22</v>
      </c>
      <c r="O535" t="s">
        <v>1625</v>
      </c>
      <c r="P535">
        <v>4</v>
      </c>
      <c r="Q535" t="str">
        <f t="shared" si="8"/>
        <v>LDOS US Equity</v>
      </c>
    </row>
    <row r="536" spans="1:17" x14ac:dyDescent="0.25">
      <c r="A536" s="1">
        <v>44377</v>
      </c>
      <c r="B536" s="1">
        <v>44377</v>
      </c>
      <c r="C536" t="s">
        <v>1377</v>
      </c>
      <c r="D536" t="s">
        <v>1378</v>
      </c>
      <c r="E536">
        <v>5.95</v>
      </c>
      <c r="F536" t="s">
        <v>1306</v>
      </c>
      <c r="H536" t="s">
        <v>52</v>
      </c>
      <c r="I536" t="s">
        <v>18</v>
      </c>
      <c r="J536" t="s">
        <v>19</v>
      </c>
      <c r="K536" t="s">
        <v>20</v>
      </c>
      <c r="L536" t="s">
        <v>20</v>
      </c>
      <c r="M536" t="s">
        <v>21</v>
      </c>
      <c r="N536" t="s">
        <v>59</v>
      </c>
      <c r="O536" t="s">
        <v>1626</v>
      </c>
      <c r="P536">
        <v>3</v>
      </c>
      <c r="Q536" t="str">
        <f t="shared" si="8"/>
        <v>HIG US Equity</v>
      </c>
    </row>
    <row r="537" spans="1:17" x14ac:dyDescent="0.25">
      <c r="A537" s="1">
        <v>44377</v>
      </c>
      <c r="B537" s="1">
        <v>44377</v>
      </c>
      <c r="C537" t="s">
        <v>219</v>
      </c>
      <c r="D537" t="s">
        <v>220</v>
      </c>
      <c r="E537">
        <v>3.375</v>
      </c>
      <c r="F537" t="s">
        <v>751</v>
      </c>
      <c r="H537" t="s">
        <v>39</v>
      </c>
      <c r="I537" t="s">
        <v>18</v>
      </c>
      <c r="J537" t="s">
        <v>19</v>
      </c>
      <c r="K537" t="s">
        <v>20</v>
      </c>
      <c r="L537" t="s">
        <v>20</v>
      </c>
      <c r="M537" t="s">
        <v>21</v>
      </c>
      <c r="N537" t="s">
        <v>22</v>
      </c>
      <c r="O537" t="s">
        <v>1627</v>
      </c>
      <c r="P537">
        <v>2</v>
      </c>
      <c r="Q537" t="str">
        <f t="shared" si="8"/>
        <v>KO US Equity</v>
      </c>
    </row>
    <row r="538" spans="1:17" x14ac:dyDescent="0.25">
      <c r="A538" s="1">
        <v>44377</v>
      </c>
      <c r="B538" s="1">
        <v>44377</v>
      </c>
      <c r="C538" t="s">
        <v>81</v>
      </c>
      <c r="D538" t="s">
        <v>82</v>
      </c>
      <c r="E538">
        <v>0.77922999999999998</v>
      </c>
      <c r="F538" t="s">
        <v>515</v>
      </c>
      <c r="G538" t="s">
        <v>51</v>
      </c>
      <c r="H538" t="s">
        <v>17</v>
      </c>
      <c r="I538" t="s">
        <v>18</v>
      </c>
      <c r="J538" t="s">
        <v>19</v>
      </c>
      <c r="K538" t="s">
        <v>20</v>
      </c>
      <c r="L538" t="s">
        <v>20</v>
      </c>
      <c r="M538" t="s">
        <v>137</v>
      </c>
      <c r="N538" t="s">
        <v>59</v>
      </c>
      <c r="O538" t="s">
        <v>1628</v>
      </c>
      <c r="P538">
        <v>3</v>
      </c>
      <c r="Q538" t="str">
        <f t="shared" si="8"/>
        <v>BHF US Equity</v>
      </c>
    </row>
    <row r="539" spans="1:17" x14ac:dyDescent="0.25">
      <c r="A539" s="1">
        <v>44377</v>
      </c>
      <c r="B539" s="1">
        <v>44377</v>
      </c>
      <c r="C539" t="s">
        <v>1629</v>
      </c>
      <c r="D539" t="s">
        <v>1630</v>
      </c>
      <c r="E539">
        <v>7.375</v>
      </c>
      <c r="F539" t="s">
        <v>1631</v>
      </c>
      <c r="H539" t="s">
        <v>112</v>
      </c>
      <c r="I539" t="s">
        <v>18</v>
      </c>
      <c r="J539" t="s">
        <v>19</v>
      </c>
      <c r="K539" t="s">
        <v>20</v>
      </c>
      <c r="L539" t="s">
        <v>20</v>
      </c>
      <c r="M539" t="s">
        <v>21</v>
      </c>
      <c r="N539" t="s">
        <v>22</v>
      </c>
      <c r="O539" t="s">
        <v>1632</v>
      </c>
      <c r="P539">
        <v>3</v>
      </c>
      <c r="Q539" t="str">
        <f t="shared" si="8"/>
        <v>LUV US Equity</v>
      </c>
    </row>
    <row r="540" spans="1:17" x14ac:dyDescent="0.25">
      <c r="A540" s="1">
        <v>44377</v>
      </c>
      <c r="B540" s="1">
        <v>44377</v>
      </c>
      <c r="C540" t="s">
        <v>151</v>
      </c>
      <c r="D540" t="s">
        <v>152</v>
      </c>
      <c r="E540">
        <v>1.625</v>
      </c>
      <c r="F540" t="s">
        <v>250</v>
      </c>
      <c r="H540" t="s">
        <v>154</v>
      </c>
      <c r="I540" t="s">
        <v>18</v>
      </c>
      <c r="J540" t="s">
        <v>19</v>
      </c>
      <c r="K540" t="s">
        <v>20</v>
      </c>
      <c r="L540" t="s">
        <v>20</v>
      </c>
      <c r="M540" t="s">
        <v>21</v>
      </c>
      <c r="N540" t="s">
        <v>155</v>
      </c>
      <c r="O540" t="s">
        <v>1637</v>
      </c>
      <c r="P540">
        <v>4</v>
      </c>
      <c r="Q540" t="str">
        <f t="shared" si="8"/>
        <v>IBRD US Equity</v>
      </c>
    </row>
    <row r="541" spans="1:17" x14ac:dyDescent="0.25">
      <c r="A541" s="1">
        <v>44377</v>
      </c>
      <c r="B541" s="1">
        <v>44377</v>
      </c>
      <c r="C541" t="s">
        <v>1640</v>
      </c>
      <c r="D541" t="s">
        <v>1641</v>
      </c>
      <c r="E541">
        <v>6.2</v>
      </c>
      <c r="F541" t="s">
        <v>825</v>
      </c>
      <c r="H541" t="s">
        <v>39</v>
      </c>
      <c r="I541" t="s">
        <v>18</v>
      </c>
      <c r="J541" t="s">
        <v>19</v>
      </c>
      <c r="K541" t="s">
        <v>20</v>
      </c>
      <c r="L541" t="s">
        <v>20</v>
      </c>
      <c r="M541" t="s">
        <v>21</v>
      </c>
      <c r="N541" t="s">
        <v>135</v>
      </c>
      <c r="O541" t="s">
        <v>1642</v>
      </c>
      <c r="P541">
        <v>3</v>
      </c>
      <c r="Q541" t="str">
        <f t="shared" si="8"/>
        <v>XEL US Equity</v>
      </c>
    </row>
    <row r="542" spans="1:17" x14ac:dyDescent="0.25">
      <c r="A542" s="1">
        <v>44377</v>
      </c>
      <c r="B542" s="1">
        <v>44377</v>
      </c>
      <c r="C542" t="s">
        <v>886</v>
      </c>
      <c r="D542" t="s">
        <v>887</v>
      </c>
      <c r="E542">
        <v>7.75</v>
      </c>
      <c r="F542" t="s">
        <v>153</v>
      </c>
      <c r="H542" t="s">
        <v>32</v>
      </c>
      <c r="I542" t="s">
        <v>18</v>
      </c>
      <c r="J542" t="s">
        <v>19</v>
      </c>
      <c r="K542" t="s">
        <v>20</v>
      </c>
      <c r="L542" t="s">
        <v>20</v>
      </c>
      <c r="M542" t="s">
        <v>21</v>
      </c>
      <c r="N542" t="s">
        <v>22</v>
      </c>
      <c r="O542" t="s">
        <v>1643</v>
      </c>
      <c r="P542">
        <v>3</v>
      </c>
      <c r="Q542" t="str">
        <f t="shared" si="8"/>
        <v>DDS US Equity</v>
      </c>
    </row>
    <row r="543" spans="1:17" x14ac:dyDescent="0.25">
      <c r="A543" s="1">
        <v>44377</v>
      </c>
      <c r="B543" s="1">
        <v>44377</v>
      </c>
      <c r="C543" t="s">
        <v>781</v>
      </c>
      <c r="D543" t="s">
        <v>782</v>
      </c>
      <c r="E543">
        <v>4.95</v>
      </c>
      <c r="F543" t="s">
        <v>1644</v>
      </c>
      <c r="H543" t="s">
        <v>32</v>
      </c>
      <c r="I543" t="s">
        <v>18</v>
      </c>
      <c r="J543" t="s">
        <v>19</v>
      </c>
      <c r="K543" t="s">
        <v>20</v>
      </c>
      <c r="L543" t="s">
        <v>20</v>
      </c>
      <c r="M543" t="s">
        <v>21</v>
      </c>
      <c r="N543" t="s">
        <v>22</v>
      </c>
      <c r="O543" t="s">
        <v>1645</v>
      </c>
      <c r="P543">
        <v>2</v>
      </c>
      <c r="Q543" t="str">
        <f t="shared" si="8"/>
        <v>CF US Equity</v>
      </c>
    </row>
    <row r="544" spans="1:17" x14ac:dyDescent="0.25">
      <c r="A544" s="1">
        <v>44377</v>
      </c>
      <c r="B544" s="1">
        <v>44377</v>
      </c>
      <c r="C544" t="s">
        <v>1646</v>
      </c>
      <c r="D544" t="s">
        <v>468</v>
      </c>
      <c r="E544">
        <v>4.0999999999999996</v>
      </c>
      <c r="F544" t="s">
        <v>1647</v>
      </c>
      <c r="H544" t="s">
        <v>112</v>
      </c>
      <c r="I544" t="s">
        <v>18</v>
      </c>
      <c r="J544" t="s">
        <v>19</v>
      </c>
      <c r="K544" t="s">
        <v>20</v>
      </c>
      <c r="L544" t="s">
        <v>20</v>
      </c>
      <c r="M544" t="s">
        <v>21</v>
      </c>
      <c r="N544" t="s">
        <v>22</v>
      </c>
      <c r="O544" t="s">
        <v>1648</v>
      </c>
      <c r="P544">
        <v>3</v>
      </c>
      <c r="Q544" t="str">
        <f t="shared" si="8"/>
        <v>FDX US Equity</v>
      </c>
    </row>
    <row r="545" spans="1:17" x14ac:dyDescent="0.25">
      <c r="A545" s="1">
        <v>44377</v>
      </c>
      <c r="B545" s="1">
        <v>44377</v>
      </c>
      <c r="C545" t="s">
        <v>573</v>
      </c>
      <c r="D545" t="s">
        <v>30</v>
      </c>
      <c r="E545">
        <v>4.375</v>
      </c>
      <c r="F545" t="s">
        <v>1649</v>
      </c>
      <c r="H545" t="s">
        <v>32</v>
      </c>
      <c r="I545" t="s">
        <v>18</v>
      </c>
      <c r="J545" t="s">
        <v>19</v>
      </c>
      <c r="K545" t="s">
        <v>20</v>
      </c>
      <c r="L545" t="s">
        <v>20</v>
      </c>
      <c r="M545" t="s">
        <v>21</v>
      </c>
      <c r="N545" t="s">
        <v>22</v>
      </c>
      <c r="O545" t="s">
        <v>1650</v>
      </c>
      <c r="P545">
        <v>1</v>
      </c>
      <c r="Q545" t="str">
        <f t="shared" si="8"/>
        <v>F US Equity</v>
      </c>
    </row>
    <row r="546" spans="1:17" x14ac:dyDescent="0.25">
      <c r="A546" s="1">
        <v>44377</v>
      </c>
      <c r="B546" s="1">
        <v>44377</v>
      </c>
      <c r="C546" t="s">
        <v>1651</v>
      </c>
      <c r="D546" t="s">
        <v>1652</v>
      </c>
      <c r="E546">
        <v>6</v>
      </c>
      <c r="F546" t="s">
        <v>1653</v>
      </c>
      <c r="H546" t="s">
        <v>52</v>
      </c>
      <c r="I546" t="s">
        <v>18</v>
      </c>
      <c r="J546" t="s">
        <v>19</v>
      </c>
      <c r="K546" t="s">
        <v>20</v>
      </c>
      <c r="L546" t="s">
        <v>20</v>
      </c>
      <c r="M546" t="s">
        <v>21</v>
      </c>
      <c r="N546" t="s">
        <v>22</v>
      </c>
      <c r="O546" t="s">
        <v>1654</v>
      </c>
      <c r="P546">
        <v>3</v>
      </c>
      <c r="Q546" t="str">
        <f t="shared" si="8"/>
        <v>VFC US Equity</v>
      </c>
    </row>
    <row r="547" spans="1:17" x14ac:dyDescent="0.25">
      <c r="A547" s="1">
        <v>44377</v>
      </c>
      <c r="B547" s="1">
        <v>44377</v>
      </c>
      <c r="C547" t="s">
        <v>285</v>
      </c>
      <c r="D547" t="s">
        <v>286</v>
      </c>
      <c r="E547">
        <v>2.625</v>
      </c>
      <c r="F547" t="s">
        <v>1655</v>
      </c>
      <c r="H547" t="s">
        <v>154</v>
      </c>
      <c r="I547" t="s">
        <v>18</v>
      </c>
      <c r="J547" t="s">
        <v>19</v>
      </c>
      <c r="K547" t="s">
        <v>20</v>
      </c>
      <c r="L547" t="s">
        <v>20</v>
      </c>
      <c r="M547" t="s">
        <v>21</v>
      </c>
      <c r="N547" t="s">
        <v>155</v>
      </c>
      <c r="O547" t="s">
        <v>1656</v>
      </c>
      <c r="P547">
        <v>4</v>
      </c>
      <c r="Q547" t="str">
        <f t="shared" si="8"/>
        <v>IADB US Equity</v>
      </c>
    </row>
    <row r="548" spans="1:17" x14ac:dyDescent="0.25">
      <c r="A548" s="1">
        <v>44377</v>
      </c>
      <c r="B548" s="1">
        <v>44377</v>
      </c>
      <c r="C548" t="s">
        <v>317</v>
      </c>
      <c r="D548" t="s">
        <v>318</v>
      </c>
      <c r="E548">
        <v>0.95</v>
      </c>
      <c r="F548" t="s">
        <v>1657</v>
      </c>
      <c r="G548" t="s">
        <v>51</v>
      </c>
      <c r="H548" t="s">
        <v>199</v>
      </c>
      <c r="I548" t="s">
        <v>18</v>
      </c>
      <c r="J548" t="s">
        <v>19</v>
      </c>
      <c r="K548" t="s">
        <v>20</v>
      </c>
      <c r="L548" t="s">
        <v>20</v>
      </c>
      <c r="M548" t="s">
        <v>21</v>
      </c>
      <c r="N548" t="s">
        <v>59</v>
      </c>
      <c r="O548" t="s">
        <v>1658</v>
      </c>
      <c r="P548">
        <v>3</v>
      </c>
      <c r="Q548" t="str">
        <f t="shared" si="8"/>
        <v>MET US Equity</v>
      </c>
    </row>
    <row r="549" spans="1:17" x14ac:dyDescent="0.25">
      <c r="A549" s="1">
        <v>44377</v>
      </c>
      <c r="B549" s="1">
        <v>44377</v>
      </c>
      <c r="C549" t="s">
        <v>1659</v>
      </c>
      <c r="D549" t="s">
        <v>1660</v>
      </c>
      <c r="E549">
        <v>6.9</v>
      </c>
      <c r="F549" t="s">
        <v>1661</v>
      </c>
      <c r="H549" t="s">
        <v>44</v>
      </c>
      <c r="I549" t="s">
        <v>18</v>
      </c>
      <c r="J549" t="s">
        <v>19</v>
      </c>
      <c r="K549" t="s">
        <v>20</v>
      </c>
      <c r="L549" t="s">
        <v>20</v>
      </c>
      <c r="M549" t="s">
        <v>21</v>
      </c>
      <c r="N549" t="s">
        <v>59</v>
      </c>
      <c r="O549" t="s">
        <v>1662</v>
      </c>
      <c r="P549">
        <v>3</v>
      </c>
      <c r="Q549" t="str">
        <f t="shared" si="8"/>
        <v>AFL US Equity</v>
      </c>
    </row>
    <row r="550" spans="1:17" x14ac:dyDescent="0.25">
      <c r="A550" s="1">
        <v>44377</v>
      </c>
      <c r="B550" s="1">
        <v>44377</v>
      </c>
      <c r="C550" t="s">
        <v>740</v>
      </c>
      <c r="D550" t="s">
        <v>741</v>
      </c>
      <c r="E550">
        <v>0.5</v>
      </c>
      <c r="F550" t="s">
        <v>714</v>
      </c>
      <c r="G550" t="s">
        <v>51</v>
      </c>
      <c r="H550" t="s">
        <v>17</v>
      </c>
      <c r="I550" t="s">
        <v>18</v>
      </c>
      <c r="J550" t="s">
        <v>19</v>
      </c>
      <c r="K550" t="s">
        <v>20</v>
      </c>
      <c r="L550" t="s">
        <v>20</v>
      </c>
      <c r="M550" t="s">
        <v>21</v>
      </c>
      <c r="N550" t="s">
        <v>59</v>
      </c>
      <c r="O550" t="s">
        <v>1663</v>
      </c>
      <c r="P550">
        <v>3</v>
      </c>
      <c r="Q550" t="str">
        <f t="shared" si="8"/>
        <v>EQH US Equity</v>
      </c>
    </row>
    <row r="551" spans="1:17" x14ac:dyDescent="0.25">
      <c r="A551" s="1">
        <v>44377</v>
      </c>
      <c r="B551" s="1">
        <v>44377</v>
      </c>
      <c r="C551" t="s">
        <v>1664</v>
      </c>
      <c r="D551" t="s">
        <v>1665</v>
      </c>
      <c r="E551">
        <v>7.0819999999999999</v>
      </c>
      <c r="F551" t="s">
        <v>1666</v>
      </c>
      <c r="H551" t="s">
        <v>17</v>
      </c>
      <c r="I551" t="s">
        <v>18</v>
      </c>
      <c r="J551" t="s">
        <v>19</v>
      </c>
      <c r="K551" t="s">
        <v>20</v>
      </c>
      <c r="L551" t="s">
        <v>20</v>
      </c>
      <c r="M551" t="s">
        <v>21</v>
      </c>
      <c r="N551" t="s">
        <v>22</v>
      </c>
      <c r="O551" t="s">
        <v>1667</v>
      </c>
      <c r="P551">
        <v>4</v>
      </c>
      <c r="Q551" t="str">
        <f t="shared" si="8"/>
        <v>BNSF US Equity</v>
      </c>
    </row>
    <row r="552" spans="1:17" x14ac:dyDescent="0.25">
      <c r="A552" s="1">
        <v>44377</v>
      </c>
      <c r="B552" s="1">
        <v>44377</v>
      </c>
      <c r="C552" t="s">
        <v>606</v>
      </c>
      <c r="D552" t="s">
        <v>607</v>
      </c>
      <c r="E552">
        <v>3.7</v>
      </c>
      <c r="F552" t="s">
        <v>592</v>
      </c>
      <c r="H552" t="s">
        <v>17</v>
      </c>
      <c r="I552" t="s">
        <v>18</v>
      </c>
      <c r="J552" t="s">
        <v>19</v>
      </c>
      <c r="K552" t="s">
        <v>20</v>
      </c>
      <c r="L552" t="s">
        <v>20</v>
      </c>
      <c r="M552" t="s">
        <v>21</v>
      </c>
      <c r="N552" t="s">
        <v>59</v>
      </c>
      <c r="O552" t="s">
        <v>1668</v>
      </c>
      <c r="P552">
        <v>3</v>
      </c>
      <c r="Q552" t="str">
        <f t="shared" si="8"/>
        <v>UNH US Equity</v>
      </c>
    </row>
    <row r="553" spans="1:17" x14ac:dyDescent="0.25">
      <c r="A553" s="1">
        <v>44377</v>
      </c>
      <c r="B553" s="1">
        <v>44377</v>
      </c>
      <c r="C553" t="s">
        <v>353</v>
      </c>
      <c r="D553" t="s">
        <v>354</v>
      </c>
      <c r="E553">
        <v>4</v>
      </c>
      <c r="F553" t="s">
        <v>1669</v>
      </c>
      <c r="H553" t="s">
        <v>97</v>
      </c>
      <c r="I553" t="s">
        <v>18</v>
      </c>
      <c r="J553" t="s">
        <v>19</v>
      </c>
      <c r="K553" t="s">
        <v>20</v>
      </c>
      <c r="L553" t="s">
        <v>20</v>
      </c>
      <c r="M553" t="s">
        <v>21</v>
      </c>
      <c r="N553" t="s">
        <v>22</v>
      </c>
      <c r="O553" t="s">
        <v>1670</v>
      </c>
      <c r="P553">
        <v>3</v>
      </c>
      <c r="Q553" t="str">
        <f t="shared" si="8"/>
        <v>MSI US Equity</v>
      </c>
    </row>
    <row r="554" spans="1:17" x14ac:dyDescent="0.25">
      <c r="A554" s="1">
        <v>44377</v>
      </c>
      <c r="B554" s="1">
        <v>44377</v>
      </c>
      <c r="C554" t="s">
        <v>1487</v>
      </c>
      <c r="D554" t="s">
        <v>1488</v>
      </c>
      <c r="E554">
        <v>5.95</v>
      </c>
      <c r="F554" t="s">
        <v>1536</v>
      </c>
      <c r="H554" t="s">
        <v>154</v>
      </c>
      <c r="I554" t="s">
        <v>18</v>
      </c>
      <c r="J554" t="s">
        <v>19</v>
      </c>
      <c r="K554" t="s">
        <v>20</v>
      </c>
      <c r="L554" t="s">
        <v>20</v>
      </c>
      <c r="M554" t="s">
        <v>21</v>
      </c>
      <c r="N554" t="s">
        <v>22</v>
      </c>
      <c r="O554" t="s">
        <v>1671</v>
      </c>
      <c r="P554">
        <v>3</v>
      </c>
      <c r="Q554" t="str">
        <f t="shared" si="8"/>
        <v>JNJ US Equity</v>
      </c>
    </row>
    <row r="555" spans="1:17" x14ac:dyDescent="0.25">
      <c r="A555" s="1">
        <v>44377</v>
      </c>
      <c r="B555" s="1">
        <v>44377</v>
      </c>
      <c r="C555" t="s">
        <v>1672</v>
      </c>
      <c r="D555" t="s">
        <v>1673</v>
      </c>
      <c r="E555">
        <v>4</v>
      </c>
      <c r="F555" t="s">
        <v>1674</v>
      </c>
      <c r="H555" t="s">
        <v>52</v>
      </c>
      <c r="I555" t="s">
        <v>18</v>
      </c>
      <c r="J555" t="s">
        <v>19</v>
      </c>
      <c r="K555" t="s">
        <v>20</v>
      </c>
      <c r="L555" t="s">
        <v>20</v>
      </c>
      <c r="M555" t="s">
        <v>21</v>
      </c>
      <c r="N555" t="s">
        <v>22</v>
      </c>
      <c r="O555" t="s">
        <v>1675</v>
      </c>
      <c r="P555">
        <v>3</v>
      </c>
      <c r="Q555" t="str">
        <f t="shared" si="8"/>
        <v>ETN US Equity</v>
      </c>
    </row>
    <row r="556" spans="1:17" x14ac:dyDescent="0.25">
      <c r="A556" s="1">
        <v>44377</v>
      </c>
      <c r="B556" s="1">
        <v>44377</v>
      </c>
      <c r="C556" t="s">
        <v>1676</v>
      </c>
      <c r="D556" t="s">
        <v>1677</v>
      </c>
      <c r="E556">
        <v>5</v>
      </c>
      <c r="F556" t="s">
        <v>1678</v>
      </c>
      <c r="G556" t="s">
        <v>51</v>
      </c>
      <c r="H556" t="s">
        <v>39</v>
      </c>
      <c r="I556" t="s">
        <v>18</v>
      </c>
      <c r="J556" t="s">
        <v>19</v>
      </c>
      <c r="K556" t="s">
        <v>20</v>
      </c>
      <c r="L556" t="s">
        <v>20</v>
      </c>
      <c r="M556" t="s">
        <v>21</v>
      </c>
      <c r="N556" t="s">
        <v>59</v>
      </c>
      <c r="O556" t="s">
        <v>1679</v>
      </c>
      <c r="P556">
        <v>2</v>
      </c>
      <c r="Q556" t="str">
        <f t="shared" si="8"/>
        <v>BX US Equity</v>
      </c>
    </row>
    <row r="557" spans="1:17" x14ac:dyDescent="0.25">
      <c r="A557" s="1">
        <v>44377</v>
      </c>
      <c r="B557" s="1">
        <v>44377</v>
      </c>
      <c r="C557" t="s">
        <v>857</v>
      </c>
      <c r="D557" t="s">
        <v>858</v>
      </c>
      <c r="E557">
        <v>3.2</v>
      </c>
      <c r="F557" t="s">
        <v>1497</v>
      </c>
      <c r="H557" t="s">
        <v>199</v>
      </c>
      <c r="I557" t="s">
        <v>18</v>
      </c>
      <c r="J557" t="s">
        <v>19</v>
      </c>
      <c r="K557" t="s">
        <v>20</v>
      </c>
      <c r="L557" t="s">
        <v>20</v>
      </c>
      <c r="M557" t="s">
        <v>21</v>
      </c>
      <c r="N557" t="s">
        <v>59</v>
      </c>
      <c r="O557" t="s">
        <v>1680</v>
      </c>
      <c r="P557">
        <v>3</v>
      </c>
      <c r="Q557" t="str">
        <f t="shared" si="8"/>
        <v>BLK US Equity</v>
      </c>
    </row>
    <row r="558" spans="1:17" x14ac:dyDescent="0.25">
      <c r="A558" s="1">
        <v>44377</v>
      </c>
      <c r="B558" s="1">
        <v>44377</v>
      </c>
      <c r="C558" t="s">
        <v>317</v>
      </c>
      <c r="D558" t="s">
        <v>318</v>
      </c>
      <c r="E558">
        <v>2.95</v>
      </c>
      <c r="F558" t="s">
        <v>1681</v>
      </c>
      <c r="G558" t="s">
        <v>51</v>
      </c>
      <c r="H558" t="s">
        <v>199</v>
      </c>
      <c r="I558" t="s">
        <v>18</v>
      </c>
      <c r="J558" t="s">
        <v>19</v>
      </c>
      <c r="K558" t="s">
        <v>20</v>
      </c>
      <c r="L558" t="s">
        <v>20</v>
      </c>
      <c r="M558" t="s">
        <v>21</v>
      </c>
      <c r="N558" t="s">
        <v>59</v>
      </c>
      <c r="O558" t="s">
        <v>1682</v>
      </c>
      <c r="P558">
        <v>3</v>
      </c>
      <c r="Q558" t="str">
        <f t="shared" si="8"/>
        <v>MET US Equity</v>
      </c>
    </row>
    <row r="559" spans="1:17" x14ac:dyDescent="0.25">
      <c r="A559" s="1">
        <v>44377</v>
      </c>
      <c r="B559" s="1">
        <v>44377</v>
      </c>
      <c r="C559" t="s">
        <v>13</v>
      </c>
      <c r="D559" t="s">
        <v>14</v>
      </c>
      <c r="E559">
        <v>2.8</v>
      </c>
      <c r="F559" t="s">
        <v>1683</v>
      </c>
      <c r="G559" t="s">
        <v>16</v>
      </c>
      <c r="H559" t="s">
        <v>17</v>
      </c>
      <c r="I559" t="s">
        <v>18</v>
      </c>
      <c r="J559" t="s">
        <v>19</v>
      </c>
      <c r="K559" t="s">
        <v>20</v>
      </c>
      <c r="L559" t="s">
        <v>20</v>
      </c>
      <c r="M559" t="s">
        <v>21</v>
      </c>
      <c r="N559" t="s">
        <v>22</v>
      </c>
      <c r="O559" t="s">
        <v>1684</v>
      </c>
      <c r="P559">
        <v>2</v>
      </c>
      <c r="Q559" t="str">
        <f t="shared" si="8"/>
        <v>DE US Equity</v>
      </c>
    </row>
    <row r="560" spans="1:17" x14ac:dyDescent="0.25">
      <c r="A560" s="1">
        <v>44377</v>
      </c>
      <c r="B560" s="1">
        <v>44377</v>
      </c>
      <c r="C560" t="s">
        <v>139</v>
      </c>
      <c r="D560" t="s">
        <v>140</v>
      </c>
      <c r="E560">
        <v>1.6080000000000001</v>
      </c>
      <c r="F560" t="s">
        <v>178</v>
      </c>
      <c r="G560" t="s">
        <v>69</v>
      </c>
      <c r="H560" t="s">
        <v>17</v>
      </c>
      <c r="I560" t="s">
        <v>18</v>
      </c>
      <c r="J560" t="s">
        <v>19</v>
      </c>
      <c r="K560" t="s">
        <v>20</v>
      </c>
      <c r="L560" t="s">
        <v>20</v>
      </c>
      <c r="M560" t="s">
        <v>21</v>
      </c>
      <c r="N560" t="s">
        <v>59</v>
      </c>
      <c r="O560" t="s">
        <v>1685</v>
      </c>
      <c r="P560">
        <v>3</v>
      </c>
      <c r="Q560" t="str">
        <f t="shared" si="8"/>
        <v>ATH US Equity</v>
      </c>
    </row>
    <row r="561" spans="1:17" x14ac:dyDescent="0.25">
      <c r="A561" s="1">
        <v>44377</v>
      </c>
      <c r="B561" s="1">
        <v>44377</v>
      </c>
      <c r="C561" t="s">
        <v>1686</v>
      </c>
      <c r="D561" t="s">
        <v>1687</v>
      </c>
      <c r="E561">
        <v>3.25</v>
      </c>
      <c r="F561" t="s">
        <v>1688</v>
      </c>
      <c r="G561" t="s">
        <v>16</v>
      </c>
      <c r="H561" t="s">
        <v>52</v>
      </c>
      <c r="I561" t="s">
        <v>18</v>
      </c>
      <c r="J561" t="s">
        <v>19</v>
      </c>
      <c r="K561" t="s">
        <v>20</v>
      </c>
      <c r="L561" t="s">
        <v>20</v>
      </c>
      <c r="M561" t="s">
        <v>21</v>
      </c>
      <c r="N561" t="s">
        <v>22</v>
      </c>
      <c r="O561" t="s">
        <v>1689</v>
      </c>
      <c r="P561">
        <v>3</v>
      </c>
      <c r="Q561" t="str">
        <f t="shared" si="8"/>
        <v>MCD US Equity</v>
      </c>
    </row>
    <row r="562" spans="1:17" x14ac:dyDescent="0.25">
      <c r="A562" s="1">
        <v>44377</v>
      </c>
      <c r="B562" s="1">
        <v>44377</v>
      </c>
      <c r="C562" t="s">
        <v>109</v>
      </c>
      <c r="D562" t="s">
        <v>110</v>
      </c>
      <c r="E562">
        <v>5.2</v>
      </c>
      <c r="F562" t="s">
        <v>1082</v>
      </c>
      <c r="G562" t="s">
        <v>722</v>
      </c>
      <c r="H562" t="s">
        <v>112</v>
      </c>
      <c r="I562" t="s">
        <v>18</v>
      </c>
      <c r="J562" t="s">
        <v>19</v>
      </c>
      <c r="K562" t="s">
        <v>20</v>
      </c>
      <c r="L562" t="s">
        <v>20</v>
      </c>
      <c r="M562" t="s">
        <v>21</v>
      </c>
      <c r="N562" t="s">
        <v>22</v>
      </c>
      <c r="O562" t="s">
        <v>1690</v>
      </c>
      <c r="P562">
        <v>2</v>
      </c>
      <c r="Q562" t="str">
        <f t="shared" si="8"/>
        <v>GE US Equity</v>
      </c>
    </row>
    <row r="563" spans="1:17" x14ac:dyDescent="0.25">
      <c r="A563" s="1">
        <v>44377</v>
      </c>
      <c r="B563" s="1">
        <v>44377</v>
      </c>
      <c r="C563" t="s">
        <v>1691</v>
      </c>
      <c r="D563" t="s">
        <v>701</v>
      </c>
      <c r="E563">
        <v>6.5</v>
      </c>
      <c r="F563" t="s">
        <v>1692</v>
      </c>
      <c r="H563" t="s">
        <v>17</v>
      </c>
      <c r="I563" t="s">
        <v>18</v>
      </c>
      <c r="J563" t="s">
        <v>19</v>
      </c>
      <c r="K563" t="s">
        <v>20</v>
      </c>
      <c r="L563" t="s">
        <v>20</v>
      </c>
      <c r="M563" t="s">
        <v>21</v>
      </c>
      <c r="N563" t="s">
        <v>22</v>
      </c>
      <c r="O563" t="s">
        <v>1693</v>
      </c>
      <c r="P563">
        <v>3</v>
      </c>
      <c r="Q563" t="str">
        <f t="shared" si="8"/>
        <v>PFE US Equity</v>
      </c>
    </row>
    <row r="564" spans="1:17" x14ac:dyDescent="0.25">
      <c r="A564" s="1">
        <v>44377</v>
      </c>
      <c r="B564" s="1">
        <v>44377</v>
      </c>
      <c r="C564" t="s">
        <v>1694</v>
      </c>
      <c r="D564" t="s">
        <v>1695</v>
      </c>
      <c r="E564">
        <v>1.95</v>
      </c>
      <c r="F564" t="s">
        <v>1696</v>
      </c>
      <c r="H564" t="s">
        <v>97</v>
      </c>
      <c r="I564" t="s">
        <v>18</v>
      </c>
      <c r="J564" t="s">
        <v>19</v>
      </c>
      <c r="K564" t="s">
        <v>20</v>
      </c>
      <c r="L564" t="s">
        <v>20</v>
      </c>
      <c r="M564" t="s">
        <v>21</v>
      </c>
      <c r="N564" t="s">
        <v>22</v>
      </c>
      <c r="O564" t="s">
        <v>1697</v>
      </c>
      <c r="P564">
        <v>4</v>
      </c>
      <c r="Q564" t="str">
        <f t="shared" si="8"/>
        <v>CNHI US Equity</v>
      </c>
    </row>
    <row r="565" spans="1:17" x14ac:dyDescent="0.25">
      <c r="A565" s="1">
        <v>44377</v>
      </c>
      <c r="B565" s="1">
        <v>44377</v>
      </c>
      <c r="C565" t="s">
        <v>285</v>
      </c>
      <c r="D565" t="s">
        <v>286</v>
      </c>
      <c r="E565">
        <v>4.375</v>
      </c>
      <c r="F565" t="s">
        <v>1698</v>
      </c>
      <c r="H565" t="s">
        <v>154</v>
      </c>
      <c r="I565" t="s">
        <v>18</v>
      </c>
      <c r="J565" t="s">
        <v>19</v>
      </c>
      <c r="K565" t="s">
        <v>20</v>
      </c>
      <c r="L565" t="s">
        <v>20</v>
      </c>
      <c r="M565" t="s">
        <v>21</v>
      </c>
      <c r="N565" t="s">
        <v>155</v>
      </c>
      <c r="O565" t="s">
        <v>1699</v>
      </c>
      <c r="P565">
        <v>4</v>
      </c>
      <c r="Q565" t="str">
        <f t="shared" si="8"/>
        <v>IADB US Equity</v>
      </c>
    </row>
    <row r="566" spans="1:17" x14ac:dyDescent="0.25">
      <c r="A566" s="1">
        <v>44377</v>
      </c>
      <c r="B566" s="1">
        <v>44377</v>
      </c>
      <c r="C566" t="s">
        <v>285</v>
      </c>
      <c r="D566" t="s">
        <v>286</v>
      </c>
      <c r="E566">
        <v>0.625</v>
      </c>
      <c r="F566" t="s">
        <v>1700</v>
      </c>
      <c r="H566" t="s">
        <v>154</v>
      </c>
      <c r="I566" t="s">
        <v>18</v>
      </c>
      <c r="J566" t="s">
        <v>19</v>
      </c>
      <c r="K566" t="s">
        <v>20</v>
      </c>
      <c r="L566" t="s">
        <v>20</v>
      </c>
      <c r="M566" t="s">
        <v>21</v>
      </c>
      <c r="N566" t="s">
        <v>155</v>
      </c>
      <c r="O566" t="s">
        <v>1701</v>
      </c>
      <c r="P566">
        <v>4</v>
      </c>
      <c r="Q566" t="str">
        <f t="shared" si="8"/>
        <v>IADB US Equity</v>
      </c>
    </row>
    <row r="567" spans="1:17" x14ac:dyDescent="0.25">
      <c r="A567" s="1">
        <v>44377</v>
      </c>
      <c r="B567" s="1">
        <v>44377</v>
      </c>
      <c r="C567" t="s">
        <v>1702</v>
      </c>
      <c r="D567" t="s">
        <v>1703</v>
      </c>
      <c r="E567">
        <v>7.5</v>
      </c>
      <c r="F567" t="s">
        <v>1704</v>
      </c>
      <c r="H567" t="s">
        <v>121</v>
      </c>
      <c r="I567" t="s">
        <v>18</v>
      </c>
      <c r="J567" t="s">
        <v>19</v>
      </c>
      <c r="K567" t="s">
        <v>20</v>
      </c>
      <c r="L567" t="s">
        <v>20</v>
      </c>
      <c r="M567" t="s">
        <v>21</v>
      </c>
      <c r="N567" t="s">
        <v>22</v>
      </c>
      <c r="O567" t="s">
        <v>1705</v>
      </c>
      <c r="P567">
        <v>3</v>
      </c>
      <c r="Q567" t="str">
        <f t="shared" si="8"/>
        <v>SCI US Equity</v>
      </c>
    </row>
    <row r="568" spans="1:17" x14ac:dyDescent="0.25">
      <c r="A568" s="1">
        <v>44377</v>
      </c>
      <c r="B568" s="1">
        <v>44377</v>
      </c>
      <c r="C568" t="s">
        <v>1706</v>
      </c>
      <c r="D568" t="s">
        <v>707</v>
      </c>
      <c r="E568">
        <v>8.875</v>
      </c>
      <c r="F568" t="s">
        <v>1707</v>
      </c>
      <c r="H568" t="s">
        <v>44</v>
      </c>
      <c r="I568" t="s">
        <v>18</v>
      </c>
      <c r="J568" t="s">
        <v>19</v>
      </c>
      <c r="K568" t="s">
        <v>20</v>
      </c>
      <c r="L568" t="s">
        <v>20</v>
      </c>
      <c r="M568" t="s">
        <v>21</v>
      </c>
      <c r="N568" t="s">
        <v>135</v>
      </c>
      <c r="O568" t="s">
        <v>1708</v>
      </c>
      <c r="P568">
        <v>1</v>
      </c>
      <c r="Q568" t="str">
        <f t="shared" si="8"/>
        <v>D US Equity</v>
      </c>
    </row>
    <row r="569" spans="1:17" x14ac:dyDescent="0.25">
      <c r="A569" s="1">
        <v>44377</v>
      </c>
      <c r="B569" s="1">
        <v>44377</v>
      </c>
      <c r="C569" t="s">
        <v>1709</v>
      </c>
      <c r="D569" t="s">
        <v>1710</v>
      </c>
      <c r="E569">
        <v>5</v>
      </c>
      <c r="F569" t="s">
        <v>1711</v>
      </c>
      <c r="H569" t="s">
        <v>97</v>
      </c>
      <c r="I569" t="s">
        <v>18</v>
      </c>
      <c r="J569" t="s">
        <v>19</v>
      </c>
      <c r="K569" t="s">
        <v>20</v>
      </c>
      <c r="L569" t="s">
        <v>20</v>
      </c>
      <c r="M569" t="s">
        <v>21</v>
      </c>
      <c r="N569" t="s">
        <v>22</v>
      </c>
      <c r="O569" t="s">
        <v>1712</v>
      </c>
      <c r="P569">
        <v>3</v>
      </c>
      <c r="Q569" t="str">
        <f t="shared" si="8"/>
        <v>TAP US Equity</v>
      </c>
    </row>
    <row r="570" spans="1:17" x14ac:dyDescent="0.25">
      <c r="A570" s="1">
        <v>44377</v>
      </c>
      <c r="B570" s="1">
        <v>44377</v>
      </c>
      <c r="C570" t="s">
        <v>285</v>
      </c>
      <c r="D570" t="s">
        <v>286</v>
      </c>
      <c r="E570">
        <v>3</v>
      </c>
      <c r="F570" t="s">
        <v>1713</v>
      </c>
      <c r="H570" t="s">
        <v>154</v>
      </c>
      <c r="I570" t="s">
        <v>18</v>
      </c>
      <c r="J570" t="s">
        <v>19</v>
      </c>
      <c r="K570" t="s">
        <v>20</v>
      </c>
      <c r="L570" t="s">
        <v>20</v>
      </c>
      <c r="M570" t="s">
        <v>21</v>
      </c>
      <c r="N570" t="s">
        <v>155</v>
      </c>
      <c r="O570" t="s">
        <v>1714</v>
      </c>
      <c r="P570">
        <v>4</v>
      </c>
      <c r="Q570" t="str">
        <f t="shared" si="8"/>
        <v>IADB US Equity</v>
      </c>
    </row>
    <row r="571" spans="1:17" x14ac:dyDescent="0.25">
      <c r="A571" s="1">
        <v>44377</v>
      </c>
      <c r="B571" s="1">
        <v>44377</v>
      </c>
      <c r="C571" t="s">
        <v>1715</v>
      </c>
      <c r="D571" t="s">
        <v>1716</v>
      </c>
      <c r="E571">
        <v>6.15</v>
      </c>
      <c r="F571" t="s">
        <v>1717</v>
      </c>
      <c r="H571" t="s">
        <v>52</v>
      </c>
      <c r="I571" t="s">
        <v>18</v>
      </c>
      <c r="J571" t="s">
        <v>19</v>
      </c>
      <c r="K571" t="s">
        <v>20</v>
      </c>
      <c r="L571" t="s">
        <v>20</v>
      </c>
      <c r="M571" t="s">
        <v>21</v>
      </c>
      <c r="N571" t="s">
        <v>59</v>
      </c>
      <c r="O571" t="s">
        <v>1718</v>
      </c>
      <c r="P571">
        <v>3</v>
      </c>
      <c r="Q571" t="str">
        <f t="shared" si="8"/>
        <v>LNC US Equity</v>
      </c>
    </row>
    <row r="572" spans="1:17" x14ac:dyDescent="0.25">
      <c r="A572" s="1">
        <v>44377</v>
      </c>
      <c r="B572" s="1">
        <v>44377</v>
      </c>
      <c r="C572" t="s">
        <v>1017</v>
      </c>
      <c r="D572" t="s">
        <v>1018</v>
      </c>
      <c r="E572">
        <v>0.625</v>
      </c>
      <c r="F572" t="s">
        <v>417</v>
      </c>
      <c r="G572" t="s">
        <v>51</v>
      </c>
      <c r="H572" t="s">
        <v>17</v>
      </c>
      <c r="I572" t="s">
        <v>18</v>
      </c>
      <c r="J572" t="s">
        <v>19</v>
      </c>
      <c r="K572" t="s">
        <v>20</v>
      </c>
      <c r="L572" t="s">
        <v>20</v>
      </c>
      <c r="M572" t="s">
        <v>21</v>
      </c>
      <c r="N572" t="s">
        <v>22</v>
      </c>
      <c r="O572" t="s">
        <v>1719</v>
      </c>
      <c r="P572">
        <v>2</v>
      </c>
      <c r="Q572" t="str">
        <f t="shared" si="8"/>
        <v>GP US Equity</v>
      </c>
    </row>
    <row r="573" spans="1:17" x14ac:dyDescent="0.25">
      <c r="A573" s="1">
        <v>44377</v>
      </c>
      <c r="B573" s="1">
        <v>44377</v>
      </c>
      <c r="C573" t="s">
        <v>161</v>
      </c>
      <c r="D573" t="s">
        <v>162</v>
      </c>
      <c r="E573">
        <v>7.05</v>
      </c>
      <c r="F573" t="s">
        <v>1720</v>
      </c>
      <c r="H573" t="s">
        <v>32</v>
      </c>
      <c r="I573" t="s">
        <v>18</v>
      </c>
      <c r="J573" t="s">
        <v>19</v>
      </c>
      <c r="K573" t="s">
        <v>20</v>
      </c>
      <c r="L573" t="s">
        <v>20</v>
      </c>
      <c r="M573" t="s">
        <v>21</v>
      </c>
      <c r="N573" t="s">
        <v>22</v>
      </c>
      <c r="O573" t="s">
        <v>1721</v>
      </c>
      <c r="P573">
        <v>3</v>
      </c>
      <c r="Q573" t="str">
        <f t="shared" si="8"/>
        <v>HCA US Equity</v>
      </c>
    </row>
    <row r="574" spans="1:17" x14ac:dyDescent="0.25">
      <c r="A574" s="1">
        <v>44377</v>
      </c>
      <c r="B574" s="1">
        <v>44377</v>
      </c>
      <c r="C574" t="s">
        <v>753</v>
      </c>
      <c r="D574" t="s">
        <v>754</v>
      </c>
      <c r="E574">
        <v>7.625</v>
      </c>
      <c r="F574" t="s">
        <v>594</v>
      </c>
      <c r="H574" t="s">
        <v>74</v>
      </c>
      <c r="I574" t="s">
        <v>18</v>
      </c>
      <c r="J574" t="s">
        <v>19</v>
      </c>
      <c r="K574" t="s">
        <v>20</v>
      </c>
      <c r="L574" t="s">
        <v>20</v>
      </c>
      <c r="M574" t="s">
        <v>21</v>
      </c>
      <c r="N574" t="s">
        <v>22</v>
      </c>
      <c r="O574" t="s">
        <v>1722</v>
      </c>
      <c r="P574">
        <v>3</v>
      </c>
      <c r="Q574" t="str">
        <f t="shared" si="8"/>
        <v>APA US Equity</v>
      </c>
    </row>
    <row r="575" spans="1:17" x14ac:dyDescent="0.25">
      <c r="A575" s="1">
        <v>44377</v>
      </c>
      <c r="B575" s="1">
        <v>44377</v>
      </c>
      <c r="C575" t="s">
        <v>413</v>
      </c>
      <c r="D575" t="s">
        <v>414</v>
      </c>
      <c r="E575">
        <v>7.875</v>
      </c>
      <c r="F575" t="s">
        <v>1232</v>
      </c>
      <c r="H575" t="s">
        <v>121</v>
      </c>
      <c r="I575" t="s">
        <v>18</v>
      </c>
      <c r="J575" t="s">
        <v>19</v>
      </c>
      <c r="K575" t="s">
        <v>20</v>
      </c>
      <c r="L575" t="s">
        <v>20</v>
      </c>
      <c r="M575" t="s">
        <v>21</v>
      </c>
      <c r="N575" t="s">
        <v>22</v>
      </c>
      <c r="O575" t="s">
        <v>1723</v>
      </c>
      <c r="P575">
        <v>3</v>
      </c>
      <c r="Q575" t="str">
        <f t="shared" si="8"/>
        <v>OXY US Equity</v>
      </c>
    </row>
    <row r="576" spans="1:17" x14ac:dyDescent="0.25">
      <c r="A576" s="1">
        <v>44377</v>
      </c>
      <c r="B576" s="1">
        <v>44377</v>
      </c>
      <c r="C576" t="s">
        <v>1724</v>
      </c>
      <c r="D576" t="s">
        <v>1725</v>
      </c>
      <c r="E576">
        <v>5.65</v>
      </c>
      <c r="F576" t="s">
        <v>1726</v>
      </c>
      <c r="H576" t="s">
        <v>17</v>
      </c>
      <c r="I576" t="s">
        <v>18</v>
      </c>
      <c r="J576" t="s">
        <v>19</v>
      </c>
      <c r="K576" t="s">
        <v>20</v>
      </c>
      <c r="L576" t="s">
        <v>20</v>
      </c>
      <c r="M576" t="s">
        <v>21</v>
      </c>
      <c r="N576" t="s">
        <v>22</v>
      </c>
      <c r="O576" t="s">
        <v>1727</v>
      </c>
      <c r="P576">
        <v>3</v>
      </c>
      <c r="Q576" t="str">
        <f t="shared" si="8"/>
        <v>CMI US Equity</v>
      </c>
    </row>
    <row r="577" spans="1:17" x14ac:dyDescent="0.25">
      <c r="A577" s="1">
        <v>44377</v>
      </c>
      <c r="B577" s="1">
        <v>44377</v>
      </c>
      <c r="C577" t="s">
        <v>1728</v>
      </c>
      <c r="D577" t="s">
        <v>1073</v>
      </c>
      <c r="E577">
        <v>7.75</v>
      </c>
      <c r="F577" t="s">
        <v>1077</v>
      </c>
      <c r="G577" t="s">
        <v>259</v>
      </c>
      <c r="H577" t="s">
        <v>112</v>
      </c>
      <c r="I577" t="s">
        <v>18</v>
      </c>
      <c r="J577" t="s">
        <v>19</v>
      </c>
      <c r="K577" t="s">
        <v>20</v>
      </c>
      <c r="L577" t="s">
        <v>20</v>
      </c>
      <c r="M577" t="s">
        <v>21</v>
      </c>
      <c r="N577" t="s">
        <v>22</v>
      </c>
      <c r="O577" t="s">
        <v>1729</v>
      </c>
      <c r="P577">
        <v>3</v>
      </c>
      <c r="Q577" t="str">
        <f t="shared" si="8"/>
        <v>KMI US Equity</v>
      </c>
    </row>
    <row r="578" spans="1:17" x14ac:dyDescent="0.25">
      <c r="A578" s="1">
        <v>44377</v>
      </c>
      <c r="B578" s="1">
        <v>44377</v>
      </c>
      <c r="C578" t="s">
        <v>853</v>
      </c>
      <c r="D578" t="s">
        <v>854</v>
      </c>
      <c r="E578">
        <v>6.125</v>
      </c>
      <c r="F578" t="s">
        <v>1730</v>
      </c>
      <c r="H578" t="s">
        <v>52</v>
      </c>
      <c r="I578" t="s">
        <v>18</v>
      </c>
      <c r="J578" t="s">
        <v>19</v>
      </c>
      <c r="K578" t="s">
        <v>20</v>
      </c>
      <c r="L578" t="s">
        <v>20</v>
      </c>
      <c r="M578" t="s">
        <v>21</v>
      </c>
      <c r="N578" t="s">
        <v>22</v>
      </c>
      <c r="O578" t="s">
        <v>1731</v>
      </c>
      <c r="P578">
        <v>3</v>
      </c>
      <c r="Q578" t="str">
        <f t="shared" si="8"/>
        <v>RTX US Equity</v>
      </c>
    </row>
    <row r="579" spans="1:17" x14ac:dyDescent="0.25">
      <c r="A579" s="1">
        <v>44377</v>
      </c>
      <c r="B579" s="1">
        <v>44377</v>
      </c>
      <c r="C579" t="s">
        <v>1732</v>
      </c>
      <c r="D579" t="s">
        <v>1733</v>
      </c>
      <c r="E579">
        <v>5.875</v>
      </c>
      <c r="F579" t="s">
        <v>1711</v>
      </c>
      <c r="H579" t="s">
        <v>52</v>
      </c>
      <c r="I579" t="s">
        <v>18</v>
      </c>
      <c r="J579" t="s">
        <v>19</v>
      </c>
      <c r="K579" t="s">
        <v>20</v>
      </c>
      <c r="L579" t="s">
        <v>20</v>
      </c>
      <c r="M579" t="s">
        <v>21</v>
      </c>
      <c r="N579" t="s">
        <v>22</v>
      </c>
      <c r="O579" t="s">
        <v>1734</v>
      </c>
      <c r="P579">
        <v>3</v>
      </c>
      <c r="Q579" t="str">
        <f t="shared" si="8"/>
        <v>PSX US Equity</v>
      </c>
    </row>
    <row r="580" spans="1:17" x14ac:dyDescent="0.25">
      <c r="A580" s="1">
        <v>44377</v>
      </c>
      <c r="B580" s="1">
        <v>44377</v>
      </c>
      <c r="C580" t="s">
        <v>404</v>
      </c>
      <c r="D580" t="s">
        <v>405</v>
      </c>
      <c r="E580">
        <v>3.65</v>
      </c>
      <c r="F580" t="s">
        <v>1735</v>
      </c>
      <c r="G580" t="s">
        <v>16</v>
      </c>
      <c r="H580" t="s">
        <v>17</v>
      </c>
      <c r="I580" t="s">
        <v>18</v>
      </c>
      <c r="J580" t="s">
        <v>19</v>
      </c>
      <c r="K580" t="s">
        <v>20</v>
      </c>
      <c r="L580" t="s">
        <v>20</v>
      </c>
      <c r="M580" t="s">
        <v>21</v>
      </c>
      <c r="N580" t="s">
        <v>22</v>
      </c>
      <c r="O580" t="s">
        <v>1736</v>
      </c>
      <c r="P580">
        <v>3</v>
      </c>
      <c r="Q580" t="str">
        <f t="shared" ref="Q580:Q643" si="9">D580&amp;" US Equity"</f>
        <v>CAT US Equity</v>
      </c>
    </row>
    <row r="581" spans="1:17" x14ac:dyDescent="0.25">
      <c r="A581" s="1">
        <v>44377</v>
      </c>
      <c r="B581" s="1">
        <v>44377</v>
      </c>
      <c r="C581" t="s">
        <v>682</v>
      </c>
      <c r="D581" t="s">
        <v>683</v>
      </c>
      <c r="E581">
        <v>0.81374999999999997</v>
      </c>
      <c r="F581" t="s">
        <v>1211</v>
      </c>
      <c r="H581" t="s">
        <v>44</v>
      </c>
      <c r="I581" t="s">
        <v>18</v>
      </c>
      <c r="J581" t="s">
        <v>19</v>
      </c>
      <c r="K581" t="s">
        <v>20</v>
      </c>
      <c r="L581" t="s">
        <v>20</v>
      </c>
      <c r="M581" t="s">
        <v>137</v>
      </c>
      <c r="N581" t="s">
        <v>22</v>
      </c>
      <c r="O581" t="s">
        <v>1737</v>
      </c>
      <c r="P581">
        <v>5</v>
      </c>
      <c r="Q581" t="str">
        <f t="shared" si="9"/>
        <v>CMCSA US Equity</v>
      </c>
    </row>
    <row r="582" spans="1:17" x14ac:dyDescent="0.25">
      <c r="A582" s="1">
        <v>44377</v>
      </c>
      <c r="B582" s="1">
        <v>44377</v>
      </c>
      <c r="C582" t="s">
        <v>1738</v>
      </c>
      <c r="D582" t="s">
        <v>1466</v>
      </c>
      <c r="E582">
        <v>7.2</v>
      </c>
      <c r="F582" t="s">
        <v>1288</v>
      </c>
      <c r="H582" t="s">
        <v>44</v>
      </c>
      <c r="I582" t="s">
        <v>18</v>
      </c>
      <c r="J582" t="s">
        <v>19</v>
      </c>
      <c r="K582" t="s">
        <v>20</v>
      </c>
      <c r="L582" t="s">
        <v>20</v>
      </c>
      <c r="M582" t="s">
        <v>21</v>
      </c>
      <c r="N582" t="s">
        <v>22</v>
      </c>
      <c r="O582" t="s">
        <v>1739</v>
      </c>
      <c r="P582">
        <v>3</v>
      </c>
      <c r="Q582" t="str">
        <f t="shared" si="9"/>
        <v>COP US Equity</v>
      </c>
    </row>
    <row r="583" spans="1:17" x14ac:dyDescent="0.25">
      <c r="A583" s="1">
        <v>44377</v>
      </c>
      <c r="B583" s="1">
        <v>44377</v>
      </c>
      <c r="C583" t="s">
        <v>139</v>
      </c>
      <c r="D583" t="s">
        <v>140</v>
      </c>
      <c r="E583">
        <v>2.95</v>
      </c>
      <c r="F583" t="s">
        <v>1740</v>
      </c>
      <c r="G583" t="s">
        <v>51</v>
      </c>
      <c r="H583" t="s">
        <v>17</v>
      </c>
      <c r="I583" t="s">
        <v>18</v>
      </c>
      <c r="J583" t="s">
        <v>19</v>
      </c>
      <c r="K583" t="s">
        <v>20</v>
      </c>
      <c r="L583" t="s">
        <v>20</v>
      </c>
      <c r="M583" t="s">
        <v>21</v>
      </c>
      <c r="N583" t="s">
        <v>59</v>
      </c>
      <c r="O583" t="s">
        <v>1741</v>
      </c>
      <c r="P583">
        <v>3</v>
      </c>
      <c r="Q583" t="str">
        <f t="shared" si="9"/>
        <v>ATH US Equity</v>
      </c>
    </row>
    <row r="584" spans="1:17" x14ac:dyDescent="0.25">
      <c r="A584" s="1">
        <v>44377</v>
      </c>
      <c r="B584" s="1">
        <v>44377</v>
      </c>
      <c r="C584" t="s">
        <v>1742</v>
      </c>
      <c r="D584" t="s">
        <v>1743</v>
      </c>
      <c r="E584">
        <v>11.5</v>
      </c>
      <c r="F584" t="s">
        <v>1744</v>
      </c>
      <c r="G584" t="s">
        <v>51</v>
      </c>
      <c r="H584" t="s">
        <v>168</v>
      </c>
      <c r="I584" t="s">
        <v>18</v>
      </c>
      <c r="J584" t="s">
        <v>19</v>
      </c>
      <c r="K584" t="s">
        <v>20</v>
      </c>
      <c r="L584" t="s">
        <v>20</v>
      </c>
      <c r="M584" t="s">
        <v>21</v>
      </c>
      <c r="N584" t="s">
        <v>22</v>
      </c>
      <c r="O584" t="s">
        <v>1745</v>
      </c>
      <c r="P584">
        <v>4</v>
      </c>
      <c r="Q584" t="str">
        <f t="shared" si="9"/>
        <v>MMLP US Equity</v>
      </c>
    </row>
    <row r="585" spans="1:17" x14ac:dyDescent="0.25">
      <c r="A585" s="1">
        <v>44377</v>
      </c>
      <c r="B585" s="1">
        <v>44377</v>
      </c>
      <c r="C585" t="s">
        <v>1098</v>
      </c>
      <c r="D585" t="s">
        <v>1099</v>
      </c>
      <c r="E585">
        <v>1.95</v>
      </c>
      <c r="F585" t="s">
        <v>427</v>
      </c>
      <c r="H585" t="s">
        <v>97</v>
      </c>
      <c r="I585" t="s">
        <v>18</v>
      </c>
      <c r="J585" t="s">
        <v>19</v>
      </c>
      <c r="K585" t="s">
        <v>20</v>
      </c>
      <c r="L585" t="s">
        <v>20</v>
      </c>
      <c r="M585" t="s">
        <v>21</v>
      </c>
      <c r="N585" t="s">
        <v>22</v>
      </c>
      <c r="O585" t="s">
        <v>1746</v>
      </c>
      <c r="P585">
        <v>2</v>
      </c>
      <c r="Q585" t="str">
        <f t="shared" si="9"/>
        <v>BA US Equity</v>
      </c>
    </row>
    <row r="586" spans="1:17" x14ac:dyDescent="0.25">
      <c r="A586" s="1">
        <v>44377</v>
      </c>
      <c r="B586" s="1">
        <v>44377</v>
      </c>
      <c r="C586" t="s">
        <v>682</v>
      </c>
      <c r="D586" t="s">
        <v>683</v>
      </c>
      <c r="E586">
        <v>7.05</v>
      </c>
      <c r="F586" t="s">
        <v>1469</v>
      </c>
      <c r="H586" t="s">
        <v>44</v>
      </c>
      <c r="I586" t="s">
        <v>18</v>
      </c>
      <c r="J586" t="s">
        <v>19</v>
      </c>
      <c r="K586" t="s">
        <v>20</v>
      </c>
      <c r="L586" t="s">
        <v>20</v>
      </c>
      <c r="M586" t="s">
        <v>21</v>
      </c>
      <c r="N586" t="s">
        <v>22</v>
      </c>
      <c r="O586" t="s">
        <v>1747</v>
      </c>
      <c r="P586">
        <v>5</v>
      </c>
      <c r="Q586" t="str">
        <f t="shared" si="9"/>
        <v>CMCSA US Equity</v>
      </c>
    </row>
    <row r="587" spans="1:17" x14ac:dyDescent="0.25">
      <c r="A587" s="1">
        <v>44377</v>
      </c>
      <c r="B587" s="1">
        <v>44377</v>
      </c>
      <c r="C587" t="s">
        <v>1715</v>
      </c>
      <c r="D587" t="s">
        <v>1716</v>
      </c>
      <c r="E587">
        <v>7</v>
      </c>
      <c r="F587" t="s">
        <v>1748</v>
      </c>
      <c r="H587" t="s">
        <v>52</v>
      </c>
      <c r="I587" t="s">
        <v>18</v>
      </c>
      <c r="J587" t="s">
        <v>19</v>
      </c>
      <c r="K587" t="s">
        <v>20</v>
      </c>
      <c r="L587" t="s">
        <v>20</v>
      </c>
      <c r="M587" t="s">
        <v>21</v>
      </c>
      <c r="N587" t="s">
        <v>59</v>
      </c>
      <c r="O587" t="s">
        <v>1749</v>
      </c>
      <c r="P587">
        <v>3</v>
      </c>
      <c r="Q587" t="str">
        <f t="shared" si="9"/>
        <v>LNC US Equity</v>
      </c>
    </row>
    <row r="588" spans="1:17" x14ac:dyDescent="0.25">
      <c r="A588" s="1">
        <v>44377</v>
      </c>
      <c r="B588" s="1">
        <v>44377</v>
      </c>
      <c r="C588" t="s">
        <v>1620</v>
      </c>
      <c r="D588" t="s">
        <v>1621</v>
      </c>
      <c r="E588">
        <v>7.5</v>
      </c>
      <c r="F588" t="s">
        <v>1375</v>
      </c>
      <c r="H588" t="s">
        <v>97</v>
      </c>
      <c r="I588" t="s">
        <v>18</v>
      </c>
      <c r="J588" t="s">
        <v>19</v>
      </c>
      <c r="K588" t="s">
        <v>20</v>
      </c>
      <c r="L588" t="s">
        <v>20</v>
      </c>
      <c r="M588" t="s">
        <v>21</v>
      </c>
      <c r="N588" t="s">
        <v>22</v>
      </c>
      <c r="O588" t="s">
        <v>1750</v>
      </c>
      <c r="P588">
        <v>2</v>
      </c>
      <c r="Q588" t="str">
        <f t="shared" si="9"/>
        <v>ET US Equity</v>
      </c>
    </row>
    <row r="589" spans="1:17" x14ac:dyDescent="0.25">
      <c r="A589" s="1">
        <v>44377</v>
      </c>
      <c r="B589" s="1">
        <v>44377</v>
      </c>
      <c r="C589" t="s">
        <v>56</v>
      </c>
      <c r="D589" t="s">
        <v>57</v>
      </c>
      <c r="E589">
        <v>1.75</v>
      </c>
      <c r="F589" t="s">
        <v>58</v>
      </c>
      <c r="G589" t="s">
        <v>69</v>
      </c>
      <c r="H589" t="s">
        <v>44</v>
      </c>
      <c r="I589" t="s">
        <v>18</v>
      </c>
      <c r="J589" t="s">
        <v>19</v>
      </c>
      <c r="K589" t="s">
        <v>20</v>
      </c>
      <c r="L589" t="s">
        <v>20</v>
      </c>
      <c r="M589" t="s">
        <v>21</v>
      </c>
      <c r="N589" t="s">
        <v>59</v>
      </c>
      <c r="O589" t="s">
        <v>1751</v>
      </c>
      <c r="P589">
        <v>3</v>
      </c>
      <c r="Q589" t="str">
        <f t="shared" si="9"/>
        <v>FNF US Equity</v>
      </c>
    </row>
    <row r="590" spans="1:17" x14ac:dyDescent="0.25">
      <c r="A590" s="1">
        <v>44377</v>
      </c>
      <c r="B590" s="1">
        <v>44377</v>
      </c>
      <c r="C590" t="s">
        <v>1752</v>
      </c>
      <c r="D590" t="s">
        <v>1753</v>
      </c>
      <c r="E590">
        <v>0.83299999999999996</v>
      </c>
      <c r="F590" t="s">
        <v>672</v>
      </c>
      <c r="G590" t="s">
        <v>51</v>
      </c>
      <c r="H590" t="s">
        <v>97</v>
      </c>
      <c r="I590" t="s">
        <v>18</v>
      </c>
      <c r="J590" t="s">
        <v>19</v>
      </c>
      <c r="K590" t="s">
        <v>20</v>
      </c>
      <c r="L590" t="s">
        <v>20</v>
      </c>
      <c r="M590" t="s">
        <v>21</v>
      </c>
      <c r="N590" t="s">
        <v>135</v>
      </c>
      <c r="O590" t="s">
        <v>1754</v>
      </c>
      <c r="P590">
        <v>5</v>
      </c>
      <c r="Q590" t="str">
        <f t="shared" si="9"/>
        <v>EMACN US Equity</v>
      </c>
    </row>
    <row r="591" spans="1:17" x14ac:dyDescent="0.25">
      <c r="A591" s="1">
        <v>44377</v>
      </c>
      <c r="B591" s="1">
        <v>44377</v>
      </c>
      <c r="C591" t="s">
        <v>1098</v>
      </c>
      <c r="D591" t="s">
        <v>1099</v>
      </c>
      <c r="E591">
        <v>5.875</v>
      </c>
      <c r="F591" t="s">
        <v>1622</v>
      </c>
      <c r="H591" t="s">
        <v>97</v>
      </c>
      <c r="I591" t="s">
        <v>18</v>
      </c>
      <c r="J591" t="s">
        <v>19</v>
      </c>
      <c r="K591" t="s">
        <v>20</v>
      </c>
      <c r="L591" t="s">
        <v>20</v>
      </c>
      <c r="M591" t="s">
        <v>21</v>
      </c>
      <c r="N591" t="s">
        <v>22</v>
      </c>
      <c r="O591" t="s">
        <v>1755</v>
      </c>
      <c r="P591">
        <v>2</v>
      </c>
      <c r="Q591" t="str">
        <f t="shared" si="9"/>
        <v>BA US Equity</v>
      </c>
    </row>
    <row r="592" spans="1:17" x14ac:dyDescent="0.25">
      <c r="A592" s="1">
        <v>44377</v>
      </c>
      <c r="B592" s="1">
        <v>44377</v>
      </c>
      <c r="C592" t="s">
        <v>1320</v>
      </c>
      <c r="D592" t="s">
        <v>1321</v>
      </c>
      <c r="E592">
        <v>2.4</v>
      </c>
      <c r="F592" t="s">
        <v>1756</v>
      </c>
      <c r="G592" t="s">
        <v>51</v>
      </c>
      <c r="H592" t="s">
        <v>199</v>
      </c>
      <c r="I592" t="s">
        <v>18</v>
      </c>
      <c r="J592" t="s">
        <v>19</v>
      </c>
      <c r="K592" t="s">
        <v>20</v>
      </c>
      <c r="L592" t="s">
        <v>20</v>
      </c>
      <c r="M592" t="s">
        <v>21</v>
      </c>
      <c r="N592" t="s">
        <v>59</v>
      </c>
      <c r="O592" t="s">
        <v>1757</v>
      </c>
      <c r="P592">
        <v>3</v>
      </c>
      <c r="Q592" t="str">
        <f t="shared" si="9"/>
        <v>PRU US Equity</v>
      </c>
    </row>
    <row r="593" spans="1:17" x14ac:dyDescent="0.25">
      <c r="A593" s="1">
        <v>44377</v>
      </c>
      <c r="B593" s="1">
        <v>44377</v>
      </c>
      <c r="C593" t="s">
        <v>1353</v>
      </c>
      <c r="D593" t="s">
        <v>1354</v>
      </c>
      <c r="E593">
        <v>4.95</v>
      </c>
      <c r="F593" t="s">
        <v>1379</v>
      </c>
      <c r="H593" t="s">
        <v>52</v>
      </c>
      <c r="I593" t="s">
        <v>18</v>
      </c>
      <c r="J593" t="s">
        <v>19</v>
      </c>
      <c r="K593" t="s">
        <v>20</v>
      </c>
      <c r="L593" t="s">
        <v>20</v>
      </c>
      <c r="M593" t="s">
        <v>21</v>
      </c>
      <c r="N593" t="s">
        <v>22</v>
      </c>
      <c r="O593" t="s">
        <v>1762</v>
      </c>
      <c r="P593">
        <v>4</v>
      </c>
      <c r="Q593" t="str">
        <f t="shared" si="9"/>
        <v>AMGN US Equity</v>
      </c>
    </row>
    <row r="594" spans="1:17" x14ac:dyDescent="0.25">
      <c r="A594" s="1">
        <v>44377</v>
      </c>
      <c r="B594" s="1">
        <v>44377</v>
      </c>
      <c r="C594" t="s">
        <v>1672</v>
      </c>
      <c r="D594" t="s">
        <v>1673</v>
      </c>
      <c r="E594">
        <v>4.1500000000000004</v>
      </c>
      <c r="F594" t="s">
        <v>1763</v>
      </c>
      <c r="H594" t="s">
        <v>52</v>
      </c>
      <c r="I594" t="s">
        <v>18</v>
      </c>
      <c r="J594" t="s">
        <v>19</v>
      </c>
      <c r="K594" t="s">
        <v>20</v>
      </c>
      <c r="L594" t="s">
        <v>20</v>
      </c>
      <c r="M594" t="s">
        <v>21</v>
      </c>
      <c r="N594" t="s">
        <v>22</v>
      </c>
      <c r="O594" t="s">
        <v>1764</v>
      </c>
      <c r="P594">
        <v>3</v>
      </c>
      <c r="Q594" t="str">
        <f t="shared" si="9"/>
        <v>ETN US Equity</v>
      </c>
    </row>
    <row r="595" spans="1:17" x14ac:dyDescent="0.25">
      <c r="A595" s="1">
        <v>44377</v>
      </c>
      <c r="B595" s="1">
        <v>44377</v>
      </c>
      <c r="C595" t="s">
        <v>1276</v>
      </c>
      <c r="D595" t="s">
        <v>1277</v>
      </c>
      <c r="E595">
        <v>1.625</v>
      </c>
      <c r="F595" t="s">
        <v>1199</v>
      </c>
      <c r="G595" t="s">
        <v>51</v>
      </c>
      <c r="H595" t="s">
        <v>39</v>
      </c>
      <c r="I595" t="s">
        <v>18</v>
      </c>
      <c r="J595" t="s">
        <v>19</v>
      </c>
      <c r="K595" t="s">
        <v>20</v>
      </c>
      <c r="L595" t="s">
        <v>20</v>
      </c>
      <c r="M595" t="s">
        <v>21</v>
      </c>
      <c r="N595" t="s">
        <v>59</v>
      </c>
      <c r="O595" t="s">
        <v>1765</v>
      </c>
      <c r="P595">
        <v>3</v>
      </c>
      <c r="Q595" t="str">
        <f t="shared" si="9"/>
        <v>PFG US Equity</v>
      </c>
    </row>
    <row r="596" spans="1:17" x14ac:dyDescent="0.25">
      <c r="A596" s="1">
        <v>44377</v>
      </c>
      <c r="B596" s="1">
        <v>44377</v>
      </c>
      <c r="C596" t="s">
        <v>753</v>
      </c>
      <c r="D596" t="s">
        <v>754</v>
      </c>
      <c r="E596">
        <v>7.75</v>
      </c>
      <c r="F596" t="s">
        <v>1766</v>
      </c>
      <c r="H596" t="s">
        <v>74</v>
      </c>
      <c r="I596" t="s">
        <v>18</v>
      </c>
      <c r="J596" t="s">
        <v>19</v>
      </c>
      <c r="K596" t="s">
        <v>20</v>
      </c>
      <c r="L596" t="s">
        <v>20</v>
      </c>
      <c r="M596" t="s">
        <v>21</v>
      </c>
      <c r="N596" t="s">
        <v>22</v>
      </c>
      <c r="O596" t="s">
        <v>1767</v>
      </c>
      <c r="P596">
        <v>3</v>
      </c>
      <c r="Q596" t="str">
        <f t="shared" si="9"/>
        <v>APA US Equity</v>
      </c>
    </row>
    <row r="597" spans="1:17" x14ac:dyDescent="0.25">
      <c r="A597" s="1">
        <v>44377</v>
      </c>
      <c r="B597" s="1">
        <v>44377</v>
      </c>
      <c r="C597" t="s">
        <v>1254</v>
      </c>
      <c r="D597" t="s">
        <v>1255</v>
      </c>
      <c r="E597">
        <v>3.75</v>
      </c>
      <c r="F597" t="s">
        <v>1768</v>
      </c>
      <c r="H597" t="s">
        <v>97</v>
      </c>
      <c r="I597" t="s">
        <v>18</v>
      </c>
      <c r="J597" t="s">
        <v>19</v>
      </c>
      <c r="K597" t="s">
        <v>20</v>
      </c>
      <c r="L597" t="s">
        <v>20</v>
      </c>
      <c r="M597" t="s">
        <v>21</v>
      </c>
      <c r="N597" t="s">
        <v>135</v>
      </c>
      <c r="O597" t="s">
        <v>1769</v>
      </c>
      <c r="P597">
        <v>3</v>
      </c>
      <c r="Q597" t="str">
        <f t="shared" si="9"/>
        <v>PCG US Equity</v>
      </c>
    </row>
    <row r="598" spans="1:17" x14ac:dyDescent="0.25">
      <c r="A598" s="1">
        <v>44377</v>
      </c>
      <c r="B598" s="1">
        <v>44377</v>
      </c>
      <c r="C598" t="s">
        <v>1138</v>
      </c>
      <c r="D598" t="s">
        <v>216</v>
      </c>
      <c r="E598">
        <v>6.55</v>
      </c>
      <c r="F598" t="s">
        <v>657</v>
      </c>
      <c r="H598" t="s">
        <v>112</v>
      </c>
      <c r="I598" t="s">
        <v>18</v>
      </c>
      <c r="J598" t="s">
        <v>19</v>
      </c>
      <c r="K598" t="s">
        <v>20</v>
      </c>
      <c r="L598" t="s">
        <v>20</v>
      </c>
      <c r="M598" t="s">
        <v>21</v>
      </c>
      <c r="N598" t="s">
        <v>22</v>
      </c>
      <c r="O598" t="s">
        <v>1770</v>
      </c>
      <c r="P598">
        <v>1</v>
      </c>
      <c r="Q598" t="str">
        <f t="shared" si="9"/>
        <v>T US Equity</v>
      </c>
    </row>
    <row r="599" spans="1:17" x14ac:dyDescent="0.25">
      <c r="A599" s="1">
        <v>44377</v>
      </c>
      <c r="B599" s="1">
        <v>44377</v>
      </c>
      <c r="C599" t="s">
        <v>568</v>
      </c>
      <c r="D599" t="s">
        <v>569</v>
      </c>
      <c r="E599">
        <v>2.2999999999999998</v>
      </c>
      <c r="F599" t="s">
        <v>1773</v>
      </c>
      <c r="G599" t="s">
        <v>259</v>
      </c>
      <c r="H599" t="s">
        <v>44</v>
      </c>
      <c r="I599" t="s">
        <v>18</v>
      </c>
      <c r="J599" t="s">
        <v>19</v>
      </c>
      <c r="K599" t="s">
        <v>20</v>
      </c>
      <c r="L599" t="s">
        <v>20</v>
      </c>
      <c r="M599" t="s">
        <v>21</v>
      </c>
      <c r="N599" t="s">
        <v>22</v>
      </c>
      <c r="O599" t="s">
        <v>1774</v>
      </c>
      <c r="P599">
        <v>4</v>
      </c>
      <c r="Q599" t="str">
        <f t="shared" si="9"/>
        <v>HNDA US Equity</v>
      </c>
    </row>
    <row r="600" spans="1:17" x14ac:dyDescent="0.25">
      <c r="A600" s="1">
        <v>44377</v>
      </c>
      <c r="B600" s="1">
        <v>44377</v>
      </c>
      <c r="C600" t="s">
        <v>1098</v>
      </c>
      <c r="D600" t="s">
        <v>1099</v>
      </c>
      <c r="E600">
        <v>6.125</v>
      </c>
      <c r="F600" t="s">
        <v>1777</v>
      </c>
      <c r="H600" t="s">
        <v>97</v>
      </c>
      <c r="I600" t="s">
        <v>18</v>
      </c>
      <c r="J600" t="s">
        <v>19</v>
      </c>
      <c r="K600" t="s">
        <v>20</v>
      </c>
      <c r="L600" t="s">
        <v>20</v>
      </c>
      <c r="M600" t="s">
        <v>21</v>
      </c>
      <c r="N600" t="s">
        <v>22</v>
      </c>
      <c r="O600" t="s">
        <v>1778</v>
      </c>
      <c r="P600">
        <v>2</v>
      </c>
      <c r="Q600" t="str">
        <f t="shared" si="9"/>
        <v>BA US Equity</v>
      </c>
    </row>
    <row r="601" spans="1:17" x14ac:dyDescent="0.25">
      <c r="A601" s="1">
        <v>44377</v>
      </c>
      <c r="B601" s="1">
        <v>44377</v>
      </c>
      <c r="C601" t="s">
        <v>1779</v>
      </c>
      <c r="D601" t="s">
        <v>1780</v>
      </c>
      <c r="E601">
        <v>3.75</v>
      </c>
      <c r="F601" t="s">
        <v>1781</v>
      </c>
      <c r="H601" t="s">
        <v>52</v>
      </c>
      <c r="I601" t="s">
        <v>18</v>
      </c>
      <c r="J601" t="s">
        <v>19</v>
      </c>
      <c r="K601" t="s">
        <v>20</v>
      </c>
      <c r="L601" t="s">
        <v>20</v>
      </c>
      <c r="M601" t="s">
        <v>21</v>
      </c>
      <c r="N601" t="s">
        <v>22</v>
      </c>
      <c r="O601" t="s">
        <v>1782</v>
      </c>
      <c r="P601">
        <v>5</v>
      </c>
      <c r="Q601" t="str">
        <f t="shared" si="9"/>
        <v>ABIBB US Equity</v>
      </c>
    </row>
    <row r="602" spans="1:17" x14ac:dyDescent="0.25">
      <c r="A602" s="1">
        <v>44377</v>
      </c>
      <c r="B602" s="1">
        <v>44377</v>
      </c>
      <c r="C602" t="s">
        <v>1460</v>
      </c>
      <c r="D602" t="s">
        <v>1321</v>
      </c>
      <c r="E602">
        <v>3.5</v>
      </c>
      <c r="F602" t="s">
        <v>417</v>
      </c>
      <c r="G602" t="s">
        <v>16</v>
      </c>
      <c r="H602" t="s">
        <v>52</v>
      </c>
      <c r="I602" t="s">
        <v>18</v>
      </c>
      <c r="J602" t="s">
        <v>19</v>
      </c>
      <c r="K602" t="s">
        <v>20</v>
      </c>
      <c r="L602" t="s">
        <v>20</v>
      </c>
      <c r="M602" t="s">
        <v>21</v>
      </c>
      <c r="N602" t="s">
        <v>59</v>
      </c>
      <c r="O602" t="s">
        <v>1783</v>
      </c>
      <c r="P602">
        <v>3</v>
      </c>
      <c r="Q602" t="str">
        <f t="shared" si="9"/>
        <v>PRU US Equity</v>
      </c>
    </row>
    <row r="603" spans="1:17" x14ac:dyDescent="0.25">
      <c r="A603" s="1">
        <v>44377</v>
      </c>
      <c r="B603" s="1">
        <v>44377</v>
      </c>
      <c r="C603" t="s">
        <v>161</v>
      </c>
      <c r="D603" t="s">
        <v>162</v>
      </c>
      <c r="E603">
        <v>7.75</v>
      </c>
      <c r="F603" t="s">
        <v>1784</v>
      </c>
      <c r="G603" t="s">
        <v>16</v>
      </c>
      <c r="H603" t="s">
        <v>32</v>
      </c>
      <c r="I603" t="s">
        <v>18</v>
      </c>
      <c r="J603" t="s">
        <v>19</v>
      </c>
      <c r="K603" t="s">
        <v>20</v>
      </c>
      <c r="L603" t="s">
        <v>20</v>
      </c>
      <c r="M603" t="s">
        <v>21</v>
      </c>
      <c r="N603" t="s">
        <v>22</v>
      </c>
      <c r="O603" t="s">
        <v>1785</v>
      </c>
      <c r="P603">
        <v>3</v>
      </c>
      <c r="Q603" t="str">
        <f t="shared" si="9"/>
        <v>HCA US Equity</v>
      </c>
    </row>
    <row r="604" spans="1:17" x14ac:dyDescent="0.25">
      <c r="A604" s="1">
        <v>44377</v>
      </c>
      <c r="B604" s="1">
        <v>44377</v>
      </c>
      <c r="C604" t="s">
        <v>853</v>
      </c>
      <c r="D604" t="s">
        <v>854</v>
      </c>
      <c r="E604">
        <v>5.4</v>
      </c>
      <c r="F604" t="s">
        <v>1786</v>
      </c>
      <c r="H604" t="s">
        <v>52</v>
      </c>
      <c r="I604" t="s">
        <v>18</v>
      </c>
      <c r="J604" t="s">
        <v>19</v>
      </c>
      <c r="K604" t="s">
        <v>20</v>
      </c>
      <c r="L604" t="s">
        <v>20</v>
      </c>
      <c r="M604" t="s">
        <v>21</v>
      </c>
      <c r="N604" t="s">
        <v>22</v>
      </c>
      <c r="O604" t="s">
        <v>1787</v>
      </c>
      <c r="P604">
        <v>3</v>
      </c>
      <c r="Q604" t="str">
        <f t="shared" si="9"/>
        <v>RTX US Equity</v>
      </c>
    </row>
    <row r="605" spans="1:17" x14ac:dyDescent="0.25">
      <c r="A605" s="1">
        <v>44377</v>
      </c>
      <c r="B605" s="1">
        <v>44377</v>
      </c>
      <c r="C605" t="s">
        <v>911</v>
      </c>
      <c r="D605" t="s">
        <v>912</v>
      </c>
      <c r="E605">
        <v>2.65</v>
      </c>
      <c r="F605" t="s">
        <v>575</v>
      </c>
      <c r="H605" t="s">
        <v>112</v>
      </c>
      <c r="I605" t="s">
        <v>18</v>
      </c>
      <c r="J605" t="s">
        <v>19</v>
      </c>
      <c r="K605" t="s">
        <v>20</v>
      </c>
      <c r="L605" t="s">
        <v>20</v>
      </c>
      <c r="M605" t="s">
        <v>21</v>
      </c>
      <c r="N605" t="s">
        <v>22</v>
      </c>
      <c r="O605" t="s">
        <v>1788</v>
      </c>
      <c r="P605">
        <v>1</v>
      </c>
      <c r="Q605" t="str">
        <f t="shared" si="9"/>
        <v>K US Equity</v>
      </c>
    </row>
    <row r="606" spans="1:17" x14ac:dyDescent="0.25">
      <c r="A606" s="1">
        <v>44377</v>
      </c>
      <c r="B606" s="1">
        <v>44377</v>
      </c>
      <c r="C606" t="s">
        <v>540</v>
      </c>
      <c r="D606" t="s">
        <v>541</v>
      </c>
      <c r="E606">
        <v>10</v>
      </c>
      <c r="F606" t="s">
        <v>1790</v>
      </c>
      <c r="H606" t="s">
        <v>97</v>
      </c>
      <c r="I606" t="s">
        <v>18</v>
      </c>
      <c r="J606" t="s">
        <v>19</v>
      </c>
      <c r="K606" t="s">
        <v>20</v>
      </c>
      <c r="L606" t="s">
        <v>20</v>
      </c>
      <c r="M606" t="s">
        <v>543</v>
      </c>
      <c r="N606" t="s">
        <v>59</v>
      </c>
      <c r="O606" t="s">
        <v>1791</v>
      </c>
      <c r="P606">
        <v>3</v>
      </c>
      <c r="Q606" t="str">
        <f t="shared" si="9"/>
        <v>JEF US Equity</v>
      </c>
    </row>
    <row r="607" spans="1:17" x14ac:dyDescent="0.25">
      <c r="A607" s="1">
        <v>44377</v>
      </c>
      <c r="B607" s="1">
        <v>44377</v>
      </c>
      <c r="C607" t="s">
        <v>1792</v>
      </c>
      <c r="D607" t="s">
        <v>1793</v>
      </c>
      <c r="E607">
        <v>7.25</v>
      </c>
      <c r="F607" t="s">
        <v>1794</v>
      </c>
      <c r="G607" t="s">
        <v>16</v>
      </c>
      <c r="H607" t="s">
        <v>112</v>
      </c>
      <c r="I607" t="s">
        <v>18</v>
      </c>
      <c r="J607" t="s">
        <v>19</v>
      </c>
      <c r="K607" t="s">
        <v>20</v>
      </c>
      <c r="L607" t="s">
        <v>20</v>
      </c>
      <c r="M607" t="s">
        <v>21</v>
      </c>
      <c r="N607" t="s">
        <v>59</v>
      </c>
      <c r="O607" t="s">
        <v>1795</v>
      </c>
      <c r="P607">
        <v>3</v>
      </c>
      <c r="Q607" t="str">
        <f t="shared" si="9"/>
        <v>WRE US Equity</v>
      </c>
    </row>
    <row r="608" spans="1:17" x14ac:dyDescent="0.25">
      <c r="A608" s="1">
        <v>44377</v>
      </c>
      <c r="B608" s="1">
        <v>44377</v>
      </c>
      <c r="C608" t="s">
        <v>1804</v>
      </c>
      <c r="D608" t="s">
        <v>1805</v>
      </c>
      <c r="E608">
        <v>4.25</v>
      </c>
      <c r="F608" t="s">
        <v>1806</v>
      </c>
      <c r="H608" t="s">
        <v>52</v>
      </c>
      <c r="I608" t="s">
        <v>18</v>
      </c>
      <c r="J608" t="s">
        <v>19</v>
      </c>
      <c r="K608" t="s">
        <v>20</v>
      </c>
      <c r="L608" t="s">
        <v>20</v>
      </c>
      <c r="M608" t="s">
        <v>21</v>
      </c>
      <c r="N608" t="s">
        <v>59</v>
      </c>
      <c r="O608" t="s">
        <v>1807</v>
      </c>
      <c r="P608">
        <v>3</v>
      </c>
      <c r="Q608" t="str">
        <f t="shared" si="9"/>
        <v>AON US Equity</v>
      </c>
    </row>
    <row r="609" spans="1:17" x14ac:dyDescent="0.25">
      <c r="A609" s="1">
        <v>44377</v>
      </c>
      <c r="B609" s="1">
        <v>44377</v>
      </c>
      <c r="C609" t="s">
        <v>853</v>
      </c>
      <c r="D609" t="s">
        <v>854</v>
      </c>
      <c r="E609">
        <v>4.5</v>
      </c>
      <c r="F609" t="s">
        <v>1808</v>
      </c>
      <c r="H609" t="s">
        <v>52</v>
      </c>
      <c r="I609" t="s">
        <v>18</v>
      </c>
      <c r="J609" t="s">
        <v>19</v>
      </c>
      <c r="K609" t="s">
        <v>20</v>
      </c>
      <c r="L609" t="s">
        <v>20</v>
      </c>
      <c r="M609" t="s">
        <v>21</v>
      </c>
      <c r="N609" t="s">
        <v>22</v>
      </c>
      <c r="O609" t="s">
        <v>1809</v>
      </c>
      <c r="P609">
        <v>3</v>
      </c>
      <c r="Q609" t="str">
        <f t="shared" si="9"/>
        <v>RTX US Equity</v>
      </c>
    </row>
    <row r="610" spans="1:17" x14ac:dyDescent="0.25">
      <c r="A610" s="1">
        <v>44377</v>
      </c>
      <c r="B610" s="1">
        <v>44377</v>
      </c>
      <c r="C610" t="s">
        <v>1810</v>
      </c>
      <c r="D610" t="s">
        <v>1073</v>
      </c>
      <c r="E610">
        <v>7.625</v>
      </c>
      <c r="F610" t="s">
        <v>1811</v>
      </c>
      <c r="H610" t="s">
        <v>112</v>
      </c>
      <c r="I610" t="s">
        <v>18</v>
      </c>
      <c r="J610" t="s">
        <v>19</v>
      </c>
      <c r="K610" t="s">
        <v>20</v>
      </c>
      <c r="L610" t="s">
        <v>20</v>
      </c>
      <c r="M610" t="s">
        <v>21</v>
      </c>
      <c r="N610" t="s">
        <v>22</v>
      </c>
      <c r="O610" t="s">
        <v>1812</v>
      </c>
      <c r="P610">
        <v>3</v>
      </c>
      <c r="Q610" t="str">
        <f t="shared" si="9"/>
        <v>KMI US Equity</v>
      </c>
    </row>
    <row r="611" spans="1:17" x14ac:dyDescent="0.25">
      <c r="A611" s="1">
        <v>44377</v>
      </c>
      <c r="B611" s="1">
        <v>44377</v>
      </c>
      <c r="C611" t="s">
        <v>29</v>
      </c>
      <c r="D611" t="s">
        <v>30</v>
      </c>
      <c r="E611">
        <v>7.75</v>
      </c>
      <c r="F611" t="s">
        <v>1813</v>
      </c>
      <c r="H611" t="s">
        <v>32</v>
      </c>
      <c r="I611" t="s">
        <v>18</v>
      </c>
      <c r="J611" t="s">
        <v>19</v>
      </c>
      <c r="K611" t="s">
        <v>20</v>
      </c>
      <c r="L611" t="s">
        <v>20</v>
      </c>
      <c r="M611" t="s">
        <v>21</v>
      </c>
      <c r="N611" t="s">
        <v>22</v>
      </c>
      <c r="O611" t="s">
        <v>1814</v>
      </c>
      <c r="P611">
        <v>1</v>
      </c>
      <c r="Q611" t="str">
        <f t="shared" si="9"/>
        <v>F US Equity</v>
      </c>
    </row>
    <row r="612" spans="1:17" x14ac:dyDescent="0.25">
      <c r="A612" s="1">
        <v>44377</v>
      </c>
      <c r="B612" s="1">
        <v>44377</v>
      </c>
      <c r="C612" t="s">
        <v>568</v>
      </c>
      <c r="D612" t="s">
        <v>569</v>
      </c>
      <c r="E612">
        <v>0.46775</v>
      </c>
      <c r="F612" t="s">
        <v>1047</v>
      </c>
      <c r="G612" t="s">
        <v>16</v>
      </c>
      <c r="H612" t="s">
        <v>44</v>
      </c>
      <c r="I612" t="s">
        <v>18</v>
      </c>
      <c r="J612" t="s">
        <v>19</v>
      </c>
      <c r="K612" t="s">
        <v>20</v>
      </c>
      <c r="L612" t="s">
        <v>20</v>
      </c>
      <c r="M612" t="s">
        <v>137</v>
      </c>
      <c r="N612" t="s">
        <v>22</v>
      </c>
      <c r="O612" t="s">
        <v>1815</v>
      </c>
      <c r="P612">
        <v>4</v>
      </c>
      <c r="Q612" t="str">
        <f t="shared" si="9"/>
        <v>HNDA US Equity</v>
      </c>
    </row>
    <row r="613" spans="1:17" x14ac:dyDescent="0.25">
      <c r="A613" s="1">
        <v>44377</v>
      </c>
      <c r="B613" s="1">
        <v>44377</v>
      </c>
      <c r="C613" t="s">
        <v>1728</v>
      </c>
      <c r="D613" t="s">
        <v>1073</v>
      </c>
      <c r="E613">
        <v>7.45</v>
      </c>
      <c r="F613" t="s">
        <v>1726</v>
      </c>
      <c r="H613" t="s">
        <v>112</v>
      </c>
      <c r="I613" t="s">
        <v>18</v>
      </c>
      <c r="J613" t="s">
        <v>19</v>
      </c>
      <c r="K613" t="s">
        <v>20</v>
      </c>
      <c r="L613" t="s">
        <v>20</v>
      </c>
      <c r="M613" t="s">
        <v>21</v>
      </c>
      <c r="N613" t="s">
        <v>22</v>
      </c>
      <c r="O613" t="s">
        <v>1816</v>
      </c>
      <c r="P613">
        <v>3</v>
      </c>
      <c r="Q613" t="str">
        <f t="shared" si="9"/>
        <v>KMI US Equity</v>
      </c>
    </row>
    <row r="614" spans="1:17" x14ac:dyDescent="0.25">
      <c r="A614" s="1">
        <v>44377</v>
      </c>
      <c r="B614" s="1">
        <v>44377</v>
      </c>
      <c r="C614" t="s">
        <v>374</v>
      </c>
      <c r="D614" t="s">
        <v>375</v>
      </c>
      <c r="E614">
        <v>5.875</v>
      </c>
      <c r="F614" t="s">
        <v>1817</v>
      </c>
      <c r="H614" t="s">
        <v>377</v>
      </c>
      <c r="I614" t="s">
        <v>18</v>
      </c>
      <c r="J614" t="s">
        <v>19</v>
      </c>
      <c r="K614" t="s">
        <v>20</v>
      </c>
      <c r="L614" t="s">
        <v>20</v>
      </c>
      <c r="M614" t="s">
        <v>21</v>
      </c>
      <c r="N614" t="s">
        <v>22</v>
      </c>
      <c r="O614" t="s">
        <v>1818</v>
      </c>
      <c r="P614">
        <v>3</v>
      </c>
      <c r="Q614" t="str">
        <f t="shared" si="9"/>
        <v>WMT US Equity</v>
      </c>
    </row>
    <row r="615" spans="1:17" x14ac:dyDescent="0.25">
      <c r="A615" s="1">
        <v>44377</v>
      </c>
      <c r="B615" s="1">
        <v>44377</v>
      </c>
      <c r="C615" t="s">
        <v>606</v>
      </c>
      <c r="D615" t="s">
        <v>607</v>
      </c>
      <c r="E615">
        <v>3.85</v>
      </c>
      <c r="F615" t="s">
        <v>1819</v>
      </c>
      <c r="H615" t="s">
        <v>17</v>
      </c>
      <c r="I615" t="s">
        <v>18</v>
      </c>
      <c r="J615" t="s">
        <v>19</v>
      </c>
      <c r="K615" t="s">
        <v>20</v>
      </c>
      <c r="L615" t="s">
        <v>20</v>
      </c>
      <c r="M615" t="s">
        <v>21</v>
      </c>
      <c r="N615" t="s">
        <v>59</v>
      </c>
      <c r="O615" t="s">
        <v>1820</v>
      </c>
      <c r="P615">
        <v>3</v>
      </c>
      <c r="Q615" t="str">
        <f t="shared" si="9"/>
        <v>UNH US Equity</v>
      </c>
    </row>
    <row r="616" spans="1:17" x14ac:dyDescent="0.25">
      <c r="A616" s="1">
        <v>44377</v>
      </c>
      <c r="B616" s="1">
        <v>44377</v>
      </c>
      <c r="C616" t="s">
        <v>1821</v>
      </c>
      <c r="D616" t="s">
        <v>1822</v>
      </c>
      <c r="E616">
        <v>8</v>
      </c>
      <c r="F616" t="s">
        <v>1823</v>
      </c>
      <c r="H616" t="s">
        <v>112</v>
      </c>
      <c r="I616" t="s">
        <v>18</v>
      </c>
      <c r="J616" t="s">
        <v>19</v>
      </c>
      <c r="K616" t="s">
        <v>20</v>
      </c>
      <c r="L616" t="s">
        <v>20</v>
      </c>
      <c r="M616" t="s">
        <v>21</v>
      </c>
      <c r="N616" t="s">
        <v>22</v>
      </c>
      <c r="O616" t="s">
        <v>1824</v>
      </c>
      <c r="P616">
        <v>2</v>
      </c>
      <c r="Q616" t="str">
        <f t="shared" si="9"/>
        <v>KR US Equity</v>
      </c>
    </row>
    <row r="617" spans="1:17" x14ac:dyDescent="0.25">
      <c r="A617" s="1">
        <v>44377</v>
      </c>
      <c r="B617" s="1">
        <v>44377</v>
      </c>
      <c r="C617" t="s">
        <v>413</v>
      </c>
      <c r="D617" t="s">
        <v>414</v>
      </c>
      <c r="E617">
        <v>7.95</v>
      </c>
      <c r="F617" t="s">
        <v>1828</v>
      </c>
      <c r="H617" t="s">
        <v>121</v>
      </c>
      <c r="I617" t="s">
        <v>18</v>
      </c>
      <c r="J617" t="s">
        <v>19</v>
      </c>
      <c r="K617" t="s">
        <v>20</v>
      </c>
      <c r="L617" t="s">
        <v>20</v>
      </c>
      <c r="M617" t="s">
        <v>21</v>
      </c>
      <c r="N617" t="s">
        <v>22</v>
      </c>
      <c r="O617" t="s">
        <v>1829</v>
      </c>
      <c r="P617">
        <v>3</v>
      </c>
      <c r="Q617" t="str">
        <f t="shared" si="9"/>
        <v>OXY US Equity</v>
      </c>
    </row>
    <row r="618" spans="1:17" x14ac:dyDescent="0.25">
      <c r="A618" s="1">
        <v>44377</v>
      </c>
      <c r="B618" s="1">
        <v>44377</v>
      </c>
      <c r="C618" t="s">
        <v>540</v>
      </c>
      <c r="D618" t="s">
        <v>541</v>
      </c>
      <c r="E618">
        <v>6</v>
      </c>
      <c r="F618" t="s">
        <v>1830</v>
      </c>
      <c r="H618" t="s">
        <v>97</v>
      </c>
      <c r="I618" t="s">
        <v>18</v>
      </c>
      <c r="J618" t="s">
        <v>19</v>
      </c>
      <c r="K618" t="s">
        <v>20</v>
      </c>
      <c r="L618" t="s">
        <v>20</v>
      </c>
      <c r="M618" t="s">
        <v>543</v>
      </c>
      <c r="N618" t="s">
        <v>59</v>
      </c>
      <c r="O618" t="s">
        <v>1831</v>
      </c>
      <c r="P618">
        <v>3</v>
      </c>
      <c r="Q618" t="str">
        <f t="shared" si="9"/>
        <v>JEF US Equity</v>
      </c>
    </row>
    <row r="619" spans="1:17" x14ac:dyDescent="0.25">
      <c r="A619" s="1">
        <v>44377</v>
      </c>
      <c r="B619" s="1">
        <v>44377</v>
      </c>
      <c r="C619" t="s">
        <v>127</v>
      </c>
      <c r="D619" t="s">
        <v>128</v>
      </c>
      <c r="E619">
        <v>3</v>
      </c>
      <c r="F619" t="s">
        <v>1832</v>
      </c>
      <c r="G619" t="s">
        <v>16</v>
      </c>
      <c r="H619" t="s">
        <v>44</v>
      </c>
      <c r="I619" t="s">
        <v>18</v>
      </c>
      <c r="J619" t="s">
        <v>19</v>
      </c>
      <c r="K619" t="s">
        <v>20</v>
      </c>
      <c r="L619" t="s">
        <v>20</v>
      </c>
      <c r="M619" t="s">
        <v>21</v>
      </c>
      <c r="N619" t="s">
        <v>22</v>
      </c>
      <c r="O619" t="s">
        <v>1833</v>
      </c>
      <c r="P619">
        <v>3</v>
      </c>
      <c r="Q619" t="str">
        <f t="shared" si="9"/>
        <v>DIS US Equity</v>
      </c>
    </row>
    <row r="620" spans="1:17" x14ac:dyDescent="0.25">
      <c r="A620" s="1">
        <v>44377</v>
      </c>
      <c r="B620" s="1">
        <v>44377</v>
      </c>
      <c r="C620" t="s">
        <v>951</v>
      </c>
      <c r="D620" t="s">
        <v>952</v>
      </c>
      <c r="E620">
        <v>6</v>
      </c>
      <c r="F620" t="s">
        <v>1834</v>
      </c>
      <c r="H620" t="s">
        <v>112</v>
      </c>
      <c r="I620" t="s">
        <v>18</v>
      </c>
      <c r="J620" t="s">
        <v>19</v>
      </c>
      <c r="K620" t="s">
        <v>20</v>
      </c>
      <c r="L620" t="s">
        <v>20</v>
      </c>
      <c r="M620" t="s">
        <v>21</v>
      </c>
      <c r="N620" t="s">
        <v>135</v>
      </c>
      <c r="O620" t="s">
        <v>1835</v>
      </c>
      <c r="P620">
        <v>3</v>
      </c>
      <c r="Q620" t="str">
        <f t="shared" si="9"/>
        <v>DUK US Equity</v>
      </c>
    </row>
    <row r="621" spans="1:17" x14ac:dyDescent="0.25">
      <c r="A621" s="1">
        <v>44377</v>
      </c>
      <c r="B621" s="1">
        <v>44377</v>
      </c>
      <c r="C621" t="s">
        <v>1838</v>
      </c>
      <c r="D621" t="s">
        <v>1839</v>
      </c>
      <c r="E621">
        <v>5.9</v>
      </c>
      <c r="F621" t="s">
        <v>1840</v>
      </c>
      <c r="G621" t="s">
        <v>51</v>
      </c>
      <c r="H621" t="s">
        <v>97</v>
      </c>
      <c r="I621" t="s">
        <v>18</v>
      </c>
      <c r="J621" t="s">
        <v>19</v>
      </c>
      <c r="K621" t="s">
        <v>20</v>
      </c>
      <c r="L621" t="s">
        <v>20</v>
      </c>
      <c r="M621" t="s">
        <v>21</v>
      </c>
      <c r="N621" t="s">
        <v>135</v>
      </c>
      <c r="O621" t="s">
        <v>1841</v>
      </c>
      <c r="P621">
        <v>3</v>
      </c>
      <c r="Q621" t="str">
        <f t="shared" si="9"/>
        <v>DQE US Equity</v>
      </c>
    </row>
    <row r="622" spans="1:17" x14ac:dyDescent="0.25">
      <c r="A622" s="1">
        <v>44377</v>
      </c>
      <c r="B622" s="1">
        <v>44377</v>
      </c>
      <c r="C622" t="s">
        <v>41</v>
      </c>
      <c r="D622" t="s">
        <v>42</v>
      </c>
      <c r="E622">
        <v>3.3</v>
      </c>
      <c r="F622" t="s">
        <v>1842</v>
      </c>
      <c r="H622" t="s">
        <v>44</v>
      </c>
      <c r="I622" t="s">
        <v>18</v>
      </c>
      <c r="J622" t="s">
        <v>19</v>
      </c>
      <c r="K622" t="s">
        <v>20</v>
      </c>
      <c r="L622" t="s">
        <v>20</v>
      </c>
      <c r="M622" t="s">
        <v>21</v>
      </c>
      <c r="N622" t="s">
        <v>22</v>
      </c>
      <c r="O622" t="s">
        <v>1843</v>
      </c>
      <c r="P622">
        <v>3</v>
      </c>
      <c r="Q622" t="str">
        <f t="shared" si="9"/>
        <v>IBM US Equity</v>
      </c>
    </row>
    <row r="623" spans="1:17" x14ac:dyDescent="0.25">
      <c r="A623" s="1">
        <v>44377</v>
      </c>
      <c r="B623" s="1">
        <v>44377</v>
      </c>
      <c r="C623" t="s">
        <v>1844</v>
      </c>
      <c r="D623" t="s">
        <v>1845</v>
      </c>
      <c r="E623">
        <v>5.875</v>
      </c>
      <c r="F623" t="s">
        <v>1846</v>
      </c>
      <c r="H623" t="s">
        <v>17</v>
      </c>
      <c r="I623" t="s">
        <v>18</v>
      </c>
      <c r="J623" t="s">
        <v>19</v>
      </c>
      <c r="K623" t="s">
        <v>20</v>
      </c>
      <c r="L623" t="s">
        <v>20</v>
      </c>
      <c r="M623" t="s">
        <v>21</v>
      </c>
      <c r="N623" t="s">
        <v>22</v>
      </c>
      <c r="O623" t="s">
        <v>1847</v>
      </c>
      <c r="P623">
        <v>2</v>
      </c>
      <c r="Q623" t="str">
        <f t="shared" si="9"/>
        <v>HD US Equity</v>
      </c>
    </row>
    <row r="624" spans="1:17" x14ac:dyDescent="0.25">
      <c r="A624" s="1">
        <v>44377</v>
      </c>
      <c r="B624" s="1">
        <v>44377</v>
      </c>
      <c r="C624" t="s">
        <v>1848</v>
      </c>
      <c r="D624" t="s">
        <v>216</v>
      </c>
      <c r="E624">
        <v>6.375</v>
      </c>
      <c r="F624" t="s">
        <v>996</v>
      </c>
      <c r="H624" t="s">
        <v>112</v>
      </c>
      <c r="I624" t="s">
        <v>18</v>
      </c>
      <c r="J624" t="s">
        <v>19</v>
      </c>
      <c r="K624" t="s">
        <v>20</v>
      </c>
      <c r="L624" t="s">
        <v>20</v>
      </c>
      <c r="M624" t="s">
        <v>21</v>
      </c>
      <c r="N624" t="s">
        <v>22</v>
      </c>
      <c r="O624" t="s">
        <v>1849</v>
      </c>
      <c r="P624">
        <v>1</v>
      </c>
      <c r="Q624" t="str">
        <f t="shared" si="9"/>
        <v>T US Equity</v>
      </c>
    </row>
    <row r="625" spans="1:17" x14ac:dyDescent="0.25">
      <c r="A625" s="1">
        <v>44377</v>
      </c>
      <c r="B625" s="1">
        <v>44377</v>
      </c>
      <c r="C625" t="s">
        <v>151</v>
      </c>
      <c r="D625" t="s">
        <v>152</v>
      </c>
      <c r="E625">
        <v>0.25</v>
      </c>
      <c r="F625" t="s">
        <v>1850</v>
      </c>
      <c r="H625" t="s">
        <v>154</v>
      </c>
      <c r="I625" t="s">
        <v>18</v>
      </c>
      <c r="J625" t="s">
        <v>19</v>
      </c>
      <c r="K625" t="s">
        <v>20</v>
      </c>
      <c r="L625" t="s">
        <v>20</v>
      </c>
      <c r="M625" t="s">
        <v>21</v>
      </c>
      <c r="N625" t="s">
        <v>155</v>
      </c>
      <c r="O625" t="s">
        <v>1851</v>
      </c>
      <c r="P625">
        <v>4</v>
      </c>
      <c r="Q625" t="str">
        <f t="shared" si="9"/>
        <v>IBRD US Equity</v>
      </c>
    </row>
    <row r="626" spans="1:17" x14ac:dyDescent="0.25">
      <c r="A626" s="1">
        <v>44377</v>
      </c>
      <c r="B626" s="1">
        <v>44377</v>
      </c>
      <c r="C626" t="s">
        <v>1852</v>
      </c>
      <c r="D626" t="s">
        <v>1853</v>
      </c>
      <c r="E626">
        <v>3.65</v>
      </c>
      <c r="F626" t="s">
        <v>1206</v>
      </c>
      <c r="H626" t="s">
        <v>112</v>
      </c>
      <c r="I626" t="s">
        <v>18</v>
      </c>
      <c r="J626" t="s">
        <v>19</v>
      </c>
      <c r="K626" t="s">
        <v>20</v>
      </c>
      <c r="L626" t="s">
        <v>20</v>
      </c>
      <c r="M626" t="s">
        <v>21</v>
      </c>
      <c r="N626" t="s">
        <v>59</v>
      </c>
      <c r="O626" t="s">
        <v>1854</v>
      </c>
      <c r="P626">
        <v>4</v>
      </c>
      <c r="Q626" t="str">
        <f t="shared" si="9"/>
        <v>VOYA US Equity</v>
      </c>
    </row>
    <row r="627" spans="1:17" x14ac:dyDescent="0.25">
      <c r="A627" s="1">
        <v>44377</v>
      </c>
      <c r="B627" s="1">
        <v>44377</v>
      </c>
      <c r="C627" t="s">
        <v>556</v>
      </c>
      <c r="D627" t="s">
        <v>557</v>
      </c>
      <c r="E627">
        <v>0.57999999999999996</v>
      </c>
      <c r="F627" t="s">
        <v>558</v>
      </c>
      <c r="G627" t="s">
        <v>69</v>
      </c>
      <c r="H627" t="s">
        <v>17</v>
      </c>
      <c r="I627" t="s">
        <v>18</v>
      </c>
      <c r="J627" t="s">
        <v>19</v>
      </c>
      <c r="K627" t="s">
        <v>20</v>
      </c>
      <c r="L627" t="s">
        <v>20</v>
      </c>
      <c r="M627" t="s">
        <v>137</v>
      </c>
      <c r="N627" t="s">
        <v>22</v>
      </c>
      <c r="O627" t="s">
        <v>1855</v>
      </c>
      <c r="P627">
        <v>3</v>
      </c>
      <c r="Q627" t="str">
        <f t="shared" si="9"/>
        <v>BMW US Equity</v>
      </c>
    </row>
    <row r="628" spans="1:17" x14ac:dyDescent="0.25">
      <c r="A628" s="1">
        <v>44377</v>
      </c>
      <c r="B628" s="1">
        <v>44377</v>
      </c>
      <c r="C628" t="s">
        <v>1856</v>
      </c>
      <c r="D628" t="s">
        <v>1780</v>
      </c>
      <c r="E628">
        <v>4.625</v>
      </c>
      <c r="F628" t="s">
        <v>1857</v>
      </c>
      <c r="H628" t="s">
        <v>52</v>
      </c>
      <c r="I628" t="s">
        <v>18</v>
      </c>
      <c r="J628" t="s">
        <v>19</v>
      </c>
      <c r="K628" t="s">
        <v>20</v>
      </c>
      <c r="L628" t="s">
        <v>20</v>
      </c>
      <c r="M628" t="s">
        <v>21</v>
      </c>
      <c r="N628" t="s">
        <v>22</v>
      </c>
      <c r="O628" t="s">
        <v>1858</v>
      </c>
      <c r="P628">
        <v>5</v>
      </c>
      <c r="Q628" t="str">
        <f t="shared" si="9"/>
        <v>ABIBB US Equity</v>
      </c>
    </row>
    <row r="629" spans="1:17" x14ac:dyDescent="0.25">
      <c r="A629" s="1">
        <v>44377</v>
      </c>
      <c r="B629" s="1">
        <v>44377</v>
      </c>
      <c r="C629" t="s">
        <v>127</v>
      </c>
      <c r="D629" t="s">
        <v>128</v>
      </c>
      <c r="E629">
        <v>3.7</v>
      </c>
      <c r="F629" t="s">
        <v>311</v>
      </c>
      <c r="G629" t="s">
        <v>16</v>
      </c>
      <c r="H629" t="s">
        <v>44</v>
      </c>
      <c r="I629" t="s">
        <v>18</v>
      </c>
      <c r="J629" t="s">
        <v>19</v>
      </c>
      <c r="K629" t="s">
        <v>20</v>
      </c>
      <c r="L629" t="s">
        <v>20</v>
      </c>
      <c r="M629" t="s">
        <v>21</v>
      </c>
      <c r="N629" t="s">
        <v>22</v>
      </c>
      <c r="O629" t="s">
        <v>1860</v>
      </c>
      <c r="P629">
        <v>3</v>
      </c>
      <c r="Q629" t="str">
        <f t="shared" si="9"/>
        <v>DIS US Equity</v>
      </c>
    </row>
    <row r="630" spans="1:17" x14ac:dyDescent="0.25">
      <c r="A630" s="1">
        <v>44377</v>
      </c>
      <c r="B630" s="1">
        <v>44377</v>
      </c>
      <c r="C630" t="s">
        <v>1863</v>
      </c>
      <c r="D630" t="s">
        <v>1864</v>
      </c>
      <c r="E630">
        <v>3</v>
      </c>
      <c r="F630" t="s">
        <v>1865</v>
      </c>
      <c r="G630" t="s">
        <v>722</v>
      </c>
      <c r="H630" t="s">
        <v>44</v>
      </c>
      <c r="I630" t="s">
        <v>18</v>
      </c>
      <c r="J630" t="s">
        <v>19</v>
      </c>
      <c r="K630" t="s">
        <v>20</v>
      </c>
      <c r="L630" t="s">
        <v>20</v>
      </c>
      <c r="M630" t="s">
        <v>21</v>
      </c>
      <c r="N630" t="s">
        <v>135</v>
      </c>
      <c r="O630" t="s">
        <v>1866</v>
      </c>
      <c r="P630">
        <v>4</v>
      </c>
      <c r="Q630" t="str">
        <f t="shared" si="9"/>
        <v>NRUC US Equity</v>
      </c>
    </row>
    <row r="631" spans="1:17" x14ac:dyDescent="0.25">
      <c r="A631" s="1">
        <v>44377</v>
      </c>
      <c r="B631" s="1">
        <v>44377</v>
      </c>
      <c r="C631" t="s">
        <v>1867</v>
      </c>
      <c r="D631" t="s">
        <v>274</v>
      </c>
      <c r="E631">
        <v>5.15</v>
      </c>
      <c r="F631" t="s">
        <v>125</v>
      </c>
      <c r="H631" t="s">
        <v>52</v>
      </c>
      <c r="I631" t="s">
        <v>18</v>
      </c>
      <c r="J631" t="s">
        <v>19</v>
      </c>
      <c r="K631" t="s">
        <v>20</v>
      </c>
      <c r="L631" t="s">
        <v>20</v>
      </c>
      <c r="M631" t="s">
        <v>21</v>
      </c>
      <c r="N631" t="s">
        <v>135</v>
      </c>
      <c r="O631" t="s">
        <v>1868</v>
      </c>
      <c r="P631">
        <v>2</v>
      </c>
      <c r="Q631" t="str">
        <f t="shared" si="9"/>
        <v>SO US Equity</v>
      </c>
    </row>
    <row r="632" spans="1:17" x14ac:dyDescent="0.25">
      <c r="A632" s="1">
        <v>44377</v>
      </c>
      <c r="B632" s="1">
        <v>44377</v>
      </c>
      <c r="C632" t="s">
        <v>41</v>
      </c>
      <c r="D632" t="s">
        <v>42</v>
      </c>
      <c r="E632">
        <v>3.45</v>
      </c>
      <c r="F632" t="s">
        <v>1869</v>
      </c>
      <c r="H632" t="s">
        <v>44</v>
      </c>
      <c r="I632" t="s">
        <v>18</v>
      </c>
      <c r="J632" t="s">
        <v>19</v>
      </c>
      <c r="K632" t="s">
        <v>20</v>
      </c>
      <c r="L632" t="s">
        <v>20</v>
      </c>
      <c r="M632" t="s">
        <v>21</v>
      </c>
      <c r="N632" t="s">
        <v>22</v>
      </c>
      <c r="O632" t="s">
        <v>1870</v>
      </c>
      <c r="P632">
        <v>3</v>
      </c>
      <c r="Q632" t="str">
        <f t="shared" si="9"/>
        <v>IBM US Equity</v>
      </c>
    </row>
    <row r="633" spans="1:17" x14ac:dyDescent="0.25">
      <c r="A633" s="1">
        <v>44377</v>
      </c>
      <c r="B633" s="1">
        <v>44377</v>
      </c>
      <c r="C633" t="s">
        <v>13</v>
      </c>
      <c r="D633" t="s">
        <v>14</v>
      </c>
      <c r="E633">
        <v>2.0499999999999998</v>
      </c>
      <c r="F633" t="s">
        <v>1871</v>
      </c>
      <c r="G633" t="s">
        <v>16</v>
      </c>
      <c r="H633" t="s">
        <v>17</v>
      </c>
      <c r="I633" t="s">
        <v>18</v>
      </c>
      <c r="J633" t="s">
        <v>19</v>
      </c>
      <c r="K633" t="s">
        <v>20</v>
      </c>
      <c r="L633" t="s">
        <v>20</v>
      </c>
      <c r="M633" t="s">
        <v>21</v>
      </c>
      <c r="N633" t="s">
        <v>22</v>
      </c>
      <c r="O633" t="s">
        <v>1872</v>
      </c>
      <c r="P633">
        <v>2</v>
      </c>
      <c r="Q633" t="str">
        <f t="shared" si="9"/>
        <v>DE US Equity</v>
      </c>
    </row>
    <row r="634" spans="1:17" x14ac:dyDescent="0.25">
      <c r="A634" s="1">
        <v>44377</v>
      </c>
      <c r="B634" s="1">
        <v>44377</v>
      </c>
      <c r="C634" t="s">
        <v>1519</v>
      </c>
      <c r="D634" t="s">
        <v>1520</v>
      </c>
      <c r="E634">
        <v>6.7</v>
      </c>
      <c r="F634" t="s">
        <v>423</v>
      </c>
      <c r="H634" t="s">
        <v>44</v>
      </c>
      <c r="I634" t="s">
        <v>18</v>
      </c>
      <c r="J634" t="s">
        <v>19</v>
      </c>
      <c r="K634" t="s">
        <v>20</v>
      </c>
      <c r="L634" t="s">
        <v>20</v>
      </c>
      <c r="M634" t="s">
        <v>21</v>
      </c>
      <c r="N634" t="s">
        <v>22</v>
      </c>
      <c r="O634" t="s">
        <v>1873</v>
      </c>
      <c r="P634">
        <v>3</v>
      </c>
      <c r="Q634" t="str">
        <f t="shared" si="9"/>
        <v>ROK US Equity</v>
      </c>
    </row>
    <row r="635" spans="1:17" x14ac:dyDescent="0.25">
      <c r="A635" s="1">
        <v>44377</v>
      </c>
      <c r="B635" s="1">
        <v>44377</v>
      </c>
      <c r="C635" t="s">
        <v>1874</v>
      </c>
      <c r="D635" t="s">
        <v>1875</v>
      </c>
      <c r="E635">
        <v>6.375</v>
      </c>
      <c r="F635" t="s">
        <v>1876</v>
      </c>
      <c r="G635" t="s">
        <v>51</v>
      </c>
      <c r="H635" t="s">
        <v>88</v>
      </c>
      <c r="I635" t="s">
        <v>18</v>
      </c>
      <c r="J635" t="s">
        <v>19</v>
      </c>
      <c r="K635" t="s">
        <v>20</v>
      </c>
      <c r="L635" t="s">
        <v>20</v>
      </c>
      <c r="M635" t="s">
        <v>21</v>
      </c>
      <c r="N635" t="s">
        <v>22</v>
      </c>
      <c r="O635" t="s">
        <v>1877</v>
      </c>
      <c r="P635">
        <v>2</v>
      </c>
      <c r="Q635" t="str">
        <f t="shared" si="9"/>
        <v>OI US Equity</v>
      </c>
    </row>
    <row r="636" spans="1:17" x14ac:dyDescent="0.25">
      <c r="A636" s="1">
        <v>44377</v>
      </c>
      <c r="B636" s="1">
        <v>44377</v>
      </c>
      <c r="C636" t="s">
        <v>1878</v>
      </c>
      <c r="D636" t="s">
        <v>1879</v>
      </c>
      <c r="E636">
        <v>6</v>
      </c>
      <c r="F636" t="s">
        <v>1880</v>
      </c>
      <c r="H636" t="s">
        <v>44</v>
      </c>
      <c r="I636" t="s">
        <v>18</v>
      </c>
      <c r="J636" t="s">
        <v>19</v>
      </c>
      <c r="K636" t="s">
        <v>20</v>
      </c>
      <c r="L636" t="s">
        <v>20</v>
      </c>
      <c r="M636" t="s">
        <v>21</v>
      </c>
      <c r="N636" t="s">
        <v>59</v>
      </c>
      <c r="O636" t="s">
        <v>1881</v>
      </c>
      <c r="P636">
        <v>1</v>
      </c>
      <c r="Q636" t="str">
        <f t="shared" si="9"/>
        <v>L US Equity</v>
      </c>
    </row>
    <row r="637" spans="1:17" x14ac:dyDescent="0.25">
      <c r="A637" s="1">
        <v>44377</v>
      </c>
      <c r="B637" s="1">
        <v>44377</v>
      </c>
      <c r="C637" t="s">
        <v>1003</v>
      </c>
      <c r="D637" t="s">
        <v>1004</v>
      </c>
      <c r="E637">
        <v>7.875</v>
      </c>
      <c r="F637" t="s">
        <v>1884</v>
      </c>
      <c r="H637" t="s">
        <v>97</v>
      </c>
      <c r="I637" t="s">
        <v>18</v>
      </c>
      <c r="J637" t="s">
        <v>19</v>
      </c>
      <c r="K637" t="s">
        <v>20</v>
      </c>
      <c r="L637" t="s">
        <v>20</v>
      </c>
      <c r="M637" t="s">
        <v>21</v>
      </c>
      <c r="N637" t="s">
        <v>22</v>
      </c>
      <c r="O637" t="s">
        <v>1885</v>
      </c>
      <c r="P637">
        <v>3</v>
      </c>
      <c r="Q637" t="str">
        <f t="shared" si="9"/>
        <v>WMB US Equity</v>
      </c>
    </row>
    <row r="638" spans="1:17" x14ac:dyDescent="0.25">
      <c r="A638" s="1">
        <v>44377</v>
      </c>
      <c r="B638" s="1">
        <v>44377</v>
      </c>
      <c r="C638" t="s">
        <v>1659</v>
      </c>
      <c r="D638" t="s">
        <v>1660</v>
      </c>
      <c r="E638">
        <v>6.45</v>
      </c>
      <c r="F638" t="s">
        <v>1565</v>
      </c>
      <c r="H638" t="s">
        <v>44</v>
      </c>
      <c r="I638" t="s">
        <v>18</v>
      </c>
      <c r="J638" t="s">
        <v>19</v>
      </c>
      <c r="K638" t="s">
        <v>20</v>
      </c>
      <c r="L638" t="s">
        <v>20</v>
      </c>
      <c r="M638" t="s">
        <v>21</v>
      </c>
      <c r="N638" t="s">
        <v>59</v>
      </c>
      <c r="O638" t="s">
        <v>1886</v>
      </c>
      <c r="P638">
        <v>3</v>
      </c>
      <c r="Q638" t="str">
        <f t="shared" si="9"/>
        <v>AFL US Equity</v>
      </c>
    </row>
    <row r="639" spans="1:17" x14ac:dyDescent="0.25">
      <c r="A639" s="1">
        <v>44377</v>
      </c>
      <c r="B639" s="1">
        <v>44377</v>
      </c>
      <c r="C639" t="s">
        <v>1891</v>
      </c>
      <c r="D639" t="s">
        <v>1892</v>
      </c>
      <c r="E639">
        <v>2.75</v>
      </c>
      <c r="F639" t="s">
        <v>1893</v>
      </c>
      <c r="H639" t="s">
        <v>52</v>
      </c>
      <c r="I639" t="s">
        <v>18</v>
      </c>
      <c r="J639" t="s">
        <v>19</v>
      </c>
      <c r="K639" t="s">
        <v>20</v>
      </c>
      <c r="L639" t="s">
        <v>20</v>
      </c>
      <c r="M639" t="s">
        <v>21</v>
      </c>
      <c r="N639" t="s">
        <v>22</v>
      </c>
      <c r="O639" t="s">
        <v>1894</v>
      </c>
      <c r="P639">
        <v>3</v>
      </c>
      <c r="Q639" t="str">
        <f t="shared" si="9"/>
        <v>MON US Equity</v>
      </c>
    </row>
    <row r="640" spans="1:17" x14ac:dyDescent="0.25">
      <c r="A640" s="1">
        <v>44377</v>
      </c>
      <c r="B640" s="1">
        <v>44377</v>
      </c>
      <c r="C640" t="s">
        <v>1895</v>
      </c>
      <c r="D640" t="s">
        <v>220</v>
      </c>
      <c r="E640">
        <v>6.95</v>
      </c>
      <c r="F640" t="s">
        <v>379</v>
      </c>
      <c r="H640" t="s">
        <v>17</v>
      </c>
      <c r="I640" t="s">
        <v>18</v>
      </c>
      <c r="J640" t="s">
        <v>19</v>
      </c>
      <c r="K640" t="s">
        <v>20</v>
      </c>
      <c r="L640" t="s">
        <v>20</v>
      </c>
      <c r="M640" t="s">
        <v>21</v>
      </c>
      <c r="N640" t="s">
        <v>22</v>
      </c>
      <c r="O640" t="s">
        <v>1896</v>
      </c>
      <c r="P640">
        <v>2</v>
      </c>
      <c r="Q640" t="str">
        <f t="shared" si="9"/>
        <v>KO US Equity</v>
      </c>
    </row>
    <row r="641" spans="1:17" x14ac:dyDescent="0.25">
      <c r="A641" s="1">
        <v>44377</v>
      </c>
      <c r="B641" s="1">
        <v>44377</v>
      </c>
      <c r="C641" t="s">
        <v>1460</v>
      </c>
      <c r="D641" t="s">
        <v>1321</v>
      </c>
      <c r="E641">
        <v>5.0999999999999996</v>
      </c>
      <c r="F641" t="s">
        <v>1897</v>
      </c>
      <c r="G641" t="s">
        <v>16</v>
      </c>
      <c r="H641" t="s">
        <v>44</v>
      </c>
      <c r="I641" t="s">
        <v>18</v>
      </c>
      <c r="J641" t="s">
        <v>19</v>
      </c>
      <c r="K641" t="s">
        <v>20</v>
      </c>
      <c r="L641" t="s">
        <v>20</v>
      </c>
      <c r="M641" t="s">
        <v>21</v>
      </c>
      <c r="N641" t="s">
        <v>59</v>
      </c>
      <c r="O641" t="s">
        <v>1898</v>
      </c>
      <c r="P641">
        <v>3</v>
      </c>
      <c r="Q641" t="str">
        <f t="shared" si="9"/>
        <v>PRU US Equity</v>
      </c>
    </row>
    <row r="642" spans="1:17" x14ac:dyDescent="0.25">
      <c r="A642" s="1">
        <v>44377</v>
      </c>
      <c r="B642" s="1">
        <v>44377</v>
      </c>
      <c r="C642" t="s">
        <v>568</v>
      </c>
      <c r="D642" t="s">
        <v>569</v>
      </c>
      <c r="E642">
        <v>2.15</v>
      </c>
      <c r="F642" t="s">
        <v>1899</v>
      </c>
      <c r="G642" t="s">
        <v>16</v>
      </c>
      <c r="H642" t="s">
        <v>44</v>
      </c>
      <c r="I642" t="s">
        <v>18</v>
      </c>
      <c r="J642" t="s">
        <v>19</v>
      </c>
      <c r="K642" t="s">
        <v>20</v>
      </c>
      <c r="L642" t="s">
        <v>20</v>
      </c>
      <c r="M642" t="s">
        <v>21</v>
      </c>
      <c r="N642" t="s">
        <v>22</v>
      </c>
      <c r="O642" t="s">
        <v>1900</v>
      </c>
      <c r="P642">
        <v>4</v>
      </c>
      <c r="Q642" t="str">
        <f t="shared" si="9"/>
        <v>HNDA US Equity</v>
      </c>
    </row>
    <row r="643" spans="1:17" x14ac:dyDescent="0.25">
      <c r="A643" s="1">
        <v>44377</v>
      </c>
      <c r="B643" s="1">
        <v>44377</v>
      </c>
      <c r="C643" t="s">
        <v>1903</v>
      </c>
      <c r="D643" t="s">
        <v>1904</v>
      </c>
      <c r="E643">
        <v>4.5999999999999996</v>
      </c>
      <c r="F643" t="s">
        <v>1905</v>
      </c>
      <c r="H643" t="s">
        <v>17</v>
      </c>
      <c r="I643" t="s">
        <v>18</v>
      </c>
      <c r="J643" t="s">
        <v>19</v>
      </c>
      <c r="K643" t="s">
        <v>20</v>
      </c>
      <c r="L643" t="s">
        <v>20</v>
      </c>
      <c r="M643" t="s">
        <v>21</v>
      </c>
      <c r="N643" t="s">
        <v>59</v>
      </c>
      <c r="O643" t="s">
        <v>1906</v>
      </c>
      <c r="P643">
        <v>3</v>
      </c>
      <c r="Q643" t="str">
        <f t="shared" si="9"/>
        <v>TRV US Equity</v>
      </c>
    </row>
    <row r="644" spans="1:17" x14ac:dyDescent="0.25">
      <c r="A644" s="1">
        <v>44377</v>
      </c>
      <c r="B644" s="1">
        <v>44377</v>
      </c>
      <c r="C644" t="s">
        <v>404</v>
      </c>
      <c r="D644" t="s">
        <v>405</v>
      </c>
      <c r="E644">
        <v>2.4</v>
      </c>
      <c r="F644" t="s">
        <v>1907</v>
      </c>
      <c r="H644" t="s">
        <v>17</v>
      </c>
      <c r="I644" t="s">
        <v>18</v>
      </c>
      <c r="J644" t="s">
        <v>19</v>
      </c>
      <c r="K644" t="s">
        <v>20</v>
      </c>
      <c r="L644" t="s">
        <v>20</v>
      </c>
      <c r="M644" t="s">
        <v>21</v>
      </c>
      <c r="N644" t="s">
        <v>22</v>
      </c>
      <c r="O644" t="s">
        <v>1908</v>
      </c>
      <c r="P644">
        <v>3</v>
      </c>
      <c r="Q644" t="str">
        <f t="shared" ref="Q644:Q707" si="10">D644&amp;" US Equity"</f>
        <v>CAT US Equity</v>
      </c>
    </row>
    <row r="645" spans="1:17" x14ac:dyDescent="0.25">
      <c r="A645" s="1">
        <v>44377</v>
      </c>
      <c r="B645" s="1">
        <v>44377</v>
      </c>
      <c r="C645" t="s">
        <v>740</v>
      </c>
      <c r="D645" t="s">
        <v>741</v>
      </c>
      <c r="E645">
        <v>1.4</v>
      </c>
      <c r="F645" t="s">
        <v>1909</v>
      </c>
      <c r="G645" t="s">
        <v>51</v>
      </c>
      <c r="H645" t="s">
        <v>17</v>
      </c>
      <c r="I645" t="s">
        <v>18</v>
      </c>
      <c r="J645" t="s">
        <v>19</v>
      </c>
      <c r="K645" t="s">
        <v>20</v>
      </c>
      <c r="L645" t="s">
        <v>20</v>
      </c>
      <c r="M645" t="s">
        <v>21</v>
      </c>
      <c r="N645" t="s">
        <v>59</v>
      </c>
      <c r="O645" t="s">
        <v>1910</v>
      </c>
      <c r="P645">
        <v>3</v>
      </c>
      <c r="Q645" t="str">
        <f t="shared" si="10"/>
        <v>EQH US Equity</v>
      </c>
    </row>
    <row r="646" spans="1:17" x14ac:dyDescent="0.25">
      <c r="A646" s="1">
        <v>44377</v>
      </c>
      <c r="B646" s="1">
        <v>44377</v>
      </c>
      <c r="C646" t="s">
        <v>180</v>
      </c>
      <c r="D646" t="s">
        <v>128</v>
      </c>
      <c r="E646">
        <v>6.4</v>
      </c>
      <c r="F646" t="s">
        <v>1911</v>
      </c>
      <c r="H646" t="s">
        <v>44</v>
      </c>
      <c r="I646" t="s">
        <v>18</v>
      </c>
      <c r="J646" t="s">
        <v>19</v>
      </c>
      <c r="K646" t="s">
        <v>20</v>
      </c>
      <c r="L646" t="s">
        <v>20</v>
      </c>
      <c r="M646" t="s">
        <v>21</v>
      </c>
      <c r="N646" t="s">
        <v>22</v>
      </c>
      <c r="O646" t="s">
        <v>1912</v>
      </c>
      <c r="P646">
        <v>3</v>
      </c>
      <c r="Q646" t="str">
        <f t="shared" si="10"/>
        <v>DIS US Equity</v>
      </c>
    </row>
    <row r="647" spans="1:17" x14ac:dyDescent="0.25">
      <c r="A647" s="1">
        <v>44377</v>
      </c>
      <c r="B647" s="1">
        <v>44377</v>
      </c>
      <c r="C647" t="s">
        <v>114</v>
      </c>
      <c r="D647" t="s">
        <v>115</v>
      </c>
      <c r="E647">
        <v>0.8</v>
      </c>
      <c r="F647" t="s">
        <v>1913</v>
      </c>
      <c r="G647" t="s">
        <v>51</v>
      </c>
      <c r="H647" t="s">
        <v>17</v>
      </c>
      <c r="I647" t="s">
        <v>18</v>
      </c>
      <c r="J647" t="s">
        <v>19</v>
      </c>
      <c r="K647" t="s">
        <v>20</v>
      </c>
      <c r="L647" t="s">
        <v>20</v>
      </c>
      <c r="M647" t="s">
        <v>21</v>
      </c>
      <c r="N647" t="s">
        <v>59</v>
      </c>
      <c r="O647" t="s">
        <v>1914</v>
      </c>
      <c r="P647">
        <v>3</v>
      </c>
      <c r="Q647" t="str">
        <f t="shared" si="10"/>
        <v>AIG US Equity</v>
      </c>
    </row>
    <row r="648" spans="1:17" x14ac:dyDescent="0.25">
      <c r="A648" s="1">
        <v>44377</v>
      </c>
      <c r="B648" s="1">
        <v>44377</v>
      </c>
      <c r="C648" t="s">
        <v>1646</v>
      </c>
      <c r="D648" t="s">
        <v>468</v>
      </c>
      <c r="E648">
        <v>5.0999999999999996</v>
      </c>
      <c r="F648" t="s">
        <v>1915</v>
      </c>
      <c r="H648" t="s">
        <v>112</v>
      </c>
      <c r="I648" t="s">
        <v>18</v>
      </c>
      <c r="J648" t="s">
        <v>19</v>
      </c>
      <c r="K648" t="s">
        <v>20</v>
      </c>
      <c r="L648" t="s">
        <v>20</v>
      </c>
      <c r="M648" t="s">
        <v>21</v>
      </c>
      <c r="N648" t="s">
        <v>22</v>
      </c>
      <c r="O648" t="s">
        <v>1916</v>
      </c>
      <c r="P648">
        <v>3</v>
      </c>
      <c r="Q648" t="str">
        <f t="shared" si="10"/>
        <v>FDX US Equity</v>
      </c>
    </row>
    <row r="649" spans="1:17" x14ac:dyDescent="0.25">
      <c r="A649" s="1">
        <v>44377</v>
      </c>
      <c r="B649" s="1">
        <v>44377</v>
      </c>
      <c r="C649" t="s">
        <v>404</v>
      </c>
      <c r="D649" t="s">
        <v>405</v>
      </c>
      <c r="E649">
        <v>2.85</v>
      </c>
      <c r="F649" t="s">
        <v>406</v>
      </c>
      <c r="G649" t="s">
        <v>16</v>
      </c>
      <c r="H649" t="s">
        <v>17</v>
      </c>
      <c r="I649" t="s">
        <v>18</v>
      </c>
      <c r="J649" t="s">
        <v>19</v>
      </c>
      <c r="K649" t="s">
        <v>20</v>
      </c>
      <c r="L649" t="s">
        <v>20</v>
      </c>
      <c r="M649" t="s">
        <v>21</v>
      </c>
      <c r="N649" t="s">
        <v>22</v>
      </c>
      <c r="O649" t="s">
        <v>1917</v>
      </c>
      <c r="P649">
        <v>3</v>
      </c>
      <c r="Q649" t="str">
        <f t="shared" si="10"/>
        <v>CAT US Equity</v>
      </c>
    </row>
    <row r="650" spans="1:17" x14ac:dyDescent="0.25">
      <c r="A650" s="1">
        <v>44377</v>
      </c>
      <c r="B650" s="1">
        <v>44377</v>
      </c>
      <c r="C650" t="s">
        <v>1460</v>
      </c>
      <c r="D650" t="s">
        <v>1321</v>
      </c>
      <c r="E650">
        <v>5.7</v>
      </c>
      <c r="F650" t="s">
        <v>1918</v>
      </c>
      <c r="G650" t="s">
        <v>16</v>
      </c>
      <c r="H650" t="s">
        <v>44</v>
      </c>
      <c r="I650" t="s">
        <v>18</v>
      </c>
      <c r="J650" t="s">
        <v>19</v>
      </c>
      <c r="K650" t="s">
        <v>20</v>
      </c>
      <c r="L650" t="s">
        <v>20</v>
      </c>
      <c r="M650" t="s">
        <v>21</v>
      </c>
      <c r="N650" t="s">
        <v>59</v>
      </c>
      <c r="O650" t="s">
        <v>1919</v>
      </c>
      <c r="P650">
        <v>3</v>
      </c>
      <c r="Q650" t="str">
        <f t="shared" si="10"/>
        <v>PRU US Equity</v>
      </c>
    </row>
    <row r="651" spans="1:17" x14ac:dyDescent="0.25">
      <c r="A651" s="1">
        <v>44377</v>
      </c>
      <c r="B651" s="1">
        <v>44377</v>
      </c>
      <c r="C651" t="s">
        <v>317</v>
      </c>
      <c r="D651" t="s">
        <v>318</v>
      </c>
      <c r="E651">
        <v>0.33681899999999998</v>
      </c>
      <c r="F651" t="s">
        <v>1601</v>
      </c>
      <c r="G651" t="s">
        <v>51</v>
      </c>
      <c r="H651" t="s">
        <v>199</v>
      </c>
      <c r="I651" t="s">
        <v>18</v>
      </c>
      <c r="J651" t="s">
        <v>19</v>
      </c>
      <c r="K651" t="s">
        <v>20</v>
      </c>
      <c r="L651" t="s">
        <v>20</v>
      </c>
      <c r="M651" t="s">
        <v>137</v>
      </c>
      <c r="N651" t="s">
        <v>59</v>
      </c>
      <c r="O651" t="s">
        <v>1920</v>
      </c>
      <c r="P651">
        <v>3</v>
      </c>
      <c r="Q651" t="str">
        <f t="shared" si="10"/>
        <v>MET US Equity</v>
      </c>
    </row>
    <row r="652" spans="1:17" x14ac:dyDescent="0.25">
      <c r="A652" s="1">
        <v>44377</v>
      </c>
      <c r="B652" s="1">
        <v>44377</v>
      </c>
      <c r="C652" t="s">
        <v>143</v>
      </c>
      <c r="D652" t="s">
        <v>144</v>
      </c>
      <c r="E652">
        <v>2.5289999999999999</v>
      </c>
      <c r="F652" t="s">
        <v>1921</v>
      </c>
      <c r="G652" t="s">
        <v>980</v>
      </c>
      <c r="H652" t="s">
        <v>112</v>
      </c>
      <c r="I652" t="s">
        <v>18</v>
      </c>
      <c r="J652" t="s">
        <v>19</v>
      </c>
      <c r="K652" t="s">
        <v>20</v>
      </c>
      <c r="L652" t="s">
        <v>20</v>
      </c>
      <c r="M652" t="s">
        <v>21</v>
      </c>
      <c r="N652" t="s">
        <v>135</v>
      </c>
      <c r="O652" t="s">
        <v>1922</v>
      </c>
      <c r="P652">
        <v>3</v>
      </c>
      <c r="Q652" t="str">
        <f t="shared" si="10"/>
        <v>DTE US Equity</v>
      </c>
    </row>
    <row r="653" spans="1:17" x14ac:dyDescent="0.25">
      <c r="A653" s="1">
        <v>44377</v>
      </c>
      <c r="B653" s="1">
        <v>44377</v>
      </c>
      <c r="C653" t="s">
        <v>1923</v>
      </c>
      <c r="D653" t="s">
        <v>1924</v>
      </c>
      <c r="E653">
        <v>6.95</v>
      </c>
      <c r="F653" t="s">
        <v>592</v>
      </c>
      <c r="H653" t="s">
        <v>101</v>
      </c>
      <c r="I653" t="s">
        <v>18</v>
      </c>
      <c r="J653" t="s">
        <v>19</v>
      </c>
      <c r="K653" t="s">
        <v>20</v>
      </c>
      <c r="L653" t="s">
        <v>20</v>
      </c>
      <c r="M653" t="s">
        <v>21</v>
      </c>
      <c r="N653" t="s">
        <v>22</v>
      </c>
      <c r="O653" t="s">
        <v>1925</v>
      </c>
      <c r="P653">
        <v>3</v>
      </c>
      <c r="Q653" t="str">
        <f t="shared" si="10"/>
        <v>ATI US Equity</v>
      </c>
    </row>
    <row r="654" spans="1:17" x14ac:dyDescent="0.25">
      <c r="A654" s="1">
        <v>44377</v>
      </c>
      <c r="B654" s="1">
        <v>44377</v>
      </c>
      <c r="C654" t="s">
        <v>215</v>
      </c>
      <c r="D654" t="s">
        <v>216</v>
      </c>
      <c r="E654">
        <v>7.875</v>
      </c>
      <c r="F654" t="s">
        <v>1228</v>
      </c>
      <c r="G654" t="s">
        <v>788</v>
      </c>
      <c r="H654" t="s">
        <v>112</v>
      </c>
      <c r="I654" t="s">
        <v>18</v>
      </c>
      <c r="J654" t="s">
        <v>19</v>
      </c>
      <c r="K654" t="s">
        <v>20</v>
      </c>
      <c r="L654" t="s">
        <v>20</v>
      </c>
      <c r="M654" t="s">
        <v>21</v>
      </c>
      <c r="N654" t="s">
        <v>22</v>
      </c>
      <c r="O654" t="s">
        <v>1928</v>
      </c>
      <c r="P654">
        <v>1</v>
      </c>
      <c r="Q654" t="str">
        <f t="shared" si="10"/>
        <v>T US Equity</v>
      </c>
    </row>
    <row r="655" spans="1:17" x14ac:dyDescent="0.25">
      <c r="A655" s="1">
        <v>44377</v>
      </c>
      <c r="B655" s="1">
        <v>44377</v>
      </c>
      <c r="C655" t="s">
        <v>740</v>
      </c>
      <c r="D655" t="s">
        <v>741</v>
      </c>
      <c r="E655">
        <v>1.4</v>
      </c>
      <c r="F655" t="s">
        <v>1929</v>
      </c>
      <c r="G655" t="s">
        <v>51</v>
      </c>
      <c r="H655" t="s">
        <v>17</v>
      </c>
      <c r="I655" t="s">
        <v>18</v>
      </c>
      <c r="J655" t="s">
        <v>19</v>
      </c>
      <c r="K655" t="s">
        <v>20</v>
      </c>
      <c r="L655" t="s">
        <v>20</v>
      </c>
      <c r="M655" t="s">
        <v>21</v>
      </c>
      <c r="N655" t="s">
        <v>59</v>
      </c>
      <c r="O655" t="s">
        <v>1930</v>
      </c>
      <c r="P655">
        <v>3</v>
      </c>
      <c r="Q655" t="str">
        <f t="shared" si="10"/>
        <v>EQH US Equity</v>
      </c>
    </row>
    <row r="656" spans="1:17" x14ac:dyDescent="0.25">
      <c r="A656" s="1">
        <v>44377</v>
      </c>
      <c r="B656" s="1">
        <v>44377</v>
      </c>
      <c r="C656" t="s">
        <v>29</v>
      </c>
      <c r="D656" t="s">
        <v>30</v>
      </c>
      <c r="E656">
        <v>6.625</v>
      </c>
      <c r="F656" t="s">
        <v>874</v>
      </c>
      <c r="H656" t="s">
        <v>32</v>
      </c>
      <c r="I656" t="s">
        <v>18</v>
      </c>
      <c r="J656" t="s">
        <v>19</v>
      </c>
      <c r="K656" t="s">
        <v>20</v>
      </c>
      <c r="L656" t="s">
        <v>20</v>
      </c>
      <c r="M656" t="s">
        <v>21</v>
      </c>
      <c r="N656" t="s">
        <v>22</v>
      </c>
      <c r="O656" t="s">
        <v>1933</v>
      </c>
      <c r="P656">
        <v>1</v>
      </c>
      <c r="Q656" t="str">
        <f t="shared" si="10"/>
        <v>F US Equity</v>
      </c>
    </row>
    <row r="657" spans="1:17" x14ac:dyDescent="0.25">
      <c r="A657" s="1">
        <v>44377</v>
      </c>
      <c r="B657" s="1">
        <v>44377</v>
      </c>
      <c r="C657" t="s">
        <v>1934</v>
      </c>
      <c r="D657" t="s">
        <v>1935</v>
      </c>
      <c r="E657">
        <v>5.625</v>
      </c>
      <c r="F657" t="s">
        <v>1936</v>
      </c>
      <c r="G657" t="s">
        <v>51</v>
      </c>
      <c r="H657" t="s">
        <v>52</v>
      </c>
      <c r="I657" t="s">
        <v>18</v>
      </c>
      <c r="J657" t="s">
        <v>19</v>
      </c>
      <c r="K657" t="s">
        <v>20</v>
      </c>
      <c r="L657" t="s">
        <v>20</v>
      </c>
      <c r="M657" t="s">
        <v>21</v>
      </c>
      <c r="N657" t="s">
        <v>59</v>
      </c>
      <c r="O657" t="s">
        <v>1937</v>
      </c>
      <c r="P657">
        <v>2</v>
      </c>
      <c r="Q657" t="str">
        <f t="shared" si="10"/>
        <v>CG US Equity</v>
      </c>
    </row>
    <row r="658" spans="1:17" x14ac:dyDescent="0.25">
      <c r="A658" s="1">
        <v>44377</v>
      </c>
      <c r="B658" s="1">
        <v>44377</v>
      </c>
      <c r="C658" t="s">
        <v>1938</v>
      </c>
      <c r="D658" t="s">
        <v>1270</v>
      </c>
      <c r="E658">
        <v>5.75</v>
      </c>
      <c r="F658" t="s">
        <v>833</v>
      </c>
      <c r="H658" t="s">
        <v>377</v>
      </c>
      <c r="I658" t="s">
        <v>18</v>
      </c>
      <c r="J658" t="s">
        <v>19</v>
      </c>
      <c r="K658" t="s">
        <v>20</v>
      </c>
      <c r="L658" t="s">
        <v>20</v>
      </c>
      <c r="M658" t="s">
        <v>21</v>
      </c>
      <c r="N658" t="s">
        <v>59</v>
      </c>
      <c r="O658" t="s">
        <v>1939</v>
      </c>
      <c r="P658">
        <v>3</v>
      </c>
      <c r="Q658" t="str">
        <f t="shared" si="10"/>
        <v>BRK US Equity</v>
      </c>
    </row>
    <row r="659" spans="1:17" x14ac:dyDescent="0.25">
      <c r="A659" s="1">
        <v>44377</v>
      </c>
      <c r="B659" s="1">
        <v>44377</v>
      </c>
      <c r="C659" t="s">
        <v>1276</v>
      </c>
      <c r="D659" t="s">
        <v>1277</v>
      </c>
      <c r="E659">
        <v>0.5</v>
      </c>
      <c r="F659" t="s">
        <v>322</v>
      </c>
      <c r="G659" t="s">
        <v>51</v>
      </c>
      <c r="H659" t="s">
        <v>39</v>
      </c>
      <c r="I659" t="s">
        <v>18</v>
      </c>
      <c r="J659" t="s">
        <v>19</v>
      </c>
      <c r="K659" t="s">
        <v>20</v>
      </c>
      <c r="L659" t="s">
        <v>20</v>
      </c>
      <c r="M659" t="s">
        <v>21</v>
      </c>
      <c r="N659" t="s">
        <v>59</v>
      </c>
      <c r="O659" t="s">
        <v>1940</v>
      </c>
      <c r="P659">
        <v>3</v>
      </c>
      <c r="Q659" t="str">
        <f t="shared" si="10"/>
        <v>PFG US Equity</v>
      </c>
    </row>
    <row r="660" spans="1:17" x14ac:dyDescent="0.25">
      <c r="A660" s="1">
        <v>44377</v>
      </c>
      <c r="B660" s="1">
        <v>44377</v>
      </c>
      <c r="C660" t="s">
        <v>1460</v>
      </c>
      <c r="D660" t="s">
        <v>1321</v>
      </c>
      <c r="E660">
        <v>5.9</v>
      </c>
      <c r="F660" t="s">
        <v>1941</v>
      </c>
      <c r="G660" t="s">
        <v>16</v>
      </c>
      <c r="H660" t="s">
        <v>44</v>
      </c>
      <c r="I660" t="s">
        <v>18</v>
      </c>
      <c r="J660" t="s">
        <v>19</v>
      </c>
      <c r="K660" t="s">
        <v>20</v>
      </c>
      <c r="L660" t="s">
        <v>20</v>
      </c>
      <c r="M660" t="s">
        <v>21</v>
      </c>
      <c r="N660" t="s">
        <v>59</v>
      </c>
      <c r="O660" t="s">
        <v>1942</v>
      </c>
      <c r="P660">
        <v>3</v>
      </c>
      <c r="Q660" t="str">
        <f t="shared" si="10"/>
        <v>PRU US Equity</v>
      </c>
    </row>
    <row r="661" spans="1:17" x14ac:dyDescent="0.25">
      <c r="A661" s="1">
        <v>44377</v>
      </c>
      <c r="B661" s="1">
        <v>44377</v>
      </c>
      <c r="C661" t="s">
        <v>1943</v>
      </c>
      <c r="D661" t="s">
        <v>1944</v>
      </c>
      <c r="E661">
        <v>0.28348099999999998</v>
      </c>
      <c r="F661" t="s">
        <v>1945</v>
      </c>
      <c r="G661" t="s">
        <v>51</v>
      </c>
      <c r="H661" t="s">
        <v>199</v>
      </c>
      <c r="I661" t="s">
        <v>18</v>
      </c>
      <c r="J661" t="s">
        <v>19</v>
      </c>
      <c r="K661" t="s">
        <v>20</v>
      </c>
      <c r="L661" t="s">
        <v>20</v>
      </c>
      <c r="M661" t="s">
        <v>137</v>
      </c>
      <c r="N661" t="s">
        <v>22</v>
      </c>
      <c r="O661" t="s">
        <v>1946</v>
      </c>
      <c r="P661">
        <v>4</v>
      </c>
      <c r="Q661" t="str">
        <f t="shared" si="10"/>
        <v>ROSW US Equity</v>
      </c>
    </row>
    <row r="662" spans="1:17" x14ac:dyDescent="0.25">
      <c r="A662" s="1">
        <v>44377</v>
      </c>
      <c r="B662" s="1">
        <v>44377</v>
      </c>
      <c r="C662" t="s">
        <v>151</v>
      </c>
      <c r="D662" t="s">
        <v>152</v>
      </c>
      <c r="E662">
        <v>1.75</v>
      </c>
      <c r="F662" t="s">
        <v>1947</v>
      </c>
      <c r="G662" t="s">
        <v>366</v>
      </c>
      <c r="H662" t="s">
        <v>154</v>
      </c>
      <c r="I662" t="s">
        <v>18</v>
      </c>
      <c r="J662" t="s">
        <v>19</v>
      </c>
      <c r="K662" t="s">
        <v>20</v>
      </c>
      <c r="L662" t="s">
        <v>20</v>
      </c>
      <c r="M662" t="s">
        <v>21</v>
      </c>
      <c r="N662" t="s">
        <v>155</v>
      </c>
      <c r="O662" t="s">
        <v>1948</v>
      </c>
      <c r="P662">
        <v>4</v>
      </c>
      <c r="Q662" t="str">
        <f t="shared" si="10"/>
        <v>IBRD US Equity</v>
      </c>
    </row>
    <row r="663" spans="1:17" x14ac:dyDescent="0.25">
      <c r="A663" s="1">
        <v>44377</v>
      </c>
      <c r="B663" s="1">
        <v>44377</v>
      </c>
      <c r="C663" t="s">
        <v>1620</v>
      </c>
      <c r="D663" t="s">
        <v>1621</v>
      </c>
      <c r="E663">
        <v>6.1</v>
      </c>
      <c r="F663" t="s">
        <v>1412</v>
      </c>
      <c r="H663" t="s">
        <v>97</v>
      </c>
      <c r="I663" t="s">
        <v>18</v>
      </c>
      <c r="J663" t="s">
        <v>19</v>
      </c>
      <c r="K663" t="s">
        <v>20</v>
      </c>
      <c r="L663" t="s">
        <v>20</v>
      </c>
      <c r="M663" t="s">
        <v>21</v>
      </c>
      <c r="N663" t="s">
        <v>22</v>
      </c>
      <c r="O663" t="s">
        <v>1949</v>
      </c>
      <c r="P663">
        <v>2</v>
      </c>
      <c r="Q663" t="str">
        <f t="shared" si="10"/>
        <v>ET US Equity</v>
      </c>
    </row>
    <row r="664" spans="1:17" x14ac:dyDescent="0.25">
      <c r="A664" s="1">
        <v>44377</v>
      </c>
      <c r="B664" s="1">
        <v>44377</v>
      </c>
      <c r="C664" t="s">
        <v>765</v>
      </c>
      <c r="D664" t="s">
        <v>766</v>
      </c>
      <c r="E664">
        <v>5.75</v>
      </c>
      <c r="F664" t="s">
        <v>1950</v>
      </c>
      <c r="H664" t="s">
        <v>112</v>
      </c>
      <c r="I664" t="s">
        <v>18</v>
      </c>
      <c r="J664" t="s">
        <v>19</v>
      </c>
      <c r="K664" t="s">
        <v>20</v>
      </c>
      <c r="L664" t="s">
        <v>20</v>
      </c>
      <c r="M664" t="s">
        <v>21</v>
      </c>
      <c r="N664" t="s">
        <v>22</v>
      </c>
      <c r="O664" t="s">
        <v>1951</v>
      </c>
      <c r="P664">
        <v>5</v>
      </c>
      <c r="Q664" t="str">
        <f t="shared" si="10"/>
        <v>ABXCN US Equity</v>
      </c>
    </row>
    <row r="665" spans="1:17" x14ac:dyDescent="0.25">
      <c r="A665" s="1">
        <v>44377</v>
      </c>
      <c r="B665" s="1">
        <v>44377</v>
      </c>
      <c r="C665" t="s">
        <v>1821</v>
      </c>
      <c r="D665" t="s">
        <v>1822</v>
      </c>
      <c r="E665">
        <v>7.7</v>
      </c>
      <c r="F665" t="s">
        <v>263</v>
      </c>
      <c r="G665" t="s">
        <v>101</v>
      </c>
      <c r="H665" t="s">
        <v>112</v>
      </c>
      <c r="I665" t="s">
        <v>18</v>
      </c>
      <c r="J665" t="s">
        <v>19</v>
      </c>
      <c r="K665" t="s">
        <v>20</v>
      </c>
      <c r="L665" t="s">
        <v>20</v>
      </c>
      <c r="M665" t="s">
        <v>21</v>
      </c>
      <c r="N665" t="s">
        <v>22</v>
      </c>
      <c r="O665" t="s">
        <v>1954</v>
      </c>
      <c r="P665">
        <v>2</v>
      </c>
      <c r="Q665" t="str">
        <f t="shared" si="10"/>
        <v>KR US Equity</v>
      </c>
    </row>
    <row r="666" spans="1:17" x14ac:dyDescent="0.25">
      <c r="A666" s="1">
        <v>44377</v>
      </c>
      <c r="B666" s="1">
        <v>44377</v>
      </c>
      <c r="C666" t="s">
        <v>317</v>
      </c>
      <c r="D666" t="s">
        <v>318</v>
      </c>
      <c r="E666">
        <v>3.45</v>
      </c>
      <c r="F666" t="s">
        <v>1955</v>
      </c>
      <c r="G666" t="s">
        <v>475</v>
      </c>
      <c r="H666" t="s">
        <v>199</v>
      </c>
      <c r="I666" t="s">
        <v>18</v>
      </c>
      <c r="J666" t="s">
        <v>19</v>
      </c>
      <c r="K666" t="s">
        <v>20</v>
      </c>
      <c r="L666" t="s">
        <v>20</v>
      </c>
      <c r="M666" t="s">
        <v>21</v>
      </c>
      <c r="N666" t="s">
        <v>59</v>
      </c>
      <c r="O666" t="s">
        <v>1956</v>
      </c>
      <c r="P666">
        <v>3</v>
      </c>
      <c r="Q666" t="str">
        <f t="shared" si="10"/>
        <v>MET US Equity</v>
      </c>
    </row>
    <row r="667" spans="1:17" x14ac:dyDescent="0.25">
      <c r="A667" s="1">
        <v>44377</v>
      </c>
      <c r="B667" s="1">
        <v>44377</v>
      </c>
      <c r="C667" t="s">
        <v>606</v>
      </c>
      <c r="D667" t="s">
        <v>607</v>
      </c>
      <c r="E667">
        <v>2.875</v>
      </c>
      <c r="F667" t="s">
        <v>1957</v>
      </c>
      <c r="H667" t="s">
        <v>17</v>
      </c>
      <c r="I667" t="s">
        <v>18</v>
      </c>
      <c r="J667" t="s">
        <v>19</v>
      </c>
      <c r="K667" t="s">
        <v>20</v>
      </c>
      <c r="L667" t="s">
        <v>20</v>
      </c>
      <c r="M667" t="s">
        <v>21</v>
      </c>
      <c r="N667" t="s">
        <v>59</v>
      </c>
      <c r="O667" t="s">
        <v>1958</v>
      </c>
      <c r="P667">
        <v>3</v>
      </c>
      <c r="Q667" t="str">
        <f t="shared" si="10"/>
        <v>UNH US Equity</v>
      </c>
    </row>
    <row r="668" spans="1:17" x14ac:dyDescent="0.25">
      <c r="A668" s="1">
        <v>44377</v>
      </c>
      <c r="B668" s="1">
        <v>44377</v>
      </c>
      <c r="C668" t="s">
        <v>1959</v>
      </c>
      <c r="D668" t="s">
        <v>1960</v>
      </c>
      <c r="E668">
        <v>6.35</v>
      </c>
      <c r="F668" t="s">
        <v>790</v>
      </c>
      <c r="H668" t="s">
        <v>97</v>
      </c>
      <c r="I668" t="s">
        <v>18</v>
      </c>
      <c r="J668" t="s">
        <v>19</v>
      </c>
      <c r="K668" t="s">
        <v>20</v>
      </c>
      <c r="L668" t="s">
        <v>20</v>
      </c>
      <c r="M668" t="s">
        <v>21</v>
      </c>
      <c r="N668" t="s">
        <v>22</v>
      </c>
      <c r="O668" t="s">
        <v>1961</v>
      </c>
      <c r="P668">
        <v>3</v>
      </c>
      <c r="Q668" t="str">
        <f t="shared" si="10"/>
        <v>HAS US Equity</v>
      </c>
    </row>
    <row r="669" spans="1:17" x14ac:dyDescent="0.25">
      <c r="A669" s="1">
        <v>44377</v>
      </c>
      <c r="B669" s="1">
        <v>44377</v>
      </c>
      <c r="C669" t="s">
        <v>1646</v>
      </c>
      <c r="D669" t="s">
        <v>468</v>
      </c>
      <c r="E669">
        <v>3.9</v>
      </c>
      <c r="F669" t="s">
        <v>1880</v>
      </c>
      <c r="H669" t="s">
        <v>112</v>
      </c>
      <c r="I669" t="s">
        <v>18</v>
      </c>
      <c r="J669" t="s">
        <v>19</v>
      </c>
      <c r="K669" t="s">
        <v>20</v>
      </c>
      <c r="L669" t="s">
        <v>20</v>
      </c>
      <c r="M669" t="s">
        <v>21</v>
      </c>
      <c r="N669" t="s">
        <v>22</v>
      </c>
      <c r="O669" t="s">
        <v>1962</v>
      </c>
      <c r="P669">
        <v>3</v>
      </c>
      <c r="Q669" t="str">
        <f t="shared" si="10"/>
        <v>FDX US Equity</v>
      </c>
    </row>
    <row r="670" spans="1:17" x14ac:dyDescent="0.25">
      <c r="A670" s="1">
        <v>44377</v>
      </c>
      <c r="B670" s="1">
        <v>44377</v>
      </c>
      <c r="C670" t="s">
        <v>1184</v>
      </c>
      <c r="D670" t="s">
        <v>1185</v>
      </c>
      <c r="E670">
        <v>6.625</v>
      </c>
      <c r="F670" t="s">
        <v>1536</v>
      </c>
      <c r="H670" t="s">
        <v>74</v>
      </c>
      <c r="I670" t="s">
        <v>18</v>
      </c>
      <c r="J670" t="s">
        <v>19</v>
      </c>
      <c r="K670" t="s">
        <v>20</v>
      </c>
      <c r="L670" t="s">
        <v>20</v>
      </c>
      <c r="M670" t="s">
        <v>21</v>
      </c>
      <c r="N670" t="s">
        <v>22</v>
      </c>
      <c r="O670" t="s">
        <v>1966</v>
      </c>
      <c r="P670">
        <v>3</v>
      </c>
      <c r="Q670" t="str">
        <f t="shared" si="10"/>
        <v>OVV US Equity</v>
      </c>
    </row>
    <row r="671" spans="1:17" x14ac:dyDescent="0.25">
      <c r="A671" s="1">
        <v>44377</v>
      </c>
      <c r="B671" s="1">
        <v>44377</v>
      </c>
      <c r="C671" t="s">
        <v>1968</v>
      </c>
      <c r="D671" t="s">
        <v>66</v>
      </c>
      <c r="E671">
        <v>7.125</v>
      </c>
      <c r="F671" t="s">
        <v>1235</v>
      </c>
      <c r="G671" t="s">
        <v>1969</v>
      </c>
      <c r="H671" t="s">
        <v>97</v>
      </c>
      <c r="I671" t="s">
        <v>18</v>
      </c>
      <c r="J671" t="s">
        <v>19</v>
      </c>
      <c r="K671" t="s">
        <v>20</v>
      </c>
      <c r="L671" t="s">
        <v>20</v>
      </c>
      <c r="M671" t="s">
        <v>21</v>
      </c>
      <c r="N671" t="s">
        <v>22</v>
      </c>
      <c r="O671" t="s">
        <v>1970</v>
      </c>
      <c r="P671">
        <v>4</v>
      </c>
      <c r="Q671" t="str">
        <f t="shared" si="10"/>
        <v>LUMN US Equity</v>
      </c>
    </row>
    <row r="672" spans="1:17" x14ac:dyDescent="0.25">
      <c r="A672" s="1">
        <v>44377</v>
      </c>
      <c r="B672" s="1">
        <v>44377</v>
      </c>
      <c r="C672" t="s">
        <v>1971</v>
      </c>
      <c r="D672" t="s">
        <v>1972</v>
      </c>
      <c r="E672">
        <v>5.75</v>
      </c>
      <c r="F672" t="s">
        <v>1973</v>
      </c>
      <c r="H672" t="s">
        <v>112</v>
      </c>
      <c r="I672" t="s">
        <v>18</v>
      </c>
      <c r="J672" t="s">
        <v>19</v>
      </c>
      <c r="K672" t="s">
        <v>20</v>
      </c>
      <c r="L672" t="s">
        <v>20</v>
      </c>
      <c r="M672" t="s">
        <v>21</v>
      </c>
      <c r="N672" t="s">
        <v>22</v>
      </c>
      <c r="O672" t="s">
        <v>1974</v>
      </c>
      <c r="P672">
        <v>3</v>
      </c>
      <c r="Q672" t="str">
        <f t="shared" si="10"/>
        <v>DGX US Equity</v>
      </c>
    </row>
    <row r="673" spans="1:17" x14ac:dyDescent="0.25">
      <c r="A673" s="1">
        <v>44377</v>
      </c>
      <c r="B673" s="1">
        <v>44377</v>
      </c>
      <c r="C673" t="s">
        <v>878</v>
      </c>
      <c r="D673" t="s">
        <v>879</v>
      </c>
      <c r="E673">
        <v>1.45</v>
      </c>
      <c r="F673" t="s">
        <v>631</v>
      </c>
      <c r="G673" t="s">
        <v>69</v>
      </c>
      <c r="H673" t="s">
        <v>52</v>
      </c>
      <c r="I673" t="s">
        <v>18</v>
      </c>
      <c r="J673" t="s">
        <v>19</v>
      </c>
      <c r="K673" t="s">
        <v>20</v>
      </c>
      <c r="L673" t="s">
        <v>20</v>
      </c>
      <c r="M673" t="s">
        <v>21</v>
      </c>
      <c r="N673" t="s">
        <v>22</v>
      </c>
      <c r="O673" t="s">
        <v>1975</v>
      </c>
      <c r="P673">
        <v>5</v>
      </c>
      <c r="Q673" t="str">
        <f t="shared" si="10"/>
        <v>DAIGR US Equity</v>
      </c>
    </row>
    <row r="674" spans="1:17" x14ac:dyDescent="0.25">
      <c r="A674" s="1">
        <v>44377</v>
      </c>
      <c r="B674" s="1">
        <v>44377</v>
      </c>
      <c r="C674" t="s">
        <v>215</v>
      </c>
      <c r="D674" t="s">
        <v>216</v>
      </c>
      <c r="E674">
        <v>6.45</v>
      </c>
      <c r="F674" t="s">
        <v>657</v>
      </c>
      <c r="H674" t="s">
        <v>112</v>
      </c>
      <c r="I674" t="s">
        <v>18</v>
      </c>
      <c r="J674" t="s">
        <v>19</v>
      </c>
      <c r="K674" t="s">
        <v>20</v>
      </c>
      <c r="L674" t="s">
        <v>20</v>
      </c>
      <c r="M674" t="s">
        <v>21</v>
      </c>
      <c r="N674" t="s">
        <v>22</v>
      </c>
      <c r="O674" t="s">
        <v>1976</v>
      </c>
      <c r="P674">
        <v>1</v>
      </c>
      <c r="Q674" t="str">
        <f t="shared" si="10"/>
        <v>T US Equity</v>
      </c>
    </row>
    <row r="675" spans="1:17" x14ac:dyDescent="0.25">
      <c r="A675" s="1">
        <v>44377</v>
      </c>
      <c r="B675" s="1">
        <v>44377</v>
      </c>
      <c r="C675" t="s">
        <v>1691</v>
      </c>
      <c r="D675" t="s">
        <v>701</v>
      </c>
      <c r="E675">
        <v>6.45</v>
      </c>
      <c r="F675" t="s">
        <v>427</v>
      </c>
      <c r="H675" t="s">
        <v>17</v>
      </c>
      <c r="I675" t="s">
        <v>18</v>
      </c>
      <c r="J675" t="s">
        <v>19</v>
      </c>
      <c r="K675" t="s">
        <v>20</v>
      </c>
      <c r="L675" t="s">
        <v>20</v>
      </c>
      <c r="M675" t="s">
        <v>21</v>
      </c>
      <c r="N675" t="s">
        <v>22</v>
      </c>
      <c r="O675" t="s">
        <v>1980</v>
      </c>
      <c r="P675">
        <v>3</v>
      </c>
      <c r="Q675" t="str">
        <f t="shared" si="10"/>
        <v>PFE US Equity</v>
      </c>
    </row>
    <row r="676" spans="1:17" x14ac:dyDescent="0.25">
      <c r="A676" s="1">
        <v>44377</v>
      </c>
      <c r="B676" s="1">
        <v>44377</v>
      </c>
      <c r="C676" t="s">
        <v>1981</v>
      </c>
      <c r="D676" t="s">
        <v>208</v>
      </c>
      <c r="E676">
        <v>5.125</v>
      </c>
      <c r="F676" t="s">
        <v>1982</v>
      </c>
      <c r="G676" t="s">
        <v>101</v>
      </c>
      <c r="H676" t="s">
        <v>52</v>
      </c>
      <c r="I676" t="s">
        <v>18</v>
      </c>
      <c r="J676" t="s">
        <v>19</v>
      </c>
      <c r="K676" t="s">
        <v>20</v>
      </c>
      <c r="L676" t="s">
        <v>20</v>
      </c>
      <c r="M676" t="s">
        <v>21</v>
      </c>
      <c r="N676" t="s">
        <v>22</v>
      </c>
      <c r="O676" t="s">
        <v>1983</v>
      </c>
      <c r="P676">
        <v>2</v>
      </c>
      <c r="Q676" t="str">
        <f t="shared" si="10"/>
        <v>VZ US Equity</v>
      </c>
    </row>
    <row r="677" spans="1:17" x14ac:dyDescent="0.25">
      <c r="A677" s="1">
        <v>44377</v>
      </c>
      <c r="B677" s="1">
        <v>44377</v>
      </c>
      <c r="C677" t="s">
        <v>109</v>
      </c>
      <c r="D677" t="s">
        <v>110</v>
      </c>
      <c r="E677">
        <v>5.5</v>
      </c>
      <c r="F677" t="s">
        <v>1984</v>
      </c>
      <c r="G677" t="s">
        <v>722</v>
      </c>
      <c r="H677" t="s">
        <v>112</v>
      </c>
      <c r="I677" t="s">
        <v>18</v>
      </c>
      <c r="J677" t="s">
        <v>19</v>
      </c>
      <c r="K677" t="s">
        <v>20</v>
      </c>
      <c r="L677" t="s">
        <v>20</v>
      </c>
      <c r="M677" t="s">
        <v>21</v>
      </c>
      <c r="N677" t="s">
        <v>22</v>
      </c>
      <c r="O677" t="s">
        <v>1985</v>
      </c>
      <c r="P677">
        <v>2</v>
      </c>
      <c r="Q677" t="str">
        <f t="shared" si="10"/>
        <v>GE US Equity</v>
      </c>
    </row>
    <row r="678" spans="1:17" x14ac:dyDescent="0.25">
      <c r="A678" s="1">
        <v>44377</v>
      </c>
      <c r="B678" s="1">
        <v>44377</v>
      </c>
      <c r="C678" t="s">
        <v>1986</v>
      </c>
      <c r="D678" t="s">
        <v>1987</v>
      </c>
      <c r="E678">
        <v>6.375</v>
      </c>
      <c r="F678" t="s">
        <v>1988</v>
      </c>
      <c r="H678" t="s">
        <v>17</v>
      </c>
      <c r="I678" t="s">
        <v>18</v>
      </c>
      <c r="J678" t="s">
        <v>19</v>
      </c>
      <c r="K678" t="s">
        <v>20</v>
      </c>
      <c r="L678" t="s">
        <v>20</v>
      </c>
      <c r="M678" t="s">
        <v>21</v>
      </c>
      <c r="N678" t="s">
        <v>22</v>
      </c>
      <c r="O678" t="s">
        <v>1989</v>
      </c>
      <c r="P678">
        <v>3</v>
      </c>
      <c r="Q678" t="str">
        <f t="shared" si="10"/>
        <v>GSK US Equity</v>
      </c>
    </row>
    <row r="679" spans="1:17" x14ac:dyDescent="0.25">
      <c r="A679" s="1">
        <v>44377</v>
      </c>
      <c r="B679" s="1">
        <v>44377</v>
      </c>
      <c r="C679" t="s">
        <v>878</v>
      </c>
      <c r="D679" t="s">
        <v>879</v>
      </c>
      <c r="E679">
        <v>1.75</v>
      </c>
      <c r="F679" t="s">
        <v>1990</v>
      </c>
      <c r="G679" t="s">
        <v>51</v>
      </c>
      <c r="H679" t="s">
        <v>52</v>
      </c>
      <c r="I679" t="s">
        <v>18</v>
      </c>
      <c r="J679" t="s">
        <v>19</v>
      </c>
      <c r="K679" t="s">
        <v>20</v>
      </c>
      <c r="L679" t="s">
        <v>20</v>
      </c>
      <c r="M679" t="s">
        <v>21</v>
      </c>
      <c r="N679" t="s">
        <v>22</v>
      </c>
      <c r="O679" t="s">
        <v>1991</v>
      </c>
      <c r="P679">
        <v>5</v>
      </c>
      <c r="Q679" t="str">
        <f t="shared" si="10"/>
        <v>DAIGR US Equity</v>
      </c>
    </row>
    <row r="680" spans="1:17" x14ac:dyDescent="0.25">
      <c r="A680" s="1">
        <v>44377</v>
      </c>
      <c r="B680" s="1">
        <v>44377</v>
      </c>
      <c r="C680" t="s">
        <v>1487</v>
      </c>
      <c r="D680" t="s">
        <v>1488</v>
      </c>
      <c r="E680">
        <v>5.85</v>
      </c>
      <c r="F680" t="s">
        <v>1730</v>
      </c>
      <c r="H680" t="s">
        <v>154</v>
      </c>
      <c r="I680" t="s">
        <v>18</v>
      </c>
      <c r="J680" t="s">
        <v>19</v>
      </c>
      <c r="K680" t="s">
        <v>20</v>
      </c>
      <c r="L680" t="s">
        <v>20</v>
      </c>
      <c r="M680" t="s">
        <v>21</v>
      </c>
      <c r="N680" t="s">
        <v>22</v>
      </c>
      <c r="O680" t="s">
        <v>1992</v>
      </c>
      <c r="P680">
        <v>3</v>
      </c>
      <c r="Q680" t="str">
        <f t="shared" si="10"/>
        <v>JNJ US Equity</v>
      </c>
    </row>
    <row r="681" spans="1:17" x14ac:dyDescent="0.25">
      <c r="A681" s="1">
        <v>44377</v>
      </c>
      <c r="B681" s="1">
        <v>44377</v>
      </c>
      <c r="C681" t="s">
        <v>903</v>
      </c>
      <c r="D681" t="s">
        <v>904</v>
      </c>
      <c r="E681">
        <v>0.38</v>
      </c>
      <c r="F681" t="s">
        <v>627</v>
      </c>
      <c r="G681" t="s">
        <v>259</v>
      </c>
      <c r="H681" t="s">
        <v>154</v>
      </c>
      <c r="I681" t="s">
        <v>18</v>
      </c>
      <c r="J681" t="s">
        <v>19</v>
      </c>
      <c r="K681" t="s">
        <v>20</v>
      </c>
      <c r="L681" t="s">
        <v>20</v>
      </c>
      <c r="M681" t="s">
        <v>21</v>
      </c>
      <c r="N681" t="s">
        <v>155</v>
      </c>
      <c r="O681" t="s">
        <v>1993</v>
      </c>
      <c r="P681">
        <v>3</v>
      </c>
      <c r="Q681" t="str">
        <f t="shared" si="10"/>
        <v>IFC US Equity</v>
      </c>
    </row>
    <row r="682" spans="1:17" x14ac:dyDescent="0.25">
      <c r="A682" s="1">
        <v>44377</v>
      </c>
      <c r="B682" s="1">
        <v>44377</v>
      </c>
      <c r="C682" t="s">
        <v>1487</v>
      </c>
      <c r="D682" t="s">
        <v>1488</v>
      </c>
      <c r="E682">
        <v>6.73</v>
      </c>
      <c r="F682" t="s">
        <v>483</v>
      </c>
      <c r="H682" t="s">
        <v>154</v>
      </c>
      <c r="I682" t="s">
        <v>18</v>
      </c>
      <c r="J682" t="s">
        <v>19</v>
      </c>
      <c r="K682" t="s">
        <v>20</v>
      </c>
      <c r="L682" t="s">
        <v>20</v>
      </c>
      <c r="M682" t="s">
        <v>21</v>
      </c>
      <c r="N682" t="s">
        <v>22</v>
      </c>
      <c r="O682" t="s">
        <v>1994</v>
      </c>
      <c r="P682">
        <v>3</v>
      </c>
      <c r="Q682" t="str">
        <f t="shared" si="10"/>
        <v>JNJ US Equity</v>
      </c>
    </row>
    <row r="683" spans="1:17" x14ac:dyDescent="0.25">
      <c r="A683" s="1">
        <v>44377</v>
      </c>
      <c r="B683" s="1">
        <v>44377</v>
      </c>
      <c r="C683" t="s">
        <v>1620</v>
      </c>
      <c r="D683" t="s">
        <v>1621</v>
      </c>
      <c r="E683">
        <v>6.625</v>
      </c>
      <c r="F683" t="s">
        <v>1306</v>
      </c>
      <c r="H683" t="s">
        <v>97</v>
      </c>
      <c r="I683" t="s">
        <v>18</v>
      </c>
      <c r="J683" t="s">
        <v>19</v>
      </c>
      <c r="K683" t="s">
        <v>20</v>
      </c>
      <c r="L683" t="s">
        <v>20</v>
      </c>
      <c r="M683" t="s">
        <v>21</v>
      </c>
      <c r="N683" t="s">
        <v>22</v>
      </c>
      <c r="O683" t="s">
        <v>1995</v>
      </c>
      <c r="P683">
        <v>2</v>
      </c>
      <c r="Q683" t="str">
        <f t="shared" si="10"/>
        <v>ET US Equity</v>
      </c>
    </row>
    <row r="684" spans="1:17" x14ac:dyDescent="0.25">
      <c r="A684" s="1">
        <v>44377</v>
      </c>
      <c r="B684" s="1">
        <v>44377</v>
      </c>
      <c r="C684" t="s">
        <v>1381</v>
      </c>
      <c r="D684" t="s">
        <v>1382</v>
      </c>
      <c r="E684">
        <v>5.625</v>
      </c>
      <c r="F684" t="s">
        <v>1915</v>
      </c>
      <c r="H684" t="s">
        <v>44</v>
      </c>
      <c r="I684" t="s">
        <v>18</v>
      </c>
      <c r="J684" t="s">
        <v>19</v>
      </c>
      <c r="K684" t="s">
        <v>20</v>
      </c>
      <c r="L684" t="s">
        <v>20</v>
      </c>
      <c r="M684" t="s">
        <v>21</v>
      </c>
      <c r="N684" t="s">
        <v>59</v>
      </c>
      <c r="O684" t="s">
        <v>1996</v>
      </c>
      <c r="P684">
        <v>2</v>
      </c>
      <c r="Q684" t="str">
        <f t="shared" si="10"/>
        <v>LM US Equity</v>
      </c>
    </row>
    <row r="685" spans="1:17" x14ac:dyDescent="0.25">
      <c r="A685" s="1">
        <v>44377</v>
      </c>
      <c r="B685" s="1">
        <v>44377</v>
      </c>
      <c r="C685" t="s">
        <v>1691</v>
      </c>
      <c r="D685" t="s">
        <v>701</v>
      </c>
      <c r="E685">
        <v>5.95</v>
      </c>
      <c r="F685" t="s">
        <v>1811</v>
      </c>
      <c r="H685" t="s">
        <v>17</v>
      </c>
      <c r="I685" t="s">
        <v>18</v>
      </c>
      <c r="J685" t="s">
        <v>19</v>
      </c>
      <c r="K685" t="s">
        <v>20</v>
      </c>
      <c r="L685" t="s">
        <v>20</v>
      </c>
      <c r="M685" t="s">
        <v>21</v>
      </c>
      <c r="N685" t="s">
        <v>22</v>
      </c>
      <c r="O685" t="s">
        <v>1997</v>
      </c>
      <c r="P685">
        <v>3</v>
      </c>
      <c r="Q685" t="str">
        <f t="shared" si="10"/>
        <v>PFE US Equity</v>
      </c>
    </row>
    <row r="686" spans="1:17" x14ac:dyDescent="0.25">
      <c r="A686" s="1">
        <v>44377</v>
      </c>
      <c r="B686" s="1">
        <v>44377</v>
      </c>
      <c r="C686" t="s">
        <v>71</v>
      </c>
      <c r="D686" t="s">
        <v>72</v>
      </c>
      <c r="E686">
        <v>0.98199999999999998</v>
      </c>
      <c r="F686" t="s">
        <v>1998</v>
      </c>
      <c r="H686" t="s">
        <v>74</v>
      </c>
      <c r="I686" t="s">
        <v>18</v>
      </c>
      <c r="J686" t="s">
        <v>19</v>
      </c>
      <c r="K686" t="s">
        <v>20</v>
      </c>
      <c r="L686" t="s">
        <v>20</v>
      </c>
      <c r="M686" t="s">
        <v>137</v>
      </c>
      <c r="N686" t="s">
        <v>22</v>
      </c>
      <c r="O686" t="s">
        <v>1999</v>
      </c>
      <c r="P686">
        <v>3</v>
      </c>
      <c r="Q686" t="str">
        <f t="shared" si="10"/>
        <v>KHC US Equity</v>
      </c>
    </row>
    <row r="687" spans="1:17" x14ac:dyDescent="0.25">
      <c r="A687" s="1">
        <v>44377</v>
      </c>
      <c r="B687" s="1">
        <v>44377</v>
      </c>
      <c r="C687" t="s">
        <v>2000</v>
      </c>
      <c r="D687" t="s">
        <v>2001</v>
      </c>
      <c r="E687">
        <v>7.875</v>
      </c>
      <c r="F687" t="s">
        <v>2002</v>
      </c>
      <c r="H687" t="s">
        <v>97</v>
      </c>
      <c r="I687" t="s">
        <v>18</v>
      </c>
      <c r="J687" t="s">
        <v>19</v>
      </c>
      <c r="K687" t="s">
        <v>20</v>
      </c>
      <c r="L687" t="s">
        <v>20</v>
      </c>
      <c r="M687" t="s">
        <v>21</v>
      </c>
      <c r="N687" t="s">
        <v>22</v>
      </c>
      <c r="O687" t="s">
        <v>2003</v>
      </c>
      <c r="P687">
        <v>3</v>
      </c>
      <c r="Q687" t="str">
        <f t="shared" si="10"/>
        <v>DVN US Equity</v>
      </c>
    </row>
    <row r="688" spans="1:17" x14ac:dyDescent="0.25">
      <c r="A688" s="1">
        <v>44377</v>
      </c>
      <c r="B688" s="1">
        <v>44377</v>
      </c>
      <c r="C688" t="s">
        <v>139</v>
      </c>
      <c r="D688" t="s">
        <v>140</v>
      </c>
      <c r="E688">
        <v>2.673</v>
      </c>
      <c r="F688" t="s">
        <v>141</v>
      </c>
      <c r="G688" t="s">
        <v>69</v>
      </c>
      <c r="H688" t="s">
        <v>17</v>
      </c>
      <c r="I688" t="s">
        <v>18</v>
      </c>
      <c r="J688" t="s">
        <v>19</v>
      </c>
      <c r="K688" t="s">
        <v>20</v>
      </c>
      <c r="L688" t="s">
        <v>20</v>
      </c>
      <c r="M688" t="s">
        <v>21</v>
      </c>
      <c r="N688" t="s">
        <v>59</v>
      </c>
      <c r="O688" t="s">
        <v>2004</v>
      </c>
      <c r="P688">
        <v>3</v>
      </c>
      <c r="Q688" t="str">
        <f t="shared" si="10"/>
        <v>ATH US Equity</v>
      </c>
    </row>
    <row r="689" spans="1:17" x14ac:dyDescent="0.25">
      <c r="A689" s="1">
        <v>44377</v>
      </c>
      <c r="B689" s="1">
        <v>44377</v>
      </c>
      <c r="C689" t="s">
        <v>2009</v>
      </c>
      <c r="D689" t="s">
        <v>2010</v>
      </c>
      <c r="E689">
        <v>6</v>
      </c>
      <c r="F689" t="s">
        <v>2011</v>
      </c>
      <c r="H689" t="s">
        <v>97</v>
      </c>
      <c r="I689" t="s">
        <v>18</v>
      </c>
      <c r="J689" t="s">
        <v>19</v>
      </c>
      <c r="K689" t="s">
        <v>20</v>
      </c>
      <c r="L689" t="s">
        <v>20</v>
      </c>
      <c r="M689" t="s">
        <v>21</v>
      </c>
      <c r="N689" t="s">
        <v>22</v>
      </c>
      <c r="O689" t="s">
        <v>2012</v>
      </c>
      <c r="P689">
        <v>3</v>
      </c>
      <c r="Q689" t="str">
        <f t="shared" si="10"/>
        <v>OKE US Equity</v>
      </c>
    </row>
    <row r="690" spans="1:17" x14ac:dyDescent="0.25">
      <c r="A690" s="1">
        <v>44377</v>
      </c>
      <c r="B690" s="1">
        <v>44377</v>
      </c>
      <c r="C690" t="s">
        <v>898</v>
      </c>
      <c r="D690" t="s">
        <v>899</v>
      </c>
      <c r="E690">
        <v>5.3</v>
      </c>
      <c r="F690" t="s">
        <v>2013</v>
      </c>
      <c r="H690" t="s">
        <v>17</v>
      </c>
      <c r="I690" t="s">
        <v>18</v>
      </c>
      <c r="J690" t="s">
        <v>19</v>
      </c>
      <c r="K690" t="s">
        <v>20</v>
      </c>
      <c r="L690" t="s">
        <v>20</v>
      </c>
      <c r="M690" t="s">
        <v>21</v>
      </c>
      <c r="N690" t="s">
        <v>22</v>
      </c>
      <c r="O690" t="s">
        <v>2014</v>
      </c>
      <c r="P690">
        <v>3</v>
      </c>
      <c r="Q690" t="str">
        <f t="shared" si="10"/>
        <v>ABT US Equity</v>
      </c>
    </row>
    <row r="691" spans="1:17" x14ac:dyDescent="0.25">
      <c r="A691" s="1">
        <v>44377</v>
      </c>
      <c r="B691" s="1">
        <v>44377</v>
      </c>
      <c r="C691" t="s">
        <v>1040</v>
      </c>
      <c r="D691" t="s">
        <v>1041</v>
      </c>
      <c r="E691">
        <v>4.75</v>
      </c>
      <c r="F691" t="s">
        <v>1452</v>
      </c>
      <c r="G691" t="s">
        <v>51</v>
      </c>
      <c r="H691" t="s">
        <v>52</v>
      </c>
      <c r="I691" t="s">
        <v>18</v>
      </c>
      <c r="J691" t="s">
        <v>19</v>
      </c>
      <c r="K691" t="s">
        <v>20</v>
      </c>
      <c r="L691" t="s">
        <v>20</v>
      </c>
      <c r="M691" t="s">
        <v>21</v>
      </c>
      <c r="N691" t="s">
        <v>22</v>
      </c>
      <c r="O691" t="s">
        <v>2015</v>
      </c>
      <c r="P691">
        <v>2</v>
      </c>
      <c r="Q691" t="str">
        <f t="shared" si="10"/>
        <v>VW US Equity</v>
      </c>
    </row>
    <row r="692" spans="1:17" x14ac:dyDescent="0.25">
      <c r="A692" s="1">
        <v>44377</v>
      </c>
      <c r="B692" s="1">
        <v>44377</v>
      </c>
      <c r="C692" t="s">
        <v>2016</v>
      </c>
      <c r="D692" t="s">
        <v>2017</v>
      </c>
      <c r="E692">
        <v>3.35</v>
      </c>
      <c r="F692" t="s">
        <v>417</v>
      </c>
      <c r="H692" t="s">
        <v>44</v>
      </c>
      <c r="I692" t="s">
        <v>18</v>
      </c>
      <c r="J692" t="s">
        <v>19</v>
      </c>
      <c r="K692" t="s">
        <v>20</v>
      </c>
      <c r="L692" t="s">
        <v>20</v>
      </c>
      <c r="M692" t="s">
        <v>21</v>
      </c>
      <c r="N692" t="s">
        <v>59</v>
      </c>
      <c r="O692" t="s">
        <v>2018</v>
      </c>
      <c r="P692">
        <v>2</v>
      </c>
      <c r="Q692" t="str">
        <f t="shared" si="10"/>
        <v>CB US Equity</v>
      </c>
    </row>
    <row r="693" spans="1:17" x14ac:dyDescent="0.25">
      <c r="A693" s="1">
        <v>44377</v>
      </c>
      <c r="B693" s="1">
        <v>44377</v>
      </c>
      <c r="C693" t="s">
        <v>2019</v>
      </c>
      <c r="D693" t="s">
        <v>274</v>
      </c>
      <c r="E693">
        <v>3.85</v>
      </c>
      <c r="F693" t="s">
        <v>311</v>
      </c>
      <c r="H693" t="s">
        <v>17</v>
      </c>
      <c r="I693" t="s">
        <v>18</v>
      </c>
      <c r="J693" t="s">
        <v>19</v>
      </c>
      <c r="K693" t="s">
        <v>20</v>
      </c>
      <c r="L693" t="s">
        <v>20</v>
      </c>
      <c r="M693" t="s">
        <v>21</v>
      </c>
      <c r="N693" t="s">
        <v>135</v>
      </c>
      <c r="O693" t="s">
        <v>2020</v>
      </c>
      <c r="P693">
        <v>2</v>
      </c>
      <c r="Q693" t="str">
        <f t="shared" si="10"/>
        <v>SO US Equity</v>
      </c>
    </row>
    <row r="694" spans="1:17" x14ac:dyDescent="0.25">
      <c r="A694" s="1">
        <v>44377</v>
      </c>
      <c r="B694" s="1">
        <v>44377</v>
      </c>
      <c r="C694" t="s">
        <v>2021</v>
      </c>
      <c r="D694" t="s">
        <v>2022</v>
      </c>
      <c r="E694">
        <v>4.875</v>
      </c>
      <c r="F694" t="s">
        <v>2023</v>
      </c>
      <c r="H694" t="s">
        <v>199</v>
      </c>
      <c r="I694" t="s">
        <v>18</v>
      </c>
      <c r="J694" t="s">
        <v>19</v>
      </c>
      <c r="K694" t="s">
        <v>20</v>
      </c>
      <c r="L694" t="s">
        <v>20</v>
      </c>
      <c r="M694" t="s">
        <v>21</v>
      </c>
      <c r="N694" t="s">
        <v>22</v>
      </c>
      <c r="O694" t="s">
        <v>2024</v>
      </c>
      <c r="P694">
        <v>5</v>
      </c>
      <c r="Q694" t="str">
        <f t="shared" si="10"/>
        <v>KPERM US Equity</v>
      </c>
    </row>
    <row r="695" spans="1:17" x14ac:dyDescent="0.25">
      <c r="A695" s="1">
        <v>44377</v>
      </c>
      <c r="B695" s="1">
        <v>44377</v>
      </c>
      <c r="C695" t="s">
        <v>2025</v>
      </c>
      <c r="D695" t="s">
        <v>2026</v>
      </c>
      <c r="E695">
        <v>6.86</v>
      </c>
      <c r="F695" t="s">
        <v>492</v>
      </c>
      <c r="G695" t="s">
        <v>2027</v>
      </c>
      <c r="H695" t="s">
        <v>32</v>
      </c>
      <c r="I695" t="s">
        <v>18</v>
      </c>
      <c r="J695" t="s">
        <v>19</v>
      </c>
      <c r="K695" t="s">
        <v>20</v>
      </c>
      <c r="L695" t="s">
        <v>20</v>
      </c>
      <c r="M695" t="s">
        <v>21</v>
      </c>
      <c r="N695" t="s">
        <v>22</v>
      </c>
      <c r="O695" t="s">
        <v>2028</v>
      </c>
      <c r="P695">
        <v>4</v>
      </c>
      <c r="Q695" t="str">
        <f t="shared" si="10"/>
        <v>FYBR US Equity</v>
      </c>
    </row>
    <row r="696" spans="1:17" x14ac:dyDescent="0.25">
      <c r="A696" s="1">
        <v>44377</v>
      </c>
      <c r="B696" s="1">
        <v>44377</v>
      </c>
      <c r="C696" t="s">
        <v>2029</v>
      </c>
      <c r="D696" t="s">
        <v>2030</v>
      </c>
      <c r="E696">
        <v>3.625</v>
      </c>
      <c r="F696" t="s">
        <v>2031</v>
      </c>
      <c r="H696" t="s">
        <v>44</v>
      </c>
      <c r="I696" t="s">
        <v>18</v>
      </c>
      <c r="J696" t="s">
        <v>19</v>
      </c>
      <c r="K696" t="s">
        <v>20</v>
      </c>
      <c r="L696" t="s">
        <v>20</v>
      </c>
      <c r="M696" t="s">
        <v>21</v>
      </c>
      <c r="N696" t="s">
        <v>22</v>
      </c>
      <c r="O696" t="s">
        <v>2032</v>
      </c>
      <c r="P696">
        <v>3</v>
      </c>
      <c r="Q696" t="str">
        <f t="shared" si="10"/>
        <v>UPS US Equity</v>
      </c>
    </row>
    <row r="697" spans="1:17" x14ac:dyDescent="0.25">
      <c r="A697" s="1">
        <v>44377</v>
      </c>
      <c r="B697" s="1">
        <v>44377</v>
      </c>
      <c r="C697" t="s">
        <v>139</v>
      </c>
      <c r="D697" t="s">
        <v>140</v>
      </c>
      <c r="E697">
        <v>2.5</v>
      </c>
      <c r="F697" t="s">
        <v>2033</v>
      </c>
      <c r="G697" t="s">
        <v>51</v>
      </c>
      <c r="H697" t="s">
        <v>17</v>
      </c>
      <c r="I697" t="s">
        <v>18</v>
      </c>
      <c r="J697" t="s">
        <v>19</v>
      </c>
      <c r="K697" t="s">
        <v>20</v>
      </c>
      <c r="L697" t="s">
        <v>20</v>
      </c>
      <c r="M697" t="s">
        <v>21</v>
      </c>
      <c r="N697" t="s">
        <v>59</v>
      </c>
      <c r="O697" t="s">
        <v>2034</v>
      </c>
      <c r="P697">
        <v>3</v>
      </c>
      <c r="Q697" t="str">
        <f t="shared" si="10"/>
        <v>ATH US Equity</v>
      </c>
    </row>
    <row r="698" spans="1:17" x14ac:dyDescent="0.25">
      <c r="A698" s="1">
        <v>44377</v>
      </c>
      <c r="B698" s="1">
        <v>44377</v>
      </c>
      <c r="C698" t="s">
        <v>2029</v>
      </c>
      <c r="D698" t="s">
        <v>2030</v>
      </c>
      <c r="E698">
        <v>6.2</v>
      </c>
      <c r="F698" t="s">
        <v>1339</v>
      </c>
      <c r="H698" t="s">
        <v>44</v>
      </c>
      <c r="I698" t="s">
        <v>18</v>
      </c>
      <c r="J698" t="s">
        <v>19</v>
      </c>
      <c r="K698" t="s">
        <v>20</v>
      </c>
      <c r="L698" t="s">
        <v>20</v>
      </c>
      <c r="M698" t="s">
        <v>21</v>
      </c>
      <c r="N698" t="s">
        <v>22</v>
      </c>
      <c r="O698" t="s">
        <v>2035</v>
      </c>
      <c r="P698">
        <v>3</v>
      </c>
      <c r="Q698" t="str">
        <f t="shared" si="10"/>
        <v>UPS US Equity</v>
      </c>
    </row>
    <row r="699" spans="1:17" x14ac:dyDescent="0.25">
      <c r="A699" s="1">
        <v>44377</v>
      </c>
      <c r="B699" s="1">
        <v>44377</v>
      </c>
      <c r="C699" t="s">
        <v>903</v>
      </c>
      <c r="D699" t="s">
        <v>904</v>
      </c>
      <c r="E699">
        <v>0.375</v>
      </c>
      <c r="F699" t="s">
        <v>2036</v>
      </c>
      <c r="G699" t="s">
        <v>259</v>
      </c>
      <c r="H699" t="s">
        <v>154</v>
      </c>
      <c r="I699" t="s">
        <v>18</v>
      </c>
      <c r="J699" t="s">
        <v>19</v>
      </c>
      <c r="K699" t="s">
        <v>20</v>
      </c>
      <c r="L699" t="s">
        <v>20</v>
      </c>
      <c r="M699" t="s">
        <v>21</v>
      </c>
      <c r="N699" t="s">
        <v>155</v>
      </c>
      <c r="O699" t="s">
        <v>2037</v>
      </c>
      <c r="P699">
        <v>3</v>
      </c>
      <c r="Q699" t="str">
        <f t="shared" si="10"/>
        <v>IFC US Equity</v>
      </c>
    </row>
    <row r="700" spans="1:17" x14ac:dyDescent="0.25">
      <c r="A700" s="1">
        <v>44377</v>
      </c>
      <c r="B700" s="1">
        <v>44377</v>
      </c>
      <c r="C700" t="s">
        <v>340</v>
      </c>
      <c r="D700" t="s">
        <v>341</v>
      </c>
      <c r="E700">
        <v>4.375</v>
      </c>
      <c r="F700" t="s">
        <v>2038</v>
      </c>
      <c r="H700" t="s">
        <v>343</v>
      </c>
      <c r="I700" t="s">
        <v>18</v>
      </c>
      <c r="J700" t="s">
        <v>19</v>
      </c>
      <c r="K700" t="s">
        <v>20</v>
      </c>
      <c r="L700" t="s">
        <v>20</v>
      </c>
      <c r="M700" t="s">
        <v>21</v>
      </c>
      <c r="N700" t="s">
        <v>22</v>
      </c>
      <c r="O700" t="s">
        <v>2039</v>
      </c>
      <c r="P700">
        <v>4</v>
      </c>
      <c r="Q700" t="str">
        <f t="shared" si="10"/>
        <v>AAPL US Equity</v>
      </c>
    </row>
    <row r="701" spans="1:17" x14ac:dyDescent="0.25">
      <c r="A701" s="1">
        <v>44377</v>
      </c>
      <c r="B701" s="1">
        <v>44377</v>
      </c>
      <c r="C701" t="s">
        <v>2043</v>
      </c>
      <c r="D701" t="s">
        <v>208</v>
      </c>
      <c r="E701">
        <v>6</v>
      </c>
      <c r="F701" t="s">
        <v>888</v>
      </c>
      <c r="H701" t="s">
        <v>52</v>
      </c>
      <c r="I701" t="s">
        <v>18</v>
      </c>
      <c r="J701" t="s">
        <v>19</v>
      </c>
      <c r="K701" t="s">
        <v>20</v>
      </c>
      <c r="L701" t="s">
        <v>20</v>
      </c>
      <c r="M701" t="s">
        <v>21</v>
      </c>
      <c r="N701" t="s">
        <v>22</v>
      </c>
      <c r="O701" t="s">
        <v>2044</v>
      </c>
      <c r="P701">
        <v>2</v>
      </c>
      <c r="Q701" t="str">
        <f t="shared" si="10"/>
        <v>VZ US Equity</v>
      </c>
    </row>
    <row r="702" spans="1:17" x14ac:dyDescent="0.25">
      <c r="A702" s="1">
        <v>44377</v>
      </c>
      <c r="B702" s="1">
        <v>44377</v>
      </c>
      <c r="C702" t="s">
        <v>2000</v>
      </c>
      <c r="D702" t="s">
        <v>2001</v>
      </c>
      <c r="E702">
        <v>7.95</v>
      </c>
      <c r="F702" t="s">
        <v>1421</v>
      </c>
      <c r="H702" t="s">
        <v>97</v>
      </c>
      <c r="I702" t="s">
        <v>18</v>
      </c>
      <c r="J702" t="s">
        <v>19</v>
      </c>
      <c r="K702" t="s">
        <v>20</v>
      </c>
      <c r="L702" t="s">
        <v>20</v>
      </c>
      <c r="M702" t="s">
        <v>21</v>
      </c>
      <c r="N702" t="s">
        <v>22</v>
      </c>
      <c r="O702" t="s">
        <v>2045</v>
      </c>
      <c r="P702">
        <v>3</v>
      </c>
      <c r="Q702" t="str">
        <f t="shared" si="10"/>
        <v>DVN US Equity</v>
      </c>
    </row>
    <row r="703" spans="1:17" x14ac:dyDescent="0.25">
      <c r="A703" s="1">
        <v>44377</v>
      </c>
      <c r="B703" s="1">
        <v>44377</v>
      </c>
      <c r="C703" t="s">
        <v>1040</v>
      </c>
      <c r="D703" t="s">
        <v>1041</v>
      </c>
      <c r="E703">
        <v>3.2</v>
      </c>
      <c r="F703" t="s">
        <v>2046</v>
      </c>
      <c r="G703" t="s">
        <v>51</v>
      </c>
      <c r="H703" t="s">
        <v>52</v>
      </c>
      <c r="I703" t="s">
        <v>18</v>
      </c>
      <c r="J703" t="s">
        <v>19</v>
      </c>
      <c r="K703" t="s">
        <v>20</v>
      </c>
      <c r="L703" t="s">
        <v>20</v>
      </c>
      <c r="M703" t="s">
        <v>21</v>
      </c>
      <c r="N703" t="s">
        <v>22</v>
      </c>
      <c r="O703" t="s">
        <v>2047</v>
      </c>
      <c r="P703">
        <v>2</v>
      </c>
      <c r="Q703" t="str">
        <f t="shared" si="10"/>
        <v>VW US Equity</v>
      </c>
    </row>
    <row r="704" spans="1:17" x14ac:dyDescent="0.25">
      <c r="A704" s="1">
        <v>44377</v>
      </c>
      <c r="B704" s="1">
        <v>44377</v>
      </c>
      <c r="C704" t="s">
        <v>1646</v>
      </c>
      <c r="D704" t="s">
        <v>468</v>
      </c>
      <c r="E704">
        <v>4.5</v>
      </c>
      <c r="F704" t="s">
        <v>2049</v>
      </c>
      <c r="H704" t="s">
        <v>112</v>
      </c>
      <c r="I704" t="s">
        <v>18</v>
      </c>
      <c r="J704" t="s">
        <v>19</v>
      </c>
      <c r="K704" t="s">
        <v>20</v>
      </c>
      <c r="L704" t="s">
        <v>20</v>
      </c>
      <c r="M704" t="s">
        <v>21</v>
      </c>
      <c r="N704" t="s">
        <v>22</v>
      </c>
      <c r="O704" t="s">
        <v>2050</v>
      </c>
      <c r="P704">
        <v>3</v>
      </c>
      <c r="Q704" t="str">
        <f t="shared" si="10"/>
        <v>FDX US Equity</v>
      </c>
    </row>
    <row r="705" spans="1:17" x14ac:dyDescent="0.25">
      <c r="A705" s="1">
        <v>44377</v>
      </c>
      <c r="B705" s="1">
        <v>44377</v>
      </c>
      <c r="C705" t="s">
        <v>13</v>
      </c>
      <c r="D705" t="s">
        <v>14</v>
      </c>
      <c r="E705">
        <v>1.75</v>
      </c>
      <c r="F705" t="s">
        <v>2058</v>
      </c>
      <c r="G705" t="s">
        <v>16</v>
      </c>
      <c r="H705" t="s">
        <v>17</v>
      </c>
      <c r="I705" t="s">
        <v>18</v>
      </c>
      <c r="J705" t="s">
        <v>19</v>
      </c>
      <c r="K705" t="s">
        <v>20</v>
      </c>
      <c r="L705" t="s">
        <v>20</v>
      </c>
      <c r="M705" t="s">
        <v>21</v>
      </c>
      <c r="N705" t="s">
        <v>22</v>
      </c>
      <c r="O705" t="s">
        <v>2059</v>
      </c>
      <c r="P705">
        <v>2</v>
      </c>
      <c r="Q705" t="str">
        <f t="shared" si="10"/>
        <v>DE US Equity</v>
      </c>
    </row>
    <row r="706" spans="1:17" x14ac:dyDescent="0.25">
      <c r="A706" s="1">
        <v>44377</v>
      </c>
      <c r="B706" s="1">
        <v>44377</v>
      </c>
      <c r="C706" t="s">
        <v>1040</v>
      </c>
      <c r="D706" t="s">
        <v>1041</v>
      </c>
      <c r="E706">
        <v>3.35</v>
      </c>
      <c r="F706" t="s">
        <v>861</v>
      </c>
      <c r="G706" t="s">
        <v>69</v>
      </c>
      <c r="H706" t="s">
        <v>52</v>
      </c>
      <c r="I706" t="s">
        <v>18</v>
      </c>
      <c r="J706" t="s">
        <v>19</v>
      </c>
      <c r="K706" t="s">
        <v>20</v>
      </c>
      <c r="L706" t="s">
        <v>20</v>
      </c>
      <c r="M706" t="s">
        <v>21</v>
      </c>
      <c r="N706" t="s">
        <v>22</v>
      </c>
      <c r="O706" t="s">
        <v>2061</v>
      </c>
      <c r="P706">
        <v>2</v>
      </c>
      <c r="Q706" t="str">
        <f t="shared" si="10"/>
        <v>VW US Equity</v>
      </c>
    </row>
    <row r="707" spans="1:17" x14ac:dyDescent="0.25">
      <c r="A707" s="1">
        <v>44377</v>
      </c>
      <c r="B707" s="1">
        <v>44377</v>
      </c>
      <c r="C707" t="s">
        <v>1728</v>
      </c>
      <c r="D707" t="s">
        <v>1073</v>
      </c>
      <c r="E707">
        <v>7.8</v>
      </c>
      <c r="F707" t="s">
        <v>2062</v>
      </c>
      <c r="G707" t="s">
        <v>259</v>
      </c>
      <c r="H707" t="s">
        <v>112</v>
      </c>
      <c r="I707" t="s">
        <v>18</v>
      </c>
      <c r="J707" t="s">
        <v>19</v>
      </c>
      <c r="K707" t="s">
        <v>20</v>
      </c>
      <c r="L707" t="s">
        <v>20</v>
      </c>
      <c r="M707" t="s">
        <v>21</v>
      </c>
      <c r="N707" t="s">
        <v>22</v>
      </c>
      <c r="O707" t="s">
        <v>2063</v>
      </c>
      <c r="P707">
        <v>3</v>
      </c>
      <c r="Q707" t="str">
        <f t="shared" si="10"/>
        <v>KMI US Equity</v>
      </c>
    </row>
    <row r="708" spans="1:17" x14ac:dyDescent="0.25">
      <c r="A708" s="1">
        <v>44377</v>
      </c>
      <c r="B708" s="1">
        <v>44377</v>
      </c>
      <c r="C708" t="s">
        <v>161</v>
      </c>
      <c r="D708" t="s">
        <v>162</v>
      </c>
      <c r="E708">
        <v>7.58</v>
      </c>
      <c r="F708" t="s">
        <v>1114</v>
      </c>
      <c r="G708" t="s">
        <v>16</v>
      </c>
      <c r="H708" t="s">
        <v>32</v>
      </c>
      <c r="I708" t="s">
        <v>18</v>
      </c>
      <c r="J708" t="s">
        <v>19</v>
      </c>
      <c r="K708" t="s">
        <v>20</v>
      </c>
      <c r="L708" t="s">
        <v>20</v>
      </c>
      <c r="M708" t="s">
        <v>21</v>
      </c>
      <c r="N708" t="s">
        <v>22</v>
      </c>
      <c r="O708" t="s">
        <v>2064</v>
      </c>
      <c r="P708">
        <v>3</v>
      </c>
      <c r="Q708" t="str">
        <f t="shared" ref="Q708:Q771" si="11">D708&amp;" US Equity"</f>
        <v>HCA US Equity</v>
      </c>
    </row>
    <row r="709" spans="1:17" x14ac:dyDescent="0.25">
      <c r="A709" s="1">
        <v>44377</v>
      </c>
      <c r="B709" s="1">
        <v>44377</v>
      </c>
      <c r="C709" t="s">
        <v>2065</v>
      </c>
      <c r="D709" t="s">
        <v>615</v>
      </c>
      <c r="E709">
        <v>5.9</v>
      </c>
      <c r="F709" t="s">
        <v>2066</v>
      </c>
      <c r="H709" t="s">
        <v>17</v>
      </c>
      <c r="I709" t="s">
        <v>18</v>
      </c>
      <c r="J709" t="s">
        <v>19</v>
      </c>
      <c r="K709" t="s">
        <v>20</v>
      </c>
      <c r="L709" t="s">
        <v>20</v>
      </c>
      <c r="M709" t="s">
        <v>21</v>
      </c>
      <c r="N709" t="s">
        <v>135</v>
      </c>
      <c r="O709" t="s">
        <v>2067</v>
      </c>
      <c r="P709">
        <v>3</v>
      </c>
      <c r="Q709" t="str">
        <f t="shared" si="11"/>
        <v>EXC US Equity</v>
      </c>
    </row>
    <row r="710" spans="1:17" x14ac:dyDescent="0.25">
      <c r="A710" s="1">
        <v>44377</v>
      </c>
      <c r="B710" s="1">
        <v>44377</v>
      </c>
      <c r="C710" t="s">
        <v>1863</v>
      </c>
      <c r="D710" t="s">
        <v>1864</v>
      </c>
      <c r="E710">
        <v>3</v>
      </c>
      <c r="F710" t="s">
        <v>2068</v>
      </c>
      <c r="G710" t="s">
        <v>722</v>
      </c>
      <c r="H710" t="s">
        <v>44</v>
      </c>
      <c r="I710" t="s">
        <v>18</v>
      </c>
      <c r="J710" t="s">
        <v>19</v>
      </c>
      <c r="K710" t="s">
        <v>20</v>
      </c>
      <c r="L710" t="s">
        <v>20</v>
      </c>
      <c r="M710" t="s">
        <v>21</v>
      </c>
      <c r="N710" t="s">
        <v>135</v>
      </c>
      <c r="O710" t="s">
        <v>2069</v>
      </c>
      <c r="P710">
        <v>4</v>
      </c>
      <c r="Q710" t="str">
        <f t="shared" si="11"/>
        <v>NRUC US Equity</v>
      </c>
    </row>
    <row r="711" spans="1:17" x14ac:dyDescent="0.25">
      <c r="A711" s="1">
        <v>44377</v>
      </c>
      <c r="B711" s="1">
        <v>44377</v>
      </c>
      <c r="C711" t="s">
        <v>127</v>
      </c>
      <c r="D711" t="s">
        <v>128</v>
      </c>
      <c r="E711">
        <v>3.15</v>
      </c>
      <c r="F711" t="s">
        <v>2073</v>
      </c>
      <c r="G711" t="s">
        <v>259</v>
      </c>
      <c r="H711" t="s">
        <v>44</v>
      </c>
      <c r="I711" t="s">
        <v>18</v>
      </c>
      <c r="J711" t="s">
        <v>19</v>
      </c>
      <c r="K711" t="s">
        <v>20</v>
      </c>
      <c r="L711" t="s">
        <v>20</v>
      </c>
      <c r="M711" t="s">
        <v>21</v>
      </c>
      <c r="N711" t="s">
        <v>22</v>
      </c>
      <c r="O711" t="s">
        <v>2074</v>
      </c>
      <c r="P711">
        <v>3</v>
      </c>
      <c r="Q711" t="str">
        <f t="shared" si="11"/>
        <v>DIS US Equity</v>
      </c>
    </row>
    <row r="712" spans="1:17" x14ac:dyDescent="0.25">
      <c r="A712" s="1">
        <v>44377</v>
      </c>
      <c r="B712" s="1">
        <v>44377</v>
      </c>
      <c r="C712" t="s">
        <v>2077</v>
      </c>
      <c r="D712" t="s">
        <v>391</v>
      </c>
      <c r="E712">
        <v>8.4499999999999993</v>
      </c>
      <c r="F712" t="s">
        <v>2078</v>
      </c>
      <c r="H712" t="s">
        <v>52</v>
      </c>
      <c r="I712" t="s">
        <v>18</v>
      </c>
      <c r="J712" t="s">
        <v>19</v>
      </c>
      <c r="K712" t="s">
        <v>20</v>
      </c>
      <c r="L712" t="s">
        <v>20</v>
      </c>
      <c r="M712" t="s">
        <v>21</v>
      </c>
      <c r="N712" t="s">
        <v>59</v>
      </c>
      <c r="O712" t="s">
        <v>2079</v>
      </c>
      <c r="P712">
        <v>2</v>
      </c>
      <c r="Q712" t="str">
        <f t="shared" si="11"/>
        <v>PL US Equity</v>
      </c>
    </row>
    <row r="713" spans="1:17" x14ac:dyDescent="0.25">
      <c r="A713" s="1">
        <v>44377</v>
      </c>
      <c r="B713" s="1">
        <v>44377</v>
      </c>
      <c r="C713" t="s">
        <v>81</v>
      </c>
      <c r="D713" t="s">
        <v>82</v>
      </c>
      <c r="E713">
        <v>2</v>
      </c>
      <c r="F713" t="s">
        <v>83</v>
      </c>
      <c r="G713" t="s">
        <v>69</v>
      </c>
      <c r="H713" t="s">
        <v>17</v>
      </c>
      <c r="I713" t="s">
        <v>18</v>
      </c>
      <c r="J713" t="s">
        <v>19</v>
      </c>
      <c r="K713" t="s">
        <v>20</v>
      </c>
      <c r="L713" t="s">
        <v>20</v>
      </c>
      <c r="M713" t="s">
        <v>21</v>
      </c>
      <c r="N713" t="s">
        <v>59</v>
      </c>
      <c r="O713" t="s">
        <v>2083</v>
      </c>
      <c r="P713">
        <v>3</v>
      </c>
      <c r="Q713" t="str">
        <f t="shared" si="11"/>
        <v>BHF US Equity</v>
      </c>
    </row>
    <row r="714" spans="1:17" x14ac:dyDescent="0.25">
      <c r="A714" s="1">
        <v>44377</v>
      </c>
      <c r="B714" s="1">
        <v>44377</v>
      </c>
      <c r="C714" t="s">
        <v>1487</v>
      </c>
      <c r="D714" t="s">
        <v>1488</v>
      </c>
      <c r="E714">
        <v>6.95</v>
      </c>
      <c r="F714" t="s">
        <v>2084</v>
      </c>
      <c r="H714" t="s">
        <v>154</v>
      </c>
      <c r="I714" t="s">
        <v>18</v>
      </c>
      <c r="J714" t="s">
        <v>19</v>
      </c>
      <c r="K714" t="s">
        <v>20</v>
      </c>
      <c r="L714" t="s">
        <v>20</v>
      </c>
      <c r="M714" t="s">
        <v>21</v>
      </c>
      <c r="N714" t="s">
        <v>22</v>
      </c>
      <c r="O714" t="s">
        <v>2085</v>
      </c>
      <c r="P714">
        <v>3</v>
      </c>
      <c r="Q714" t="str">
        <f t="shared" si="11"/>
        <v>JNJ US Equity</v>
      </c>
    </row>
    <row r="715" spans="1:17" x14ac:dyDescent="0.25">
      <c r="A715" s="1">
        <v>44377</v>
      </c>
      <c r="B715" s="1">
        <v>44377</v>
      </c>
      <c r="C715" t="s">
        <v>2086</v>
      </c>
      <c r="D715" t="s">
        <v>2087</v>
      </c>
      <c r="E715">
        <v>7.65</v>
      </c>
      <c r="F715" t="s">
        <v>1631</v>
      </c>
      <c r="H715" t="s">
        <v>112</v>
      </c>
      <c r="I715" t="s">
        <v>18</v>
      </c>
      <c r="J715" t="s">
        <v>19</v>
      </c>
      <c r="K715" t="s">
        <v>20</v>
      </c>
      <c r="L715" t="s">
        <v>20</v>
      </c>
      <c r="M715" t="s">
        <v>21</v>
      </c>
      <c r="N715" t="s">
        <v>22</v>
      </c>
      <c r="O715" t="s">
        <v>2088</v>
      </c>
      <c r="P715">
        <v>3</v>
      </c>
      <c r="Q715" t="str">
        <f t="shared" si="11"/>
        <v>MCK US Equity</v>
      </c>
    </row>
    <row r="716" spans="1:17" x14ac:dyDescent="0.25">
      <c r="A716" s="1">
        <v>44377</v>
      </c>
      <c r="B716" s="1">
        <v>44377</v>
      </c>
      <c r="C716" t="s">
        <v>1298</v>
      </c>
      <c r="D716" t="s">
        <v>725</v>
      </c>
      <c r="E716">
        <v>7.25</v>
      </c>
      <c r="F716" t="s">
        <v>291</v>
      </c>
      <c r="H716" t="s">
        <v>97</v>
      </c>
      <c r="I716" t="s">
        <v>18</v>
      </c>
      <c r="J716" t="s">
        <v>19</v>
      </c>
      <c r="K716" t="s">
        <v>20</v>
      </c>
      <c r="L716" t="s">
        <v>20</v>
      </c>
      <c r="M716" t="s">
        <v>21</v>
      </c>
      <c r="N716" t="s">
        <v>59</v>
      </c>
      <c r="O716" t="s">
        <v>2093</v>
      </c>
      <c r="P716">
        <v>3</v>
      </c>
      <c r="Q716" t="str">
        <f t="shared" si="11"/>
        <v>UNM US Equity</v>
      </c>
    </row>
    <row r="717" spans="1:17" x14ac:dyDescent="0.25">
      <c r="A717" s="1">
        <v>44377</v>
      </c>
      <c r="B717" s="1">
        <v>44377</v>
      </c>
      <c r="C717" t="s">
        <v>2094</v>
      </c>
      <c r="D717" t="s">
        <v>2095</v>
      </c>
      <c r="E717">
        <v>5.625</v>
      </c>
      <c r="F717" t="s">
        <v>2096</v>
      </c>
      <c r="H717" t="s">
        <v>44</v>
      </c>
      <c r="I717" t="s">
        <v>18</v>
      </c>
      <c r="J717" t="s">
        <v>19</v>
      </c>
      <c r="K717" t="s">
        <v>20</v>
      </c>
      <c r="L717" t="s">
        <v>20</v>
      </c>
      <c r="M717" t="s">
        <v>21</v>
      </c>
      <c r="N717" t="s">
        <v>135</v>
      </c>
      <c r="O717" t="s">
        <v>2097</v>
      </c>
      <c r="P717">
        <v>3</v>
      </c>
      <c r="Q717" t="str">
        <f t="shared" si="11"/>
        <v>PNW US Equity</v>
      </c>
    </row>
    <row r="718" spans="1:17" x14ac:dyDescent="0.25">
      <c r="A718" s="1">
        <v>44377</v>
      </c>
      <c r="B718" s="1">
        <v>44377</v>
      </c>
      <c r="C718" t="s">
        <v>215</v>
      </c>
      <c r="D718" t="s">
        <v>216</v>
      </c>
      <c r="E718">
        <v>7.125</v>
      </c>
      <c r="F718" t="s">
        <v>349</v>
      </c>
      <c r="G718" t="s">
        <v>788</v>
      </c>
      <c r="H718" t="s">
        <v>112</v>
      </c>
      <c r="I718" t="s">
        <v>18</v>
      </c>
      <c r="J718" t="s">
        <v>19</v>
      </c>
      <c r="K718" t="s">
        <v>20</v>
      </c>
      <c r="L718" t="s">
        <v>20</v>
      </c>
      <c r="M718" t="s">
        <v>21</v>
      </c>
      <c r="N718" t="s">
        <v>22</v>
      </c>
      <c r="O718" t="s">
        <v>2098</v>
      </c>
      <c r="P718">
        <v>1</v>
      </c>
      <c r="Q718" t="str">
        <f t="shared" si="11"/>
        <v>T US Equity</v>
      </c>
    </row>
    <row r="719" spans="1:17" x14ac:dyDescent="0.25">
      <c r="A719" s="1">
        <v>44377</v>
      </c>
      <c r="B719" s="1">
        <v>44377</v>
      </c>
      <c r="C719" t="s">
        <v>682</v>
      </c>
      <c r="D719" t="s">
        <v>683</v>
      </c>
      <c r="E719">
        <v>6.45</v>
      </c>
      <c r="F719" t="s">
        <v>975</v>
      </c>
      <c r="H719" t="s">
        <v>44</v>
      </c>
      <c r="I719" t="s">
        <v>18</v>
      </c>
      <c r="J719" t="s">
        <v>19</v>
      </c>
      <c r="K719" t="s">
        <v>20</v>
      </c>
      <c r="L719" t="s">
        <v>20</v>
      </c>
      <c r="M719" t="s">
        <v>21</v>
      </c>
      <c r="N719" t="s">
        <v>22</v>
      </c>
      <c r="O719" t="s">
        <v>2099</v>
      </c>
      <c r="P719">
        <v>5</v>
      </c>
      <c r="Q719" t="str">
        <f t="shared" si="11"/>
        <v>CMCSA US Equity</v>
      </c>
    </row>
    <row r="720" spans="1:17" x14ac:dyDescent="0.25">
      <c r="A720" s="1">
        <v>44377</v>
      </c>
      <c r="B720" s="1">
        <v>44377</v>
      </c>
      <c r="C720" t="s">
        <v>2100</v>
      </c>
      <c r="D720" t="s">
        <v>208</v>
      </c>
      <c r="E720">
        <v>6.94</v>
      </c>
      <c r="F720" t="s">
        <v>460</v>
      </c>
      <c r="H720" t="s">
        <v>52</v>
      </c>
      <c r="I720" t="s">
        <v>18</v>
      </c>
      <c r="J720" t="s">
        <v>19</v>
      </c>
      <c r="K720" t="s">
        <v>20</v>
      </c>
      <c r="L720" t="s">
        <v>20</v>
      </c>
      <c r="M720" t="s">
        <v>21</v>
      </c>
      <c r="N720" t="s">
        <v>22</v>
      </c>
      <c r="O720" t="s">
        <v>2101</v>
      </c>
      <c r="P720">
        <v>2</v>
      </c>
      <c r="Q720" t="str">
        <f t="shared" si="11"/>
        <v>VZ US Equity</v>
      </c>
    </row>
    <row r="721" spans="1:17" x14ac:dyDescent="0.25">
      <c r="A721" s="1">
        <v>44377</v>
      </c>
      <c r="B721" s="1">
        <v>44377</v>
      </c>
      <c r="C721" t="s">
        <v>831</v>
      </c>
      <c r="D721" t="s">
        <v>832</v>
      </c>
      <c r="E721">
        <v>2.95</v>
      </c>
      <c r="F721" t="s">
        <v>2102</v>
      </c>
      <c r="H721" t="s">
        <v>39</v>
      </c>
      <c r="I721" t="s">
        <v>18</v>
      </c>
      <c r="J721" t="s">
        <v>19</v>
      </c>
      <c r="K721" t="s">
        <v>20</v>
      </c>
      <c r="L721" t="s">
        <v>20</v>
      </c>
      <c r="M721" t="s">
        <v>21</v>
      </c>
      <c r="N721" t="s">
        <v>22</v>
      </c>
      <c r="O721" t="s">
        <v>2103</v>
      </c>
      <c r="P721">
        <v>4</v>
      </c>
      <c r="Q721" t="str">
        <f t="shared" si="11"/>
        <v>CSCO US Equity</v>
      </c>
    </row>
    <row r="722" spans="1:17" x14ac:dyDescent="0.25">
      <c r="A722" s="1">
        <v>44377</v>
      </c>
      <c r="B722" s="1">
        <v>44377</v>
      </c>
      <c r="C722" t="s">
        <v>2104</v>
      </c>
      <c r="D722" t="s">
        <v>1466</v>
      </c>
      <c r="E722">
        <v>5.9</v>
      </c>
      <c r="F722" t="s">
        <v>1988</v>
      </c>
      <c r="H722" t="s">
        <v>44</v>
      </c>
      <c r="I722" t="s">
        <v>18</v>
      </c>
      <c r="J722" t="s">
        <v>19</v>
      </c>
      <c r="K722" t="s">
        <v>20</v>
      </c>
      <c r="L722" t="s">
        <v>20</v>
      </c>
      <c r="M722" t="s">
        <v>21</v>
      </c>
      <c r="N722" t="s">
        <v>22</v>
      </c>
      <c r="O722" t="s">
        <v>2105</v>
      </c>
      <c r="P722">
        <v>3</v>
      </c>
      <c r="Q722" t="str">
        <f t="shared" si="11"/>
        <v>COP US Equity</v>
      </c>
    </row>
    <row r="723" spans="1:17" x14ac:dyDescent="0.25">
      <c r="A723" s="1">
        <v>44377</v>
      </c>
      <c r="B723" s="1">
        <v>44377</v>
      </c>
      <c r="C723" t="s">
        <v>1044</v>
      </c>
      <c r="D723" t="s">
        <v>318</v>
      </c>
      <c r="E723">
        <v>4.05</v>
      </c>
      <c r="F723" t="s">
        <v>2106</v>
      </c>
      <c r="H723" t="s">
        <v>44</v>
      </c>
      <c r="I723" t="s">
        <v>18</v>
      </c>
      <c r="J723" t="s">
        <v>19</v>
      </c>
      <c r="K723" t="s">
        <v>20</v>
      </c>
      <c r="L723" t="s">
        <v>20</v>
      </c>
      <c r="M723" t="s">
        <v>21</v>
      </c>
      <c r="N723" t="s">
        <v>59</v>
      </c>
      <c r="O723" t="s">
        <v>2107</v>
      </c>
      <c r="P723">
        <v>3</v>
      </c>
      <c r="Q723" t="str">
        <f t="shared" si="11"/>
        <v>MET US Equity</v>
      </c>
    </row>
    <row r="724" spans="1:17" x14ac:dyDescent="0.25">
      <c r="A724" s="1">
        <v>44377</v>
      </c>
      <c r="B724" s="1">
        <v>44377</v>
      </c>
      <c r="C724" t="s">
        <v>1852</v>
      </c>
      <c r="D724" t="s">
        <v>1853</v>
      </c>
      <c r="E724">
        <v>4.8</v>
      </c>
      <c r="F724" t="s">
        <v>2108</v>
      </c>
      <c r="H724" t="s">
        <v>112</v>
      </c>
      <c r="I724" t="s">
        <v>18</v>
      </c>
      <c r="J724" t="s">
        <v>19</v>
      </c>
      <c r="K724" t="s">
        <v>20</v>
      </c>
      <c r="L724" t="s">
        <v>20</v>
      </c>
      <c r="M724" t="s">
        <v>21</v>
      </c>
      <c r="N724" t="s">
        <v>59</v>
      </c>
      <c r="O724" t="s">
        <v>2109</v>
      </c>
      <c r="P724">
        <v>4</v>
      </c>
      <c r="Q724" t="str">
        <f t="shared" si="11"/>
        <v>VOYA US Equity</v>
      </c>
    </row>
    <row r="725" spans="1:17" x14ac:dyDescent="0.25">
      <c r="A725" s="1">
        <v>44377</v>
      </c>
      <c r="B725" s="1">
        <v>44377</v>
      </c>
      <c r="C725" t="s">
        <v>2110</v>
      </c>
      <c r="D725" t="s">
        <v>2111</v>
      </c>
      <c r="E725" t="s">
        <v>20</v>
      </c>
      <c r="F725" t="s">
        <v>2112</v>
      </c>
      <c r="G725" t="s">
        <v>16</v>
      </c>
      <c r="H725" t="s">
        <v>44</v>
      </c>
      <c r="I725" t="s">
        <v>18</v>
      </c>
      <c r="J725" t="s">
        <v>19</v>
      </c>
      <c r="K725" t="s">
        <v>20</v>
      </c>
      <c r="L725" t="s">
        <v>20</v>
      </c>
      <c r="M725" t="s">
        <v>543</v>
      </c>
      <c r="N725" t="s">
        <v>59</v>
      </c>
      <c r="O725" t="s">
        <v>2113</v>
      </c>
      <c r="P725">
        <v>2</v>
      </c>
      <c r="Q725" t="str">
        <f t="shared" si="11"/>
        <v>MS US Equity</v>
      </c>
    </row>
    <row r="726" spans="1:17" x14ac:dyDescent="0.25">
      <c r="A726" s="1">
        <v>44377</v>
      </c>
      <c r="B726" s="1">
        <v>44377</v>
      </c>
      <c r="C726" t="s">
        <v>1551</v>
      </c>
      <c r="D726" t="s">
        <v>1552</v>
      </c>
      <c r="E726">
        <v>4.75</v>
      </c>
      <c r="F726" t="s">
        <v>293</v>
      </c>
      <c r="H726" t="s">
        <v>52</v>
      </c>
      <c r="I726" t="s">
        <v>18</v>
      </c>
      <c r="J726" t="s">
        <v>19</v>
      </c>
      <c r="K726" t="s">
        <v>20</v>
      </c>
      <c r="L726" t="s">
        <v>20</v>
      </c>
      <c r="M726" t="s">
        <v>21</v>
      </c>
      <c r="N726" t="s">
        <v>22</v>
      </c>
      <c r="O726" t="s">
        <v>2114</v>
      </c>
      <c r="P726">
        <v>3</v>
      </c>
      <c r="Q726" t="str">
        <f t="shared" si="11"/>
        <v>GLW US Equity</v>
      </c>
    </row>
    <row r="727" spans="1:17" x14ac:dyDescent="0.25">
      <c r="A727" s="1">
        <v>44377</v>
      </c>
      <c r="B727" s="1">
        <v>44377</v>
      </c>
      <c r="C727" t="s">
        <v>1003</v>
      </c>
      <c r="D727" t="s">
        <v>1004</v>
      </c>
      <c r="E727">
        <v>6.3</v>
      </c>
      <c r="F727" t="s">
        <v>855</v>
      </c>
      <c r="H727" t="s">
        <v>112</v>
      </c>
      <c r="I727" t="s">
        <v>18</v>
      </c>
      <c r="J727" t="s">
        <v>19</v>
      </c>
      <c r="K727" t="s">
        <v>20</v>
      </c>
      <c r="L727" t="s">
        <v>20</v>
      </c>
      <c r="M727" t="s">
        <v>21</v>
      </c>
      <c r="N727" t="s">
        <v>22</v>
      </c>
      <c r="O727" t="s">
        <v>2115</v>
      </c>
      <c r="P727">
        <v>3</v>
      </c>
      <c r="Q727" t="str">
        <f t="shared" si="11"/>
        <v>WMB US Equity</v>
      </c>
    </row>
    <row r="728" spans="1:17" x14ac:dyDescent="0.25">
      <c r="A728" s="1">
        <v>44377</v>
      </c>
      <c r="B728" s="1">
        <v>44377</v>
      </c>
      <c r="C728" t="s">
        <v>397</v>
      </c>
      <c r="D728" t="s">
        <v>398</v>
      </c>
      <c r="E728">
        <v>3.25</v>
      </c>
      <c r="F728" t="s">
        <v>964</v>
      </c>
      <c r="G728" t="s">
        <v>16</v>
      </c>
      <c r="H728" t="s">
        <v>199</v>
      </c>
      <c r="I728" t="s">
        <v>18</v>
      </c>
      <c r="J728" t="s">
        <v>19</v>
      </c>
      <c r="K728" t="s">
        <v>20</v>
      </c>
      <c r="L728" t="s">
        <v>20</v>
      </c>
      <c r="M728" t="s">
        <v>21</v>
      </c>
      <c r="N728" t="s">
        <v>22</v>
      </c>
      <c r="O728" t="s">
        <v>2116</v>
      </c>
      <c r="P728">
        <v>2</v>
      </c>
      <c r="Q728" t="str">
        <f t="shared" si="11"/>
        <v>CL US Equity</v>
      </c>
    </row>
    <row r="729" spans="1:17" x14ac:dyDescent="0.25">
      <c r="A729" s="1">
        <v>44377</v>
      </c>
      <c r="B729" s="1">
        <v>44377</v>
      </c>
      <c r="C729" t="s">
        <v>2117</v>
      </c>
      <c r="D729" t="s">
        <v>952</v>
      </c>
      <c r="E729">
        <v>6</v>
      </c>
      <c r="F729" t="s">
        <v>888</v>
      </c>
      <c r="G729" t="s">
        <v>17</v>
      </c>
      <c r="H729" t="s">
        <v>44</v>
      </c>
      <c r="I729" t="s">
        <v>18</v>
      </c>
      <c r="J729" t="s">
        <v>19</v>
      </c>
      <c r="K729" t="s">
        <v>20</v>
      </c>
      <c r="L729" t="s">
        <v>20</v>
      </c>
      <c r="M729" t="s">
        <v>21</v>
      </c>
      <c r="N729" t="s">
        <v>135</v>
      </c>
      <c r="O729" t="s">
        <v>2118</v>
      </c>
      <c r="P729">
        <v>3</v>
      </c>
      <c r="Q729" t="str">
        <f t="shared" si="11"/>
        <v>DUK US Equity</v>
      </c>
    </row>
    <row r="730" spans="1:17" x14ac:dyDescent="0.25">
      <c r="A730" s="1">
        <v>44377</v>
      </c>
      <c r="B730" s="1">
        <v>44377</v>
      </c>
      <c r="C730" t="s">
        <v>606</v>
      </c>
      <c r="D730" t="s">
        <v>607</v>
      </c>
      <c r="E730">
        <v>5.8</v>
      </c>
      <c r="F730" t="s">
        <v>2066</v>
      </c>
      <c r="H730" t="s">
        <v>17</v>
      </c>
      <c r="I730" t="s">
        <v>18</v>
      </c>
      <c r="J730" t="s">
        <v>19</v>
      </c>
      <c r="K730" t="s">
        <v>20</v>
      </c>
      <c r="L730" t="s">
        <v>20</v>
      </c>
      <c r="M730" t="s">
        <v>21</v>
      </c>
      <c r="N730" t="s">
        <v>59</v>
      </c>
      <c r="O730" t="s">
        <v>2119</v>
      </c>
      <c r="P730">
        <v>3</v>
      </c>
      <c r="Q730" t="str">
        <f t="shared" si="11"/>
        <v>UNH US Equity</v>
      </c>
    </row>
    <row r="731" spans="1:17" x14ac:dyDescent="0.25">
      <c r="A731" s="1">
        <v>44377</v>
      </c>
      <c r="B731" s="1">
        <v>44377</v>
      </c>
      <c r="C731" t="s">
        <v>625</v>
      </c>
      <c r="D731" t="s">
        <v>626</v>
      </c>
      <c r="E731">
        <v>4</v>
      </c>
      <c r="F731" t="s">
        <v>1571</v>
      </c>
      <c r="H731" t="s">
        <v>17</v>
      </c>
      <c r="I731" t="s">
        <v>18</v>
      </c>
      <c r="J731" t="s">
        <v>19</v>
      </c>
      <c r="K731" t="s">
        <v>20</v>
      </c>
      <c r="L731" t="s">
        <v>20</v>
      </c>
      <c r="M731" t="s">
        <v>21</v>
      </c>
      <c r="N731" t="s">
        <v>22</v>
      </c>
      <c r="O731" t="s">
        <v>2120</v>
      </c>
      <c r="P731">
        <v>3</v>
      </c>
      <c r="Q731" t="str">
        <f t="shared" si="11"/>
        <v>TGT US Equity</v>
      </c>
    </row>
    <row r="732" spans="1:17" x14ac:dyDescent="0.25">
      <c r="A732" s="1">
        <v>44377</v>
      </c>
      <c r="B732" s="1">
        <v>44377</v>
      </c>
      <c r="C732" t="s">
        <v>853</v>
      </c>
      <c r="D732" t="s">
        <v>854</v>
      </c>
      <c r="E732">
        <v>6.7</v>
      </c>
      <c r="F732" t="s">
        <v>2121</v>
      </c>
      <c r="H732" t="s">
        <v>52</v>
      </c>
      <c r="I732" t="s">
        <v>18</v>
      </c>
      <c r="J732" t="s">
        <v>19</v>
      </c>
      <c r="K732" t="s">
        <v>20</v>
      </c>
      <c r="L732" t="s">
        <v>20</v>
      </c>
      <c r="M732" t="s">
        <v>21</v>
      </c>
      <c r="N732" t="s">
        <v>22</v>
      </c>
      <c r="O732" t="s">
        <v>2122</v>
      </c>
      <c r="P732">
        <v>3</v>
      </c>
      <c r="Q732" t="str">
        <f t="shared" si="11"/>
        <v>RTX US Equity</v>
      </c>
    </row>
    <row r="733" spans="1:17" x14ac:dyDescent="0.25">
      <c r="A733" s="1">
        <v>44377</v>
      </c>
      <c r="B733" s="1">
        <v>44377</v>
      </c>
      <c r="C733" t="s">
        <v>127</v>
      </c>
      <c r="D733" t="s">
        <v>128</v>
      </c>
      <c r="E733">
        <v>4.125</v>
      </c>
      <c r="F733" t="s">
        <v>2123</v>
      </c>
      <c r="G733" t="s">
        <v>259</v>
      </c>
      <c r="H733" t="s">
        <v>44</v>
      </c>
      <c r="I733" t="s">
        <v>18</v>
      </c>
      <c r="J733" t="s">
        <v>19</v>
      </c>
      <c r="K733" t="s">
        <v>20</v>
      </c>
      <c r="L733" t="s">
        <v>20</v>
      </c>
      <c r="M733" t="s">
        <v>21</v>
      </c>
      <c r="N733" t="s">
        <v>22</v>
      </c>
      <c r="O733" t="s">
        <v>2124</v>
      </c>
      <c r="P733">
        <v>3</v>
      </c>
      <c r="Q733" t="str">
        <f t="shared" si="11"/>
        <v>DIS US Equity</v>
      </c>
    </row>
    <row r="734" spans="1:17" x14ac:dyDescent="0.25">
      <c r="A734" s="1">
        <v>44377</v>
      </c>
      <c r="B734" s="1">
        <v>44377</v>
      </c>
      <c r="C734" t="s">
        <v>2125</v>
      </c>
      <c r="D734" t="s">
        <v>683</v>
      </c>
      <c r="E734">
        <v>7.875</v>
      </c>
      <c r="F734" t="s">
        <v>2126</v>
      </c>
      <c r="H734" t="s">
        <v>44</v>
      </c>
      <c r="I734" t="s">
        <v>18</v>
      </c>
      <c r="J734" t="s">
        <v>19</v>
      </c>
      <c r="K734" t="s">
        <v>20</v>
      </c>
      <c r="L734" t="s">
        <v>20</v>
      </c>
      <c r="M734" t="s">
        <v>21</v>
      </c>
      <c r="N734" t="s">
        <v>22</v>
      </c>
      <c r="O734" t="s">
        <v>2127</v>
      </c>
      <c r="P734">
        <v>5</v>
      </c>
      <c r="Q734" t="str">
        <f t="shared" si="11"/>
        <v>CMCSA US Equity</v>
      </c>
    </row>
    <row r="735" spans="1:17" x14ac:dyDescent="0.25">
      <c r="A735" s="1">
        <v>44377</v>
      </c>
      <c r="B735" s="1">
        <v>44377</v>
      </c>
      <c r="C735" t="s">
        <v>1432</v>
      </c>
      <c r="D735" t="s">
        <v>1433</v>
      </c>
      <c r="E735">
        <v>4.1500000000000004</v>
      </c>
      <c r="F735" t="s">
        <v>2128</v>
      </c>
      <c r="H735" t="s">
        <v>39</v>
      </c>
      <c r="I735" t="s">
        <v>18</v>
      </c>
      <c r="J735" t="s">
        <v>19</v>
      </c>
      <c r="K735" t="s">
        <v>20</v>
      </c>
      <c r="L735" t="s">
        <v>20</v>
      </c>
      <c r="M735" t="s">
        <v>21</v>
      </c>
      <c r="N735" t="s">
        <v>22</v>
      </c>
      <c r="O735" t="s">
        <v>2129</v>
      </c>
      <c r="P735">
        <v>3</v>
      </c>
      <c r="Q735" t="str">
        <f t="shared" si="11"/>
        <v>MRK US Equity</v>
      </c>
    </row>
    <row r="736" spans="1:17" x14ac:dyDescent="0.25">
      <c r="A736" s="1">
        <v>44377</v>
      </c>
      <c r="B736" s="1">
        <v>44377</v>
      </c>
      <c r="C736" t="s">
        <v>2132</v>
      </c>
      <c r="D736" t="s">
        <v>2133</v>
      </c>
      <c r="E736">
        <v>4.2</v>
      </c>
      <c r="F736" t="s">
        <v>1211</v>
      </c>
      <c r="H736" t="s">
        <v>112</v>
      </c>
      <c r="I736" t="s">
        <v>18</v>
      </c>
      <c r="J736" t="s">
        <v>19</v>
      </c>
      <c r="K736" t="s">
        <v>20</v>
      </c>
      <c r="L736" t="s">
        <v>20</v>
      </c>
      <c r="M736" t="s">
        <v>21</v>
      </c>
      <c r="N736" t="s">
        <v>22</v>
      </c>
      <c r="O736" t="s">
        <v>2134</v>
      </c>
      <c r="P736">
        <v>3</v>
      </c>
      <c r="Q736" t="str">
        <f t="shared" si="11"/>
        <v>IPG US Equity</v>
      </c>
    </row>
    <row r="737" spans="1:17" x14ac:dyDescent="0.25">
      <c r="A737" s="1">
        <v>44377</v>
      </c>
      <c r="B737" s="1">
        <v>44377</v>
      </c>
      <c r="C737" t="s">
        <v>285</v>
      </c>
      <c r="D737" t="s">
        <v>286</v>
      </c>
      <c r="E737">
        <v>0.233045</v>
      </c>
      <c r="F737" t="s">
        <v>1760</v>
      </c>
      <c r="G737" t="s">
        <v>259</v>
      </c>
      <c r="H737" t="s">
        <v>154</v>
      </c>
      <c r="I737" t="s">
        <v>18</v>
      </c>
      <c r="J737" t="s">
        <v>19</v>
      </c>
      <c r="K737" t="s">
        <v>20</v>
      </c>
      <c r="L737" t="s">
        <v>20</v>
      </c>
      <c r="M737" t="s">
        <v>137</v>
      </c>
      <c r="N737" t="s">
        <v>155</v>
      </c>
      <c r="O737" t="s">
        <v>2135</v>
      </c>
      <c r="P737">
        <v>4</v>
      </c>
      <c r="Q737" t="str">
        <f t="shared" si="11"/>
        <v>IADB US Equity</v>
      </c>
    </row>
    <row r="738" spans="1:17" x14ac:dyDescent="0.25">
      <c r="A738" s="1">
        <v>44377</v>
      </c>
      <c r="B738" s="1">
        <v>44377</v>
      </c>
      <c r="C738" t="s">
        <v>374</v>
      </c>
      <c r="D738" t="s">
        <v>375</v>
      </c>
      <c r="E738">
        <v>5.625</v>
      </c>
      <c r="F738" t="s">
        <v>2136</v>
      </c>
      <c r="H738" t="s">
        <v>377</v>
      </c>
      <c r="I738" t="s">
        <v>18</v>
      </c>
      <c r="J738" t="s">
        <v>19</v>
      </c>
      <c r="K738" t="s">
        <v>20</v>
      </c>
      <c r="L738" t="s">
        <v>20</v>
      </c>
      <c r="M738" t="s">
        <v>21</v>
      </c>
      <c r="N738" t="s">
        <v>22</v>
      </c>
      <c r="O738" t="s">
        <v>2137</v>
      </c>
      <c r="P738">
        <v>3</v>
      </c>
      <c r="Q738" t="str">
        <f t="shared" si="11"/>
        <v>WMT US Equity</v>
      </c>
    </row>
    <row r="739" spans="1:17" x14ac:dyDescent="0.25">
      <c r="A739" s="1">
        <v>44377</v>
      </c>
      <c r="B739" s="1">
        <v>44377</v>
      </c>
      <c r="C739" t="s">
        <v>215</v>
      </c>
      <c r="D739" t="s">
        <v>216</v>
      </c>
      <c r="E739">
        <v>6.55</v>
      </c>
      <c r="F739" t="s">
        <v>1557</v>
      </c>
      <c r="H739" t="s">
        <v>112</v>
      </c>
      <c r="I739" t="s">
        <v>18</v>
      </c>
      <c r="J739" t="s">
        <v>19</v>
      </c>
      <c r="K739" t="s">
        <v>20</v>
      </c>
      <c r="L739" t="s">
        <v>20</v>
      </c>
      <c r="M739" t="s">
        <v>21</v>
      </c>
      <c r="N739" t="s">
        <v>22</v>
      </c>
      <c r="O739" t="s">
        <v>2138</v>
      </c>
      <c r="P739">
        <v>1</v>
      </c>
      <c r="Q739" t="str">
        <f t="shared" si="11"/>
        <v>T US Equity</v>
      </c>
    </row>
    <row r="740" spans="1:17" x14ac:dyDescent="0.25">
      <c r="A740" s="1">
        <v>44377</v>
      </c>
      <c r="B740" s="1">
        <v>44377</v>
      </c>
      <c r="C740" t="s">
        <v>2139</v>
      </c>
      <c r="D740" t="s">
        <v>2140</v>
      </c>
      <c r="E740">
        <v>5.9</v>
      </c>
      <c r="F740" t="s">
        <v>2141</v>
      </c>
      <c r="H740" t="s">
        <v>39</v>
      </c>
      <c r="I740" t="s">
        <v>18</v>
      </c>
      <c r="J740" t="s">
        <v>19</v>
      </c>
      <c r="K740" t="s">
        <v>20</v>
      </c>
      <c r="L740" t="s">
        <v>20</v>
      </c>
      <c r="M740" t="s">
        <v>21</v>
      </c>
      <c r="N740" t="s">
        <v>22</v>
      </c>
      <c r="O740" t="s">
        <v>2142</v>
      </c>
      <c r="P740">
        <v>5</v>
      </c>
      <c r="Q740" t="str">
        <f t="shared" si="11"/>
        <v>UNANA US Equity</v>
      </c>
    </row>
    <row r="741" spans="1:17" x14ac:dyDescent="0.25">
      <c r="A741" s="1">
        <v>44377</v>
      </c>
      <c r="B741" s="1">
        <v>44377</v>
      </c>
      <c r="C741" t="s">
        <v>2143</v>
      </c>
      <c r="D741" t="s">
        <v>2144</v>
      </c>
      <c r="E741">
        <v>5.9</v>
      </c>
      <c r="F741" t="s">
        <v>2145</v>
      </c>
      <c r="H741" t="s">
        <v>44</v>
      </c>
      <c r="I741" t="s">
        <v>18</v>
      </c>
      <c r="J741" t="s">
        <v>19</v>
      </c>
      <c r="K741" t="s">
        <v>20</v>
      </c>
      <c r="L741" t="s">
        <v>20</v>
      </c>
      <c r="M741" t="s">
        <v>21</v>
      </c>
      <c r="N741" t="s">
        <v>22</v>
      </c>
      <c r="O741" t="s">
        <v>2146</v>
      </c>
      <c r="P741">
        <v>5</v>
      </c>
      <c r="Q741" t="str">
        <f t="shared" si="11"/>
        <v>RKTLN US Equity</v>
      </c>
    </row>
    <row r="742" spans="1:17" x14ac:dyDescent="0.25">
      <c r="A742" s="1">
        <v>44377</v>
      </c>
      <c r="B742" s="1">
        <v>44377</v>
      </c>
      <c r="C742" t="s">
        <v>281</v>
      </c>
      <c r="D742" t="s">
        <v>282</v>
      </c>
      <c r="E742">
        <v>4</v>
      </c>
      <c r="F742" t="s">
        <v>2147</v>
      </c>
      <c r="H742" t="s">
        <v>112</v>
      </c>
      <c r="I742" t="s">
        <v>18</v>
      </c>
      <c r="J742" t="s">
        <v>19</v>
      </c>
      <c r="K742" t="s">
        <v>20</v>
      </c>
      <c r="L742" t="s">
        <v>20</v>
      </c>
      <c r="M742" t="s">
        <v>21</v>
      </c>
      <c r="N742" t="s">
        <v>22</v>
      </c>
      <c r="O742" t="s">
        <v>2148</v>
      </c>
      <c r="P742">
        <v>2</v>
      </c>
      <c r="Q742" t="str">
        <f t="shared" si="11"/>
        <v>MO US Equity</v>
      </c>
    </row>
    <row r="743" spans="1:17" x14ac:dyDescent="0.25">
      <c r="A743" s="1">
        <v>44377</v>
      </c>
      <c r="B743" s="1">
        <v>44377</v>
      </c>
      <c r="C743" t="s">
        <v>2149</v>
      </c>
      <c r="D743" t="s">
        <v>2150</v>
      </c>
      <c r="E743">
        <v>0.76824999999999999</v>
      </c>
      <c r="F743" t="s">
        <v>668</v>
      </c>
      <c r="G743" t="s">
        <v>51</v>
      </c>
      <c r="H743" t="s">
        <v>97</v>
      </c>
      <c r="I743" t="s">
        <v>18</v>
      </c>
      <c r="J743" t="s">
        <v>19</v>
      </c>
      <c r="K743" t="s">
        <v>20</v>
      </c>
      <c r="L743" t="s">
        <v>20</v>
      </c>
      <c r="M743" t="s">
        <v>137</v>
      </c>
      <c r="N743" t="s">
        <v>22</v>
      </c>
      <c r="O743" t="s">
        <v>2151</v>
      </c>
      <c r="P743">
        <v>5</v>
      </c>
      <c r="Q743" t="str">
        <f t="shared" si="11"/>
        <v>NSANY US Equity</v>
      </c>
    </row>
    <row r="744" spans="1:17" x14ac:dyDescent="0.25">
      <c r="A744" s="1">
        <v>44377</v>
      </c>
      <c r="B744" s="1">
        <v>44377</v>
      </c>
      <c r="C744" t="s">
        <v>2152</v>
      </c>
      <c r="D744" t="s">
        <v>2153</v>
      </c>
      <c r="E744">
        <v>1.1000000000000001</v>
      </c>
      <c r="F744" t="s">
        <v>2154</v>
      </c>
      <c r="G744" t="s">
        <v>16</v>
      </c>
      <c r="H744" t="s">
        <v>39</v>
      </c>
      <c r="I744" t="s">
        <v>18</v>
      </c>
      <c r="J744" t="s">
        <v>19</v>
      </c>
      <c r="K744" t="s">
        <v>20</v>
      </c>
      <c r="L744" t="s">
        <v>20</v>
      </c>
      <c r="M744" t="s">
        <v>21</v>
      </c>
      <c r="N744" t="s">
        <v>22</v>
      </c>
      <c r="O744" t="s">
        <v>2155</v>
      </c>
      <c r="P744">
        <v>4</v>
      </c>
      <c r="Q744" t="str">
        <f t="shared" si="11"/>
        <v>PCAR US Equity</v>
      </c>
    </row>
    <row r="745" spans="1:17" x14ac:dyDescent="0.25">
      <c r="A745" s="1">
        <v>44377</v>
      </c>
      <c r="B745" s="1">
        <v>44377</v>
      </c>
      <c r="C745" t="s">
        <v>911</v>
      </c>
      <c r="D745" t="s">
        <v>912</v>
      </c>
      <c r="E745">
        <v>4.5</v>
      </c>
      <c r="F745" t="s">
        <v>2156</v>
      </c>
      <c r="H745" t="s">
        <v>112</v>
      </c>
      <c r="I745" t="s">
        <v>18</v>
      </c>
      <c r="J745" t="s">
        <v>19</v>
      </c>
      <c r="K745" t="s">
        <v>20</v>
      </c>
      <c r="L745" t="s">
        <v>20</v>
      </c>
      <c r="M745" t="s">
        <v>21</v>
      </c>
      <c r="N745" t="s">
        <v>22</v>
      </c>
      <c r="O745" t="s">
        <v>2157</v>
      </c>
      <c r="P745">
        <v>1</v>
      </c>
      <c r="Q745" t="str">
        <f t="shared" si="11"/>
        <v>K US Equity</v>
      </c>
    </row>
    <row r="746" spans="1:17" x14ac:dyDescent="0.25">
      <c r="A746" s="1">
        <v>44377</v>
      </c>
      <c r="B746" s="1">
        <v>44377</v>
      </c>
      <c r="C746" t="s">
        <v>2158</v>
      </c>
      <c r="D746" t="s">
        <v>2159</v>
      </c>
      <c r="E746">
        <v>1.841</v>
      </c>
      <c r="F746" t="s">
        <v>483</v>
      </c>
      <c r="G746" t="s">
        <v>51</v>
      </c>
      <c r="H746" t="s">
        <v>97</v>
      </c>
      <c r="I746" t="s">
        <v>18</v>
      </c>
      <c r="J746" t="s">
        <v>19</v>
      </c>
      <c r="K746" t="s">
        <v>20</v>
      </c>
      <c r="L746" t="s">
        <v>20</v>
      </c>
      <c r="M746" t="s">
        <v>21</v>
      </c>
      <c r="N746" t="s">
        <v>135</v>
      </c>
      <c r="O746" t="s">
        <v>2160</v>
      </c>
      <c r="P746">
        <v>3</v>
      </c>
      <c r="Q746" t="str">
        <f t="shared" si="11"/>
        <v>NRG US Equity</v>
      </c>
    </row>
    <row r="747" spans="1:17" x14ac:dyDescent="0.25">
      <c r="A747" s="1">
        <v>44377</v>
      </c>
      <c r="B747" s="1">
        <v>44377</v>
      </c>
      <c r="C747" t="s">
        <v>2139</v>
      </c>
      <c r="D747" t="s">
        <v>2140</v>
      </c>
      <c r="E747">
        <v>0.375</v>
      </c>
      <c r="F747" t="s">
        <v>1444</v>
      </c>
      <c r="H747" t="s">
        <v>39</v>
      </c>
      <c r="I747" t="s">
        <v>18</v>
      </c>
      <c r="J747" t="s">
        <v>19</v>
      </c>
      <c r="K747" t="s">
        <v>20</v>
      </c>
      <c r="L747" t="s">
        <v>20</v>
      </c>
      <c r="M747" t="s">
        <v>21</v>
      </c>
      <c r="N747" t="s">
        <v>22</v>
      </c>
      <c r="O747" t="s">
        <v>2161</v>
      </c>
      <c r="P747">
        <v>5</v>
      </c>
      <c r="Q747" t="str">
        <f t="shared" si="11"/>
        <v>UNANA US Equity</v>
      </c>
    </row>
    <row r="748" spans="1:17" x14ac:dyDescent="0.25">
      <c r="A748" s="1">
        <v>44377</v>
      </c>
      <c r="B748" s="1">
        <v>44377</v>
      </c>
      <c r="C748" t="s">
        <v>109</v>
      </c>
      <c r="D748" t="s">
        <v>110</v>
      </c>
      <c r="E748">
        <v>7.5</v>
      </c>
      <c r="F748" t="s">
        <v>2165</v>
      </c>
      <c r="H748" t="s">
        <v>112</v>
      </c>
      <c r="I748" t="s">
        <v>18</v>
      </c>
      <c r="J748" t="s">
        <v>19</v>
      </c>
      <c r="K748" t="s">
        <v>20</v>
      </c>
      <c r="L748" t="s">
        <v>20</v>
      </c>
      <c r="M748" t="s">
        <v>21</v>
      </c>
      <c r="N748" t="s">
        <v>22</v>
      </c>
      <c r="O748" t="s">
        <v>2166</v>
      </c>
      <c r="P748">
        <v>2</v>
      </c>
      <c r="Q748" t="str">
        <f t="shared" si="11"/>
        <v>GE US Equity</v>
      </c>
    </row>
    <row r="749" spans="1:17" x14ac:dyDescent="0.25">
      <c r="A749" s="1">
        <v>44377</v>
      </c>
      <c r="B749" s="1">
        <v>44377</v>
      </c>
      <c r="C749" t="s">
        <v>2167</v>
      </c>
      <c r="D749" t="s">
        <v>2168</v>
      </c>
      <c r="E749">
        <v>5.5</v>
      </c>
      <c r="F749" t="s">
        <v>783</v>
      </c>
      <c r="H749" t="s">
        <v>17</v>
      </c>
      <c r="I749" t="s">
        <v>18</v>
      </c>
      <c r="J749" t="s">
        <v>19</v>
      </c>
      <c r="K749" t="s">
        <v>20</v>
      </c>
      <c r="L749" t="s">
        <v>20</v>
      </c>
      <c r="M749" t="s">
        <v>21</v>
      </c>
      <c r="N749" t="s">
        <v>135</v>
      </c>
      <c r="O749" t="s">
        <v>2169</v>
      </c>
      <c r="P749">
        <v>3</v>
      </c>
      <c r="Q749" t="str">
        <f t="shared" si="11"/>
        <v>AEE US Equity</v>
      </c>
    </row>
    <row r="750" spans="1:17" x14ac:dyDescent="0.25">
      <c r="A750" s="1">
        <v>44377</v>
      </c>
      <c r="B750" s="1">
        <v>44377</v>
      </c>
      <c r="C750" t="s">
        <v>151</v>
      </c>
      <c r="D750" t="s">
        <v>152</v>
      </c>
      <c r="E750">
        <v>4.75</v>
      </c>
      <c r="F750" t="s">
        <v>2170</v>
      </c>
      <c r="G750" t="s">
        <v>259</v>
      </c>
      <c r="H750" t="s">
        <v>154</v>
      </c>
      <c r="I750" t="s">
        <v>18</v>
      </c>
      <c r="J750" t="s">
        <v>19</v>
      </c>
      <c r="K750" t="s">
        <v>20</v>
      </c>
      <c r="L750" t="s">
        <v>20</v>
      </c>
      <c r="M750" t="s">
        <v>21</v>
      </c>
      <c r="N750" t="s">
        <v>155</v>
      </c>
      <c r="O750" t="s">
        <v>2171</v>
      </c>
      <c r="P750">
        <v>4</v>
      </c>
      <c r="Q750" t="str">
        <f t="shared" si="11"/>
        <v>IBRD US Equity</v>
      </c>
    </row>
    <row r="751" spans="1:17" x14ac:dyDescent="0.25">
      <c r="A751" s="1">
        <v>44377</v>
      </c>
      <c r="B751" s="1">
        <v>44377</v>
      </c>
      <c r="C751" t="s">
        <v>1242</v>
      </c>
      <c r="D751" t="s">
        <v>1243</v>
      </c>
      <c r="E751">
        <v>3</v>
      </c>
      <c r="F751" t="s">
        <v>2172</v>
      </c>
      <c r="G751" t="s">
        <v>16</v>
      </c>
      <c r="H751" t="s">
        <v>39</v>
      </c>
      <c r="I751" t="s">
        <v>18</v>
      </c>
      <c r="J751" t="s">
        <v>19</v>
      </c>
      <c r="K751" t="s">
        <v>20</v>
      </c>
      <c r="L751" t="s">
        <v>20</v>
      </c>
      <c r="M751" t="s">
        <v>21</v>
      </c>
      <c r="N751" t="s">
        <v>22</v>
      </c>
      <c r="O751" t="s">
        <v>2173</v>
      </c>
      <c r="P751">
        <v>3</v>
      </c>
      <c r="Q751" t="str">
        <f t="shared" si="11"/>
        <v>MMM US Equity</v>
      </c>
    </row>
    <row r="752" spans="1:17" x14ac:dyDescent="0.25">
      <c r="A752" s="1">
        <v>44377</v>
      </c>
      <c r="B752" s="1">
        <v>44377</v>
      </c>
      <c r="C752" t="s">
        <v>2174</v>
      </c>
      <c r="D752" t="s">
        <v>14</v>
      </c>
      <c r="E752">
        <v>8.1</v>
      </c>
      <c r="F752" t="s">
        <v>608</v>
      </c>
      <c r="H752" t="s">
        <v>17</v>
      </c>
      <c r="I752" t="s">
        <v>18</v>
      </c>
      <c r="J752" t="s">
        <v>19</v>
      </c>
      <c r="K752" t="s">
        <v>20</v>
      </c>
      <c r="L752" t="s">
        <v>20</v>
      </c>
      <c r="M752" t="s">
        <v>21</v>
      </c>
      <c r="N752" t="s">
        <v>22</v>
      </c>
      <c r="O752" t="s">
        <v>2175</v>
      </c>
      <c r="P752">
        <v>2</v>
      </c>
      <c r="Q752" t="str">
        <f t="shared" si="11"/>
        <v>DE US Equity</v>
      </c>
    </row>
    <row r="753" spans="1:17" x14ac:dyDescent="0.25">
      <c r="A753" s="1">
        <v>44377</v>
      </c>
      <c r="B753" s="1">
        <v>44377</v>
      </c>
      <c r="C753" t="s">
        <v>1149</v>
      </c>
      <c r="D753" t="s">
        <v>1150</v>
      </c>
      <c r="E753">
        <v>5.95</v>
      </c>
      <c r="F753" t="s">
        <v>1051</v>
      </c>
      <c r="G753" t="s">
        <v>2176</v>
      </c>
      <c r="H753" t="s">
        <v>52</v>
      </c>
      <c r="I753" t="s">
        <v>18</v>
      </c>
      <c r="J753" t="s">
        <v>19</v>
      </c>
      <c r="K753" t="s">
        <v>20</v>
      </c>
      <c r="L753" t="s">
        <v>20</v>
      </c>
      <c r="M753" t="s">
        <v>21</v>
      </c>
      <c r="N753" t="s">
        <v>135</v>
      </c>
      <c r="O753" t="s">
        <v>2177</v>
      </c>
      <c r="P753">
        <v>3</v>
      </c>
      <c r="Q753" t="str">
        <f t="shared" si="11"/>
        <v>EIX US Equity</v>
      </c>
    </row>
    <row r="754" spans="1:17" x14ac:dyDescent="0.25">
      <c r="A754" s="1">
        <v>44377</v>
      </c>
      <c r="B754" s="1">
        <v>44377</v>
      </c>
      <c r="C754" t="s">
        <v>207</v>
      </c>
      <c r="D754" t="s">
        <v>208</v>
      </c>
      <c r="E754">
        <v>4.75</v>
      </c>
      <c r="F754" t="s">
        <v>2178</v>
      </c>
      <c r="H754" t="s">
        <v>52</v>
      </c>
      <c r="I754" t="s">
        <v>18</v>
      </c>
      <c r="J754" t="s">
        <v>19</v>
      </c>
      <c r="K754" t="s">
        <v>20</v>
      </c>
      <c r="L754" t="s">
        <v>20</v>
      </c>
      <c r="M754" t="s">
        <v>21</v>
      </c>
      <c r="N754" t="s">
        <v>22</v>
      </c>
      <c r="O754" t="s">
        <v>2179</v>
      </c>
      <c r="P754">
        <v>2</v>
      </c>
      <c r="Q754" t="str">
        <f t="shared" si="11"/>
        <v>VZ US Equity</v>
      </c>
    </row>
    <row r="755" spans="1:17" x14ac:dyDescent="0.25">
      <c r="A755" s="1">
        <v>44377</v>
      </c>
      <c r="B755" s="1">
        <v>44377</v>
      </c>
      <c r="C755" t="s">
        <v>2180</v>
      </c>
      <c r="D755" t="s">
        <v>2181</v>
      </c>
      <c r="E755">
        <v>4.5999999999999996</v>
      </c>
      <c r="F755" t="s">
        <v>334</v>
      </c>
      <c r="H755" t="s">
        <v>97</v>
      </c>
      <c r="I755" t="s">
        <v>18</v>
      </c>
      <c r="J755" t="s">
        <v>19</v>
      </c>
      <c r="K755" t="s">
        <v>20</v>
      </c>
      <c r="L755" t="s">
        <v>20</v>
      </c>
      <c r="M755" t="s">
        <v>21</v>
      </c>
      <c r="N755" t="s">
        <v>59</v>
      </c>
      <c r="O755" t="s">
        <v>2182</v>
      </c>
      <c r="P755">
        <v>3</v>
      </c>
      <c r="Q755" t="str">
        <f t="shared" si="11"/>
        <v>FAF US Equity</v>
      </c>
    </row>
    <row r="756" spans="1:17" x14ac:dyDescent="0.25">
      <c r="A756" s="1">
        <v>44377</v>
      </c>
      <c r="B756" s="1">
        <v>44377</v>
      </c>
      <c r="C756" t="s">
        <v>180</v>
      </c>
      <c r="D756" t="s">
        <v>128</v>
      </c>
      <c r="E756">
        <v>7.7</v>
      </c>
      <c r="F756" t="s">
        <v>43</v>
      </c>
      <c r="H756" t="s">
        <v>44</v>
      </c>
      <c r="I756" t="s">
        <v>18</v>
      </c>
      <c r="J756" t="s">
        <v>19</v>
      </c>
      <c r="K756" t="s">
        <v>20</v>
      </c>
      <c r="L756" t="s">
        <v>20</v>
      </c>
      <c r="M756" t="s">
        <v>21</v>
      </c>
      <c r="N756" t="s">
        <v>22</v>
      </c>
      <c r="O756" t="s">
        <v>2183</v>
      </c>
      <c r="P756">
        <v>3</v>
      </c>
      <c r="Q756" t="str">
        <f t="shared" si="11"/>
        <v>DIS US Equity</v>
      </c>
    </row>
    <row r="757" spans="1:17" x14ac:dyDescent="0.25">
      <c r="A757" s="1">
        <v>44377</v>
      </c>
      <c r="B757" s="1">
        <v>44377</v>
      </c>
      <c r="C757" t="s">
        <v>1098</v>
      </c>
      <c r="D757" t="s">
        <v>1099</v>
      </c>
      <c r="E757">
        <v>8.75</v>
      </c>
      <c r="F757" t="s">
        <v>2184</v>
      </c>
      <c r="H757" t="s">
        <v>97</v>
      </c>
      <c r="I757" t="s">
        <v>18</v>
      </c>
      <c r="J757" t="s">
        <v>19</v>
      </c>
      <c r="K757" t="s">
        <v>20</v>
      </c>
      <c r="L757" t="s">
        <v>20</v>
      </c>
      <c r="M757" t="s">
        <v>21</v>
      </c>
      <c r="N757" t="s">
        <v>22</v>
      </c>
      <c r="O757" t="s">
        <v>2185</v>
      </c>
      <c r="P757">
        <v>2</v>
      </c>
      <c r="Q757" t="str">
        <f t="shared" si="11"/>
        <v>BA US Equity</v>
      </c>
    </row>
    <row r="758" spans="1:17" x14ac:dyDescent="0.25">
      <c r="A758" s="1">
        <v>44377</v>
      </c>
      <c r="B758" s="1">
        <v>44377</v>
      </c>
      <c r="C758" t="s">
        <v>2186</v>
      </c>
      <c r="D758" t="s">
        <v>2187</v>
      </c>
      <c r="E758">
        <v>6.05</v>
      </c>
      <c r="F758" t="s">
        <v>2188</v>
      </c>
      <c r="G758" t="s">
        <v>51</v>
      </c>
      <c r="H758" t="s">
        <v>44</v>
      </c>
      <c r="I758" t="s">
        <v>18</v>
      </c>
      <c r="J758" t="s">
        <v>19</v>
      </c>
      <c r="K758" t="s">
        <v>20</v>
      </c>
      <c r="L758" t="s">
        <v>20</v>
      </c>
      <c r="M758" t="s">
        <v>21</v>
      </c>
      <c r="N758" t="s">
        <v>135</v>
      </c>
      <c r="O758" t="s">
        <v>2189</v>
      </c>
      <c r="P758">
        <v>3</v>
      </c>
      <c r="Q758" t="str">
        <f t="shared" si="11"/>
        <v>AES US Equity</v>
      </c>
    </row>
    <row r="759" spans="1:17" x14ac:dyDescent="0.25">
      <c r="A759" s="1">
        <v>44377</v>
      </c>
      <c r="B759" s="1">
        <v>44377</v>
      </c>
      <c r="C759" t="s">
        <v>13</v>
      </c>
      <c r="D759" t="s">
        <v>14</v>
      </c>
      <c r="E759">
        <v>3.9</v>
      </c>
      <c r="F759" t="s">
        <v>2190</v>
      </c>
      <c r="G759" t="s">
        <v>16</v>
      </c>
      <c r="H759" t="s">
        <v>17</v>
      </c>
      <c r="I759" t="s">
        <v>18</v>
      </c>
      <c r="J759" t="s">
        <v>19</v>
      </c>
      <c r="K759" t="s">
        <v>20</v>
      </c>
      <c r="L759" t="s">
        <v>20</v>
      </c>
      <c r="M759" t="s">
        <v>21</v>
      </c>
      <c r="N759" t="s">
        <v>22</v>
      </c>
      <c r="O759" t="s">
        <v>2191</v>
      </c>
      <c r="P759">
        <v>2</v>
      </c>
      <c r="Q759" t="str">
        <f t="shared" si="11"/>
        <v>DE US Equity</v>
      </c>
    </row>
    <row r="760" spans="1:17" x14ac:dyDescent="0.25">
      <c r="A760" s="1">
        <v>44377</v>
      </c>
      <c r="B760" s="1">
        <v>44377</v>
      </c>
      <c r="C760" t="s">
        <v>606</v>
      </c>
      <c r="D760" t="s">
        <v>607</v>
      </c>
      <c r="E760">
        <v>3.875</v>
      </c>
      <c r="F760" t="s">
        <v>2192</v>
      </c>
      <c r="H760" t="s">
        <v>17</v>
      </c>
      <c r="I760" t="s">
        <v>18</v>
      </c>
      <c r="J760" t="s">
        <v>19</v>
      </c>
      <c r="K760" t="s">
        <v>20</v>
      </c>
      <c r="L760" t="s">
        <v>20</v>
      </c>
      <c r="M760" t="s">
        <v>21</v>
      </c>
      <c r="N760" t="s">
        <v>59</v>
      </c>
      <c r="O760" t="s">
        <v>2193</v>
      </c>
      <c r="P760">
        <v>3</v>
      </c>
      <c r="Q760" t="str">
        <f t="shared" si="11"/>
        <v>UNH US Equity</v>
      </c>
    </row>
    <row r="761" spans="1:17" x14ac:dyDescent="0.25">
      <c r="A761" s="1">
        <v>44377</v>
      </c>
      <c r="B761" s="1">
        <v>44377</v>
      </c>
      <c r="C761" t="s">
        <v>2194</v>
      </c>
      <c r="D761" t="s">
        <v>2195</v>
      </c>
      <c r="E761">
        <v>7.75</v>
      </c>
      <c r="F761" t="s">
        <v>336</v>
      </c>
      <c r="H761" t="s">
        <v>121</v>
      </c>
      <c r="I761" t="s">
        <v>18</v>
      </c>
      <c r="J761" t="s">
        <v>19</v>
      </c>
      <c r="K761" t="s">
        <v>20</v>
      </c>
      <c r="L761" t="s">
        <v>20</v>
      </c>
      <c r="M761" t="s">
        <v>21</v>
      </c>
      <c r="N761" t="s">
        <v>22</v>
      </c>
      <c r="O761" t="s">
        <v>2196</v>
      </c>
      <c r="P761">
        <v>4</v>
      </c>
      <c r="Q761" t="str">
        <f t="shared" si="11"/>
        <v>TGNA US Equity</v>
      </c>
    </row>
    <row r="762" spans="1:17" x14ac:dyDescent="0.25">
      <c r="A762" s="1">
        <v>44377</v>
      </c>
      <c r="B762" s="1">
        <v>44377</v>
      </c>
      <c r="C762" t="s">
        <v>456</v>
      </c>
      <c r="D762" t="s">
        <v>457</v>
      </c>
      <c r="E762">
        <v>6.125</v>
      </c>
      <c r="F762" t="s">
        <v>2197</v>
      </c>
      <c r="H762" t="s">
        <v>112</v>
      </c>
      <c r="I762" t="s">
        <v>18</v>
      </c>
      <c r="J762" t="s">
        <v>19</v>
      </c>
      <c r="K762" t="s">
        <v>20</v>
      </c>
      <c r="L762" t="s">
        <v>20</v>
      </c>
      <c r="M762" t="s">
        <v>21</v>
      </c>
      <c r="N762" t="s">
        <v>22</v>
      </c>
      <c r="O762" t="s">
        <v>2198</v>
      </c>
      <c r="P762">
        <v>4</v>
      </c>
      <c r="Q762" t="str">
        <f t="shared" si="11"/>
        <v>ORCL US Equity</v>
      </c>
    </row>
    <row r="763" spans="1:17" x14ac:dyDescent="0.25">
      <c r="A763" s="1">
        <v>44377</v>
      </c>
      <c r="B763" s="1">
        <v>44377</v>
      </c>
      <c r="C763" t="s">
        <v>180</v>
      </c>
      <c r="D763" t="s">
        <v>128</v>
      </c>
      <c r="E763">
        <v>9.5</v>
      </c>
      <c r="F763" t="s">
        <v>2201</v>
      </c>
      <c r="H763" t="s">
        <v>44</v>
      </c>
      <c r="I763" t="s">
        <v>18</v>
      </c>
      <c r="J763" t="s">
        <v>19</v>
      </c>
      <c r="K763" t="s">
        <v>20</v>
      </c>
      <c r="L763" t="s">
        <v>20</v>
      </c>
      <c r="M763" t="s">
        <v>21</v>
      </c>
      <c r="N763" t="s">
        <v>22</v>
      </c>
      <c r="O763" t="s">
        <v>2202</v>
      </c>
      <c r="P763">
        <v>3</v>
      </c>
      <c r="Q763" t="str">
        <f t="shared" si="11"/>
        <v>DIS US Equity</v>
      </c>
    </row>
    <row r="764" spans="1:17" x14ac:dyDescent="0.25">
      <c r="A764" s="1">
        <v>44377</v>
      </c>
      <c r="B764" s="1">
        <v>44377</v>
      </c>
      <c r="C764" t="s">
        <v>1664</v>
      </c>
      <c r="D764" t="s">
        <v>1665</v>
      </c>
      <c r="E764">
        <v>7.95</v>
      </c>
      <c r="F764" t="s">
        <v>2203</v>
      </c>
      <c r="H764" t="s">
        <v>17</v>
      </c>
      <c r="I764" t="s">
        <v>18</v>
      </c>
      <c r="J764" t="s">
        <v>19</v>
      </c>
      <c r="K764" t="s">
        <v>20</v>
      </c>
      <c r="L764" t="s">
        <v>20</v>
      </c>
      <c r="M764" t="s">
        <v>21</v>
      </c>
      <c r="N764" t="s">
        <v>22</v>
      </c>
      <c r="O764" t="s">
        <v>2204</v>
      </c>
      <c r="P764">
        <v>4</v>
      </c>
      <c r="Q764" t="str">
        <f t="shared" si="11"/>
        <v>BNSF US Equity</v>
      </c>
    </row>
    <row r="765" spans="1:17" x14ac:dyDescent="0.25">
      <c r="A765" s="1">
        <v>44377</v>
      </c>
      <c r="B765" s="1">
        <v>44377</v>
      </c>
      <c r="C765" t="s">
        <v>2205</v>
      </c>
      <c r="D765" t="s">
        <v>216</v>
      </c>
      <c r="E765">
        <v>7.125</v>
      </c>
      <c r="F765" t="s">
        <v>349</v>
      </c>
      <c r="H765" t="s">
        <v>112</v>
      </c>
      <c r="I765" t="s">
        <v>18</v>
      </c>
      <c r="J765" t="s">
        <v>19</v>
      </c>
      <c r="K765" t="s">
        <v>20</v>
      </c>
      <c r="L765" t="s">
        <v>20</v>
      </c>
      <c r="M765" t="s">
        <v>21</v>
      </c>
      <c r="N765" t="s">
        <v>22</v>
      </c>
      <c r="O765" t="s">
        <v>2206</v>
      </c>
      <c r="P765">
        <v>1</v>
      </c>
      <c r="Q765" t="str">
        <f t="shared" si="11"/>
        <v>T US Equity</v>
      </c>
    </row>
    <row r="766" spans="1:17" x14ac:dyDescent="0.25">
      <c r="A766" s="1">
        <v>44377</v>
      </c>
      <c r="B766" s="1">
        <v>44377</v>
      </c>
      <c r="C766" t="s">
        <v>2207</v>
      </c>
      <c r="D766" t="s">
        <v>2208</v>
      </c>
      <c r="E766">
        <v>5.35</v>
      </c>
      <c r="F766" t="s">
        <v>2209</v>
      </c>
      <c r="H766" t="s">
        <v>44</v>
      </c>
      <c r="I766" t="s">
        <v>18</v>
      </c>
      <c r="J766" t="s">
        <v>19</v>
      </c>
      <c r="K766" t="s">
        <v>20</v>
      </c>
      <c r="L766" t="s">
        <v>20</v>
      </c>
      <c r="M766" t="s">
        <v>21</v>
      </c>
      <c r="N766" t="s">
        <v>59</v>
      </c>
      <c r="O766" t="s">
        <v>2210</v>
      </c>
      <c r="P766">
        <v>3</v>
      </c>
      <c r="Q766" t="str">
        <f t="shared" si="11"/>
        <v>ALL US Equity</v>
      </c>
    </row>
    <row r="767" spans="1:17" x14ac:dyDescent="0.25">
      <c r="A767" s="1">
        <v>44377</v>
      </c>
      <c r="B767" s="1">
        <v>44377</v>
      </c>
      <c r="C767" t="s">
        <v>2211</v>
      </c>
      <c r="D767" t="s">
        <v>2212</v>
      </c>
      <c r="E767">
        <v>6.75</v>
      </c>
      <c r="F767" t="s">
        <v>2213</v>
      </c>
      <c r="H767" t="s">
        <v>97</v>
      </c>
      <c r="I767" t="s">
        <v>18</v>
      </c>
      <c r="J767" t="s">
        <v>19</v>
      </c>
      <c r="K767" t="s">
        <v>20</v>
      </c>
      <c r="L767" t="s">
        <v>20</v>
      </c>
      <c r="M767" t="s">
        <v>21</v>
      </c>
      <c r="N767" t="s">
        <v>59</v>
      </c>
      <c r="O767" t="s">
        <v>2214</v>
      </c>
      <c r="P767">
        <v>3</v>
      </c>
      <c r="Q767" t="str">
        <f t="shared" si="11"/>
        <v>AIZ US Equity</v>
      </c>
    </row>
    <row r="768" spans="1:17" x14ac:dyDescent="0.25">
      <c r="A768" s="1">
        <v>44377</v>
      </c>
      <c r="B768" s="1">
        <v>44377</v>
      </c>
      <c r="C768" t="s">
        <v>625</v>
      </c>
      <c r="D768" t="s">
        <v>626</v>
      </c>
      <c r="E768">
        <v>7</v>
      </c>
      <c r="F768" t="s">
        <v>2215</v>
      </c>
      <c r="H768" t="s">
        <v>17</v>
      </c>
      <c r="I768" t="s">
        <v>18</v>
      </c>
      <c r="J768" t="s">
        <v>19</v>
      </c>
      <c r="K768" t="s">
        <v>20</v>
      </c>
      <c r="L768" t="s">
        <v>20</v>
      </c>
      <c r="M768" t="s">
        <v>21</v>
      </c>
      <c r="N768" t="s">
        <v>22</v>
      </c>
      <c r="O768" t="s">
        <v>2216</v>
      </c>
      <c r="P768">
        <v>3</v>
      </c>
      <c r="Q768" t="str">
        <f t="shared" si="11"/>
        <v>TGT US Equity</v>
      </c>
    </row>
    <row r="769" spans="1:17" x14ac:dyDescent="0.25">
      <c r="A769" s="1">
        <v>44377</v>
      </c>
      <c r="B769" s="1">
        <v>44377</v>
      </c>
      <c r="C769" t="s">
        <v>109</v>
      </c>
      <c r="D769" t="s">
        <v>110</v>
      </c>
      <c r="E769">
        <v>3.375</v>
      </c>
      <c r="F769" t="s">
        <v>2217</v>
      </c>
      <c r="H769" t="s">
        <v>112</v>
      </c>
      <c r="I769" t="s">
        <v>18</v>
      </c>
      <c r="J769" t="s">
        <v>19</v>
      </c>
      <c r="K769" t="s">
        <v>20</v>
      </c>
      <c r="L769" t="s">
        <v>20</v>
      </c>
      <c r="M769" t="s">
        <v>21</v>
      </c>
      <c r="N769" t="s">
        <v>22</v>
      </c>
      <c r="O769" t="s">
        <v>2218</v>
      </c>
      <c r="P769">
        <v>2</v>
      </c>
      <c r="Q769" t="str">
        <f t="shared" si="11"/>
        <v>GE US Equity</v>
      </c>
    </row>
    <row r="770" spans="1:17" x14ac:dyDescent="0.25">
      <c r="A770" s="1">
        <v>44377</v>
      </c>
      <c r="B770" s="1">
        <v>44377</v>
      </c>
      <c r="C770" t="s">
        <v>1164</v>
      </c>
      <c r="D770" t="s">
        <v>1165</v>
      </c>
      <c r="E770">
        <v>6.875</v>
      </c>
      <c r="F770" t="s">
        <v>874</v>
      </c>
      <c r="H770" t="s">
        <v>52</v>
      </c>
      <c r="I770" t="s">
        <v>18</v>
      </c>
      <c r="J770" t="s">
        <v>19</v>
      </c>
      <c r="K770" t="s">
        <v>20</v>
      </c>
      <c r="L770" t="s">
        <v>20</v>
      </c>
      <c r="M770" t="s">
        <v>21</v>
      </c>
      <c r="N770" t="s">
        <v>22</v>
      </c>
      <c r="O770" t="s">
        <v>2219</v>
      </c>
      <c r="P770">
        <v>3</v>
      </c>
      <c r="Q770" t="str">
        <f t="shared" si="11"/>
        <v>LOW US Equity</v>
      </c>
    </row>
    <row r="771" spans="1:17" x14ac:dyDescent="0.25">
      <c r="A771" s="1">
        <v>44377</v>
      </c>
      <c r="B771" s="1">
        <v>44377</v>
      </c>
      <c r="C771" t="s">
        <v>2220</v>
      </c>
      <c r="D771" t="s">
        <v>2010</v>
      </c>
      <c r="E771">
        <v>6.85</v>
      </c>
      <c r="F771" t="s">
        <v>2221</v>
      </c>
      <c r="H771" t="s">
        <v>97</v>
      </c>
      <c r="I771" t="s">
        <v>18</v>
      </c>
      <c r="J771" t="s">
        <v>19</v>
      </c>
      <c r="K771" t="s">
        <v>20</v>
      </c>
      <c r="L771" t="s">
        <v>20</v>
      </c>
      <c r="M771" t="s">
        <v>21</v>
      </c>
      <c r="N771" t="s">
        <v>22</v>
      </c>
      <c r="O771" t="s">
        <v>2222</v>
      </c>
      <c r="P771">
        <v>3</v>
      </c>
      <c r="Q771" t="str">
        <f t="shared" si="11"/>
        <v>OKE US Equity</v>
      </c>
    </row>
    <row r="772" spans="1:17" x14ac:dyDescent="0.25">
      <c r="A772" s="1">
        <v>44377</v>
      </c>
      <c r="B772" s="1">
        <v>44377</v>
      </c>
      <c r="C772" t="s">
        <v>2226</v>
      </c>
      <c r="D772" t="s">
        <v>2227</v>
      </c>
      <c r="E772">
        <v>6.85</v>
      </c>
      <c r="F772" t="s">
        <v>2228</v>
      </c>
      <c r="H772" t="s">
        <v>112</v>
      </c>
      <c r="I772" t="s">
        <v>18</v>
      </c>
      <c r="J772" t="s">
        <v>19</v>
      </c>
      <c r="K772" t="s">
        <v>20</v>
      </c>
      <c r="L772" t="s">
        <v>20</v>
      </c>
      <c r="M772" t="s">
        <v>21</v>
      </c>
      <c r="N772" t="s">
        <v>22</v>
      </c>
      <c r="O772" t="s">
        <v>2229</v>
      </c>
      <c r="P772">
        <v>2</v>
      </c>
      <c r="Q772" t="str">
        <f t="shared" ref="Q772:Q835" si="12">D772&amp;" US Equity"</f>
        <v>RS US Equity</v>
      </c>
    </row>
    <row r="773" spans="1:17" x14ac:dyDescent="0.25">
      <c r="A773" s="1">
        <v>44377</v>
      </c>
      <c r="B773" s="1">
        <v>44377</v>
      </c>
      <c r="C773" t="s">
        <v>2230</v>
      </c>
      <c r="D773" t="s">
        <v>2231</v>
      </c>
      <c r="E773">
        <v>3.5</v>
      </c>
      <c r="F773" t="s">
        <v>454</v>
      </c>
      <c r="H773" t="s">
        <v>112</v>
      </c>
      <c r="I773" t="s">
        <v>18</v>
      </c>
      <c r="J773" t="s">
        <v>19</v>
      </c>
      <c r="K773" t="s">
        <v>20</v>
      </c>
      <c r="L773" t="s">
        <v>20</v>
      </c>
      <c r="M773" t="s">
        <v>21</v>
      </c>
      <c r="N773" t="s">
        <v>22</v>
      </c>
      <c r="O773" t="s">
        <v>2232</v>
      </c>
      <c r="P773">
        <v>3</v>
      </c>
      <c r="Q773" t="str">
        <f t="shared" si="12"/>
        <v>SJM US Equity</v>
      </c>
    </row>
    <row r="774" spans="1:17" x14ac:dyDescent="0.25">
      <c r="A774" s="1">
        <v>44377</v>
      </c>
      <c r="B774" s="1">
        <v>44377</v>
      </c>
      <c r="C774" t="s">
        <v>878</v>
      </c>
      <c r="D774" t="s">
        <v>879</v>
      </c>
      <c r="E774">
        <v>3.4</v>
      </c>
      <c r="F774" t="s">
        <v>2233</v>
      </c>
      <c r="G774" t="s">
        <v>69</v>
      </c>
      <c r="H774" t="s">
        <v>52</v>
      </c>
      <c r="I774" t="s">
        <v>18</v>
      </c>
      <c r="J774" t="s">
        <v>19</v>
      </c>
      <c r="K774" t="s">
        <v>20</v>
      </c>
      <c r="L774" t="s">
        <v>20</v>
      </c>
      <c r="M774" t="s">
        <v>21</v>
      </c>
      <c r="N774" t="s">
        <v>22</v>
      </c>
      <c r="O774" t="s">
        <v>2234</v>
      </c>
      <c r="P774">
        <v>5</v>
      </c>
      <c r="Q774" t="str">
        <f t="shared" si="12"/>
        <v>DAIGR US Equity</v>
      </c>
    </row>
    <row r="775" spans="1:17" x14ac:dyDescent="0.25">
      <c r="A775" s="1">
        <v>44377</v>
      </c>
      <c r="B775" s="1">
        <v>44377</v>
      </c>
      <c r="C775" t="s">
        <v>921</v>
      </c>
      <c r="D775" t="s">
        <v>115</v>
      </c>
      <c r="E775">
        <v>4.125</v>
      </c>
      <c r="F775" t="s">
        <v>510</v>
      </c>
      <c r="H775" t="s">
        <v>52</v>
      </c>
      <c r="I775" t="s">
        <v>18</v>
      </c>
      <c r="J775" t="s">
        <v>19</v>
      </c>
      <c r="K775" t="s">
        <v>20</v>
      </c>
      <c r="L775" t="s">
        <v>20</v>
      </c>
      <c r="M775" t="s">
        <v>21</v>
      </c>
      <c r="N775" t="s">
        <v>59</v>
      </c>
      <c r="O775" t="s">
        <v>2235</v>
      </c>
      <c r="P775">
        <v>3</v>
      </c>
      <c r="Q775" t="str">
        <f t="shared" si="12"/>
        <v>AIG US Equity</v>
      </c>
    </row>
    <row r="776" spans="1:17" x14ac:dyDescent="0.25">
      <c r="A776" s="1">
        <v>44377</v>
      </c>
      <c r="B776" s="1">
        <v>44377</v>
      </c>
      <c r="C776" t="s">
        <v>2236</v>
      </c>
      <c r="D776" t="s">
        <v>615</v>
      </c>
      <c r="E776">
        <v>5.75</v>
      </c>
      <c r="F776" t="s">
        <v>1982</v>
      </c>
      <c r="H776" t="s">
        <v>112</v>
      </c>
      <c r="I776" t="s">
        <v>18</v>
      </c>
      <c r="J776" t="s">
        <v>19</v>
      </c>
      <c r="K776" t="s">
        <v>20</v>
      </c>
      <c r="L776" t="s">
        <v>20</v>
      </c>
      <c r="M776" t="s">
        <v>21</v>
      </c>
      <c r="N776" t="s">
        <v>135</v>
      </c>
      <c r="O776" t="s">
        <v>2237</v>
      </c>
      <c r="P776">
        <v>3</v>
      </c>
      <c r="Q776" t="str">
        <f t="shared" si="12"/>
        <v>EXC US Equity</v>
      </c>
    </row>
    <row r="777" spans="1:17" x14ac:dyDescent="0.25">
      <c r="A777" s="1">
        <v>44377</v>
      </c>
      <c r="B777" s="1">
        <v>44377</v>
      </c>
      <c r="C777" t="s">
        <v>1874</v>
      </c>
      <c r="D777" t="s">
        <v>1875</v>
      </c>
      <c r="E777">
        <v>5.875</v>
      </c>
      <c r="F777" t="s">
        <v>720</v>
      </c>
      <c r="G777" t="s">
        <v>51</v>
      </c>
      <c r="H777" t="s">
        <v>88</v>
      </c>
      <c r="I777" t="s">
        <v>18</v>
      </c>
      <c r="J777" t="s">
        <v>19</v>
      </c>
      <c r="K777" t="s">
        <v>20</v>
      </c>
      <c r="L777" t="s">
        <v>20</v>
      </c>
      <c r="M777" t="s">
        <v>21</v>
      </c>
      <c r="N777" t="s">
        <v>22</v>
      </c>
      <c r="O777" t="s">
        <v>2238</v>
      </c>
      <c r="P777">
        <v>2</v>
      </c>
      <c r="Q777" t="str">
        <f t="shared" si="12"/>
        <v>OI US Equity</v>
      </c>
    </row>
    <row r="778" spans="1:17" x14ac:dyDescent="0.25">
      <c r="A778" s="1">
        <v>44377</v>
      </c>
      <c r="B778" s="1">
        <v>44377</v>
      </c>
      <c r="C778" t="s">
        <v>2239</v>
      </c>
      <c r="D778" t="s">
        <v>2240</v>
      </c>
      <c r="E778">
        <v>7.375</v>
      </c>
      <c r="F778" t="s">
        <v>702</v>
      </c>
      <c r="H778" t="s">
        <v>242</v>
      </c>
      <c r="I778" t="s">
        <v>18</v>
      </c>
      <c r="J778" t="s">
        <v>19</v>
      </c>
      <c r="K778" t="s">
        <v>20</v>
      </c>
      <c r="L778" t="s">
        <v>20</v>
      </c>
      <c r="M778" t="s">
        <v>21</v>
      </c>
      <c r="N778" t="s">
        <v>22</v>
      </c>
      <c r="O778" t="s">
        <v>2241</v>
      </c>
      <c r="P778">
        <v>3</v>
      </c>
      <c r="Q778" t="str">
        <f t="shared" si="12"/>
        <v>CCK US Equity</v>
      </c>
    </row>
    <row r="779" spans="1:17" x14ac:dyDescent="0.25">
      <c r="A779" s="1">
        <v>44377</v>
      </c>
      <c r="B779" s="1">
        <v>44377</v>
      </c>
      <c r="C779" t="s">
        <v>1353</v>
      </c>
      <c r="D779" t="s">
        <v>1354</v>
      </c>
      <c r="E779">
        <v>6.375</v>
      </c>
      <c r="F779" t="s">
        <v>87</v>
      </c>
      <c r="H779" t="s">
        <v>52</v>
      </c>
      <c r="I779" t="s">
        <v>18</v>
      </c>
      <c r="J779" t="s">
        <v>19</v>
      </c>
      <c r="K779" t="s">
        <v>20</v>
      </c>
      <c r="L779" t="s">
        <v>20</v>
      </c>
      <c r="M779" t="s">
        <v>21</v>
      </c>
      <c r="N779" t="s">
        <v>22</v>
      </c>
      <c r="O779" t="s">
        <v>2242</v>
      </c>
      <c r="P779">
        <v>4</v>
      </c>
      <c r="Q779" t="str">
        <f t="shared" si="12"/>
        <v>AMGN US Equity</v>
      </c>
    </row>
    <row r="780" spans="1:17" x14ac:dyDescent="0.25">
      <c r="A780" s="1">
        <v>44377</v>
      </c>
      <c r="B780" s="1">
        <v>44377</v>
      </c>
      <c r="C780" t="s">
        <v>2243</v>
      </c>
      <c r="D780" t="s">
        <v>2244</v>
      </c>
      <c r="E780">
        <v>7.125</v>
      </c>
      <c r="F780" t="s">
        <v>2245</v>
      </c>
      <c r="H780" t="s">
        <v>112</v>
      </c>
      <c r="I780" t="s">
        <v>18</v>
      </c>
      <c r="J780" t="s">
        <v>19</v>
      </c>
      <c r="K780" t="s">
        <v>20</v>
      </c>
      <c r="L780" t="s">
        <v>20</v>
      </c>
      <c r="M780" t="s">
        <v>21</v>
      </c>
      <c r="N780" t="s">
        <v>22</v>
      </c>
      <c r="O780" t="s">
        <v>2246</v>
      </c>
      <c r="P780">
        <v>3</v>
      </c>
      <c r="Q780" t="str">
        <f t="shared" si="12"/>
        <v>CBS US Equity</v>
      </c>
    </row>
    <row r="781" spans="1:17" x14ac:dyDescent="0.25">
      <c r="A781" s="1">
        <v>44377</v>
      </c>
      <c r="B781" s="1">
        <v>44377</v>
      </c>
      <c r="C781" t="s">
        <v>215</v>
      </c>
      <c r="D781" t="s">
        <v>216</v>
      </c>
      <c r="E781">
        <v>6.625</v>
      </c>
      <c r="F781" t="s">
        <v>901</v>
      </c>
      <c r="H781" t="s">
        <v>112</v>
      </c>
      <c r="I781" t="s">
        <v>18</v>
      </c>
      <c r="J781" t="s">
        <v>19</v>
      </c>
      <c r="K781" t="s">
        <v>20</v>
      </c>
      <c r="L781" t="s">
        <v>20</v>
      </c>
      <c r="M781" t="s">
        <v>21</v>
      </c>
      <c r="N781" t="s">
        <v>22</v>
      </c>
      <c r="O781" t="s">
        <v>2247</v>
      </c>
      <c r="P781">
        <v>1</v>
      </c>
      <c r="Q781" t="str">
        <f t="shared" si="12"/>
        <v>T US Equity</v>
      </c>
    </row>
    <row r="782" spans="1:17" x14ac:dyDescent="0.25">
      <c r="A782" s="1">
        <v>44377</v>
      </c>
      <c r="B782" s="1">
        <v>44377</v>
      </c>
      <c r="C782" t="s">
        <v>207</v>
      </c>
      <c r="D782" t="s">
        <v>208</v>
      </c>
      <c r="E782">
        <v>4.8120000000000003</v>
      </c>
      <c r="F782" t="s">
        <v>689</v>
      </c>
      <c r="H782" t="s">
        <v>52</v>
      </c>
      <c r="I782" t="s">
        <v>18</v>
      </c>
      <c r="J782" t="s">
        <v>19</v>
      </c>
      <c r="K782" t="s">
        <v>20</v>
      </c>
      <c r="L782" t="s">
        <v>20</v>
      </c>
      <c r="M782" t="s">
        <v>21</v>
      </c>
      <c r="N782" t="s">
        <v>22</v>
      </c>
      <c r="O782" t="s">
        <v>2248</v>
      </c>
      <c r="P782">
        <v>2</v>
      </c>
      <c r="Q782" t="str">
        <f t="shared" si="12"/>
        <v>VZ US Equity</v>
      </c>
    </row>
    <row r="783" spans="1:17" x14ac:dyDescent="0.25">
      <c r="A783" s="1">
        <v>44377</v>
      </c>
      <c r="B783" s="1">
        <v>44377</v>
      </c>
      <c r="C783" t="s">
        <v>41</v>
      </c>
      <c r="D783" t="s">
        <v>42</v>
      </c>
      <c r="E783">
        <v>6.5</v>
      </c>
      <c r="F783" t="s">
        <v>423</v>
      </c>
      <c r="H783" t="s">
        <v>44</v>
      </c>
      <c r="I783" t="s">
        <v>18</v>
      </c>
      <c r="J783" t="s">
        <v>19</v>
      </c>
      <c r="K783" t="s">
        <v>20</v>
      </c>
      <c r="L783" t="s">
        <v>20</v>
      </c>
      <c r="M783" t="s">
        <v>21</v>
      </c>
      <c r="N783" t="s">
        <v>22</v>
      </c>
      <c r="O783" t="s">
        <v>2249</v>
      </c>
      <c r="P783">
        <v>3</v>
      </c>
      <c r="Q783" t="str">
        <f t="shared" si="12"/>
        <v>IBM US Equity</v>
      </c>
    </row>
    <row r="784" spans="1:17" x14ac:dyDescent="0.25">
      <c r="A784" s="1">
        <v>44377</v>
      </c>
      <c r="B784" s="1">
        <v>44377</v>
      </c>
      <c r="C784" t="s">
        <v>2250</v>
      </c>
      <c r="D784" t="s">
        <v>2251</v>
      </c>
      <c r="E784">
        <v>1.2658799999999999</v>
      </c>
      <c r="F784" t="s">
        <v>483</v>
      </c>
      <c r="H784" t="s">
        <v>52</v>
      </c>
      <c r="I784" t="s">
        <v>18</v>
      </c>
      <c r="J784" t="s">
        <v>19</v>
      </c>
      <c r="K784" t="s">
        <v>20</v>
      </c>
      <c r="L784" t="s">
        <v>20</v>
      </c>
      <c r="M784" t="s">
        <v>137</v>
      </c>
      <c r="N784" t="s">
        <v>22</v>
      </c>
      <c r="O784" t="s">
        <v>2252</v>
      </c>
      <c r="P784">
        <v>2</v>
      </c>
      <c r="Q784" t="str">
        <f t="shared" si="12"/>
        <v>DD US Equity</v>
      </c>
    </row>
    <row r="785" spans="1:17" x14ac:dyDescent="0.25">
      <c r="A785" s="1">
        <v>44377</v>
      </c>
      <c r="B785" s="1">
        <v>44377</v>
      </c>
      <c r="C785" t="s">
        <v>13</v>
      </c>
      <c r="D785" t="s">
        <v>14</v>
      </c>
      <c r="E785">
        <v>0.7</v>
      </c>
      <c r="F785" t="s">
        <v>2253</v>
      </c>
      <c r="G785" t="s">
        <v>16</v>
      </c>
      <c r="H785" t="s">
        <v>17</v>
      </c>
      <c r="I785" t="s">
        <v>18</v>
      </c>
      <c r="J785" t="s">
        <v>19</v>
      </c>
      <c r="K785" t="s">
        <v>20</v>
      </c>
      <c r="L785" t="s">
        <v>20</v>
      </c>
      <c r="M785" t="s">
        <v>21</v>
      </c>
      <c r="N785" t="s">
        <v>22</v>
      </c>
      <c r="O785" t="s">
        <v>2254</v>
      </c>
      <c r="P785">
        <v>2</v>
      </c>
      <c r="Q785" t="str">
        <f t="shared" si="12"/>
        <v>DE US Equity</v>
      </c>
    </row>
    <row r="786" spans="1:17" x14ac:dyDescent="0.25">
      <c r="A786" s="1">
        <v>44377</v>
      </c>
      <c r="B786" s="1">
        <v>44377</v>
      </c>
      <c r="C786" t="s">
        <v>2255</v>
      </c>
      <c r="D786" t="s">
        <v>2256</v>
      </c>
      <c r="E786">
        <v>8</v>
      </c>
      <c r="F786" t="s">
        <v>1704</v>
      </c>
      <c r="H786" t="s">
        <v>199</v>
      </c>
      <c r="I786" t="s">
        <v>18</v>
      </c>
      <c r="J786" t="s">
        <v>19</v>
      </c>
      <c r="K786" t="s">
        <v>20</v>
      </c>
      <c r="L786" t="s">
        <v>20</v>
      </c>
      <c r="M786" t="s">
        <v>21</v>
      </c>
      <c r="N786" t="s">
        <v>22</v>
      </c>
      <c r="O786" t="s">
        <v>2257</v>
      </c>
      <c r="P786">
        <v>3</v>
      </c>
      <c r="Q786" t="str">
        <f t="shared" si="12"/>
        <v>CVX US Equity</v>
      </c>
    </row>
    <row r="787" spans="1:17" x14ac:dyDescent="0.25">
      <c r="A787" s="1">
        <v>44377</v>
      </c>
      <c r="B787" s="1">
        <v>44377</v>
      </c>
      <c r="C787" t="s">
        <v>151</v>
      </c>
      <c r="D787" t="s">
        <v>152</v>
      </c>
      <c r="E787">
        <v>0.40087099999999998</v>
      </c>
      <c r="F787" t="s">
        <v>2258</v>
      </c>
      <c r="G787" t="s">
        <v>366</v>
      </c>
      <c r="H787" t="s">
        <v>154</v>
      </c>
      <c r="I787" t="s">
        <v>18</v>
      </c>
      <c r="J787" t="s">
        <v>19</v>
      </c>
      <c r="K787" t="s">
        <v>20</v>
      </c>
      <c r="L787" t="s">
        <v>20</v>
      </c>
      <c r="M787" t="s">
        <v>137</v>
      </c>
      <c r="N787" t="s">
        <v>155</v>
      </c>
      <c r="O787" t="s">
        <v>2259</v>
      </c>
      <c r="P787">
        <v>4</v>
      </c>
      <c r="Q787" t="str">
        <f t="shared" si="12"/>
        <v>IBRD US Equity</v>
      </c>
    </row>
    <row r="788" spans="1:17" x14ac:dyDescent="0.25">
      <c r="A788" s="1">
        <v>44377</v>
      </c>
      <c r="B788" s="1">
        <v>44377</v>
      </c>
      <c r="C788" t="s">
        <v>819</v>
      </c>
      <c r="D788" t="s">
        <v>820</v>
      </c>
      <c r="E788">
        <v>7</v>
      </c>
      <c r="F788" t="s">
        <v>188</v>
      </c>
      <c r="H788" t="s">
        <v>97</v>
      </c>
      <c r="I788" t="s">
        <v>18</v>
      </c>
      <c r="J788" t="s">
        <v>19</v>
      </c>
      <c r="K788" t="s">
        <v>20</v>
      </c>
      <c r="L788" t="s">
        <v>20</v>
      </c>
      <c r="M788" t="s">
        <v>21</v>
      </c>
      <c r="N788" t="s">
        <v>22</v>
      </c>
      <c r="O788" t="s">
        <v>2260</v>
      </c>
      <c r="P788">
        <v>3</v>
      </c>
      <c r="Q788" t="str">
        <f t="shared" si="12"/>
        <v>CAG US Equity</v>
      </c>
    </row>
    <row r="789" spans="1:17" x14ac:dyDescent="0.25">
      <c r="A789" s="1">
        <v>44377</v>
      </c>
      <c r="B789" s="1">
        <v>44377</v>
      </c>
      <c r="C789" t="s">
        <v>1938</v>
      </c>
      <c r="D789" t="s">
        <v>1270</v>
      </c>
      <c r="E789">
        <v>4.4000000000000004</v>
      </c>
      <c r="F789" t="s">
        <v>2261</v>
      </c>
      <c r="H789" t="s">
        <v>377</v>
      </c>
      <c r="I789" t="s">
        <v>18</v>
      </c>
      <c r="J789" t="s">
        <v>19</v>
      </c>
      <c r="K789" t="s">
        <v>20</v>
      </c>
      <c r="L789" t="s">
        <v>20</v>
      </c>
      <c r="M789" t="s">
        <v>21</v>
      </c>
      <c r="N789" t="s">
        <v>59</v>
      </c>
      <c r="O789" t="s">
        <v>2262</v>
      </c>
      <c r="P789">
        <v>3</v>
      </c>
      <c r="Q789" t="str">
        <f t="shared" si="12"/>
        <v>BRK US Equity</v>
      </c>
    </row>
    <row r="790" spans="1:17" x14ac:dyDescent="0.25">
      <c r="A790" s="1">
        <v>44377</v>
      </c>
      <c r="B790" s="1">
        <v>44377</v>
      </c>
      <c r="C790" t="s">
        <v>317</v>
      </c>
      <c r="D790" t="s">
        <v>318</v>
      </c>
      <c r="E790">
        <v>3.6</v>
      </c>
      <c r="F790" t="s">
        <v>439</v>
      </c>
      <c r="G790" t="s">
        <v>51</v>
      </c>
      <c r="H790" t="s">
        <v>199</v>
      </c>
      <c r="I790" t="s">
        <v>18</v>
      </c>
      <c r="J790" t="s">
        <v>19</v>
      </c>
      <c r="K790" t="s">
        <v>20</v>
      </c>
      <c r="L790" t="s">
        <v>20</v>
      </c>
      <c r="M790" t="s">
        <v>21</v>
      </c>
      <c r="N790" t="s">
        <v>59</v>
      </c>
      <c r="O790" t="s">
        <v>2265</v>
      </c>
      <c r="P790">
        <v>3</v>
      </c>
      <c r="Q790" t="str">
        <f t="shared" si="12"/>
        <v>MET US Equity</v>
      </c>
    </row>
    <row r="791" spans="1:17" x14ac:dyDescent="0.25">
      <c r="A791" s="1">
        <v>44377</v>
      </c>
      <c r="B791" s="1">
        <v>44377</v>
      </c>
      <c r="C791" t="s">
        <v>1848</v>
      </c>
      <c r="D791" t="s">
        <v>216</v>
      </c>
      <c r="E791">
        <v>7</v>
      </c>
      <c r="F791" t="s">
        <v>2267</v>
      </c>
      <c r="H791" t="s">
        <v>112</v>
      </c>
      <c r="I791" t="s">
        <v>18</v>
      </c>
      <c r="J791" t="s">
        <v>19</v>
      </c>
      <c r="K791" t="s">
        <v>20</v>
      </c>
      <c r="L791" t="s">
        <v>20</v>
      </c>
      <c r="M791" t="s">
        <v>21</v>
      </c>
      <c r="N791" t="s">
        <v>22</v>
      </c>
      <c r="O791" t="s">
        <v>2268</v>
      </c>
      <c r="P791">
        <v>1</v>
      </c>
      <c r="Q791" t="str">
        <f t="shared" si="12"/>
        <v>T US Equity</v>
      </c>
    </row>
    <row r="792" spans="1:17" x14ac:dyDescent="0.25">
      <c r="A792" s="1">
        <v>44377</v>
      </c>
      <c r="B792" s="1">
        <v>44377</v>
      </c>
      <c r="C792" t="s">
        <v>2269</v>
      </c>
      <c r="D792" t="s">
        <v>2270</v>
      </c>
      <c r="E792">
        <v>2.75</v>
      </c>
      <c r="F792" t="s">
        <v>2126</v>
      </c>
      <c r="H792" t="s">
        <v>17</v>
      </c>
      <c r="I792" t="s">
        <v>18</v>
      </c>
      <c r="J792" t="s">
        <v>19</v>
      </c>
      <c r="K792" t="s">
        <v>20</v>
      </c>
      <c r="L792" t="s">
        <v>20</v>
      </c>
      <c r="M792" t="s">
        <v>21</v>
      </c>
      <c r="N792" t="s">
        <v>22</v>
      </c>
      <c r="O792" t="s">
        <v>2271</v>
      </c>
      <c r="P792">
        <v>3</v>
      </c>
      <c r="Q792" t="str">
        <f t="shared" si="12"/>
        <v>KMB US Equity</v>
      </c>
    </row>
    <row r="793" spans="1:17" x14ac:dyDescent="0.25">
      <c r="A793" s="1">
        <v>44377</v>
      </c>
      <c r="B793" s="1">
        <v>44377</v>
      </c>
      <c r="C793" t="s">
        <v>540</v>
      </c>
      <c r="D793" t="s">
        <v>541</v>
      </c>
      <c r="E793">
        <v>9</v>
      </c>
      <c r="F793" t="s">
        <v>2272</v>
      </c>
      <c r="H793" t="s">
        <v>97</v>
      </c>
      <c r="I793" t="s">
        <v>18</v>
      </c>
      <c r="J793" t="s">
        <v>19</v>
      </c>
      <c r="K793" t="s">
        <v>20</v>
      </c>
      <c r="L793" t="s">
        <v>20</v>
      </c>
      <c r="M793" t="s">
        <v>543</v>
      </c>
      <c r="N793" t="s">
        <v>59</v>
      </c>
      <c r="O793" t="s">
        <v>2273</v>
      </c>
      <c r="P793">
        <v>3</v>
      </c>
      <c r="Q793" t="str">
        <f t="shared" si="12"/>
        <v>JEF US Equity</v>
      </c>
    </row>
    <row r="794" spans="1:17" x14ac:dyDescent="0.25">
      <c r="A794" s="1">
        <v>44377</v>
      </c>
      <c r="B794" s="1">
        <v>44377</v>
      </c>
      <c r="C794" t="s">
        <v>161</v>
      </c>
      <c r="D794" t="s">
        <v>162</v>
      </c>
      <c r="E794">
        <v>7.5</v>
      </c>
      <c r="F794" t="s">
        <v>2275</v>
      </c>
      <c r="H794" t="s">
        <v>32</v>
      </c>
      <c r="I794" t="s">
        <v>18</v>
      </c>
      <c r="J794" t="s">
        <v>19</v>
      </c>
      <c r="K794" t="s">
        <v>20</v>
      </c>
      <c r="L794" t="s">
        <v>20</v>
      </c>
      <c r="M794" t="s">
        <v>21</v>
      </c>
      <c r="N794" t="s">
        <v>22</v>
      </c>
      <c r="O794" t="s">
        <v>2276</v>
      </c>
      <c r="P794">
        <v>3</v>
      </c>
      <c r="Q794" t="str">
        <f t="shared" si="12"/>
        <v>HCA US Equity</v>
      </c>
    </row>
    <row r="795" spans="1:17" x14ac:dyDescent="0.25">
      <c r="A795" s="1">
        <v>44377</v>
      </c>
      <c r="B795" s="1">
        <v>44377</v>
      </c>
      <c r="C795" t="s">
        <v>796</v>
      </c>
      <c r="D795" t="s">
        <v>797</v>
      </c>
      <c r="E795">
        <v>1.125</v>
      </c>
      <c r="F795" t="s">
        <v>2280</v>
      </c>
      <c r="H795" t="s">
        <v>17</v>
      </c>
      <c r="I795" t="s">
        <v>18</v>
      </c>
      <c r="J795" t="s">
        <v>19</v>
      </c>
      <c r="K795" t="s">
        <v>20</v>
      </c>
      <c r="L795" t="s">
        <v>20</v>
      </c>
      <c r="M795" t="s">
        <v>21</v>
      </c>
      <c r="N795" t="s">
        <v>22</v>
      </c>
      <c r="O795" t="s">
        <v>2281</v>
      </c>
      <c r="P795">
        <v>2</v>
      </c>
      <c r="Q795" t="str">
        <f t="shared" si="12"/>
        <v>PM US Equity</v>
      </c>
    </row>
    <row r="796" spans="1:17" x14ac:dyDescent="0.25">
      <c r="A796" s="1">
        <v>44377</v>
      </c>
      <c r="B796" s="1">
        <v>44377</v>
      </c>
      <c r="C796" t="s">
        <v>109</v>
      </c>
      <c r="D796" t="s">
        <v>110</v>
      </c>
      <c r="E796">
        <v>4.45</v>
      </c>
      <c r="F796" t="s">
        <v>2282</v>
      </c>
      <c r="G796" t="s">
        <v>722</v>
      </c>
      <c r="H796" t="s">
        <v>112</v>
      </c>
      <c r="I796" t="s">
        <v>18</v>
      </c>
      <c r="J796" t="s">
        <v>19</v>
      </c>
      <c r="K796" t="s">
        <v>20</v>
      </c>
      <c r="L796" t="s">
        <v>20</v>
      </c>
      <c r="M796" t="s">
        <v>21</v>
      </c>
      <c r="N796" t="s">
        <v>22</v>
      </c>
      <c r="O796" t="s">
        <v>2283</v>
      </c>
      <c r="P796">
        <v>2</v>
      </c>
      <c r="Q796" t="str">
        <f t="shared" si="12"/>
        <v>GE US Equity</v>
      </c>
    </row>
    <row r="797" spans="1:17" x14ac:dyDescent="0.25">
      <c r="A797" s="1">
        <v>44377</v>
      </c>
      <c r="B797" s="1">
        <v>44377</v>
      </c>
      <c r="C797" t="s">
        <v>2284</v>
      </c>
      <c r="D797" t="s">
        <v>2285</v>
      </c>
      <c r="E797">
        <v>6.125</v>
      </c>
      <c r="F797" t="s">
        <v>2286</v>
      </c>
      <c r="H797" t="s">
        <v>112</v>
      </c>
      <c r="I797" t="s">
        <v>18</v>
      </c>
      <c r="J797" t="s">
        <v>19</v>
      </c>
      <c r="K797" t="s">
        <v>20</v>
      </c>
      <c r="L797" t="s">
        <v>20</v>
      </c>
      <c r="M797" t="s">
        <v>21</v>
      </c>
      <c r="N797" t="s">
        <v>22</v>
      </c>
      <c r="O797" t="s">
        <v>2287</v>
      </c>
      <c r="P797">
        <v>3</v>
      </c>
      <c r="Q797" t="str">
        <f t="shared" si="12"/>
        <v>HSH US Equity</v>
      </c>
    </row>
    <row r="798" spans="1:17" x14ac:dyDescent="0.25">
      <c r="A798" s="1">
        <v>44377</v>
      </c>
      <c r="B798" s="1">
        <v>44377</v>
      </c>
      <c r="C798" t="s">
        <v>2288</v>
      </c>
      <c r="D798" t="s">
        <v>2289</v>
      </c>
      <c r="E798">
        <v>3.75</v>
      </c>
      <c r="F798" t="s">
        <v>2290</v>
      </c>
      <c r="H798" t="s">
        <v>17</v>
      </c>
      <c r="I798" t="s">
        <v>18</v>
      </c>
      <c r="J798" t="s">
        <v>19</v>
      </c>
      <c r="K798" t="s">
        <v>20</v>
      </c>
      <c r="L798" t="s">
        <v>20</v>
      </c>
      <c r="M798" t="s">
        <v>21</v>
      </c>
      <c r="N798" t="s">
        <v>59</v>
      </c>
      <c r="O798" t="s">
        <v>2291</v>
      </c>
      <c r="P798">
        <v>3</v>
      </c>
      <c r="Q798" t="str">
        <f t="shared" si="12"/>
        <v>PGR US Equity</v>
      </c>
    </row>
    <row r="799" spans="1:17" x14ac:dyDescent="0.25">
      <c r="A799" s="1">
        <v>44377</v>
      </c>
      <c r="B799" s="1">
        <v>44377</v>
      </c>
      <c r="C799" t="s">
        <v>109</v>
      </c>
      <c r="D799" t="s">
        <v>110</v>
      </c>
      <c r="E799">
        <v>4.05</v>
      </c>
      <c r="F799" t="s">
        <v>1365</v>
      </c>
      <c r="G799" t="s">
        <v>722</v>
      </c>
      <c r="H799" t="s">
        <v>112</v>
      </c>
      <c r="I799" t="s">
        <v>18</v>
      </c>
      <c r="J799" t="s">
        <v>19</v>
      </c>
      <c r="K799" t="s">
        <v>20</v>
      </c>
      <c r="L799" t="s">
        <v>20</v>
      </c>
      <c r="M799" t="s">
        <v>21</v>
      </c>
      <c r="N799" t="s">
        <v>22</v>
      </c>
      <c r="O799" t="s">
        <v>2292</v>
      </c>
      <c r="P799">
        <v>2</v>
      </c>
      <c r="Q799" t="str">
        <f t="shared" si="12"/>
        <v>GE US Equity</v>
      </c>
    </row>
    <row r="800" spans="1:17" x14ac:dyDescent="0.25">
      <c r="A800" s="1">
        <v>44377</v>
      </c>
      <c r="B800" s="1">
        <v>44377</v>
      </c>
      <c r="C800" t="s">
        <v>317</v>
      </c>
      <c r="D800" t="s">
        <v>318</v>
      </c>
      <c r="E800">
        <v>3</v>
      </c>
      <c r="F800" t="s">
        <v>2293</v>
      </c>
      <c r="G800" t="s">
        <v>51</v>
      </c>
      <c r="H800" t="s">
        <v>199</v>
      </c>
      <c r="I800" t="s">
        <v>18</v>
      </c>
      <c r="J800" t="s">
        <v>19</v>
      </c>
      <c r="K800" t="s">
        <v>20</v>
      </c>
      <c r="L800" t="s">
        <v>20</v>
      </c>
      <c r="M800" t="s">
        <v>21</v>
      </c>
      <c r="N800" t="s">
        <v>59</v>
      </c>
      <c r="O800" t="s">
        <v>2294</v>
      </c>
      <c r="P800">
        <v>3</v>
      </c>
      <c r="Q800" t="str">
        <f t="shared" si="12"/>
        <v>MET US Equity</v>
      </c>
    </row>
    <row r="801" spans="1:17" x14ac:dyDescent="0.25">
      <c r="A801" s="1">
        <v>44377</v>
      </c>
      <c r="B801" s="1">
        <v>44377</v>
      </c>
      <c r="C801" t="s">
        <v>386</v>
      </c>
      <c r="D801" t="s">
        <v>387</v>
      </c>
      <c r="E801">
        <v>3.55</v>
      </c>
      <c r="F801" t="s">
        <v>2295</v>
      </c>
      <c r="H801" t="s">
        <v>199</v>
      </c>
      <c r="I801" t="s">
        <v>18</v>
      </c>
      <c r="J801" t="s">
        <v>19</v>
      </c>
      <c r="K801" t="s">
        <v>20</v>
      </c>
      <c r="L801" t="s">
        <v>20</v>
      </c>
      <c r="M801" t="s">
        <v>21</v>
      </c>
      <c r="N801" t="s">
        <v>22</v>
      </c>
      <c r="O801" t="s">
        <v>2296</v>
      </c>
      <c r="P801">
        <v>2</v>
      </c>
      <c r="Q801" t="str">
        <f t="shared" si="12"/>
        <v>PG US Equity</v>
      </c>
    </row>
    <row r="802" spans="1:17" x14ac:dyDescent="0.25">
      <c r="A802" s="1">
        <v>44377</v>
      </c>
      <c r="B802" s="1">
        <v>44377</v>
      </c>
      <c r="C802" t="s">
        <v>921</v>
      </c>
      <c r="D802" t="s">
        <v>115</v>
      </c>
      <c r="E802">
        <v>6.25</v>
      </c>
      <c r="F802" t="s">
        <v>2298</v>
      </c>
      <c r="H802" t="s">
        <v>52</v>
      </c>
      <c r="I802" t="s">
        <v>18</v>
      </c>
      <c r="J802" t="s">
        <v>19</v>
      </c>
      <c r="K802" t="s">
        <v>20</v>
      </c>
      <c r="L802" t="s">
        <v>20</v>
      </c>
      <c r="M802" t="s">
        <v>21</v>
      </c>
      <c r="N802" t="s">
        <v>59</v>
      </c>
      <c r="O802" t="s">
        <v>2299</v>
      </c>
      <c r="P802">
        <v>3</v>
      </c>
      <c r="Q802" t="str">
        <f t="shared" si="12"/>
        <v>AIG US Equity</v>
      </c>
    </row>
    <row r="803" spans="1:17" x14ac:dyDescent="0.25">
      <c r="A803" s="1">
        <v>44377</v>
      </c>
      <c r="B803" s="1">
        <v>44377</v>
      </c>
      <c r="C803" t="s">
        <v>535</v>
      </c>
      <c r="D803" t="s">
        <v>536</v>
      </c>
      <c r="E803">
        <v>6.875</v>
      </c>
      <c r="F803" t="s">
        <v>519</v>
      </c>
      <c r="H803" t="s">
        <v>112</v>
      </c>
      <c r="I803" t="s">
        <v>18</v>
      </c>
      <c r="J803" t="s">
        <v>19</v>
      </c>
      <c r="K803" t="s">
        <v>20</v>
      </c>
      <c r="L803" t="s">
        <v>20</v>
      </c>
      <c r="M803" t="s">
        <v>21</v>
      </c>
      <c r="N803" t="s">
        <v>22</v>
      </c>
      <c r="O803" t="s">
        <v>2301</v>
      </c>
      <c r="P803">
        <v>2</v>
      </c>
      <c r="Q803" t="str">
        <f t="shared" si="12"/>
        <v>WY US Equity</v>
      </c>
    </row>
    <row r="804" spans="1:17" x14ac:dyDescent="0.25">
      <c r="A804" s="1">
        <v>44377</v>
      </c>
      <c r="B804" s="1">
        <v>44377</v>
      </c>
      <c r="C804" t="s">
        <v>413</v>
      </c>
      <c r="D804" t="s">
        <v>414</v>
      </c>
      <c r="E804">
        <v>7.2</v>
      </c>
      <c r="F804" t="s">
        <v>2302</v>
      </c>
      <c r="H804" t="s">
        <v>121</v>
      </c>
      <c r="I804" t="s">
        <v>18</v>
      </c>
      <c r="J804" t="s">
        <v>19</v>
      </c>
      <c r="K804" t="s">
        <v>20</v>
      </c>
      <c r="L804" t="s">
        <v>20</v>
      </c>
      <c r="M804" t="s">
        <v>21</v>
      </c>
      <c r="N804" t="s">
        <v>22</v>
      </c>
      <c r="O804" t="s">
        <v>2303</v>
      </c>
      <c r="P804">
        <v>3</v>
      </c>
      <c r="Q804" t="str">
        <f t="shared" si="12"/>
        <v>OXY US Equity</v>
      </c>
    </row>
    <row r="805" spans="1:17" x14ac:dyDescent="0.25">
      <c r="A805" s="1">
        <v>44377</v>
      </c>
      <c r="B805" s="1">
        <v>44377</v>
      </c>
      <c r="C805" t="s">
        <v>13</v>
      </c>
      <c r="D805" t="s">
        <v>14</v>
      </c>
      <c r="E805">
        <v>2.8</v>
      </c>
      <c r="F805" t="s">
        <v>2304</v>
      </c>
      <c r="G805" t="s">
        <v>16</v>
      </c>
      <c r="H805" t="s">
        <v>17</v>
      </c>
      <c r="I805" t="s">
        <v>18</v>
      </c>
      <c r="J805" t="s">
        <v>19</v>
      </c>
      <c r="K805" t="s">
        <v>20</v>
      </c>
      <c r="L805" t="s">
        <v>20</v>
      </c>
      <c r="M805" t="s">
        <v>21</v>
      </c>
      <c r="N805" t="s">
        <v>22</v>
      </c>
      <c r="O805" t="s">
        <v>2305</v>
      </c>
      <c r="P805">
        <v>2</v>
      </c>
      <c r="Q805" t="str">
        <f t="shared" si="12"/>
        <v>DE US Equity</v>
      </c>
    </row>
    <row r="806" spans="1:17" x14ac:dyDescent="0.25">
      <c r="A806" s="1">
        <v>44377</v>
      </c>
      <c r="B806" s="1">
        <v>44377</v>
      </c>
      <c r="C806" t="s">
        <v>2306</v>
      </c>
      <c r="D806" t="s">
        <v>2307</v>
      </c>
      <c r="E806">
        <v>5</v>
      </c>
      <c r="F806" t="s">
        <v>2308</v>
      </c>
      <c r="H806" t="s">
        <v>112</v>
      </c>
      <c r="I806" t="s">
        <v>18</v>
      </c>
      <c r="J806" t="s">
        <v>19</v>
      </c>
      <c r="K806" t="s">
        <v>20</v>
      </c>
      <c r="L806" t="s">
        <v>20</v>
      </c>
      <c r="M806" t="s">
        <v>21</v>
      </c>
      <c r="N806" t="s">
        <v>59</v>
      </c>
      <c r="O806" t="s">
        <v>2309</v>
      </c>
      <c r="P806">
        <v>3</v>
      </c>
      <c r="Q806" t="str">
        <f t="shared" si="12"/>
        <v>MKL US Equity</v>
      </c>
    </row>
    <row r="807" spans="1:17" x14ac:dyDescent="0.25">
      <c r="A807" s="1">
        <v>44377</v>
      </c>
      <c r="B807" s="1">
        <v>44377</v>
      </c>
      <c r="C807" t="s">
        <v>903</v>
      </c>
      <c r="D807" t="s">
        <v>904</v>
      </c>
      <c r="E807">
        <v>2.125</v>
      </c>
      <c r="F807" t="s">
        <v>2311</v>
      </c>
      <c r="G807" t="s">
        <v>259</v>
      </c>
      <c r="H807" t="s">
        <v>154</v>
      </c>
      <c r="I807" t="s">
        <v>18</v>
      </c>
      <c r="J807" t="s">
        <v>19</v>
      </c>
      <c r="K807" t="s">
        <v>20</v>
      </c>
      <c r="L807" t="s">
        <v>20</v>
      </c>
      <c r="M807" t="s">
        <v>21</v>
      </c>
      <c r="N807" t="s">
        <v>155</v>
      </c>
      <c r="O807" t="s">
        <v>2312</v>
      </c>
      <c r="P807">
        <v>3</v>
      </c>
      <c r="Q807" t="str">
        <f t="shared" si="12"/>
        <v>IFC US Equity</v>
      </c>
    </row>
    <row r="808" spans="1:17" x14ac:dyDescent="0.25">
      <c r="A808" s="1">
        <v>44377</v>
      </c>
      <c r="B808" s="1">
        <v>44377</v>
      </c>
      <c r="C808" t="s">
        <v>180</v>
      </c>
      <c r="D808" t="s">
        <v>128</v>
      </c>
      <c r="E808">
        <v>7.9</v>
      </c>
      <c r="F808" t="s">
        <v>2267</v>
      </c>
      <c r="H808" t="s">
        <v>44</v>
      </c>
      <c r="I808" t="s">
        <v>18</v>
      </c>
      <c r="J808" t="s">
        <v>19</v>
      </c>
      <c r="K808" t="s">
        <v>20</v>
      </c>
      <c r="L808" t="s">
        <v>20</v>
      </c>
      <c r="M808" t="s">
        <v>21</v>
      </c>
      <c r="N808" t="s">
        <v>22</v>
      </c>
      <c r="O808" t="s">
        <v>2313</v>
      </c>
      <c r="P808">
        <v>3</v>
      </c>
      <c r="Q808" t="str">
        <f t="shared" si="12"/>
        <v>DIS US Equity</v>
      </c>
    </row>
    <row r="809" spans="1:17" x14ac:dyDescent="0.25">
      <c r="A809" s="1">
        <v>44377</v>
      </c>
      <c r="B809" s="1">
        <v>44377</v>
      </c>
      <c r="C809" t="s">
        <v>2315</v>
      </c>
      <c r="D809" t="s">
        <v>2316</v>
      </c>
      <c r="E809">
        <v>5.59</v>
      </c>
      <c r="F809" t="s">
        <v>2317</v>
      </c>
      <c r="H809" t="s">
        <v>52</v>
      </c>
      <c r="I809" t="s">
        <v>18</v>
      </c>
      <c r="J809" t="s">
        <v>19</v>
      </c>
      <c r="K809" t="s">
        <v>20</v>
      </c>
      <c r="L809" t="s">
        <v>20</v>
      </c>
      <c r="M809" t="s">
        <v>21</v>
      </c>
      <c r="N809" t="s">
        <v>22</v>
      </c>
      <c r="O809" t="s">
        <v>2318</v>
      </c>
      <c r="P809">
        <v>3</v>
      </c>
      <c r="Q809" t="str">
        <f t="shared" si="12"/>
        <v>NSC US Equity</v>
      </c>
    </row>
    <row r="810" spans="1:17" x14ac:dyDescent="0.25">
      <c r="A810" s="1">
        <v>44377</v>
      </c>
      <c r="B810" s="1">
        <v>44377</v>
      </c>
      <c r="C810" t="s">
        <v>2319</v>
      </c>
      <c r="D810" t="s">
        <v>2320</v>
      </c>
      <c r="E810">
        <v>6.625</v>
      </c>
      <c r="F810" t="s">
        <v>2321</v>
      </c>
      <c r="H810" t="s">
        <v>52</v>
      </c>
      <c r="I810" t="s">
        <v>18</v>
      </c>
      <c r="J810" t="s">
        <v>19</v>
      </c>
      <c r="K810" t="s">
        <v>20</v>
      </c>
      <c r="L810" t="s">
        <v>20</v>
      </c>
      <c r="M810" t="s">
        <v>21</v>
      </c>
      <c r="N810" t="s">
        <v>135</v>
      </c>
      <c r="O810" t="s">
        <v>2322</v>
      </c>
      <c r="P810">
        <v>3</v>
      </c>
      <c r="Q810" t="str">
        <f t="shared" si="12"/>
        <v>CNP US Equity</v>
      </c>
    </row>
    <row r="811" spans="1:17" x14ac:dyDescent="0.25">
      <c r="A811" s="1">
        <v>44377</v>
      </c>
      <c r="B811" s="1">
        <v>44377</v>
      </c>
      <c r="C811" t="s">
        <v>139</v>
      </c>
      <c r="D811" t="s">
        <v>140</v>
      </c>
      <c r="E811">
        <v>2.75</v>
      </c>
      <c r="F811" t="s">
        <v>2323</v>
      </c>
      <c r="G811" t="s">
        <v>51</v>
      </c>
      <c r="H811" t="s">
        <v>17</v>
      </c>
      <c r="I811" t="s">
        <v>18</v>
      </c>
      <c r="J811" t="s">
        <v>19</v>
      </c>
      <c r="K811" t="s">
        <v>20</v>
      </c>
      <c r="L811" t="s">
        <v>20</v>
      </c>
      <c r="M811" t="s">
        <v>21</v>
      </c>
      <c r="N811" t="s">
        <v>59</v>
      </c>
      <c r="O811" t="s">
        <v>2324</v>
      </c>
      <c r="P811">
        <v>3</v>
      </c>
      <c r="Q811" t="str">
        <f t="shared" si="12"/>
        <v>ATH US Equity</v>
      </c>
    </row>
    <row r="812" spans="1:17" x14ac:dyDescent="0.25">
      <c r="A812" s="1">
        <v>44377</v>
      </c>
      <c r="B812" s="1">
        <v>44377</v>
      </c>
      <c r="C812" t="s">
        <v>109</v>
      </c>
      <c r="D812" t="s">
        <v>110</v>
      </c>
      <c r="E812">
        <v>5.0999999999999996</v>
      </c>
      <c r="F812" t="s">
        <v>1501</v>
      </c>
      <c r="G812" t="s">
        <v>722</v>
      </c>
      <c r="H812" t="s">
        <v>112</v>
      </c>
      <c r="I812" t="s">
        <v>18</v>
      </c>
      <c r="J812" t="s">
        <v>19</v>
      </c>
      <c r="K812" t="s">
        <v>20</v>
      </c>
      <c r="L812" t="s">
        <v>20</v>
      </c>
      <c r="M812" t="s">
        <v>21</v>
      </c>
      <c r="N812" t="s">
        <v>22</v>
      </c>
      <c r="O812" t="s">
        <v>2325</v>
      </c>
      <c r="P812">
        <v>2</v>
      </c>
      <c r="Q812" t="str">
        <f t="shared" si="12"/>
        <v>GE US Equity</v>
      </c>
    </row>
    <row r="813" spans="1:17" x14ac:dyDescent="0.25">
      <c r="A813" s="1">
        <v>44377</v>
      </c>
      <c r="B813" s="1">
        <v>44377</v>
      </c>
      <c r="C813" t="s">
        <v>650</v>
      </c>
      <c r="D813" t="s">
        <v>651</v>
      </c>
      <c r="E813">
        <v>6</v>
      </c>
      <c r="F813" t="s">
        <v>833</v>
      </c>
      <c r="H813" t="s">
        <v>74</v>
      </c>
      <c r="I813" t="s">
        <v>18</v>
      </c>
      <c r="J813" t="s">
        <v>19</v>
      </c>
      <c r="K813" t="s">
        <v>20</v>
      </c>
      <c r="L813" t="s">
        <v>20</v>
      </c>
      <c r="M813" t="s">
        <v>21</v>
      </c>
      <c r="N813" t="s">
        <v>22</v>
      </c>
      <c r="O813" t="s">
        <v>2326</v>
      </c>
      <c r="P813">
        <v>3</v>
      </c>
      <c r="Q813" t="str">
        <f t="shared" si="12"/>
        <v>HES US Equity</v>
      </c>
    </row>
    <row r="814" spans="1:17" x14ac:dyDescent="0.25">
      <c r="A814" s="1">
        <v>44377</v>
      </c>
      <c r="B814" s="1">
        <v>44377</v>
      </c>
      <c r="C814" t="s">
        <v>1959</v>
      </c>
      <c r="D814" t="s">
        <v>1960</v>
      </c>
      <c r="E814">
        <v>6.6</v>
      </c>
      <c r="F814" t="s">
        <v>504</v>
      </c>
      <c r="H814" t="s">
        <v>97</v>
      </c>
      <c r="I814" t="s">
        <v>18</v>
      </c>
      <c r="J814" t="s">
        <v>19</v>
      </c>
      <c r="K814" t="s">
        <v>20</v>
      </c>
      <c r="L814" t="s">
        <v>20</v>
      </c>
      <c r="M814" t="s">
        <v>21</v>
      </c>
      <c r="N814" t="s">
        <v>22</v>
      </c>
      <c r="O814" t="s">
        <v>2329</v>
      </c>
      <c r="P814">
        <v>3</v>
      </c>
      <c r="Q814" t="str">
        <f t="shared" si="12"/>
        <v>HAS US Equity</v>
      </c>
    </row>
    <row r="815" spans="1:17" x14ac:dyDescent="0.25">
      <c r="A815" s="1">
        <v>44377</v>
      </c>
      <c r="B815" s="1">
        <v>44377</v>
      </c>
      <c r="C815" t="s">
        <v>530</v>
      </c>
      <c r="D815" t="s">
        <v>531</v>
      </c>
      <c r="E815">
        <v>6</v>
      </c>
      <c r="F815" t="s">
        <v>2170</v>
      </c>
      <c r="H815" t="s">
        <v>97</v>
      </c>
      <c r="I815" t="s">
        <v>18</v>
      </c>
      <c r="J815" t="s">
        <v>19</v>
      </c>
      <c r="K815" t="s">
        <v>20</v>
      </c>
      <c r="L815" t="s">
        <v>20</v>
      </c>
      <c r="M815" t="s">
        <v>21</v>
      </c>
      <c r="N815" t="s">
        <v>22</v>
      </c>
      <c r="O815" t="s">
        <v>2330</v>
      </c>
      <c r="P815">
        <v>3</v>
      </c>
      <c r="Q815" t="str">
        <f t="shared" si="12"/>
        <v>PHM US Equity</v>
      </c>
    </row>
    <row r="816" spans="1:17" x14ac:dyDescent="0.25">
      <c r="A816" s="1">
        <v>44377</v>
      </c>
      <c r="B816" s="1">
        <v>44377</v>
      </c>
      <c r="C816" t="s">
        <v>1044</v>
      </c>
      <c r="D816" t="s">
        <v>318</v>
      </c>
      <c r="E816">
        <v>3</v>
      </c>
      <c r="F816" t="s">
        <v>78</v>
      </c>
      <c r="H816" t="s">
        <v>44</v>
      </c>
      <c r="I816" t="s">
        <v>18</v>
      </c>
      <c r="J816" t="s">
        <v>19</v>
      </c>
      <c r="K816" t="s">
        <v>20</v>
      </c>
      <c r="L816" t="s">
        <v>20</v>
      </c>
      <c r="M816" t="s">
        <v>21</v>
      </c>
      <c r="N816" t="s">
        <v>59</v>
      </c>
      <c r="O816" t="s">
        <v>2331</v>
      </c>
      <c r="P816">
        <v>3</v>
      </c>
      <c r="Q816" t="str">
        <f t="shared" si="12"/>
        <v>MET US Equity</v>
      </c>
    </row>
    <row r="817" spans="1:17" x14ac:dyDescent="0.25">
      <c r="A817" s="1">
        <v>44377</v>
      </c>
      <c r="B817" s="1">
        <v>44377</v>
      </c>
      <c r="C817" t="s">
        <v>285</v>
      </c>
      <c r="D817" t="s">
        <v>286</v>
      </c>
      <c r="E817">
        <v>1.75</v>
      </c>
      <c r="F817" t="s">
        <v>2332</v>
      </c>
      <c r="G817" t="s">
        <v>259</v>
      </c>
      <c r="H817" t="s">
        <v>154</v>
      </c>
      <c r="I817" t="s">
        <v>18</v>
      </c>
      <c r="J817" t="s">
        <v>19</v>
      </c>
      <c r="K817" t="s">
        <v>20</v>
      </c>
      <c r="L817" t="s">
        <v>20</v>
      </c>
      <c r="M817" t="s">
        <v>21</v>
      </c>
      <c r="N817" t="s">
        <v>155</v>
      </c>
      <c r="O817" t="s">
        <v>2333</v>
      </c>
      <c r="P817">
        <v>4</v>
      </c>
      <c r="Q817" t="str">
        <f t="shared" si="12"/>
        <v>IADB US Equity</v>
      </c>
    </row>
    <row r="818" spans="1:17" x14ac:dyDescent="0.25">
      <c r="A818" s="1">
        <v>44377</v>
      </c>
      <c r="B818" s="1">
        <v>44377</v>
      </c>
      <c r="C818" t="s">
        <v>1779</v>
      </c>
      <c r="D818" t="s">
        <v>1780</v>
      </c>
      <c r="E818">
        <v>4.95</v>
      </c>
      <c r="F818" t="s">
        <v>2334</v>
      </c>
      <c r="H818" t="s">
        <v>52</v>
      </c>
      <c r="I818" t="s">
        <v>18</v>
      </c>
      <c r="J818" t="s">
        <v>19</v>
      </c>
      <c r="K818" t="s">
        <v>20</v>
      </c>
      <c r="L818" t="s">
        <v>20</v>
      </c>
      <c r="M818" t="s">
        <v>21</v>
      </c>
      <c r="N818" t="s">
        <v>22</v>
      </c>
      <c r="O818" t="s">
        <v>2335</v>
      </c>
      <c r="P818">
        <v>5</v>
      </c>
      <c r="Q818" t="str">
        <f t="shared" si="12"/>
        <v>ABIBB US Equity</v>
      </c>
    </row>
    <row r="819" spans="1:17" x14ac:dyDescent="0.25">
      <c r="A819" s="1">
        <v>44377</v>
      </c>
      <c r="B819" s="1">
        <v>44377</v>
      </c>
      <c r="C819" t="s">
        <v>404</v>
      </c>
      <c r="D819" t="s">
        <v>405</v>
      </c>
      <c r="E819">
        <v>3.75</v>
      </c>
      <c r="F819" t="s">
        <v>1850</v>
      </c>
      <c r="G819" t="s">
        <v>16</v>
      </c>
      <c r="H819" t="s">
        <v>17</v>
      </c>
      <c r="I819" t="s">
        <v>18</v>
      </c>
      <c r="J819" t="s">
        <v>19</v>
      </c>
      <c r="K819" t="s">
        <v>20</v>
      </c>
      <c r="L819" t="s">
        <v>20</v>
      </c>
      <c r="M819" t="s">
        <v>21</v>
      </c>
      <c r="N819" t="s">
        <v>22</v>
      </c>
      <c r="O819" t="s">
        <v>2336</v>
      </c>
      <c r="P819">
        <v>3</v>
      </c>
      <c r="Q819" t="str">
        <f t="shared" si="12"/>
        <v>CAT US Equity</v>
      </c>
    </row>
    <row r="820" spans="1:17" x14ac:dyDescent="0.25">
      <c r="A820" s="1">
        <v>44377</v>
      </c>
      <c r="B820" s="1">
        <v>44377</v>
      </c>
      <c r="C820" t="s">
        <v>556</v>
      </c>
      <c r="D820" t="s">
        <v>557</v>
      </c>
      <c r="E820">
        <v>0.57999999999999996</v>
      </c>
      <c r="F820" t="s">
        <v>558</v>
      </c>
      <c r="G820" t="s">
        <v>51</v>
      </c>
      <c r="H820" t="s">
        <v>17</v>
      </c>
      <c r="I820" t="s">
        <v>18</v>
      </c>
      <c r="J820" t="s">
        <v>19</v>
      </c>
      <c r="K820" t="s">
        <v>20</v>
      </c>
      <c r="L820" t="s">
        <v>20</v>
      </c>
      <c r="M820" t="s">
        <v>137</v>
      </c>
      <c r="N820" t="s">
        <v>22</v>
      </c>
      <c r="O820" t="s">
        <v>2337</v>
      </c>
      <c r="P820">
        <v>3</v>
      </c>
      <c r="Q820" t="str">
        <f t="shared" si="12"/>
        <v>BMW US Equity</v>
      </c>
    </row>
    <row r="821" spans="1:17" x14ac:dyDescent="0.25">
      <c r="A821" s="1">
        <v>44377</v>
      </c>
      <c r="B821" s="1">
        <v>44377</v>
      </c>
      <c r="C821" t="s">
        <v>2338</v>
      </c>
      <c r="D821" t="s">
        <v>2339</v>
      </c>
      <c r="E821">
        <v>7.7</v>
      </c>
      <c r="F821" t="s">
        <v>2340</v>
      </c>
      <c r="G821" t="s">
        <v>69</v>
      </c>
      <c r="H821" t="s">
        <v>121</v>
      </c>
      <c r="I821" t="s">
        <v>18</v>
      </c>
      <c r="J821" t="s">
        <v>19</v>
      </c>
      <c r="K821" t="s">
        <v>20</v>
      </c>
      <c r="L821" t="s">
        <v>20</v>
      </c>
      <c r="M821" t="s">
        <v>21</v>
      </c>
      <c r="N821" t="s">
        <v>22</v>
      </c>
      <c r="O821" t="s">
        <v>2341</v>
      </c>
      <c r="P821">
        <v>5</v>
      </c>
      <c r="Q821" t="str">
        <f t="shared" si="12"/>
        <v>CEMEX US Equity</v>
      </c>
    </row>
    <row r="822" spans="1:17" x14ac:dyDescent="0.25">
      <c r="A822" s="1">
        <v>44377</v>
      </c>
      <c r="B822" s="1">
        <v>44377</v>
      </c>
      <c r="C822" t="s">
        <v>796</v>
      </c>
      <c r="D822" t="s">
        <v>797</v>
      </c>
      <c r="E822">
        <v>2.5</v>
      </c>
      <c r="F822" t="s">
        <v>2342</v>
      </c>
      <c r="H822" t="s">
        <v>17</v>
      </c>
      <c r="I822" t="s">
        <v>18</v>
      </c>
      <c r="J822" t="s">
        <v>19</v>
      </c>
      <c r="K822" t="s">
        <v>20</v>
      </c>
      <c r="L822" t="s">
        <v>20</v>
      </c>
      <c r="M822" t="s">
        <v>21</v>
      </c>
      <c r="N822" t="s">
        <v>22</v>
      </c>
      <c r="O822" t="s">
        <v>2343</v>
      </c>
      <c r="P822">
        <v>2</v>
      </c>
      <c r="Q822" t="str">
        <f t="shared" si="12"/>
        <v>PM US Equity</v>
      </c>
    </row>
    <row r="823" spans="1:17" x14ac:dyDescent="0.25">
      <c r="A823" s="1">
        <v>44377</v>
      </c>
      <c r="B823" s="1">
        <v>44377</v>
      </c>
      <c r="C823" t="s">
        <v>41</v>
      </c>
      <c r="D823" t="s">
        <v>42</v>
      </c>
      <c r="E823">
        <v>5.6</v>
      </c>
      <c r="F823" t="s">
        <v>2344</v>
      </c>
      <c r="H823" t="s">
        <v>44</v>
      </c>
      <c r="I823" t="s">
        <v>18</v>
      </c>
      <c r="J823" t="s">
        <v>19</v>
      </c>
      <c r="K823" t="s">
        <v>20</v>
      </c>
      <c r="L823" t="s">
        <v>20</v>
      </c>
      <c r="M823" t="s">
        <v>21</v>
      </c>
      <c r="N823" t="s">
        <v>22</v>
      </c>
      <c r="O823" t="s">
        <v>2345</v>
      </c>
      <c r="P823">
        <v>3</v>
      </c>
      <c r="Q823" t="str">
        <f t="shared" si="12"/>
        <v>IBM US Equity</v>
      </c>
    </row>
    <row r="824" spans="1:17" x14ac:dyDescent="0.25">
      <c r="A824" s="1">
        <v>44377</v>
      </c>
      <c r="B824" s="1">
        <v>44377</v>
      </c>
      <c r="C824" t="s">
        <v>1895</v>
      </c>
      <c r="D824" t="s">
        <v>220</v>
      </c>
      <c r="E824">
        <v>6.75</v>
      </c>
      <c r="F824" t="s">
        <v>2346</v>
      </c>
      <c r="H824" t="s">
        <v>17</v>
      </c>
      <c r="I824" t="s">
        <v>18</v>
      </c>
      <c r="J824" t="s">
        <v>19</v>
      </c>
      <c r="K824" t="s">
        <v>20</v>
      </c>
      <c r="L824" t="s">
        <v>20</v>
      </c>
      <c r="M824" t="s">
        <v>21</v>
      </c>
      <c r="N824" t="s">
        <v>22</v>
      </c>
      <c r="O824" t="s">
        <v>2347</v>
      </c>
      <c r="P824">
        <v>2</v>
      </c>
      <c r="Q824" t="str">
        <f t="shared" si="12"/>
        <v>KO US Equity</v>
      </c>
    </row>
    <row r="825" spans="1:17" x14ac:dyDescent="0.25">
      <c r="A825" s="1">
        <v>44377</v>
      </c>
      <c r="B825" s="1">
        <v>44377</v>
      </c>
      <c r="C825" t="s">
        <v>41</v>
      </c>
      <c r="D825" t="s">
        <v>42</v>
      </c>
      <c r="E825">
        <v>5.875</v>
      </c>
      <c r="F825" t="s">
        <v>2348</v>
      </c>
      <c r="H825" t="s">
        <v>44</v>
      </c>
      <c r="I825" t="s">
        <v>18</v>
      </c>
      <c r="J825" t="s">
        <v>19</v>
      </c>
      <c r="K825" t="s">
        <v>20</v>
      </c>
      <c r="L825" t="s">
        <v>20</v>
      </c>
      <c r="M825" t="s">
        <v>21</v>
      </c>
      <c r="N825" t="s">
        <v>22</v>
      </c>
      <c r="O825" t="s">
        <v>2349</v>
      </c>
      <c r="P825">
        <v>3</v>
      </c>
      <c r="Q825" t="str">
        <f t="shared" si="12"/>
        <v>IBM US Equity</v>
      </c>
    </row>
    <row r="826" spans="1:17" x14ac:dyDescent="0.25">
      <c r="A826" s="1">
        <v>44377</v>
      </c>
      <c r="B826" s="1">
        <v>44377</v>
      </c>
      <c r="C826" t="s">
        <v>109</v>
      </c>
      <c r="D826" t="s">
        <v>110</v>
      </c>
      <c r="E826">
        <v>4.1500000000000004</v>
      </c>
      <c r="F826" t="s">
        <v>2141</v>
      </c>
      <c r="G826" t="s">
        <v>722</v>
      </c>
      <c r="H826" t="s">
        <v>112</v>
      </c>
      <c r="I826" t="s">
        <v>18</v>
      </c>
      <c r="J826" t="s">
        <v>19</v>
      </c>
      <c r="K826" t="s">
        <v>20</v>
      </c>
      <c r="L826" t="s">
        <v>20</v>
      </c>
      <c r="M826" t="s">
        <v>21</v>
      </c>
      <c r="N826" t="s">
        <v>22</v>
      </c>
      <c r="O826" t="s">
        <v>2350</v>
      </c>
      <c r="P826">
        <v>2</v>
      </c>
      <c r="Q826" t="str">
        <f t="shared" si="12"/>
        <v>GE US Equity</v>
      </c>
    </row>
    <row r="827" spans="1:17" x14ac:dyDescent="0.25">
      <c r="A827" s="1">
        <v>44377</v>
      </c>
      <c r="B827" s="1">
        <v>44377</v>
      </c>
      <c r="C827" t="s">
        <v>285</v>
      </c>
      <c r="D827" t="s">
        <v>286</v>
      </c>
      <c r="E827">
        <v>3.875</v>
      </c>
      <c r="F827" t="s">
        <v>2351</v>
      </c>
      <c r="G827" t="s">
        <v>259</v>
      </c>
      <c r="H827" t="s">
        <v>154</v>
      </c>
      <c r="I827" t="s">
        <v>18</v>
      </c>
      <c r="J827" t="s">
        <v>19</v>
      </c>
      <c r="K827" t="s">
        <v>20</v>
      </c>
      <c r="L827" t="s">
        <v>20</v>
      </c>
      <c r="M827" t="s">
        <v>21</v>
      </c>
      <c r="N827" t="s">
        <v>155</v>
      </c>
      <c r="O827" t="s">
        <v>2352</v>
      </c>
      <c r="P827">
        <v>4</v>
      </c>
      <c r="Q827" t="str">
        <f t="shared" si="12"/>
        <v>IADB US Equity</v>
      </c>
    </row>
    <row r="828" spans="1:17" x14ac:dyDescent="0.25">
      <c r="A828" s="1">
        <v>44377</v>
      </c>
      <c r="B828" s="1">
        <v>44377</v>
      </c>
      <c r="C828" t="s">
        <v>2353</v>
      </c>
      <c r="D828" t="s">
        <v>952</v>
      </c>
      <c r="E828">
        <v>5.9</v>
      </c>
      <c r="F828" t="s">
        <v>201</v>
      </c>
      <c r="H828" t="s">
        <v>17</v>
      </c>
      <c r="I828" t="s">
        <v>18</v>
      </c>
      <c r="J828" t="s">
        <v>19</v>
      </c>
      <c r="K828" t="s">
        <v>20</v>
      </c>
      <c r="L828" t="s">
        <v>20</v>
      </c>
      <c r="M828" t="s">
        <v>21</v>
      </c>
      <c r="N828" t="s">
        <v>135</v>
      </c>
      <c r="O828" t="s">
        <v>2354</v>
      </c>
      <c r="P828">
        <v>3</v>
      </c>
      <c r="Q828" t="str">
        <f t="shared" si="12"/>
        <v>DUK US Equity</v>
      </c>
    </row>
    <row r="829" spans="1:17" x14ac:dyDescent="0.25">
      <c r="A829" s="1">
        <v>44377</v>
      </c>
      <c r="B829" s="1">
        <v>44377</v>
      </c>
      <c r="C829" t="s">
        <v>2355</v>
      </c>
      <c r="D829" t="s">
        <v>216</v>
      </c>
      <c r="E829">
        <v>8.75</v>
      </c>
      <c r="F829" t="s">
        <v>979</v>
      </c>
      <c r="H829" t="s">
        <v>112</v>
      </c>
      <c r="I829" t="s">
        <v>18</v>
      </c>
      <c r="J829" t="s">
        <v>19</v>
      </c>
      <c r="K829" t="s">
        <v>20</v>
      </c>
      <c r="L829" t="s">
        <v>20</v>
      </c>
      <c r="M829" t="s">
        <v>21</v>
      </c>
      <c r="N829" t="s">
        <v>22</v>
      </c>
      <c r="O829" t="s">
        <v>2356</v>
      </c>
      <c r="P829">
        <v>1</v>
      </c>
      <c r="Q829" t="str">
        <f t="shared" si="12"/>
        <v>T US Equity</v>
      </c>
    </row>
    <row r="830" spans="1:17" x14ac:dyDescent="0.25">
      <c r="A830" s="1">
        <v>44377</v>
      </c>
      <c r="B830" s="1">
        <v>44377</v>
      </c>
      <c r="C830" t="s">
        <v>2357</v>
      </c>
      <c r="D830" t="s">
        <v>405</v>
      </c>
      <c r="E830">
        <v>3.8029999999999999</v>
      </c>
      <c r="F830" t="s">
        <v>1299</v>
      </c>
      <c r="H830" t="s">
        <v>17</v>
      </c>
      <c r="I830" t="s">
        <v>18</v>
      </c>
      <c r="J830" t="s">
        <v>19</v>
      </c>
      <c r="K830" t="s">
        <v>20</v>
      </c>
      <c r="L830" t="s">
        <v>20</v>
      </c>
      <c r="M830" t="s">
        <v>21</v>
      </c>
      <c r="N830" t="s">
        <v>22</v>
      </c>
      <c r="O830" t="s">
        <v>2358</v>
      </c>
      <c r="P830">
        <v>3</v>
      </c>
      <c r="Q830" t="str">
        <f t="shared" si="12"/>
        <v>CAT US Equity</v>
      </c>
    </row>
    <row r="831" spans="1:17" x14ac:dyDescent="0.25">
      <c r="A831" s="1">
        <v>44377</v>
      </c>
      <c r="B831" s="1">
        <v>44377</v>
      </c>
      <c r="C831" t="s">
        <v>2359</v>
      </c>
      <c r="D831" t="s">
        <v>1073</v>
      </c>
      <c r="E831">
        <v>6.5</v>
      </c>
      <c r="F831" t="s">
        <v>213</v>
      </c>
      <c r="H831" t="s">
        <v>112</v>
      </c>
      <c r="I831" t="s">
        <v>18</v>
      </c>
      <c r="J831" t="s">
        <v>19</v>
      </c>
      <c r="K831" t="s">
        <v>20</v>
      </c>
      <c r="L831" t="s">
        <v>20</v>
      </c>
      <c r="M831" t="s">
        <v>21</v>
      </c>
      <c r="N831" t="s">
        <v>22</v>
      </c>
      <c r="O831" t="s">
        <v>2360</v>
      </c>
      <c r="P831">
        <v>3</v>
      </c>
      <c r="Q831" t="str">
        <f t="shared" si="12"/>
        <v>KMI US Equity</v>
      </c>
    </row>
    <row r="832" spans="1:17" x14ac:dyDescent="0.25">
      <c r="A832" s="1">
        <v>44377</v>
      </c>
      <c r="B832" s="1">
        <v>44377</v>
      </c>
      <c r="C832" t="s">
        <v>1432</v>
      </c>
      <c r="D832" t="s">
        <v>1433</v>
      </c>
      <c r="E832">
        <v>6.55</v>
      </c>
      <c r="F832" t="s">
        <v>1166</v>
      </c>
      <c r="H832" t="s">
        <v>39</v>
      </c>
      <c r="I832" t="s">
        <v>18</v>
      </c>
      <c r="J832" t="s">
        <v>19</v>
      </c>
      <c r="K832" t="s">
        <v>20</v>
      </c>
      <c r="L832" t="s">
        <v>20</v>
      </c>
      <c r="M832" t="s">
        <v>21</v>
      </c>
      <c r="N832" t="s">
        <v>22</v>
      </c>
      <c r="O832" t="s">
        <v>2361</v>
      </c>
      <c r="P832">
        <v>3</v>
      </c>
      <c r="Q832" t="str">
        <f t="shared" si="12"/>
        <v>MRK US Equity</v>
      </c>
    </row>
    <row r="833" spans="1:17" x14ac:dyDescent="0.25">
      <c r="A833" s="1">
        <v>44377</v>
      </c>
      <c r="B833" s="1">
        <v>44377</v>
      </c>
      <c r="C833" t="s">
        <v>207</v>
      </c>
      <c r="D833" t="s">
        <v>208</v>
      </c>
      <c r="E833">
        <v>5.0119999999999996</v>
      </c>
      <c r="F833" t="s">
        <v>2362</v>
      </c>
      <c r="H833" t="s">
        <v>52</v>
      </c>
      <c r="I833" t="s">
        <v>18</v>
      </c>
      <c r="J833" t="s">
        <v>19</v>
      </c>
      <c r="K833" t="s">
        <v>20</v>
      </c>
      <c r="L833" t="s">
        <v>20</v>
      </c>
      <c r="M833" t="s">
        <v>21</v>
      </c>
      <c r="N833" t="s">
        <v>22</v>
      </c>
      <c r="O833" t="s">
        <v>2363</v>
      </c>
      <c r="P833">
        <v>2</v>
      </c>
      <c r="Q833" t="str">
        <f t="shared" si="12"/>
        <v>VZ US Equity</v>
      </c>
    </row>
    <row r="834" spans="1:17" x14ac:dyDescent="0.25">
      <c r="A834" s="1">
        <v>44377</v>
      </c>
      <c r="B834" s="1">
        <v>44377</v>
      </c>
      <c r="C834" t="s">
        <v>2367</v>
      </c>
      <c r="D834" t="s">
        <v>2368</v>
      </c>
      <c r="E834">
        <v>7.02</v>
      </c>
      <c r="F834" t="s">
        <v>1720</v>
      </c>
      <c r="G834" t="s">
        <v>2369</v>
      </c>
      <c r="H834" t="s">
        <v>44</v>
      </c>
      <c r="I834" t="s">
        <v>18</v>
      </c>
      <c r="J834" t="s">
        <v>19</v>
      </c>
      <c r="K834" t="s">
        <v>20</v>
      </c>
      <c r="L834" t="s">
        <v>20</v>
      </c>
      <c r="M834" t="s">
        <v>21</v>
      </c>
      <c r="N834" t="s">
        <v>135</v>
      </c>
      <c r="O834" t="s">
        <v>2370</v>
      </c>
      <c r="P834">
        <v>3</v>
      </c>
      <c r="Q834" t="str">
        <f t="shared" si="12"/>
        <v>PSD US Equity</v>
      </c>
    </row>
    <row r="835" spans="1:17" x14ac:dyDescent="0.25">
      <c r="A835" s="1">
        <v>44377</v>
      </c>
      <c r="B835" s="1">
        <v>44377</v>
      </c>
      <c r="C835" t="s">
        <v>109</v>
      </c>
      <c r="D835" t="s">
        <v>110</v>
      </c>
      <c r="E835">
        <v>4.25</v>
      </c>
      <c r="F835" t="s">
        <v>2371</v>
      </c>
      <c r="G835" t="s">
        <v>722</v>
      </c>
      <c r="H835" t="s">
        <v>112</v>
      </c>
      <c r="I835" t="s">
        <v>18</v>
      </c>
      <c r="J835" t="s">
        <v>19</v>
      </c>
      <c r="K835" t="s">
        <v>20</v>
      </c>
      <c r="L835" t="s">
        <v>20</v>
      </c>
      <c r="M835" t="s">
        <v>21</v>
      </c>
      <c r="N835" t="s">
        <v>22</v>
      </c>
      <c r="O835" t="s">
        <v>2372</v>
      </c>
      <c r="P835">
        <v>2</v>
      </c>
      <c r="Q835" t="str">
        <f t="shared" si="12"/>
        <v>GE US Equity</v>
      </c>
    </row>
    <row r="836" spans="1:17" x14ac:dyDescent="0.25">
      <c r="A836" s="1">
        <v>44377</v>
      </c>
      <c r="B836" s="1">
        <v>44377</v>
      </c>
      <c r="C836" t="s">
        <v>2373</v>
      </c>
      <c r="D836" t="s">
        <v>2374</v>
      </c>
      <c r="E836">
        <v>7.75</v>
      </c>
      <c r="F836" t="s">
        <v>483</v>
      </c>
      <c r="H836" t="s">
        <v>97</v>
      </c>
      <c r="I836" t="s">
        <v>18</v>
      </c>
      <c r="J836" t="s">
        <v>19</v>
      </c>
      <c r="K836" t="s">
        <v>20</v>
      </c>
      <c r="L836" t="s">
        <v>20</v>
      </c>
      <c r="M836" t="s">
        <v>21</v>
      </c>
      <c r="N836" t="s">
        <v>22</v>
      </c>
      <c r="O836" t="s">
        <v>2375</v>
      </c>
      <c r="P836">
        <v>3</v>
      </c>
      <c r="Q836" t="str">
        <f t="shared" ref="Q836:Q899" si="13">D836&amp;" US Equity"</f>
        <v>PVH US Equity</v>
      </c>
    </row>
    <row r="837" spans="1:17" x14ac:dyDescent="0.25">
      <c r="A837" s="1">
        <v>44377</v>
      </c>
      <c r="B837" s="1">
        <v>44377</v>
      </c>
      <c r="C837" t="s">
        <v>872</v>
      </c>
      <c r="D837" t="s">
        <v>873</v>
      </c>
      <c r="E837">
        <v>7.875</v>
      </c>
      <c r="F837" t="s">
        <v>395</v>
      </c>
      <c r="H837" t="s">
        <v>242</v>
      </c>
      <c r="I837" t="s">
        <v>18</v>
      </c>
      <c r="J837" t="s">
        <v>19</v>
      </c>
      <c r="K837" t="s">
        <v>20</v>
      </c>
      <c r="L837" t="s">
        <v>20</v>
      </c>
      <c r="M837" t="s">
        <v>21</v>
      </c>
      <c r="N837" t="s">
        <v>22</v>
      </c>
      <c r="O837" t="s">
        <v>2380</v>
      </c>
      <c r="P837">
        <v>1</v>
      </c>
      <c r="Q837" t="str">
        <f t="shared" si="13"/>
        <v>M US Equity</v>
      </c>
    </row>
    <row r="838" spans="1:17" x14ac:dyDescent="0.25">
      <c r="A838" s="1">
        <v>44377</v>
      </c>
      <c r="B838" s="1">
        <v>44377</v>
      </c>
      <c r="C838" t="s">
        <v>1298</v>
      </c>
      <c r="D838" t="s">
        <v>725</v>
      </c>
      <c r="E838">
        <v>6.75</v>
      </c>
      <c r="F838" t="s">
        <v>2192</v>
      </c>
      <c r="H838" t="s">
        <v>97</v>
      </c>
      <c r="I838" t="s">
        <v>18</v>
      </c>
      <c r="J838" t="s">
        <v>19</v>
      </c>
      <c r="K838" t="s">
        <v>20</v>
      </c>
      <c r="L838" t="s">
        <v>20</v>
      </c>
      <c r="M838" t="s">
        <v>21</v>
      </c>
      <c r="N838" t="s">
        <v>59</v>
      </c>
      <c r="O838" t="s">
        <v>2381</v>
      </c>
      <c r="P838">
        <v>3</v>
      </c>
      <c r="Q838" t="str">
        <f t="shared" si="13"/>
        <v>UNM US Equity</v>
      </c>
    </row>
    <row r="839" spans="1:17" x14ac:dyDescent="0.25">
      <c r="A839" s="1">
        <v>44377</v>
      </c>
      <c r="B839" s="1">
        <v>44377</v>
      </c>
      <c r="C839" t="s">
        <v>1184</v>
      </c>
      <c r="D839" t="s">
        <v>1185</v>
      </c>
      <c r="E839">
        <v>7.375</v>
      </c>
      <c r="F839" t="s">
        <v>2382</v>
      </c>
      <c r="H839" t="s">
        <v>74</v>
      </c>
      <c r="I839" t="s">
        <v>18</v>
      </c>
      <c r="J839" t="s">
        <v>19</v>
      </c>
      <c r="K839" t="s">
        <v>20</v>
      </c>
      <c r="L839" t="s">
        <v>20</v>
      </c>
      <c r="M839" t="s">
        <v>21</v>
      </c>
      <c r="N839" t="s">
        <v>22</v>
      </c>
      <c r="O839" t="s">
        <v>2383</v>
      </c>
      <c r="P839">
        <v>3</v>
      </c>
      <c r="Q839" t="str">
        <f t="shared" si="13"/>
        <v>OVV US Equity</v>
      </c>
    </row>
    <row r="840" spans="1:17" x14ac:dyDescent="0.25">
      <c r="A840" s="1">
        <v>44377</v>
      </c>
      <c r="B840" s="1">
        <v>44377</v>
      </c>
      <c r="C840" t="s">
        <v>2186</v>
      </c>
      <c r="D840" t="s">
        <v>2187</v>
      </c>
      <c r="E840">
        <v>6.6</v>
      </c>
      <c r="F840" t="s">
        <v>87</v>
      </c>
      <c r="G840" t="s">
        <v>51</v>
      </c>
      <c r="H840" t="s">
        <v>44</v>
      </c>
      <c r="I840" t="s">
        <v>18</v>
      </c>
      <c r="J840" t="s">
        <v>19</v>
      </c>
      <c r="K840" t="s">
        <v>20</v>
      </c>
      <c r="L840" t="s">
        <v>20</v>
      </c>
      <c r="M840" t="s">
        <v>21</v>
      </c>
      <c r="N840" t="s">
        <v>135</v>
      </c>
      <c r="O840" t="s">
        <v>2386</v>
      </c>
      <c r="P840">
        <v>3</v>
      </c>
      <c r="Q840" t="str">
        <f t="shared" si="13"/>
        <v>AES US Equity</v>
      </c>
    </row>
    <row r="841" spans="1:17" x14ac:dyDescent="0.25">
      <c r="A841" s="1">
        <v>44377</v>
      </c>
      <c r="B841" s="1">
        <v>44377</v>
      </c>
      <c r="C841" t="s">
        <v>853</v>
      </c>
      <c r="D841" t="s">
        <v>854</v>
      </c>
      <c r="E841">
        <v>7.5</v>
      </c>
      <c r="F841" t="s">
        <v>1823</v>
      </c>
      <c r="H841" t="s">
        <v>52</v>
      </c>
      <c r="I841" t="s">
        <v>18</v>
      </c>
      <c r="J841" t="s">
        <v>19</v>
      </c>
      <c r="K841" t="s">
        <v>20</v>
      </c>
      <c r="L841" t="s">
        <v>20</v>
      </c>
      <c r="M841" t="s">
        <v>21</v>
      </c>
      <c r="N841" t="s">
        <v>22</v>
      </c>
      <c r="O841" t="s">
        <v>2387</v>
      </c>
      <c r="P841">
        <v>3</v>
      </c>
      <c r="Q841" t="str">
        <f t="shared" si="13"/>
        <v>RTX US Equity</v>
      </c>
    </row>
    <row r="842" spans="1:17" x14ac:dyDescent="0.25">
      <c r="A842" s="1">
        <v>44377</v>
      </c>
      <c r="B842" s="1">
        <v>44377</v>
      </c>
      <c r="C842" t="s">
        <v>1551</v>
      </c>
      <c r="D842" t="s">
        <v>1552</v>
      </c>
      <c r="E842">
        <v>4.7</v>
      </c>
      <c r="F842" t="s">
        <v>975</v>
      </c>
      <c r="H842" t="s">
        <v>52</v>
      </c>
      <c r="I842" t="s">
        <v>18</v>
      </c>
      <c r="J842" t="s">
        <v>19</v>
      </c>
      <c r="K842" t="s">
        <v>20</v>
      </c>
      <c r="L842" t="s">
        <v>20</v>
      </c>
      <c r="M842" t="s">
        <v>21</v>
      </c>
      <c r="N842" t="s">
        <v>22</v>
      </c>
      <c r="O842" t="s">
        <v>2388</v>
      </c>
      <c r="P842">
        <v>3</v>
      </c>
      <c r="Q842" t="str">
        <f t="shared" si="13"/>
        <v>GLW US Equity</v>
      </c>
    </row>
    <row r="843" spans="1:17" x14ac:dyDescent="0.25">
      <c r="A843" s="1">
        <v>44377</v>
      </c>
      <c r="B843" s="1">
        <v>44377</v>
      </c>
      <c r="C843" t="s">
        <v>109</v>
      </c>
      <c r="D843" t="s">
        <v>110</v>
      </c>
      <c r="E843">
        <v>4</v>
      </c>
      <c r="F843" t="s">
        <v>865</v>
      </c>
      <c r="G843" t="s">
        <v>722</v>
      </c>
      <c r="H843" t="s">
        <v>112</v>
      </c>
      <c r="I843" t="s">
        <v>18</v>
      </c>
      <c r="J843" t="s">
        <v>19</v>
      </c>
      <c r="K843" t="s">
        <v>20</v>
      </c>
      <c r="L843" t="s">
        <v>20</v>
      </c>
      <c r="M843" t="s">
        <v>21</v>
      </c>
      <c r="N843" t="s">
        <v>22</v>
      </c>
      <c r="O843" t="s">
        <v>2389</v>
      </c>
      <c r="P843">
        <v>2</v>
      </c>
      <c r="Q843" t="str">
        <f t="shared" si="13"/>
        <v>GE US Equity</v>
      </c>
    </row>
    <row r="844" spans="1:17" x14ac:dyDescent="0.25">
      <c r="A844" s="1">
        <v>44377</v>
      </c>
      <c r="B844" s="1">
        <v>44377</v>
      </c>
      <c r="C844" t="s">
        <v>2359</v>
      </c>
      <c r="D844" t="s">
        <v>1073</v>
      </c>
      <c r="E844">
        <v>6.95</v>
      </c>
      <c r="F844" t="s">
        <v>1339</v>
      </c>
      <c r="G844" t="s">
        <v>16</v>
      </c>
      <c r="H844" t="s">
        <v>112</v>
      </c>
      <c r="I844" t="s">
        <v>18</v>
      </c>
      <c r="J844" t="s">
        <v>19</v>
      </c>
      <c r="K844" t="s">
        <v>20</v>
      </c>
      <c r="L844" t="s">
        <v>20</v>
      </c>
      <c r="M844" t="s">
        <v>21</v>
      </c>
      <c r="N844" t="s">
        <v>22</v>
      </c>
      <c r="O844" t="s">
        <v>2390</v>
      </c>
      <c r="P844">
        <v>3</v>
      </c>
      <c r="Q844" t="str">
        <f t="shared" si="13"/>
        <v>KMI US Equity</v>
      </c>
    </row>
    <row r="845" spans="1:17" x14ac:dyDescent="0.25">
      <c r="A845" s="1">
        <v>44377</v>
      </c>
      <c r="B845" s="1">
        <v>44377</v>
      </c>
      <c r="C845" t="s">
        <v>903</v>
      </c>
      <c r="D845" t="s">
        <v>904</v>
      </c>
      <c r="E845">
        <v>1.375</v>
      </c>
      <c r="F845" t="s">
        <v>2391</v>
      </c>
      <c r="G845" t="s">
        <v>259</v>
      </c>
      <c r="H845" t="s">
        <v>154</v>
      </c>
      <c r="I845" t="s">
        <v>18</v>
      </c>
      <c r="J845" t="s">
        <v>19</v>
      </c>
      <c r="K845" t="s">
        <v>20</v>
      </c>
      <c r="L845" t="s">
        <v>20</v>
      </c>
      <c r="M845" t="s">
        <v>21</v>
      </c>
      <c r="N845" t="s">
        <v>155</v>
      </c>
      <c r="O845" t="s">
        <v>2392</v>
      </c>
      <c r="P845">
        <v>3</v>
      </c>
      <c r="Q845" t="str">
        <f t="shared" si="13"/>
        <v>IFC US Equity</v>
      </c>
    </row>
    <row r="846" spans="1:17" x14ac:dyDescent="0.25">
      <c r="A846" s="1">
        <v>44377</v>
      </c>
      <c r="B846" s="1">
        <v>44377</v>
      </c>
      <c r="C846" t="s">
        <v>1279</v>
      </c>
      <c r="D846" t="s">
        <v>1280</v>
      </c>
      <c r="E846">
        <v>6.8</v>
      </c>
      <c r="F846" t="s">
        <v>2141</v>
      </c>
      <c r="H846" t="s">
        <v>112</v>
      </c>
      <c r="I846" t="s">
        <v>18</v>
      </c>
      <c r="J846" t="s">
        <v>19</v>
      </c>
      <c r="K846" t="s">
        <v>20</v>
      </c>
      <c r="L846" t="s">
        <v>20</v>
      </c>
      <c r="M846" t="s">
        <v>21</v>
      </c>
      <c r="N846" t="s">
        <v>22</v>
      </c>
      <c r="O846" t="s">
        <v>2393</v>
      </c>
      <c r="P846">
        <v>3</v>
      </c>
      <c r="Q846" t="str">
        <f t="shared" si="13"/>
        <v>WRK US Equity</v>
      </c>
    </row>
    <row r="847" spans="1:17" x14ac:dyDescent="0.25">
      <c r="A847" s="1">
        <v>44377</v>
      </c>
      <c r="B847" s="1">
        <v>44377</v>
      </c>
      <c r="C847" t="s">
        <v>285</v>
      </c>
      <c r="D847" t="s">
        <v>286</v>
      </c>
      <c r="E847">
        <v>2.375</v>
      </c>
      <c r="F847" t="s">
        <v>2394</v>
      </c>
      <c r="H847" t="s">
        <v>154</v>
      </c>
      <c r="I847" t="s">
        <v>18</v>
      </c>
      <c r="J847" t="s">
        <v>19</v>
      </c>
      <c r="K847" t="s">
        <v>20</v>
      </c>
      <c r="L847" t="s">
        <v>20</v>
      </c>
      <c r="M847" t="s">
        <v>21</v>
      </c>
      <c r="N847" t="s">
        <v>155</v>
      </c>
      <c r="O847" t="s">
        <v>2395</v>
      </c>
      <c r="P847">
        <v>4</v>
      </c>
      <c r="Q847" t="str">
        <f t="shared" si="13"/>
        <v>IADB US Equity</v>
      </c>
    </row>
    <row r="848" spans="1:17" x14ac:dyDescent="0.25">
      <c r="A848" s="1">
        <v>44377</v>
      </c>
      <c r="B848" s="1">
        <v>44377</v>
      </c>
      <c r="C848" t="s">
        <v>2399</v>
      </c>
      <c r="D848" t="s">
        <v>2400</v>
      </c>
      <c r="E848">
        <v>0.6</v>
      </c>
      <c r="F848" t="s">
        <v>2401</v>
      </c>
      <c r="H848" t="s">
        <v>97</v>
      </c>
      <c r="I848" t="s">
        <v>18</v>
      </c>
      <c r="J848" t="s">
        <v>19</v>
      </c>
      <c r="K848" t="s">
        <v>20</v>
      </c>
      <c r="L848" t="s">
        <v>20</v>
      </c>
      <c r="M848" t="s">
        <v>21</v>
      </c>
      <c r="N848" t="s">
        <v>22</v>
      </c>
      <c r="O848" t="s">
        <v>2402</v>
      </c>
      <c r="P848">
        <v>3</v>
      </c>
      <c r="Q848" t="str">
        <f t="shared" si="13"/>
        <v>AMT US Equity</v>
      </c>
    </row>
    <row r="849" spans="1:17" x14ac:dyDescent="0.25">
      <c r="A849" s="1">
        <v>44377</v>
      </c>
      <c r="B849" s="1">
        <v>44377</v>
      </c>
      <c r="C849" t="s">
        <v>2403</v>
      </c>
      <c r="D849" t="s">
        <v>2404</v>
      </c>
      <c r="E849">
        <v>6.5</v>
      </c>
      <c r="F849" t="s">
        <v>460</v>
      </c>
      <c r="H849" t="s">
        <v>44</v>
      </c>
      <c r="I849" t="s">
        <v>18</v>
      </c>
      <c r="J849" t="s">
        <v>19</v>
      </c>
      <c r="K849" t="s">
        <v>20</v>
      </c>
      <c r="L849" t="s">
        <v>20</v>
      </c>
      <c r="M849" t="s">
        <v>21</v>
      </c>
      <c r="N849" t="s">
        <v>135</v>
      </c>
      <c r="O849" t="s">
        <v>2405</v>
      </c>
      <c r="P849">
        <v>3</v>
      </c>
      <c r="Q849" t="str">
        <f t="shared" si="13"/>
        <v>OGE US Equity</v>
      </c>
    </row>
    <row r="850" spans="1:17" x14ac:dyDescent="0.25">
      <c r="A850" s="1">
        <v>44377</v>
      </c>
      <c r="B850" s="1">
        <v>44377</v>
      </c>
      <c r="C850" t="s">
        <v>878</v>
      </c>
      <c r="D850" t="s">
        <v>879</v>
      </c>
      <c r="E850">
        <v>3.4</v>
      </c>
      <c r="F850" t="s">
        <v>2233</v>
      </c>
      <c r="G850" t="s">
        <v>51</v>
      </c>
      <c r="H850" t="s">
        <v>52</v>
      </c>
      <c r="I850" t="s">
        <v>18</v>
      </c>
      <c r="J850" t="s">
        <v>19</v>
      </c>
      <c r="K850" t="s">
        <v>20</v>
      </c>
      <c r="L850" t="s">
        <v>20</v>
      </c>
      <c r="M850" t="s">
        <v>21</v>
      </c>
      <c r="N850" t="s">
        <v>22</v>
      </c>
      <c r="O850" t="s">
        <v>2408</v>
      </c>
      <c r="P850">
        <v>5</v>
      </c>
      <c r="Q850" t="str">
        <f t="shared" si="13"/>
        <v>DAIGR US Equity</v>
      </c>
    </row>
    <row r="851" spans="1:17" x14ac:dyDescent="0.25">
      <c r="A851" s="1">
        <v>44377</v>
      </c>
      <c r="B851" s="1">
        <v>44377</v>
      </c>
      <c r="C851" t="s">
        <v>404</v>
      </c>
      <c r="D851" t="s">
        <v>405</v>
      </c>
      <c r="E851">
        <v>0.41075</v>
      </c>
      <c r="F851" t="s">
        <v>1446</v>
      </c>
      <c r="G851" t="s">
        <v>16</v>
      </c>
      <c r="H851" t="s">
        <v>17</v>
      </c>
      <c r="I851" t="s">
        <v>18</v>
      </c>
      <c r="J851" t="s">
        <v>19</v>
      </c>
      <c r="K851" t="s">
        <v>20</v>
      </c>
      <c r="L851" t="s">
        <v>20</v>
      </c>
      <c r="M851" t="s">
        <v>137</v>
      </c>
      <c r="N851" t="s">
        <v>22</v>
      </c>
      <c r="O851" t="s">
        <v>2409</v>
      </c>
      <c r="P851">
        <v>3</v>
      </c>
      <c r="Q851" t="str">
        <f t="shared" si="13"/>
        <v>CAT US Equity</v>
      </c>
    </row>
    <row r="852" spans="1:17" x14ac:dyDescent="0.25">
      <c r="A852" s="1">
        <v>44377</v>
      </c>
      <c r="B852" s="1">
        <v>44377</v>
      </c>
      <c r="C852" t="s">
        <v>1044</v>
      </c>
      <c r="D852" t="s">
        <v>318</v>
      </c>
      <c r="E852">
        <v>4.7210000000000001</v>
      </c>
      <c r="F852" t="s">
        <v>2410</v>
      </c>
      <c r="H852" t="s">
        <v>44</v>
      </c>
      <c r="I852" t="s">
        <v>18</v>
      </c>
      <c r="J852" t="s">
        <v>19</v>
      </c>
      <c r="K852" t="s">
        <v>20</v>
      </c>
      <c r="L852" t="s">
        <v>20</v>
      </c>
      <c r="M852" t="s">
        <v>21</v>
      </c>
      <c r="N852" t="s">
        <v>59</v>
      </c>
      <c r="O852" t="s">
        <v>2411</v>
      </c>
      <c r="P852">
        <v>3</v>
      </c>
      <c r="Q852" t="str">
        <f t="shared" si="13"/>
        <v>MET US Equity</v>
      </c>
    </row>
    <row r="853" spans="1:17" x14ac:dyDescent="0.25">
      <c r="A853" s="1">
        <v>44377</v>
      </c>
      <c r="B853" s="1">
        <v>44377</v>
      </c>
      <c r="C853" t="s">
        <v>180</v>
      </c>
      <c r="D853" t="s">
        <v>128</v>
      </c>
      <c r="E853">
        <v>3.7</v>
      </c>
      <c r="F853" t="s">
        <v>2412</v>
      </c>
      <c r="H853" t="s">
        <v>44</v>
      </c>
      <c r="I853" t="s">
        <v>18</v>
      </c>
      <c r="J853" t="s">
        <v>19</v>
      </c>
      <c r="K853" t="s">
        <v>20</v>
      </c>
      <c r="L853" t="s">
        <v>20</v>
      </c>
      <c r="M853" t="s">
        <v>21</v>
      </c>
      <c r="N853" t="s">
        <v>22</v>
      </c>
      <c r="O853" t="s">
        <v>2413</v>
      </c>
      <c r="P853">
        <v>3</v>
      </c>
      <c r="Q853" t="str">
        <f t="shared" si="13"/>
        <v>DIS US Equity</v>
      </c>
    </row>
    <row r="854" spans="1:17" x14ac:dyDescent="0.25">
      <c r="A854" s="1">
        <v>44377</v>
      </c>
      <c r="B854" s="1">
        <v>44377</v>
      </c>
      <c r="C854" t="s">
        <v>215</v>
      </c>
      <c r="D854" t="s">
        <v>216</v>
      </c>
      <c r="E854">
        <v>5.35</v>
      </c>
      <c r="F854" t="s">
        <v>2414</v>
      </c>
      <c r="H854" t="s">
        <v>112</v>
      </c>
      <c r="I854" t="s">
        <v>18</v>
      </c>
      <c r="J854" t="s">
        <v>19</v>
      </c>
      <c r="K854" t="s">
        <v>20</v>
      </c>
      <c r="L854" t="s">
        <v>20</v>
      </c>
      <c r="M854" t="s">
        <v>21</v>
      </c>
      <c r="N854" t="s">
        <v>22</v>
      </c>
      <c r="O854" t="s">
        <v>2415</v>
      </c>
      <c r="P854">
        <v>1</v>
      </c>
      <c r="Q854" t="str">
        <f t="shared" si="13"/>
        <v>T US Equity</v>
      </c>
    </row>
    <row r="855" spans="1:17" x14ac:dyDescent="0.25">
      <c r="A855" s="1">
        <v>44377</v>
      </c>
      <c r="B855" s="1">
        <v>44377</v>
      </c>
      <c r="C855" t="s">
        <v>1000</v>
      </c>
      <c r="D855" t="s">
        <v>1001</v>
      </c>
      <c r="E855">
        <v>7.875</v>
      </c>
      <c r="F855" t="s">
        <v>2416</v>
      </c>
      <c r="H855" t="s">
        <v>112</v>
      </c>
      <c r="I855" t="s">
        <v>18</v>
      </c>
      <c r="J855" t="s">
        <v>19</v>
      </c>
      <c r="K855" t="s">
        <v>20</v>
      </c>
      <c r="L855" t="s">
        <v>20</v>
      </c>
      <c r="M855" t="s">
        <v>21</v>
      </c>
      <c r="N855" t="s">
        <v>22</v>
      </c>
      <c r="O855" t="s">
        <v>2417</v>
      </c>
      <c r="P855">
        <v>4</v>
      </c>
      <c r="Q855" t="str">
        <f t="shared" si="13"/>
        <v>VIAC US Equity</v>
      </c>
    </row>
    <row r="856" spans="1:17" x14ac:dyDescent="0.25">
      <c r="A856" s="1">
        <v>44377</v>
      </c>
      <c r="B856" s="1">
        <v>44377</v>
      </c>
      <c r="C856" t="s">
        <v>109</v>
      </c>
      <c r="D856" t="s">
        <v>110</v>
      </c>
      <c r="E856">
        <v>4.1500000000000004</v>
      </c>
      <c r="F856" t="s">
        <v>54</v>
      </c>
      <c r="G856" t="s">
        <v>722</v>
      </c>
      <c r="H856" t="s">
        <v>112</v>
      </c>
      <c r="I856" t="s">
        <v>18</v>
      </c>
      <c r="J856" t="s">
        <v>19</v>
      </c>
      <c r="K856" t="s">
        <v>20</v>
      </c>
      <c r="L856" t="s">
        <v>20</v>
      </c>
      <c r="M856" t="s">
        <v>21</v>
      </c>
      <c r="N856" t="s">
        <v>22</v>
      </c>
      <c r="O856" t="s">
        <v>2418</v>
      </c>
      <c r="P856">
        <v>2</v>
      </c>
      <c r="Q856" t="str">
        <f t="shared" si="13"/>
        <v>GE US Equity</v>
      </c>
    </row>
    <row r="857" spans="1:17" x14ac:dyDescent="0.25">
      <c r="A857" s="1">
        <v>44377</v>
      </c>
      <c r="B857" s="1">
        <v>44377</v>
      </c>
      <c r="C857" t="s">
        <v>1149</v>
      </c>
      <c r="D857" t="s">
        <v>1150</v>
      </c>
      <c r="E857">
        <v>6.65</v>
      </c>
      <c r="F857" t="s">
        <v>1373</v>
      </c>
      <c r="H857" t="s">
        <v>112</v>
      </c>
      <c r="I857" t="s">
        <v>18</v>
      </c>
      <c r="J857" t="s">
        <v>19</v>
      </c>
      <c r="K857" t="s">
        <v>20</v>
      </c>
      <c r="L857" t="s">
        <v>20</v>
      </c>
      <c r="M857" t="s">
        <v>21</v>
      </c>
      <c r="N857" t="s">
        <v>135</v>
      </c>
      <c r="O857" t="s">
        <v>2419</v>
      </c>
      <c r="P857">
        <v>3</v>
      </c>
      <c r="Q857" t="str">
        <f t="shared" si="13"/>
        <v>EIX US Equity</v>
      </c>
    </row>
    <row r="858" spans="1:17" x14ac:dyDescent="0.25">
      <c r="A858" s="1">
        <v>44377</v>
      </c>
      <c r="B858" s="1">
        <v>44377</v>
      </c>
      <c r="C858" t="s">
        <v>2421</v>
      </c>
      <c r="D858" t="s">
        <v>2422</v>
      </c>
      <c r="E858">
        <v>7.125</v>
      </c>
      <c r="F858" t="s">
        <v>874</v>
      </c>
      <c r="G858" t="s">
        <v>16</v>
      </c>
      <c r="H858" t="s">
        <v>97</v>
      </c>
      <c r="I858" t="s">
        <v>18</v>
      </c>
      <c r="J858" t="s">
        <v>19</v>
      </c>
      <c r="K858" t="s">
        <v>20</v>
      </c>
      <c r="L858" t="s">
        <v>20</v>
      </c>
      <c r="M858" t="s">
        <v>21</v>
      </c>
      <c r="N858" t="s">
        <v>22</v>
      </c>
      <c r="O858" t="s">
        <v>2423</v>
      </c>
      <c r="P858">
        <v>3</v>
      </c>
      <c r="Q858" t="str">
        <f t="shared" si="13"/>
        <v>EGN US Equity</v>
      </c>
    </row>
    <row r="859" spans="1:17" x14ac:dyDescent="0.25">
      <c r="A859" s="1">
        <v>44377</v>
      </c>
      <c r="B859" s="1">
        <v>44377</v>
      </c>
      <c r="C859" t="s">
        <v>1394</v>
      </c>
      <c r="D859" t="s">
        <v>1395</v>
      </c>
      <c r="E859">
        <v>4.375</v>
      </c>
      <c r="F859" t="s">
        <v>2424</v>
      </c>
      <c r="H859" t="s">
        <v>44</v>
      </c>
      <c r="I859" t="s">
        <v>18</v>
      </c>
      <c r="J859" t="s">
        <v>19</v>
      </c>
      <c r="K859" t="s">
        <v>20</v>
      </c>
      <c r="L859" t="s">
        <v>20</v>
      </c>
      <c r="M859" t="s">
        <v>21</v>
      </c>
      <c r="N859" t="s">
        <v>22</v>
      </c>
      <c r="O859" t="s">
        <v>2425</v>
      </c>
      <c r="P859">
        <v>3</v>
      </c>
      <c r="Q859" t="str">
        <f t="shared" si="13"/>
        <v>MDT US Equity</v>
      </c>
    </row>
    <row r="860" spans="1:17" x14ac:dyDescent="0.25">
      <c r="A860" s="1">
        <v>44377</v>
      </c>
      <c r="B860" s="1">
        <v>44377</v>
      </c>
      <c r="C860" t="s">
        <v>13</v>
      </c>
      <c r="D860" t="s">
        <v>14</v>
      </c>
      <c r="E860">
        <v>2.4500000000000002</v>
      </c>
      <c r="F860" t="s">
        <v>2426</v>
      </c>
      <c r="G860" t="s">
        <v>16</v>
      </c>
      <c r="H860" t="s">
        <v>17</v>
      </c>
      <c r="I860" t="s">
        <v>18</v>
      </c>
      <c r="J860" t="s">
        <v>19</v>
      </c>
      <c r="K860" t="s">
        <v>20</v>
      </c>
      <c r="L860" t="s">
        <v>20</v>
      </c>
      <c r="M860" t="s">
        <v>21</v>
      </c>
      <c r="N860" t="s">
        <v>22</v>
      </c>
      <c r="O860" t="s">
        <v>2427</v>
      </c>
      <c r="P860">
        <v>2</v>
      </c>
      <c r="Q860" t="str">
        <f t="shared" si="13"/>
        <v>DE US Equity</v>
      </c>
    </row>
    <row r="861" spans="1:17" x14ac:dyDescent="0.25">
      <c r="A861" s="1">
        <v>44377</v>
      </c>
      <c r="B861" s="1">
        <v>44377</v>
      </c>
      <c r="C861" t="s">
        <v>878</v>
      </c>
      <c r="D861" t="s">
        <v>879</v>
      </c>
      <c r="E861">
        <v>2.85</v>
      </c>
      <c r="F861" t="s">
        <v>2428</v>
      </c>
      <c r="G861" t="s">
        <v>51</v>
      </c>
      <c r="H861" t="s">
        <v>52</v>
      </c>
      <c r="I861" t="s">
        <v>18</v>
      </c>
      <c r="J861" t="s">
        <v>19</v>
      </c>
      <c r="K861" t="s">
        <v>20</v>
      </c>
      <c r="L861" t="s">
        <v>20</v>
      </c>
      <c r="M861" t="s">
        <v>21</v>
      </c>
      <c r="N861" t="s">
        <v>22</v>
      </c>
      <c r="O861" t="s">
        <v>2429</v>
      </c>
      <c r="P861">
        <v>5</v>
      </c>
      <c r="Q861" t="str">
        <f t="shared" si="13"/>
        <v>DAIGR US Equity</v>
      </c>
    </row>
    <row r="862" spans="1:17" x14ac:dyDescent="0.25">
      <c r="A862" s="1">
        <v>44377</v>
      </c>
      <c r="B862" s="1">
        <v>44377</v>
      </c>
      <c r="C862" t="s">
        <v>2430</v>
      </c>
      <c r="D862" t="s">
        <v>2431</v>
      </c>
      <c r="E862">
        <v>6.45</v>
      </c>
      <c r="F862" t="s">
        <v>2432</v>
      </c>
      <c r="G862" t="s">
        <v>51</v>
      </c>
      <c r="H862" t="s">
        <v>74</v>
      </c>
      <c r="I862" t="s">
        <v>18</v>
      </c>
      <c r="J862" t="s">
        <v>19</v>
      </c>
      <c r="K862" t="s">
        <v>20</v>
      </c>
      <c r="L862" t="s">
        <v>20</v>
      </c>
      <c r="M862" t="s">
        <v>21</v>
      </c>
      <c r="N862" t="s">
        <v>22</v>
      </c>
      <c r="O862" t="s">
        <v>2433</v>
      </c>
      <c r="P862">
        <v>3</v>
      </c>
      <c r="Q862" t="str">
        <f t="shared" si="13"/>
        <v>DCP US Equity</v>
      </c>
    </row>
    <row r="863" spans="1:17" x14ac:dyDescent="0.25">
      <c r="A863" s="1">
        <v>44377</v>
      </c>
      <c r="B863" s="1">
        <v>44377</v>
      </c>
      <c r="C863" t="s">
        <v>1460</v>
      </c>
      <c r="D863" t="s">
        <v>1321</v>
      </c>
      <c r="E863">
        <v>5.75</v>
      </c>
      <c r="F863" t="s">
        <v>1088</v>
      </c>
      <c r="G863" t="s">
        <v>130</v>
      </c>
      <c r="H863" t="s">
        <v>44</v>
      </c>
      <c r="I863" t="s">
        <v>18</v>
      </c>
      <c r="J863" t="s">
        <v>19</v>
      </c>
      <c r="K863" t="s">
        <v>20</v>
      </c>
      <c r="L863" t="s">
        <v>20</v>
      </c>
      <c r="M863" t="s">
        <v>21</v>
      </c>
      <c r="N863" t="s">
        <v>59</v>
      </c>
      <c r="O863" t="s">
        <v>2434</v>
      </c>
      <c r="P863">
        <v>3</v>
      </c>
      <c r="Q863" t="str">
        <f t="shared" si="13"/>
        <v>PRU US Equity</v>
      </c>
    </row>
    <row r="864" spans="1:17" x14ac:dyDescent="0.25">
      <c r="A864" s="1">
        <v>44377</v>
      </c>
      <c r="B864" s="1">
        <v>44377</v>
      </c>
      <c r="C864" t="s">
        <v>1331</v>
      </c>
      <c r="D864" t="s">
        <v>1332</v>
      </c>
      <c r="E864">
        <v>7</v>
      </c>
      <c r="F864" t="s">
        <v>1553</v>
      </c>
      <c r="H864" t="s">
        <v>39</v>
      </c>
      <c r="I864" t="s">
        <v>18</v>
      </c>
      <c r="J864" t="s">
        <v>19</v>
      </c>
      <c r="K864" t="s">
        <v>20</v>
      </c>
      <c r="L864" t="s">
        <v>20</v>
      </c>
      <c r="M864" t="s">
        <v>21</v>
      </c>
      <c r="N864" t="s">
        <v>22</v>
      </c>
      <c r="O864" t="s">
        <v>2435</v>
      </c>
      <c r="P864">
        <v>3</v>
      </c>
      <c r="Q864" t="str">
        <f t="shared" si="13"/>
        <v>PEP US Equity</v>
      </c>
    </row>
    <row r="865" spans="1:17" x14ac:dyDescent="0.25">
      <c r="A865" s="1">
        <v>44377</v>
      </c>
      <c r="B865" s="1">
        <v>44377</v>
      </c>
      <c r="C865" t="s">
        <v>1242</v>
      </c>
      <c r="D865" t="s">
        <v>1243</v>
      </c>
      <c r="E865">
        <v>0.45412999999999998</v>
      </c>
      <c r="F865" t="s">
        <v>2436</v>
      </c>
      <c r="G865" t="s">
        <v>16</v>
      </c>
      <c r="H865" t="s">
        <v>39</v>
      </c>
      <c r="I865" t="s">
        <v>18</v>
      </c>
      <c r="J865" t="s">
        <v>19</v>
      </c>
      <c r="K865" t="s">
        <v>20</v>
      </c>
      <c r="L865" t="s">
        <v>20</v>
      </c>
      <c r="M865" t="s">
        <v>137</v>
      </c>
      <c r="N865" t="s">
        <v>22</v>
      </c>
      <c r="O865" t="s">
        <v>2437</v>
      </c>
      <c r="P865">
        <v>3</v>
      </c>
      <c r="Q865" t="str">
        <f t="shared" si="13"/>
        <v>MMM US Equity</v>
      </c>
    </row>
    <row r="866" spans="1:17" x14ac:dyDescent="0.25">
      <c r="A866" s="1">
        <v>44377</v>
      </c>
      <c r="B866" s="1">
        <v>44377</v>
      </c>
      <c r="C866" t="s">
        <v>2438</v>
      </c>
      <c r="D866" t="s">
        <v>2439</v>
      </c>
      <c r="E866">
        <v>6.8</v>
      </c>
      <c r="F866" t="s">
        <v>2221</v>
      </c>
      <c r="H866" t="s">
        <v>97</v>
      </c>
      <c r="I866" t="s">
        <v>18</v>
      </c>
      <c r="J866" t="s">
        <v>19</v>
      </c>
      <c r="K866" t="s">
        <v>20</v>
      </c>
      <c r="L866" t="s">
        <v>20</v>
      </c>
      <c r="M866" t="s">
        <v>21</v>
      </c>
      <c r="N866" t="s">
        <v>22</v>
      </c>
      <c r="O866" t="s">
        <v>2440</v>
      </c>
      <c r="P866">
        <v>3</v>
      </c>
      <c r="Q866" t="str">
        <f t="shared" si="13"/>
        <v>DRI US Equity</v>
      </c>
    </row>
    <row r="867" spans="1:17" x14ac:dyDescent="0.25">
      <c r="A867" s="1">
        <v>44377</v>
      </c>
      <c r="B867" s="1">
        <v>44377</v>
      </c>
      <c r="C867" t="s">
        <v>273</v>
      </c>
      <c r="D867" t="s">
        <v>274</v>
      </c>
      <c r="E867">
        <v>4.75</v>
      </c>
      <c r="F867" t="s">
        <v>2445</v>
      </c>
      <c r="H867" t="s">
        <v>52</v>
      </c>
      <c r="I867" t="s">
        <v>18</v>
      </c>
      <c r="J867" t="s">
        <v>19</v>
      </c>
      <c r="K867" t="s">
        <v>20</v>
      </c>
      <c r="L867" t="s">
        <v>20</v>
      </c>
      <c r="M867" t="s">
        <v>21</v>
      </c>
      <c r="N867" t="s">
        <v>135</v>
      </c>
      <c r="O867" t="s">
        <v>2446</v>
      </c>
      <c r="P867">
        <v>2</v>
      </c>
      <c r="Q867" t="str">
        <f t="shared" si="13"/>
        <v>SO US Equity</v>
      </c>
    </row>
    <row r="868" spans="1:17" x14ac:dyDescent="0.25">
      <c r="A868" s="1">
        <v>44377</v>
      </c>
      <c r="B868" s="1">
        <v>44377</v>
      </c>
      <c r="C868" t="s">
        <v>773</v>
      </c>
      <c r="D868" t="s">
        <v>774</v>
      </c>
      <c r="E868">
        <v>6.875</v>
      </c>
      <c r="F868" t="s">
        <v>979</v>
      </c>
      <c r="H868" t="s">
        <v>168</v>
      </c>
      <c r="I868" t="s">
        <v>18</v>
      </c>
      <c r="J868" t="s">
        <v>19</v>
      </c>
      <c r="K868" t="s">
        <v>20</v>
      </c>
      <c r="L868" t="s">
        <v>20</v>
      </c>
      <c r="M868" t="s">
        <v>21</v>
      </c>
      <c r="N868" t="s">
        <v>22</v>
      </c>
      <c r="O868" t="s">
        <v>2448</v>
      </c>
      <c r="P868">
        <v>3</v>
      </c>
      <c r="Q868" t="str">
        <f t="shared" si="13"/>
        <v>THC US Equity</v>
      </c>
    </row>
    <row r="869" spans="1:17" x14ac:dyDescent="0.25">
      <c r="A869" s="1">
        <v>44377</v>
      </c>
      <c r="B869" s="1">
        <v>44377</v>
      </c>
      <c r="C869" t="s">
        <v>2094</v>
      </c>
      <c r="D869" t="s">
        <v>2095</v>
      </c>
      <c r="E869">
        <v>6.875</v>
      </c>
      <c r="F869" t="s">
        <v>2199</v>
      </c>
      <c r="H869" t="s">
        <v>44</v>
      </c>
      <c r="I869" t="s">
        <v>18</v>
      </c>
      <c r="J869" t="s">
        <v>19</v>
      </c>
      <c r="K869" t="s">
        <v>20</v>
      </c>
      <c r="L869" t="s">
        <v>20</v>
      </c>
      <c r="M869" t="s">
        <v>21</v>
      </c>
      <c r="N869" t="s">
        <v>135</v>
      </c>
      <c r="O869" t="s">
        <v>2449</v>
      </c>
      <c r="P869">
        <v>3</v>
      </c>
      <c r="Q869" t="str">
        <f t="shared" si="13"/>
        <v>PNW US Equity</v>
      </c>
    </row>
    <row r="870" spans="1:17" x14ac:dyDescent="0.25">
      <c r="A870" s="1">
        <v>44377</v>
      </c>
      <c r="B870" s="1">
        <v>44377</v>
      </c>
      <c r="C870" t="s">
        <v>1646</v>
      </c>
      <c r="D870" t="s">
        <v>468</v>
      </c>
      <c r="E870">
        <v>4.9000000000000004</v>
      </c>
      <c r="F870" t="s">
        <v>1151</v>
      </c>
      <c r="H870" t="s">
        <v>112</v>
      </c>
      <c r="I870" t="s">
        <v>18</v>
      </c>
      <c r="J870" t="s">
        <v>19</v>
      </c>
      <c r="K870" t="s">
        <v>20</v>
      </c>
      <c r="L870" t="s">
        <v>20</v>
      </c>
      <c r="M870" t="s">
        <v>21</v>
      </c>
      <c r="N870" t="s">
        <v>22</v>
      </c>
      <c r="O870" t="s">
        <v>2450</v>
      </c>
      <c r="P870">
        <v>3</v>
      </c>
      <c r="Q870" t="str">
        <f t="shared" si="13"/>
        <v>FDX US Equity</v>
      </c>
    </row>
    <row r="871" spans="1:17" x14ac:dyDescent="0.25">
      <c r="A871" s="1">
        <v>44377</v>
      </c>
      <c r="B871" s="1">
        <v>44377</v>
      </c>
      <c r="C871" t="s">
        <v>244</v>
      </c>
      <c r="D871" t="s">
        <v>245</v>
      </c>
      <c r="E871">
        <v>3.65</v>
      </c>
      <c r="F871" t="s">
        <v>454</v>
      </c>
      <c r="H871" t="s">
        <v>112</v>
      </c>
      <c r="I871" t="s">
        <v>18</v>
      </c>
      <c r="J871" t="s">
        <v>19</v>
      </c>
      <c r="K871" t="s">
        <v>20</v>
      </c>
      <c r="L871" t="s">
        <v>20</v>
      </c>
      <c r="M871" t="s">
        <v>21</v>
      </c>
      <c r="N871" t="s">
        <v>22</v>
      </c>
      <c r="O871" t="s">
        <v>2451</v>
      </c>
      <c r="P871">
        <v>3</v>
      </c>
      <c r="Q871" t="str">
        <f t="shared" si="13"/>
        <v>VLO US Equity</v>
      </c>
    </row>
    <row r="872" spans="1:17" x14ac:dyDescent="0.25">
      <c r="A872" s="1">
        <v>44377</v>
      </c>
      <c r="B872" s="1">
        <v>44377</v>
      </c>
      <c r="C872" t="s">
        <v>2452</v>
      </c>
      <c r="D872" t="s">
        <v>2453</v>
      </c>
      <c r="E872">
        <v>6.5</v>
      </c>
      <c r="F872" t="s">
        <v>2382</v>
      </c>
      <c r="H872" t="s">
        <v>112</v>
      </c>
      <c r="I872" t="s">
        <v>18</v>
      </c>
      <c r="J872" t="s">
        <v>19</v>
      </c>
      <c r="K872" t="s">
        <v>20</v>
      </c>
      <c r="L872" t="s">
        <v>20</v>
      </c>
      <c r="M872" t="s">
        <v>21</v>
      </c>
      <c r="N872" t="s">
        <v>22</v>
      </c>
      <c r="O872" t="s">
        <v>2454</v>
      </c>
      <c r="P872">
        <v>4</v>
      </c>
      <c r="Q872" t="str">
        <f t="shared" si="13"/>
        <v>MDLZ US Equity</v>
      </c>
    </row>
    <row r="873" spans="1:17" x14ac:dyDescent="0.25">
      <c r="A873" s="1">
        <v>44377</v>
      </c>
      <c r="B873" s="1">
        <v>44377</v>
      </c>
      <c r="C873" t="s">
        <v>1222</v>
      </c>
      <c r="D873" t="s">
        <v>1223</v>
      </c>
      <c r="E873">
        <v>6.125</v>
      </c>
      <c r="F873" t="s">
        <v>1166</v>
      </c>
      <c r="G873" t="s">
        <v>2455</v>
      </c>
      <c r="H873" t="s">
        <v>17</v>
      </c>
      <c r="I873" t="s">
        <v>18</v>
      </c>
      <c r="J873" t="s">
        <v>19</v>
      </c>
      <c r="K873" t="s">
        <v>20</v>
      </c>
      <c r="L873" t="s">
        <v>20</v>
      </c>
      <c r="M873" t="s">
        <v>21</v>
      </c>
      <c r="N873" t="s">
        <v>135</v>
      </c>
      <c r="O873" t="s">
        <v>2456</v>
      </c>
      <c r="P873">
        <v>3</v>
      </c>
      <c r="Q873" t="str">
        <f t="shared" si="13"/>
        <v>SRE US Equity</v>
      </c>
    </row>
    <row r="874" spans="1:17" x14ac:dyDescent="0.25">
      <c r="A874" s="1">
        <v>44377</v>
      </c>
      <c r="B874" s="1">
        <v>44377</v>
      </c>
      <c r="C874" t="s">
        <v>2457</v>
      </c>
      <c r="D874" t="s">
        <v>2458</v>
      </c>
      <c r="E874">
        <v>2.125</v>
      </c>
      <c r="F874" t="s">
        <v>2459</v>
      </c>
      <c r="H874" t="s">
        <v>97</v>
      </c>
      <c r="I874" t="s">
        <v>18</v>
      </c>
      <c r="J874" t="s">
        <v>19</v>
      </c>
      <c r="K874" t="s">
        <v>20</v>
      </c>
      <c r="L874" t="s">
        <v>20</v>
      </c>
      <c r="M874" t="s">
        <v>21</v>
      </c>
      <c r="N874" t="s">
        <v>22</v>
      </c>
      <c r="O874" t="s">
        <v>2460</v>
      </c>
      <c r="P874">
        <v>3</v>
      </c>
      <c r="Q874" t="str">
        <f t="shared" si="13"/>
        <v>MAR US Equity</v>
      </c>
    </row>
    <row r="875" spans="1:17" x14ac:dyDescent="0.25">
      <c r="A875" s="1">
        <v>44377</v>
      </c>
      <c r="B875" s="1">
        <v>44377</v>
      </c>
      <c r="C875" t="s">
        <v>374</v>
      </c>
      <c r="D875" t="s">
        <v>375</v>
      </c>
      <c r="E875">
        <v>5</v>
      </c>
      <c r="F875" t="s">
        <v>2461</v>
      </c>
      <c r="H875" t="s">
        <v>377</v>
      </c>
      <c r="I875" t="s">
        <v>18</v>
      </c>
      <c r="J875" t="s">
        <v>19</v>
      </c>
      <c r="K875" t="s">
        <v>20</v>
      </c>
      <c r="L875" t="s">
        <v>20</v>
      </c>
      <c r="M875" t="s">
        <v>21</v>
      </c>
      <c r="N875" t="s">
        <v>22</v>
      </c>
      <c r="O875" t="s">
        <v>2462</v>
      </c>
      <c r="P875">
        <v>3</v>
      </c>
      <c r="Q875" t="str">
        <f t="shared" si="13"/>
        <v>WMT US Equity</v>
      </c>
    </row>
    <row r="876" spans="1:17" x14ac:dyDescent="0.25">
      <c r="A876" s="1">
        <v>44377</v>
      </c>
      <c r="B876" s="1">
        <v>44377</v>
      </c>
      <c r="C876" t="s">
        <v>109</v>
      </c>
      <c r="D876" t="s">
        <v>110</v>
      </c>
      <c r="E876">
        <v>5.25</v>
      </c>
      <c r="F876" t="s">
        <v>657</v>
      </c>
      <c r="G876" t="s">
        <v>2463</v>
      </c>
      <c r="H876" t="s">
        <v>112</v>
      </c>
      <c r="I876" t="s">
        <v>18</v>
      </c>
      <c r="J876" t="s">
        <v>19</v>
      </c>
      <c r="K876" t="s">
        <v>20</v>
      </c>
      <c r="L876" t="s">
        <v>20</v>
      </c>
      <c r="M876" t="s">
        <v>21</v>
      </c>
      <c r="N876" t="s">
        <v>22</v>
      </c>
      <c r="O876" t="s">
        <v>2464</v>
      </c>
      <c r="P876">
        <v>2</v>
      </c>
      <c r="Q876" t="str">
        <f t="shared" si="13"/>
        <v>GE US Equity</v>
      </c>
    </row>
    <row r="877" spans="1:17" x14ac:dyDescent="0.25">
      <c r="A877" s="1">
        <v>44377</v>
      </c>
      <c r="B877" s="1">
        <v>44377</v>
      </c>
      <c r="C877" t="s">
        <v>2465</v>
      </c>
      <c r="D877" t="s">
        <v>2466</v>
      </c>
      <c r="E877">
        <v>5.5</v>
      </c>
      <c r="F877" t="s">
        <v>1834</v>
      </c>
      <c r="G877" t="s">
        <v>2467</v>
      </c>
      <c r="H877" t="s">
        <v>52</v>
      </c>
      <c r="I877" t="s">
        <v>18</v>
      </c>
      <c r="J877" t="s">
        <v>19</v>
      </c>
      <c r="K877" t="s">
        <v>20</v>
      </c>
      <c r="L877" t="s">
        <v>20</v>
      </c>
      <c r="M877" t="s">
        <v>21</v>
      </c>
      <c r="N877" t="s">
        <v>135</v>
      </c>
      <c r="O877" t="s">
        <v>2468</v>
      </c>
      <c r="P877">
        <v>2</v>
      </c>
      <c r="Q877" t="str">
        <f t="shared" si="13"/>
        <v>ED US Equity</v>
      </c>
    </row>
    <row r="878" spans="1:17" x14ac:dyDescent="0.25">
      <c r="A878" s="1">
        <v>44377</v>
      </c>
      <c r="B878" s="1">
        <v>44377</v>
      </c>
      <c r="C878" t="s">
        <v>2469</v>
      </c>
      <c r="D878" t="s">
        <v>2470</v>
      </c>
      <c r="E878">
        <v>6.25</v>
      </c>
      <c r="F878" t="s">
        <v>1147</v>
      </c>
      <c r="H878" t="s">
        <v>112</v>
      </c>
      <c r="I878" t="s">
        <v>18</v>
      </c>
      <c r="J878" t="s">
        <v>19</v>
      </c>
      <c r="K878" t="s">
        <v>20</v>
      </c>
      <c r="L878" t="s">
        <v>20</v>
      </c>
      <c r="M878" t="s">
        <v>21</v>
      </c>
      <c r="N878" t="s">
        <v>22</v>
      </c>
      <c r="O878" t="s">
        <v>2471</v>
      </c>
      <c r="P878">
        <v>3</v>
      </c>
      <c r="Q878" t="str">
        <f t="shared" si="13"/>
        <v>MLM US Equity</v>
      </c>
    </row>
    <row r="879" spans="1:17" x14ac:dyDescent="0.25">
      <c r="A879" s="1">
        <v>44377</v>
      </c>
      <c r="B879" s="1">
        <v>44377</v>
      </c>
      <c r="C879" t="s">
        <v>878</v>
      </c>
      <c r="D879" t="s">
        <v>879</v>
      </c>
      <c r="E879">
        <v>3.75</v>
      </c>
      <c r="F879" t="s">
        <v>2476</v>
      </c>
      <c r="G879" t="s">
        <v>69</v>
      </c>
      <c r="H879" t="s">
        <v>52</v>
      </c>
      <c r="I879" t="s">
        <v>18</v>
      </c>
      <c r="J879" t="s">
        <v>19</v>
      </c>
      <c r="K879" t="s">
        <v>20</v>
      </c>
      <c r="L879" t="s">
        <v>20</v>
      </c>
      <c r="M879" t="s">
        <v>21</v>
      </c>
      <c r="N879" t="s">
        <v>22</v>
      </c>
      <c r="O879" t="s">
        <v>2477</v>
      </c>
      <c r="P879">
        <v>5</v>
      </c>
      <c r="Q879" t="str">
        <f t="shared" si="13"/>
        <v>DAIGR US Equity</v>
      </c>
    </row>
    <row r="880" spans="1:17" x14ac:dyDescent="0.25">
      <c r="A880" s="1">
        <v>44377</v>
      </c>
      <c r="B880" s="1">
        <v>44377</v>
      </c>
      <c r="C880" t="s">
        <v>2478</v>
      </c>
      <c r="D880" t="s">
        <v>952</v>
      </c>
      <c r="E880">
        <v>5.7</v>
      </c>
      <c r="F880" t="s">
        <v>1020</v>
      </c>
      <c r="H880" t="s">
        <v>39</v>
      </c>
      <c r="I880" t="s">
        <v>18</v>
      </c>
      <c r="J880" t="s">
        <v>19</v>
      </c>
      <c r="K880" t="s">
        <v>20</v>
      </c>
      <c r="L880" t="s">
        <v>20</v>
      </c>
      <c r="M880" t="s">
        <v>21</v>
      </c>
      <c r="N880" t="s">
        <v>135</v>
      </c>
      <c r="O880" t="s">
        <v>2479</v>
      </c>
      <c r="P880">
        <v>3</v>
      </c>
      <c r="Q880" t="str">
        <f t="shared" si="13"/>
        <v>DUK US Equity</v>
      </c>
    </row>
    <row r="881" spans="1:17" x14ac:dyDescent="0.25">
      <c r="A881" s="1">
        <v>44377</v>
      </c>
      <c r="B881" s="1">
        <v>44377</v>
      </c>
      <c r="C881" t="s">
        <v>285</v>
      </c>
      <c r="D881" t="s">
        <v>286</v>
      </c>
      <c r="E881">
        <v>0.25</v>
      </c>
      <c r="F881" t="s">
        <v>483</v>
      </c>
      <c r="H881" t="s">
        <v>154</v>
      </c>
      <c r="I881" t="s">
        <v>18</v>
      </c>
      <c r="J881" t="s">
        <v>19</v>
      </c>
      <c r="K881" t="s">
        <v>20</v>
      </c>
      <c r="L881" t="s">
        <v>20</v>
      </c>
      <c r="M881" t="s">
        <v>21</v>
      </c>
      <c r="N881" t="s">
        <v>155</v>
      </c>
      <c r="O881" t="s">
        <v>2480</v>
      </c>
      <c r="P881">
        <v>4</v>
      </c>
      <c r="Q881" t="str">
        <f t="shared" si="13"/>
        <v>IADB US Equity</v>
      </c>
    </row>
    <row r="882" spans="1:17" x14ac:dyDescent="0.25">
      <c r="A882" s="1">
        <v>44377</v>
      </c>
      <c r="B882" s="1">
        <v>44377</v>
      </c>
      <c r="C882" t="s">
        <v>2481</v>
      </c>
      <c r="D882" t="s">
        <v>2482</v>
      </c>
      <c r="E882">
        <v>6.15</v>
      </c>
      <c r="F882" t="s">
        <v>2228</v>
      </c>
      <c r="G882" t="s">
        <v>788</v>
      </c>
      <c r="H882" t="s">
        <v>52</v>
      </c>
      <c r="I882" t="s">
        <v>18</v>
      </c>
      <c r="J882" t="s">
        <v>19</v>
      </c>
      <c r="K882" t="s">
        <v>20</v>
      </c>
      <c r="L882" t="s">
        <v>20</v>
      </c>
      <c r="M882" t="s">
        <v>21</v>
      </c>
      <c r="N882" t="s">
        <v>22</v>
      </c>
      <c r="O882" t="s">
        <v>2483</v>
      </c>
      <c r="P882">
        <v>2</v>
      </c>
      <c r="Q882" t="str">
        <f t="shared" si="13"/>
        <v>CI US Equity</v>
      </c>
    </row>
    <row r="883" spans="1:17" x14ac:dyDescent="0.25">
      <c r="A883" s="1">
        <v>44377</v>
      </c>
      <c r="B883" s="1">
        <v>44377</v>
      </c>
      <c r="C883" t="s">
        <v>872</v>
      </c>
      <c r="D883" t="s">
        <v>873</v>
      </c>
      <c r="E883">
        <v>6.7</v>
      </c>
      <c r="F883" t="s">
        <v>2346</v>
      </c>
      <c r="H883" t="s">
        <v>242</v>
      </c>
      <c r="I883" t="s">
        <v>18</v>
      </c>
      <c r="J883" t="s">
        <v>19</v>
      </c>
      <c r="K883" t="s">
        <v>20</v>
      </c>
      <c r="L883" t="s">
        <v>20</v>
      </c>
      <c r="M883" t="s">
        <v>21</v>
      </c>
      <c r="N883" t="s">
        <v>22</v>
      </c>
      <c r="O883" t="s">
        <v>2484</v>
      </c>
      <c r="P883">
        <v>1</v>
      </c>
      <c r="Q883" t="str">
        <f t="shared" si="13"/>
        <v>M US Equity</v>
      </c>
    </row>
    <row r="884" spans="1:17" x14ac:dyDescent="0.25">
      <c r="A884" s="1">
        <v>44377</v>
      </c>
      <c r="B884" s="1">
        <v>44377</v>
      </c>
      <c r="C884" t="s">
        <v>1728</v>
      </c>
      <c r="D884" t="s">
        <v>1073</v>
      </c>
      <c r="E884">
        <v>6.95</v>
      </c>
      <c r="F884" t="s">
        <v>996</v>
      </c>
      <c r="G884" t="s">
        <v>788</v>
      </c>
      <c r="H884" t="s">
        <v>112</v>
      </c>
      <c r="I884" t="s">
        <v>18</v>
      </c>
      <c r="J884" t="s">
        <v>19</v>
      </c>
      <c r="K884" t="s">
        <v>20</v>
      </c>
      <c r="L884" t="s">
        <v>20</v>
      </c>
      <c r="M884" t="s">
        <v>21</v>
      </c>
      <c r="N884" t="s">
        <v>22</v>
      </c>
      <c r="O884" t="s">
        <v>2485</v>
      </c>
      <c r="P884">
        <v>3</v>
      </c>
      <c r="Q884" t="str">
        <f t="shared" si="13"/>
        <v>KMI US Equity</v>
      </c>
    </row>
    <row r="885" spans="1:17" x14ac:dyDescent="0.25">
      <c r="A885" s="1">
        <v>44377</v>
      </c>
      <c r="B885" s="1">
        <v>44377</v>
      </c>
      <c r="C885" t="s">
        <v>498</v>
      </c>
      <c r="D885" t="s">
        <v>499</v>
      </c>
      <c r="E885">
        <v>4.875</v>
      </c>
      <c r="F885" t="s">
        <v>1781</v>
      </c>
      <c r="H885" t="s">
        <v>121</v>
      </c>
      <c r="I885" t="s">
        <v>18</v>
      </c>
      <c r="J885" t="s">
        <v>19</v>
      </c>
      <c r="K885" t="s">
        <v>20</v>
      </c>
      <c r="L885" t="s">
        <v>20</v>
      </c>
      <c r="M885" t="s">
        <v>21</v>
      </c>
      <c r="N885" t="s">
        <v>22</v>
      </c>
      <c r="O885" t="s">
        <v>2486</v>
      </c>
      <c r="P885">
        <v>3</v>
      </c>
      <c r="Q885" t="str">
        <f t="shared" si="13"/>
        <v>ADT US Equity</v>
      </c>
    </row>
    <row r="886" spans="1:17" x14ac:dyDescent="0.25">
      <c r="A886" s="1">
        <v>44377</v>
      </c>
      <c r="B886" s="1">
        <v>44377</v>
      </c>
      <c r="C886" t="s">
        <v>1040</v>
      </c>
      <c r="D886" t="s">
        <v>1041</v>
      </c>
      <c r="E886">
        <v>0.99375000000000002</v>
      </c>
      <c r="F886" t="s">
        <v>2487</v>
      </c>
      <c r="G886" t="s">
        <v>51</v>
      </c>
      <c r="H886" t="s">
        <v>52</v>
      </c>
      <c r="I886" t="s">
        <v>18</v>
      </c>
      <c r="J886" t="s">
        <v>19</v>
      </c>
      <c r="K886" t="s">
        <v>20</v>
      </c>
      <c r="L886" t="s">
        <v>20</v>
      </c>
      <c r="M886" t="s">
        <v>137</v>
      </c>
      <c r="N886" t="s">
        <v>22</v>
      </c>
      <c r="O886" t="s">
        <v>2488</v>
      </c>
      <c r="P886">
        <v>2</v>
      </c>
      <c r="Q886" t="str">
        <f t="shared" si="13"/>
        <v>VW US Equity</v>
      </c>
    </row>
    <row r="887" spans="1:17" x14ac:dyDescent="0.25">
      <c r="A887" s="1">
        <v>44377</v>
      </c>
      <c r="B887" s="1">
        <v>44377</v>
      </c>
      <c r="C887" t="s">
        <v>540</v>
      </c>
      <c r="D887" t="s">
        <v>541</v>
      </c>
      <c r="E887">
        <v>5</v>
      </c>
      <c r="F887" t="s">
        <v>2491</v>
      </c>
      <c r="H887" t="s">
        <v>97</v>
      </c>
      <c r="I887" t="s">
        <v>18</v>
      </c>
      <c r="J887" t="s">
        <v>19</v>
      </c>
      <c r="K887" t="s">
        <v>20</v>
      </c>
      <c r="L887" t="s">
        <v>20</v>
      </c>
      <c r="M887" t="s">
        <v>543</v>
      </c>
      <c r="N887" t="s">
        <v>59</v>
      </c>
      <c r="O887" t="s">
        <v>2492</v>
      </c>
      <c r="P887">
        <v>3</v>
      </c>
      <c r="Q887" t="str">
        <f t="shared" si="13"/>
        <v>JEF US Equity</v>
      </c>
    </row>
    <row r="888" spans="1:17" x14ac:dyDescent="0.25">
      <c r="A888" s="1">
        <v>44377</v>
      </c>
      <c r="B888" s="1">
        <v>44377</v>
      </c>
      <c r="C888" t="s">
        <v>2149</v>
      </c>
      <c r="D888" t="s">
        <v>2150</v>
      </c>
      <c r="E888">
        <v>1.05</v>
      </c>
      <c r="F888" t="s">
        <v>668</v>
      </c>
      <c r="G888" t="s">
        <v>51</v>
      </c>
      <c r="H888" t="s">
        <v>97</v>
      </c>
      <c r="I888" t="s">
        <v>18</v>
      </c>
      <c r="J888" t="s">
        <v>19</v>
      </c>
      <c r="K888" t="s">
        <v>20</v>
      </c>
      <c r="L888" t="s">
        <v>20</v>
      </c>
      <c r="M888" t="s">
        <v>21</v>
      </c>
      <c r="N888" t="s">
        <v>22</v>
      </c>
      <c r="O888" t="s">
        <v>2493</v>
      </c>
      <c r="P888">
        <v>5</v>
      </c>
      <c r="Q888" t="str">
        <f t="shared" si="13"/>
        <v>NSANY US Equity</v>
      </c>
    </row>
    <row r="889" spans="1:17" x14ac:dyDescent="0.25">
      <c r="A889" s="1">
        <v>44377</v>
      </c>
      <c r="B889" s="1">
        <v>44377</v>
      </c>
      <c r="C889" t="s">
        <v>2494</v>
      </c>
      <c r="D889" t="s">
        <v>2495</v>
      </c>
      <c r="E889">
        <v>6.75</v>
      </c>
      <c r="F889" t="s">
        <v>2371</v>
      </c>
      <c r="H889" t="s">
        <v>121</v>
      </c>
      <c r="I889" t="s">
        <v>18</v>
      </c>
      <c r="J889" t="s">
        <v>19</v>
      </c>
      <c r="K889" t="s">
        <v>20</v>
      </c>
      <c r="L889" t="s">
        <v>20</v>
      </c>
      <c r="M889" t="s">
        <v>21</v>
      </c>
      <c r="N889" t="s">
        <v>22</v>
      </c>
      <c r="O889" t="s">
        <v>2496</v>
      </c>
      <c r="P889">
        <v>3</v>
      </c>
      <c r="Q889" t="str">
        <f t="shared" si="13"/>
        <v>BPL US Equity</v>
      </c>
    </row>
    <row r="890" spans="1:17" x14ac:dyDescent="0.25">
      <c r="A890" s="1">
        <v>44377</v>
      </c>
      <c r="B890" s="1">
        <v>44377</v>
      </c>
      <c r="C890" t="s">
        <v>1779</v>
      </c>
      <c r="D890" t="s">
        <v>1780</v>
      </c>
      <c r="E890">
        <v>8.1999999999999993</v>
      </c>
      <c r="F890" t="s">
        <v>2497</v>
      </c>
      <c r="H890" t="s">
        <v>52</v>
      </c>
      <c r="I890" t="s">
        <v>18</v>
      </c>
      <c r="J890" t="s">
        <v>19</v>
      </c>
      <c r="K890" t="s">
        <v>20</v>
      </c>
      <c r="L890" t="s">
        <v>20</v>
      </c>
      <c r="M890" t="s">
        <v>21</v>
      </c>
      <c r="N890" t="s">
        <v>22</v>
      </c>
      <c r="O890" t="s">
        <v>2498</v>
      </c>
      <c r="P890">
        <v>5</v>
      </c>
      <c r="Q890" t="str">
        <f t="shared" si="13"/>
        <v>ABIBB US Equity</v>
      </c>
    </row>
    <row r="891" spans="1:17" x14ac:dyDescent="0.25">
      <c r="A891" s="1">
        <v>44377</v>
      </c>
      <c r="B891" s="1">
        <v>44377</v>
      </c>
      <c r="C891" t="s">
        <v>2499</v>
      </c>
      <c r="D891" t="s">
        <v>1805</v>
      </c>
      <c r="E891">
        <v>8.2050000000000001</v>
      </c>
      <c r="F891" t="s">
        <v>1507</v>
      </c>
      <c r="G891" t="s">
        <v>788</v>
      </c>
      <c r="H891" t="s">
        <v>97</v>
      </c>
      <c r="I891" t="s">
        <v>18</v>
      </c>
      <c r="J891" t="s">
        <v>19</v>
      </c>
      <c r="K891" t="s">
        <v>20</v>
      </c>
      <c r="L891" t="s">
        <v>20</v>
      </c>
      <c r="M891" t="s">
        <v>21</v>
      </c>
      <c r="N891" t="s">
        <v>59</v>
      </c>
      <c r="O891" t="s">
        <v>2500</v>
      </c>
      <c r="P891">
        <v>3</v>
      </c>
      <c r="Q891" t="str">
        <f t="shared" si="13"/>
        <v>AON US Equity</v>
      </c>
    </row>
    <row r="892" spans="1:17" x14ac:dyDescent="0.25">
      <c r="A892" s="1">
        <v>44377</v>
      </c>
      <c r="B892" s="1">
        <v>44377</v>
      </c>
      <c r="C892" t="s">
        <v>2016</v>
      </c>
      <c r="D892" t="s">
        <v>2017</v>
      </c>
      <c r="E892">
        <v>3.15</v>
      </c>
      <c r="F892" t="s">
        <v>454</v>
      </c>
      <c r="H892" t="s">
        <v>44</v>
      </c>
      <c r="I892" t="s">
        <v>18</v>
      </c>
      <c r="J892" t="s">
        <v>19</v>
      </c>
      <c r="K892" t="s">
        <v>20</v>
      </c>
      <c r="L892" t="s">
        <v>20</v>
      </c>
      <c r="M892" t="s">
        <v>21</v>
      </c>
      <c r="N892" t="s">
        <v>59</v>
      </c>
      <c r="O892" t="s">
        <v>2501</v>
      </c>
      <c r="P892">
        <v>2</v>
      </c>
      <c r="Q892" t="str">
        <f t="shared" si="13"/>
        <v>CB US Equity</v>
      </c>
    </row>
    <row r="893" spans="1:17" x14ac:dyDescent="0.25">
      <c r="A893" s="1">
        <v>44377</v>
      </c>
      <c r="B893" s="1">
        <v>44377</v>
      </c>
      <c r="C893" t="s">
        <v>109</v>
      </c>
      <c r="D893" t="s">
        <v>110</v>
      </c>
      <c r="E893">
        <v>5.25</v>
      </c>
      <c r="F893" t="s">
        <v>1082</v>
      </c>
      <c r="G893" t="s">
        <v>2502</v>
      </c>
      <c r="H893" t="s">
        <v>112</v>
      </c>
      <c r="I893" t="s">
        <v>18</v>
      </c>
      <c r="J893" t="s">
        <v>19</v>
      </c>
      <c r="K893" t="s">
        <v>20</v>
      </c>
      <c r="L893" t="s">
        <v>20</v>
      </c>
      <c r="M893" t="s">
        <v>21</v>
      </c>
      <c r="N893" t="s">
        <v>22</v>
      </c>
      <c r="O893" t="s">
        <v>2503</v>
      </c>
      <c r="P893">
        <v>2</v>
      </c>
      <c r="Q893" t="str">
        <f t="shared" si="13"/>
        <v>GE US Equity</v>
      </c>
    </row>
    <row r="894" spans="1:17" x14ac:dyDescent="0.25">
      <c r="A894" s="1">
        <v>44377</v>
      </c>
      <c r="B894" s="1">
        <v>44377</v>
      </c>
      <c r="C894" t="s">
        <v>831</v>
      </c>
      <c r="D894" t="s">
        <v>832</v>
      </c>
      <c r="E894">
        <v>3.5</v>
      </c>
      <c r="F894" t="s">
        <v>1182</v>
      </c>
      <c r="H894" t="s">
        <v>39</v>
      </c>
      <c r="I894" t="s">
        <v>18</v>
      </c>
      <c r="J894" t="s">
        <v>19</v>
      </c>
      <c r="K894" t="s">
        <v>20</v>
      </c>
      <c r="L894" t="s">
        <v>20</v>
      </c>
      <c r="M894" t="s">
        <v>21</v>
      </c>
      <c r="N894" t="s">
        <v>22</v>
      </c>
      <c r="O894" t="s">
        <v>2504</v>
      </c>
      <c r="P894">
        <v>4</v>
      </c>
      <c r="Q894" t="str">
        <f t="shared" si="13"/>
        <v>CSCO US Equity</v>
      </c>
    </row>
    <row r="895" spans="1:17" x14ac:dyDescent="0.25">
      <c r="A895" s="1">
        <v>44377</v>
      </c>
      <c r="B895" s="1">
        <v>44377</v>
      </c>
      <c r="C895" t="s">
        <v>151</v>
      </c>
      <c r="D895" t="s">
        <v>152</v>
      </c>
      <c r="E895">
        <v>3.125</v>
      </c>
      <c r="F895" t="s">
        <v>2505</v>
      </c>
      <c r="G895" t="s">
        <v>366</v>
      </c>
      <c r="H895" t="s">
        <v>154</v>
      </c>
      <c r="I895" t="s">
        <v>18</v>
      </c>
      <c r="J895" t="s">
        <v>19</v>
      </c>
      <c r="K895" t="s">
        <v>20</v>
      </c>
      <c r="L895" t="s">
        <v>20</v>
      </c>
      <c r="M895" t="s">
        <v>21</v>
      </c>
      <c r="N895" t="s">
        <v>155</v>
      </c>
      <c r="O895" t="s">
        <v>2506</v>
      </c>
      <c r="P895">
        <v>4</v>
      </c>
      <c r="Q895" t="str">
        <f t="shared" si="13"/>
        <v>IBRD US Equity</v>
      </c>
    </row>
    <row r="896" spans="1:17" x14ac:dyDescent="0.25">
      <c r="A896" s="1">
        <v>44377</v>
      </c>
      <c r="B896" s="1">
        <v>44377</v>
      </c>
      <c r="C896" t="s">
        <v>2355</v>
      </c>
      <c r="D896" t="s">
        <v>216</v>
      </c>
      <c r="E896">
        <v>6.5</v>
      </c>
      <c r="F896" t="s">
        <v>2302</v>
      </c>
      <c r="H896" t="s">
        <v>112</v>
      </c>
      <c r="I896" t="s">
        <v>18</v>
      </c>
      <c r="J896" t="s">
        <v>19</v>
      </c>
      <c r="K896" t="s">
        <v>20</v>
      </c>
      <c r="L896" t="s">
        <v>20</v>
      </c>
      <c r="M896" t="s">
        <v>21</v>
      </c>
      <c r="N896" t="s">
        <v>22</v>
      </c>
      <c r="O896" t="s">
        <v>2507</v>
      </c>
      <c r="P896">
        <v>1</v>
      </c>
      <c r="Q896" t="str">
        <f t="shared" si="13"/>
        <v>T US Equity</v>
      </c>
    </row>
    <row r="897" spans="1:17" x14ac:dyDescent="0.25">
      <c r="A897" s="1">
        <v>44377</v>
      </c>
      <c r="B897" s="1">
        <v>44377</v>
      </c>
      <c r="C897" t="s">
        <v>1000</v>
      </c>
      <c r="D897" t="s">
        <v>1001</v>
      </c>
      <c r="E897">
        <v>4.5</v>
      </c>
      <c r="F897" t="s">
        <v>2508</v>
      </c>
      <c r="H897" t="s">
        <v>112</v>
      </c>
      <c r="I897" t="s">
        <v>18</v>
      </c>
      <c r="J897" t="s">
        <v>19</v>
      </c>
      <c r="K897" t="s">
        <v>20</v>
      </c>
      <c r="L897" t="s">
        <v>20</v>
      </c>
      <c r="M897" t="s">
        <v>21</v>
      </c>
      <c r="N897" t="s">
        <v>22</v>
      </c>
      <c r="O897" t="s">
        <v>2509</v>
      </c>
      <c r="P897">
        <v>4</v>
      </c>
      <c r="Q897" t="str">
        <f t="shared" si="13"/>
        <v>VIAC US Equity</v>
      </c>
    </row>
    <row r="898" spans="1:17" x14ac:dyDescent="0.25">
      <c r="A898" s="1">
        <v>44377</v>
      </c>
      <c r="B898" s="1">
        <v>44377</v>
      </c>
      <c r="C898" t="s">
        <v>1040</v>
      </c>
      <c r="D898" t="s">
        <v>1041</v>
      </c>
      <c r="E898">
        <v>3.35</v>
      </c>
      <c r="F898" t="s">
        <v>861</v>
      </c>
      <c r="G898" t="s">
        <v>51</v>
      </c>
      <c r="H898" t="s">
        <v>52</v>
      </c>
      <c r="I898" t="s">
        <v>18</v>
      </c>
      <c r="J898" t="s">
        <v>19</v>
      </c>
      <c r="K898" t="s">
        <v>20</v>
      </c>
      <c r="L898" t="s">
        <v>20</v>
      </c>
      <c r="M898" t="s">
        <v>21</v>
      </c>
      <c r="N898" t="s">
        <v>22</v>
      </c>
      <c r="O898" t="s">
        <v>2510</v>
      </c>
      <c r="P898">
        <v>2</v>
      </c>
      <c r="Q898" t="str">
        <f t="shared" si="13"/>
        <v>VW US Equity</v>
      </c>
    </row>
    <row r="899" spans="1:17" x14ac:dyDescent="0.25">
      <c r="A899" s="1">
        <v>44377</v>
      </c>
      <c r="B899" s="1">
        <v>44377</v>
      </c>
      <c r="C899" t="s">
        <v>530</v>
      </c>
      <c r="D899" t="s">
        <v>531</v>
      </c>
      <c r="E899">
        <v>6.375</v>
      </c>
      <c r="F899" t="s">
        <v>2096</v>
      </c>
      <c r="H899" t="s">
        <v>97</v>
      </c>
      <c r="I899" t="s">
        <v>18</v>
      </c>
      <c r="J899" t="s">
        <v>19</v>
      </c>
      <c r="K899" t="s">
        <v>20</v>
      </c>
      <c r="L899" t="s">
        <v>20</v>
      </c>
      <c r="M899" t="s">
        <v>21</v>
      </c>
      <c r="N899" t="s">
        <v>22</v>
      </c>
      <c r="O899" t="s">
        <v>2511</v>
      </c>
      <c r="P899">
        <v>3</v>
      </c>
      <c r="Q899" t="str">
        <f t="shared" si="13"/>
        <v>PHM US Equity</v>
      </c>
    </row>
    <row r="900" spans="1:17" x14ac:dyDescent="0.25">
      <c r="A900" s="1">
        <v>44377</v>
      </c>
      <c r="B900" s="1">
        <v>44377</v>
      </c>
      <c r="C900" t="s">
        <v>2512</v>
      </c>
      <c r="D900" t="s">
        <v>2513</v>
      </c>
      <c r="E900">
        <v>6.75</v>
      </c>
      <c r="F900" t="s">
        <v>372</v>
      </c>
      <c r="H900" t="s">
        <v>112</v>
      </c>
      <c r="I900" t="s">
        <v>18</v>
      </c>
      <c r="J900" t="s">
        <v>19</v>
      </c>
      <c r="K900" t="s">
        <v>20</v>
      </c>
      <c r="L900" t="s">
        <v>20</v>
      </c>
      <c r="M900" t="s">
        <v>21</v>
      </c>
      <c r="N900" t="s">
        <v>59</v>
      </c>
      <c r="O900" t="s">
        <v>2514</v>
      </c>
      <c r="P900">
        <v>3</v>
      </c>
      <c r="Q900" t="str">
        <f t="shared" ref="Q900:Q963" si="14">D900&amp;" US Equity"</f>
        <v>AET US Equity</v>
      </c>
    </row>
    <row r="901" spans="1:17" x14ac:dyDescent="0.25">
      <c r="A901" s="1">
        <v>44377</v>
      </c>
      <c r="B901" s="1">
        <v>44377</v>
      </c>
      <c r="C901" t="s">
        <v>1686</v>
      </c>
      <c r="D901" t="s">
        <v>1687</v>
      </c>
      <c r="E901">
        <v>6.3</v>
      </c>
      <c r="F901" t="s">
        <v>2515</v>
      </c>
      <c r="G901" t="s">
        <v>16</v>
      </c>
      <c r="H901" t="s">
        <v>52</v>
      </c>
      <c r="I901" t="s">
        <v>18</v>
      </c>
      <c r="J901" t="s">
        <v>19</v>
      </c>
      <c r="K901" t="s">
        <v>20</v>
      </c>
      <c r="L901" t="s">
        <v>20</v>
      </c>
      <c r="M901" t="s">
        <v>21</v>
      </c>
      <c r="N901" t="s">
        <v>22</v>
      </c>
      <c r="O901" t="s">
        <v>2516</v>
      </c>
      <c r="P901">
        <v>3</v>
      </c>
      <c r="Q901" t="str">
        <f t="shared" si="14"/>
        <v>MCD US Equity</v>
      </c>
    </row>
    <row r="902" spans="1:17" x14ac:dyDescent="0.25">
      <c r="A902" s="1">
        <v>44377</v>
      </c>
      <c r="B902" s="1">
        <v>44377</v>
      </c>
      <c r="C902" t="s">
        <v>139</v>
      </c>
      <c r="D902" t="s">
        <v>140</v>
      </c>
      <c r="E902">
        <v>2.5499999999999998</v>
      </c>
      <c r="F902" t="s">
        <v>2517</v>
      </c>
      <c r="G902" t="s">
        <v>51</v>
      </c>
      <c r="H902" t="s">
        <v>17</v>
      </c>
      <c r="I902" t="s">
        <v>18</v>
      </c>
      <c r="J902" t="s">
        <v>19</v>
      </c>
      <c r="K902" t="s">
        <v>20</v>
      </c>
      <c r="L902" t="s">
        <v>20</v>
      </c>
      <c r="M902" t="s">
        <v>21</v>
      </c>
      <c r="N902" t="s">
        <v>59</v>
      </c>
      <c r="O902" t="s">
        <v>2518</v>
      </c>
      <c r="P902">
        <v>3</v>
      </c>
      <c r="Q902" t="str">
        <f t="shared" si="14"/>
        <v>ATH US Equity</v>
      </c>
    </row>
    <row r="903" spans="1:17" x14ac:dyDescent="0.25">
      <c r="A903" s="1">
        <v>44377</v>
      </c>
      <c r="B903" s="1">
        <v>44377</v>
      </c>
      <c r="C903" t="s">
        <v>796</v>
      </c>
      <c r="D903" t="s">
        <v>797</v>
      </c>
      <c r="E903">
        <v>2.625</v>
      </c>
      <c r="F903" t="s">
        <v>2519</v>
      </c>
      <c r="H903" t="s">
        <v>17</v>
      </c>
      <c r="I903" t="s">
        <v>18</v>
      </c>
      <c r="J903" t="s">
        <v>19</v>
      </c>
      <c r="K903" t="s">
        <v>20</v>
      </c>
      <c r="L903" t="s">
        <v>20</v>
      </c>
      <c r="M903" t="s">
        <v>21</v>
      </c>
      <c r="N903" t="s">
        <v>22</v>
      </c>
      <c r="O903" t="s">
        <v>2520</v>
      </c>
      <c r="P903">
        <v>2</v>
      </c>
      <c r="Q903" t="str">
        <f t="shared" si="14"/>
        <v>PM US Equity</v>
      </c>
    </row>
    <row r="904" spans="1:17" x14ac:dyDescent="0.25">
      <c r="A904" s="1">
        <v>44377</v>
      </c>
      <c r="B904" s="1">
        <v>44377</v>
      </c>
      <c r="C904" t="s">
        <v>1738</v>
      </c>
      <c r="D904" t="s">
        <v>1466</v>
      </c>
      <c r="E904">
        <v>7.4</v>
      </c>
      <c r="F904" t="s">
        <v>2522</v>
      </c>
      <c r="H904" t="s">
        <v>44</v>
      </c>
      <c r="I904" t="s">
        <v>18</v>
      </c>
      <c r="J904" t="s">
        <v>19</v>
      </c>
      <c r="K904" t="s">
        <v>20</v>
      </c>
      <c r="L904" t="s">
        <v>20</v>
      </c>
      <c r="M904" t="s">
        <v>21</v>
      </c>
      <c r="N904" t="s">
        <v>22</v>
      </c>
      <c r="O904" t="s">
        <v>2523</v>
      </c>
      <c r="P904">
        <v>3</v>
      </c>
      <c r="Q904" t="str">
        <f t="shared" si="14"/>
        <v>COP US Equity</v>
      </c>
    </row>
    <row r="905" spans="1:17" x14ac:dyDescent="0.25">
      <c r="A905" s="1">
        <v>44377</v>
      </c>
      <c r="B905" s="1">
        <v>44377</v>
      </c>
      <c r="C905" t="s">
        <v>2524</v>
      </c>
      <c r="D905" t="s">
        <v>2525</v>
      </c>
      <c r="E905">
        <v>3.8</v>
      </c>
      <c r="F905" t="s">
        <v>2526</v>
      </c>
      <c r="H905" t="s">
        <v>97</v>
      </c>
      <c r="I905" t="s">
        <v>18</v>
      </c>
      <c r="J905" t="s">
        <v>19</v>
      </c>
      <c r="K905" t="s">
        <v>20</v>
      </c>
      <c r="L905" t="s">
        <v>20</v>
      </c>
      <c r="M905" t="s">
        <v>21</v>
      </c>
      <c r="N905" t="s">
        <v>22</v>
      </c>
      <c r="O905" t="s">
        <v>2527</v>
      </c>
      <c r="P905">
        <v>3</v>
      </c>
      <c r="Q905" t="str">
        <f t="shared" si="14"/>
        <v>CPB US Equity</v>
      </c>
    </row>
    <row r="906" spans="1:17" x14ac:dyDescent="0.25">
      <c r="A906" s="1">
        <v>44377</v>
      </c>
      <c r="B906" s="1">
        <v>44377</v>
      </c>
      <c r="C906" t="s">
        <v>151</v>
      </c>
      <c r="D906" t="s">
        <v>152</v>
      </c>
      <c r="E906">
        <v>0.375</v>
      </c>
      <c r="F906" t="s">
        <v>2528</v>
      </c>
      <c r="H906" t="s">
        <v>154</v>
      </c>
      <c r="I906" t="s">
        <v>18</v>
      </c>
      <c r="J906" t="s">
        <v>19</v>
      </c>
      <c r="K906" t="s">
        <v>20</v>
      </c>
      <c r="L906" t="s">
        <v>20</v>
      </c>
      <c r="M906" t="s">
        <v>21</v>
      </c>
      <c r="N906" t="s">
        <v>155</v>
      </c>
      <c r="O906" t="s">
        <v>2529</v>
      </c>
      <c r="P906">
        <v>4</v>
      </c>
      <c r="Q906" t="str">
        <f t="shared" si="14"/>
        <v>IBRD US Equity</v>
      </c>
    </row>
    <row r="907" spans="1:17" x14ac:dyDescent="0.25">
      <c r="A907" s="1">
        <v>44377</v>
      </c>
      <c r="B907" s="1">
        <v>44377</v>
      </c>
      <c r="C907" t="s">
        <v>2530</v>
      </c>
      <c r="D907" t="s">
        <v>615</v>
      </c>
      <c r="E907">
        <v>7.6</v>
      </c>
      <c r="F907" t="s">
        <v>2531</v>
      </c>
      <c r="H907" t="s">
        <v>112</v>
      </c>
      <c r="I907" t="s">
        <v>18</v>
      </c>
      <c r="J907" t="s">
        <v>19</v>
      </c>
      <c r="K907" t="s">
        <v>20</v>
      </c>
      <c r="L907" t="s">
        <v>20</v>
      </c>
      <c r="M907" t="s">
        <v>21</v>
      </c>
      <c r="N907" t="s">
        <v>135</v>
      </c>
      <c r="O907" t="s">
        <v>2532</v>
      </c>
      <c r="P907">
        <v>3</v>
      </c>
      <c r="Q907" t="str">
        <f t="shared" si="14"/>
        <v>EXC US Equity</v>
      </c>
    </row>
    <row r="908" spans="1:17" x14ac:dyDescent="0.25">
      <c r="A908" s="1">
        <v>44377</v>
      </c>
      <c r="B908" s="1">
        <v>44377</v>
      </c>
      <c r="C908" t="s">
        <v>207</v>
      </c>
      <c r="D908" t="s">
        <v>208</v>
      </c>
      <c r="E908">
        <v>6.9</v>
      </c>
      <c r="F908" t="s">
        <v>301</v>
      </c>
      <c r="H908" t="s">
        <v>52</v>
      </c>
      <c r="I908" t="s">
        <v>18</v>
      </c>
      <c r="J908" t="s">
        <v>19</v>
      </c>
      <c r="K908" t="s">
        <v>20</v>
      </c>
      <c r="L908" t="s">
        <v>20</v>
      </c>
      <c r="M908" t="s">
        <v>21</v>
      </c>
      <c r="N908" t="s">
        <v>22</v>
      </c>
      <c r="O908" t="s">
        <v>2533</v>
      </c>
      <c r="P908">
        <v>2</v>
      </c>
      <c r="Q908" t="str">
        <f t="shared" si="14"/>
        <v>VZ US Equity</v>
      </c>
    </row>
    <row r="909" spans="1:17" x14ac:dyDescent="0.25">
      <c r="A909" s="1">
        <v>44377</v>
      </c>
      <c r="B909" s="1">
        <v>44377</v>
      </c>
      <c r="C909" t="s">
        <v>1986</v>
      </c>
      <c r="D909" t="s">
        <v>1987</v>
      </c>
      <c r="E909">
        <v>3.625</v>
      </c>
      <c r="F909" t="s">
        <v>1324</v>
      </c>
      <c r="H909" t="s">
        <v>17</v>
      </c>
      <c r="I909" t="s">
        <v>18</v>
      </c>
      <c r="J909" t="s">
        <v>19</v>
      </c>
      <c r="K909" t="s">
        <v>20</v>
      </c>
      <c r="L909" t="s">
        <v>20</v>
      </c>
      <c r="M909" t="s">
        <v>21</v>
      </c>
      <c r="N909" t="s">
        <v>22</v>
      </c>
      <c r="O909" t="s">
        <v>2534</v>
      </c>
      <c r="P909">
        <v>3</v>
      </c>
      <c r="Q909" t="str">
        <f t="shared" si="14"/>
        <v>GSK US Equity</v>
      </c>
    </row>
    <row r="910" spans="1:17" x14ac:dyDescent="0.25">
      <c r="A910" s="1">
        <v>44377</v>
      </c>
      <c r="B910" s="1">
        <v>44377</v>
      </c>
      <c r="C910" t="s">
        <v>450</v>
      </c>
      <c r="D910" t="s">
        <v>451</v>
      </c>
      <c r="E910">
        <v>7.5</v>
      </c>
      <c r="F910" t="s">
        <v>2535</v>
      </c>
      <c r="H910" t="s">
        <v>112</v>
      </c>
      <c r="I910" t="s">
        <v>18</v>
      </c>
      <c r="J910" t="s">
        <v>19</v>
      </c>
      <c r="K910" t="s">
        <v>20</v>
      </c>
      <c r="L910" t="s">
        <v>20</v>
      </c>
      <c r="M910" t="s">
        <v>21</v>
      </c>
      <c r="N910" t="s">
        <v>22</v>
      </c>
      <c r="O910" t="s">
        <v>2536</v>
      </c>
      <c r="P910">
        <v>3</v>
      </c>
      <c r="Q910" t="str">
        <f t="shared" si="14"/>
        <v>DOW US Equity</v>
      </c>
    </row>
    <row r="911" spans="1:17" x14ac:dyDescent="0.25">
      <c r="A911" s="1">
        <v>44377</v>
      </c>
      <c r="B911" s="1">
        <v>44377</v>
      </c>
      <c r="C911" t="s">
        <v>2537</v>
      </c>
      <c r="D911" t="s">
        <v>2538</v>
      </c>
      <c r="E911">
        <v>6.2</v>
      </c>
      <c r="F911" t="s">
        <v>790</v>
      </c>
      <c r="H911" t="s">
        <v>52</v>
      </c>
      <c r="I911" t="s">
        <v>18</v>
      </c>
      <c r="J911" t="s">
        <v>19</v>
      </c>
      <c r="K911" t="s">
        <v>20</v>
      </c>
      <c r="L911" t="s">
        <v>20</v>
      </c>
      <c r="M911" t="s">
        <v>21</v>
      </c>
      <c r="N911" t="s">
        <v>135</v>
      </c>
      <c r="O911" t="s">
        <v>2539</v>
      </c>
      <c r="P911">
        <v>3</v>
      </c>
      <c r="Q911" t="str">
        <f t="shared" si="14"/>
        <v>AEP US Equity</v>
      </c>
    </row>
    <row r="912" spans="1:17" x14ac:dyDescent="0.25">
      <c r="A912" s="1">
        <v>44377</v>
      </c>
      <c r="B912" s="1">
        <v>44377</v>
      </c>
      <c r="C912" t="s">
        <v>2540</v>
      </c>
      <c r="D912" t="s">
        <v>2541</v>
      </c>
      <c r="E912">
        <v>5.375</v>
      </c>
      <c r="F912" t="s">
        <v>163</v>
      </c>
      <c r="G912" t="s">
        <v>51</v>
      </c>
      <c r="H912" t="s">
        <v>121</v>
      </c>
      <c r="I912" t="s">
        <v>18</v>
      </c>
      <c r="J912" t="s">
        <v>19</v>
      </c>
      <c r="K912" t="s">
        <v>20</v>
      </c>
      <c r="L912" t="s">
        <v>20</v>
      </c>
      <c r="M912" t="s">
        <v>21</v>
      </c>
      <c r="N912" t="s">
        <v>22</v>
      </c>
      <c r="O912" t="s">
        <v>2542</v>
      </c>
      <c r="P912">
        <v>3</v>
      </c>
      <c r="Q912" t="str">
        <f t="shared" si="14"/>
        <v>CLW US Equity</v>
      </c>
    </row>
    <row r="913" spans="1:17" x14ac:dyDescent="0.25">
      <c r="A913" s="1">
        <v>44377</v>
      </c>
      <c r="B913" s="1">
        <v>44377</v>
      </c>
      <c r="C913" t="s">
        <v>2543</v>
      </c>
      <c r="D913" t="s">
        <v>1853</v>
      </c>
      <c r="E913">
        <v>3.976</v>
      </c>
      <c r="F913" t="s">
        <v>808</v>
      </c>
      <c r="H913" t="s">
        <v>112</v>
      </c>
      <c r="I913" t="s">
        <v>18</v>
      </c>
      <c r="J913" t="s">
        <v>19</v>
      </c>
      <c r="K913" t="s">
        <v>20</v>
      </c>
      <c r="L913" t="s">
        <v>20</v>
      </c>
      <c r="M913" t="s">
        <v>21</v>
      </c>
      <c r="N913" t="s">
        <v>59</v>
      </c>
      <c r="O913" t="s">
        <v>2544</v>
      </c>
      <c r="P913">
        <v>4</v>
      </c>
      <c r="Q913" t="str">
        <f t="shared" si="14"/>
        <v>VOYA US Equity</v>
      </c>
    </row>
    <row r="914" spans="1:17" x14ac:dyDescent="0.25">
      <c r="A914" s="1">
        <v>44377</v>
      </c>
      <c r="B914" s="1">
        <v>44377</v>
      </c>
      <c r="C914" t="s">
        <v>2545</v>
      </c>
      <c r="D914" t="s">
        <v>2017</v>
      </c>
      <c r="E914">
        <v>9.6999999999999993</v>
      </c>
      <c r="F914" t="s">
        <v>1316</v>
      </c>
      <c r="H914" t="s">
        <v>52</v>
      </c>
      <c r="I914" t="s">
        <v>18</v>
      </c>
      <c r="J914" t="s">
        <v>19</v>
      </c>
      <c r="K914" t="s">
        <v>20</v>
      </c>
      <c r="L914" t="s">
        <v>20</v>
      </c>
      <c r="M914" t="s">
        <v>21</v>
      </c>
      <c r="N914" t="s">
        <v>59</v>
      </c>
      <c r="O914" t="s">
        <v>2546</v>
      </c>
      <c r="P914">
        <v>2</v>
      </c>
      <c r="Q914" t="str">
        <f t="shared" si="14"/>
        <v>CB US Equity</v>
      </c>
    </row>
    <row r="915" spans="1:17" x14ac:dyDescent="0.25">
      <c r="A915" s="1">
        <v>44377</v>
      </c>
      <c r="B915" s="1">
        <v>44377</v>
      </c>
      <c r="C915" t="s">
        <v>2359</v>
      </c>
      <c r="D915" t="s">
        <v>1073</v>
      </c>
      <c r="E915">
        <v>6.375</v>
      </c>
      <c r="F915" t="s">
        <v>1136</v>
      </c>
      <c r="H915" t="s">
        <v>112</v>
      </c>
      <c r="I915" t="s">
        <v>18</v>
      </c>
      <c r="J915" t="s">
        <v>19</v>
      </c>
      <c r="K915" t="s">
        <v>20</v>
      </c>
      <c r="L915" t="s">
        <v>20</v>
      </c>
      <c r="M915" t="s">
        <v>21</v>
      </c>
      <c r="N915" t="s">
        <v>22</v>
      </c>
      <c r="O915" t="s">
        <v>2547</v>
      </c>
      <c r="P915">
        <v>3</v>
      </c>
      <c r="Q915" t="str">
        <f t="shared" si="14"/>
        <v>KMI US Equity</v>
      </c>
    </row>
    <row r="916" spans="1:17" x14ac:dyDescent="0.25">
      <c r="A916" s="1">
        <v>44377</v>
      </c>
      <c r="B916" s="1">
        <v>44377</v>
      </c>
      <c r="C916" t="s">
        <v>2152</v>
      </c>
      <c r="D916" t="s">
        <v>2153</v>
      </c>
      <c r="E916">
        <v>0.35</v>
      </c>
      <c r="F916" t="s">
        <v>2550</v>
      </c>
      <c r="G916" t="s">
        <v>16</v>
      </c>
      <c r="H916" t="s">
        <v>39</v>
      </c>
      <c r="I916" t="s">
        <v>18</v>
      </c>
      <c r="J916" t="s">
        <v>19</v>
      </c>
      <c r="K916" t="s">
        <v>20</v>
      </c>
      <c r="L916" t="s">
        <v>20</v>
      </c>
      <c r="M916" t="s">
        <v>21</v>
      </c>
      <c r="N916" t="s">
        <v>22</v>
      </c>
      <c r="O916" t="s">
        <v>2551</v>
      </c>
      <c r="P916">
        <v>4</v>
      </c>
      <c r="Q916" t="str">
        <f t="shared" si="14"/>
        <v>PCAR US Equity</v>
      </c>
    </row>
    <row r="917" spans="1:17" x14ac:dyDescent="0.25">
      <c r="A917" s="1">
        <v>44377</v>
      </c>
      <c r="B917" s="1">
        <v>44377</v>
      </c>
      <c r="C917" t="s">
        <v>353</v>
      </c>
      <c r="D917" t="s">
        <v>354</v>
      </c>
      <c r="E917">
        <v>6.625</v>
      </c>
      <c r="F917" t="s">
        <v>1155</v>
      </c>
      <c r="H917" t="s">
        <v>97</v>
      </c>
      <c r="I917" t="s">
        <v>18</v>
      </c>
      <c r="J917" t="s">
        <v>19</v>
      </c>
      <c r="K917" t="s">
        <v>20</v>
      </c>
      <c r="L917" t="s">
        <v>20</v>
      </c>
      <c r="M917" t="s">
        <v>21</v>
      </c>
      <c r="N917" t="s">
        <v>22</v>
      </c>
      <c r="O917" t="s">
        <v>2552</v>
      </c>
      <c r="P917">
        <v>3</v>
      </c>
      <c r="Q917" t="str">
        <f t="shared" si="14"/>
        <v>MSI US Equity</v>
      </c>
    </row>
    <row r="918" spans="1:17" x14ac:dyDescent="0.25">
      <c r="A918" s="1">
        <v>44377</v>
      </c>
      <c r="B918" s="1">
        <v>44377</v>
      </c>
      <c r="C918" t="s">
        <v>1694</v>
      </c>
      <c r="D918" t="s">
        <v>1695</v>
      </c>
      <c r="E918">
        <v>4.2</v>
      </c>
      <c r="F918" t="s">
        <v>2401</v>
      </c>
      <c r="H918" t="s">
        <v>97</v>
      </c>
      <c r="I918" t="s">
        <v>18</v>
      </c>
      <c r="J918" t="s">
        <v>19</v>
      </c>
      <c r="K918" t="s">
        <v>20</v>
      </c>
      <c r="L918" t="s">
        <v>20</v>
      </c>
      <c r="M918" t="s">
        <v>21</v>
      </c>
      <c r="N918" t="s">
        <v>22</v>
      </c>
      <c r="O918" t="s">
        <v>2556</v>
      </c>
      <c r="P918">
        <v>4</v>
      </c>
      <c r="Q918" t="str">
        <f t="shared" si="14"/>
        <v>CNHI US Equity</v>
      </c>
    </row>
    <row r="919" spans="1:17" x14ac:dyDescent="0.25">
      <c r="A919" s="1">
        <v>44377</v>
      </c>
      <c r="B919" s="1">
        <v>44377</v>
      </c>
      <c r="C919" t="s">
        <v>1057</v>
      </c>
      <c r="D919" t="s">
        <v>1058</v>
      </c>
      <c r="E919">
        <v>8.82</v>
      </c>
      <c r="F919" t="s">
        <v>54</v>
      </c>
      <c r="H919" t="s">
        <v>88</v>
      </c>
      <c r="I919" t="s">
        <v>18</v>
      </c>
      <c r="J919" t="s">
        <v>19</v>
      </c>
      <c r="K919" t="s">
        <v>20</v>
      </c>
      <c r="L919" t="s">
        <v>20</v>
      </c>
      <c r="M919" t="s">
        <v>21</v>
      </c>
      <c r="N919" t="s">
        <v>22</v>
      </c>
      <c r="O919" t="s">
        <v>2557</v>
      </c>
      <c r="P919">
        <v>3</v>
      </c>
      <c r="Q919" t="str">
        <f t="shared" si="14"/>
        <v>RRD US Equity</v>
      </c>
    </row>
    <row r="920" spans="1:17" x14ac:dyDescent="0.25">
      <c r="A920" s="1">
        <v>44377</v>
      </c>
      <c r="B920" s="1">
        <v>44377</v>
      </c>
      <c r="C920" t="s">
        <v>650</v>
      </c>
      <c r="D920" t="s">
        <v>651</v>
      </c>
      <c r="E920">
        <v>7.875</v>
      </c>
      <c r="F920" t="s">
        <v>2558</v>
      </c>
      <c r="H920" t="s">
        <v>74</v>
      </c>
      <c r="I920" t="s">
        <v>18</v>
      </c>
      <c r="J920" t="s">
        <v>19</v>
      </c>
      <c r="K920" t="s">
        <v>20</v>
      </c>
      <c r="L920" t="s">
        <v>20</v>
      </c>
      <c r="M920" t="s">
        <v>21</v>
      </c>
      <c r="N920" t="s">
        <v>22</v>
      </c>
      <c r="O920" t="s">
        <v>2559</v>
      </c>
      <c r="P920">
        <v>3</v>
      </c>
      <c r="Q920" t="str">
        <f t="shared" si="14"/>
        <v>HES US Equity</v>
      </c>
    </row>
    <row r="921" spans="1:17" x14ac:dyDescent="0.25">
      <c r="A921" s="1">
        <v>44377</v>
      </c>
      <c r="B921" s="1">
        <v>44377</v>
      </c>
      <c r="C921" t="s">
        <v>2512</v>
      </c>
      <c r="D921" t="s">
        <v>2513</v>
      </c>
      <c r="E921">
        <v>6.625</v>
      </c>
      <c r="F921" t="s">
        <v>2560</v>
      </c>
      <c r="H921" t="s">
        <v>112</v>
      </c>
      <c r="I921" t="s">
        <v>18</v>
      </c>
      <c r="J921" t="s">
        <v>19</v>
      </c>
      <c r="K921" t="s">
        <v>20</v>
      </c>
      <c r="L921" t="s">
        <v>20</v>
      </c>
      <c r="M921" t="s">
        <v>21</v>
      </c>
      <c r="N921" t="s">
        <v>59</v>
      </c>
      <c r="O921" t="s">
        <v>2561</v>
      </c>
      <c r="P921">
        <v>3</v>
      </c>
      <c r="Q921" t="str">
        <f t="shared" si="14"/>
        <v>AET US Equity</v>
      </c>
    </row>
    <row r="922" spans="1:17" x14ac:dyDescent="0.25">
      <c r="A922" s="1">
        <v>44377</v>
      </c>
      <c r="B922" s="1">
        <v>44377</v>
      </c>
      <c r="C922" t="s">
        <v>2562</v>
      </c>
      <c r="D922" t="s">
        <v>2563</v>
      </c>
      <c r="E922">
        <v>5.5</v>
      </c>
      <c r="F922" t="s">
        <v>2564</v>
      </c>
      <c r="H922" t="s">
        <v>97</v>
      </c>
      <c r="I922" t="s">
        <v>18</v>
      </c>
      <c r="J922" t="s">
        <v>19</v>
      </c>
      <c r="K922" t="s">
        <v>20</v>
      </c>
      <c r="L922" t="s">
        <v>20</v>
      </c>
      <c r="M922" t="s">
        <v>21</v>
      </c>
      <c r="N922" t="s">
        <v>59</v>
      </c>
      <c r="O922" t="s">
        <v>2565</v>
      </c>
      <c r="P922">
        <v>3</v>
      </c>
      <c r="Q922" t="str">
        <f t="shared" si="14"/>
        <v>AYR US Equity</v>
      </c>
    </row>
    <row r="923" spans="1:17" x14ac:dyDescent="0.25">
      <c r="A923" s="1">
        <v>44377</v>
      </c>
      <c r="B923" s="1">
        <v>44377</v>
      </c>
      <c r="C923" t="s">
        <v>2566</v>
      </c>
      <c r="D923" t="s">
        <v>2567</v>
      </c>
      <c r="E923">
        <v>3.75</v>
      </c>
      <c r="F923" t="s">
        <v>566</v>
      </c>
      <c r="H923" t="s">
        <v>112</v>
      </c>
      <c r="I923" t="s">
        <v>18</v>
      </c>
      <c r="J923" t="s">
        <v>19</v>
      </c>
      <c r="K923" t="s">
        <v>20</v>
      </c>
      <c r="L923" t="s">
        <v>20</v>
      </c>
      <c r="M923" t="s">
        <v>21</v>
      </c>
      <c r="N923" t="s">
        <v>59</v>
      </c>
      <c r="O923" t="s">
        <v>2568</v>
      </c>
      <c r="P923">
        <v>3</v>
      </c>
      <c r="Q923" t="str">
        <f t="shared" si="14"/>
        <v>LAZ US Equity</v>
      </c>
    </row>
    <row r="924" spans="1:17" x14ac:dyDescent="0.25">
      <c r="A924" s="1">
        <v>44377</v>
      </c>
      <c r="B924" s="1">
        <v>44377</v>
      </c>
      <c r="C924" t="s">
        <v>1779</v>
      </c>
      <c r="D924" t="s">
        <v>1780</v>
      </c>
      <c r="E924">
        <v>6.625</v>
      </c>
      <c r="F924" t="s">
        <v>2371</v>
      </c>
      <c r="H924" t="s">
        <v>52</v>
      </c>
      <c r="I924" t="s">
        <v>18</v>
      </c>
      <c r="J924" t="s">
        <v>19</v>
      </c>
      <c r="K924" t="s">
        <v>20</v>
      </c>
      <c r="L924" t="s">
        <v>20</v>
      </c>
      <c r="M924" t="s">
        <v>21</v>
      </c>
      <c r="N924" t="s">
        <v>22</v>
      </c>
      <c r="O924" t="s">
        <v>2569</v>
      </c>
      <c r="P924">
        <v>5</v>
      </c>
      <c r="Q924" t="str">
        <f t="shared" si="14"/>
        <v>ABIBB US Equity</v>
      </c>
    </row>
    <row r="925" spans="1:17" x14ac:dyDescent="0.25">
      <c r="A925" s="1">
        <v>44377</v>
      </c>
      <c r="B925" s="1">
        <v>44377</v>
      </c>
      <c r="C925" t="s">
        <v>413</v>
      </c>
      <c r="D925" t="s">
        <v>414</v>
      </c>
      <c r="E925">
        <v>7.2</v>
      </c>
      <c r="F925" t="s">
        <v>2570</v>
      </c>
      <c r="H925" t="s">
        <v>121</v>
      </c>
      <c r="I925" t="s">
        <v>18</v>
      </c>
      <c r="J925" t="s">
        <v>19</v>
      </c>
      <c r="K925" t="s">
        <v>20</v>
      </c>
      <c r="L925" t="s">
        <v>20</v>
      </c>
      <c r="M925" t="s">
        <v>21</v>
      </c>
      <c r="N925" t="s">
        <v>22</v>
      </c>
      <c r="O925" t="s">
        <v>2571</v>
      </c>
      <c r="P925">
        <v>3</v>
      </c>
      <c r="Q925" t="str">
        <f t="shared" si="14"/>
        <v>OXY US Equity</v>
      </c>
    </row>
    <row r="926" spans="1:17" x14ac:dyDescent="0.25">
      <c r="A926" s="1">
        <v>44377</v>
      </c>
      <c r="B926" s="1">
        <v>44377</v>
      </c>
      <c r="C926" t="s">
        <v>13</v>
      </c>
      <c r="D926" t="s">
        <v>14</v>
      </c>
      <c r="E926">
        <v>3.15</v>
      </c>
      <c r="F926" t="s">
        <v>2572</v>
      </c>
      <c r="G926" t="s">
        <v>16</v>
      </c>
      <c r="H926" t="s">
        <v>17</v>
      </c>
      <c r="I926" t="s">
        <v>18</v>
      </c>
      <c r="J926" t="s">
        <v>19</v>
      </c>
      <c r="K926" t="s">
        <v>20</v>
      </c>
      <c r="L926" t="s">
        <v>20</v>
      </c>
      <c r="M926" t="s">
        <v>21</v>
      </c>
      <c r="N926" t="s">
        <v>22</v>
      </c>
      <c r="O926" t="s">
        <v>2573</v>
      </c>
      <c r="P926">
        <v>2</v>
      </c>
      <c r="Q926" t="str">
        <f t="shared" si="14"/>
        <v>DE US Equity</v>
      </c>
    </row>
    <row r="927" spans="1:17" x14ac:dyDescent="0.25">
      <c r="A927" s="1">
        <v>44377</v>
      </c>
      <c r="B927" s="1">
        <v>44377</v>
      </c>
      <c r="C927" t="s">
        <v>109</v>
      </c>
      <c r="D927" t="s">
        <v>110</v>
      </c>
      <c r="E927">
        <v>4.6500000000000004</v>
      </c>
      <c r="F927" t="s">
        <v>1777</v>
      </c>
      <c r="G927" t="s">
        <v>722</v>
      </c>
      <c r="H927" t="s">
        <v>112</v>
      </c>
      <c r="I927" t="s">
        <v>18</v>
      </c>
      <c r="J927" t="s">
        <v>19</v>
      </c>
      <c r="K927" t="s">
        <v>20</v>
      </c>
      <c r="L927" t="s">
        <v>20</v>
      </c>
      <c r="M927" t="s">
        <v>21</v>
      </c>
      <c r="N927" t="s">
        <v>22</v>
      </c>
      <c r="O927" t="s">
        <v>2576</v>
      </c>
      <c r="P927">
        <v>2</v>
      </c>
      <c r="Q927" t="str">
        <f t="shared" si="14"/>
        <v>GE US Equity</v>
      </c>
    </row>
    <row r="928" spans="1:17" x14ac:dyDescent="0.25">
      <c r="A928" s="1">
        <v>44377</v>
      </c>
      <c r="B928" s="1">
        <v>44377</v>
      </c>
      <c r="C928" t="s">
        <v>796</v>
      </c>
      <c r="D928" t="s">
        <v>797</v>
      </c>
      <c r="E928">
        <v>3.25</v>
      </c>
      <c r="F928" t="s">
        <v>2577</v>
      </c>
      <c r="H928" t="s">
        <v>17</v>
      </c>
      <c r="I928" t="s">
        <v>18</v>
      </c>
      <c r="J928" t="s">
        <v>19</v>
      </c>
      <c r="K928" t="s">
        <v>20</v>
      </c>
      <c r="L928" t="s">
        <v>20</v>
      </c>
      <c r="M928" t="s">
        <v>21</v>
      </c>
      <c r="N928" t="s">
        <v>22</v>
      </c>
      <c r="O928" t="s">
        <v>2578</v>
      </c>
      <c r="P928">
        <v>2</v>
      </c>
      <c r="Q928" t="str">
        <f t="shared" si="14"/>
        <v>PM US Equity</v>
      </c>
    </row>
    <row r="929" spans="1:17" x14ac:dyDescent="0.25">
      <c r="A929" s="1">
        <v>44377</v>
      </c>
      <c r="B929" s="1">
        <v>44377</v>
      </c>
      <c r="C929" t="s">
        <v>2579</v>
      </c>
      <c r="D929" t="s">
        <v>2580</v>
      </c>
      <c r="E929">
        <v>6.125</v>
      </c>
      <c r="F929" t="s">
        <v>1884</v>
      </c>
      <c r="H929" t="s">
        <v>44</v>
      </c>
      <c r="I929" t="s">
        <v>18</v>
      </c>
      <c r="J929" t="s">
        <v>19</v>
      </c>
      <c r="K929" t="s">
        <v>20</v>
      </c>
      <c r="L929" t="s">
        <v>20</v>
      </c>
      <c r="M929" t="s">
        <v>21</v>
      </c>
      <c r="N929" t="s">
        <v>22</v>
      </c>
      <c r="O929" t="s">
        <v>2581</v>
      </c>
      <c r="P929">
        <v>3</v>
      </c>
      <c r="Q929" t="str">
        <f t="shared" si="14"/>
        <v>SNA US Equity</v>
      </c>
    </row>
    <row r="930" spans="1:17" x14ac:dyDescent="0.25">
      <c r="A930" s="1">
        <v>44377</v>
      </c>
      <c r="B930" s="1">
        <v>44377</v>
      </c>
      <c r="C930" t="s">
        <v>1049</v>
      </c>
      <c r="D930" t="s">
        <v>1050</v>
      </c>
      <c r="E930">
        <v>5.95</v>
      </c>
      <c r="F930" t="s">
        <v>2583</v>
      </c>
      <c r="H930" t="s">
        <v>199</v>
      </c>
      <c r="I930" t="s">
        <v>18</v>
      </c>
      <c r="J930" t="s">
        <v>19</v>
      </c>
      <c r="K930" t="s">
        <v>20</v>
      </c>
      <c r="L930" t="s">
        <v>20</v>
      </c>
      <c r="M930" t="s">
        <v>21</v>
      </c>
      <c r="N930" t="s">
        <v>135</v>
      </c>
      <c r="O930" t="s">
        <v>2584</v>
      </c>
      <c r="P930">
        <v>3</v>
      </c>
      <c r="Q930" t="str">
        <f t="shared" si="14"/>
        <v>NEE US Equity</v>
      </c>
    </row>
    <row r="931" spans="1:17" x14ac:dyDescent="0.25">
      <c r="A931" s="1">
        <v>44377</v>
      </c>
      <c r="B931" s="1">
        <v>44377</v>
      </c>
      <c r="C931" t="s">
        <v>2588</v>
      </c>
      <c r="D931" t="s">
        <v>2589</v>
      </c>
      <c r="E931">
        <v>4.625</v>
      </c>
      <c r="F931" t="s">
        <v>2261</v>
      </c>
      <c r="H931" t="s">
        <v>52</v>
      </c>
      <c r="I931" t="s">
        <v>18</v>
      </c>
      <c r="J931" t="s">
        <v>19</v>
      </c>
      <c r="K931" t="s">
        <v>20</v>
      </c>
      <c r="L931" t="s">
        <v>20</v>
      </c>
      <c r="M931" t="s">
        <v>21</v>
      </c>
      <c r="N931" t="s">
        <v>59</v>
      </c>
      <c r="O931" t="s">
        <v>2590</v>
      </c>
      <c r="P931">
        <v>4</v>
      </c>
      <c r="Q931" t="str">
        <f t="shared" si="14"/>
        <v>ANTM US Equity</v>
      </c>
    </row>
    <row r="932" spans="1:17" x14ac:dyDescent="0.25">
      <c r="A932" s="1">
        <v>44377</v>
      </c>
      <c r="B932" s="1">
        <v>44377</v>
      </c>
      <c r="C932" t="s">
        <v>151</v>
      </c>
      <c r="D932" t="s">
        <v>152</v>
      </c>
      <c r="E932">
        <v>0</v>
      </c>
      <c r="F932" t="s">
        <v>332</v>
      </c>
      <c r="G932" t="s">
        <v>400</v>
      </c>
      <c r="H932" t="s">
        <v>154</v>
      </c>
      <c r="I932" t="s">
        <v>18</v>
      </c>
      <c r="J932" t="s">
        <v>19</v>
      </c>
      <c r="K932" t="s">
        <v>20</v>
      </c>
      <c r="L932" t="s">
        <v>20</v>
      </c>
      <c r="M932" t="s">
        <v>1103</v>
      </c>
      <c r="N932" t="s">
        <v>155</v>
      </c>
      <c r="O932" t="s">
        <v>2591</v>
      </c>
      <c r="P932">
        <v>4</v>
      </c>
      <c r="Q932" t="str">
        <f t="shared" si="14"/>
        <v>IBRD US Equity</v>
      </c>
    </row>
    <row r="933" spans="1:17" x14ac:dyDescent="0.25">
      <c r="A933" s="1">
        <v>44377</v>
      </c>
      <c r="B933" s="1">
        <v>44377</v>
      </c>
      <c r="C933" t="s">
        <v>872</v>
      </c>
      <c r="D933" t="s">
        <v>873</v>
      </c>
      <c r="E933">
        <v>7.6</v>
      </c>
      <c r="F933" t="s">
        <v>2535</v>
      </c>
      <c r="H933" t="s">
        <v>242</v>
      </c>
      <c r="I933" t="s">
        <v>18</v>
      </c>
      <c r="J933" t="s">
        <v>19</v>
      </c>
      <c r="K933" t="s">
        <v>20</v>
      </c>
      <c r="L933" t="s">
        <v>20</v>
      </c>
      <c r="M933" t="s">
        <v>21</v>
      </c>
      <c r="N933" t="s">
        <v>22</v>
      </c>
      <c r="O933" t="s">
        <v>2592</v>
      </c>
      <c r="P933">
        <v>1</v>
      </c>
      <c r="Q933" t="str">
        <f t="shared" si="14"/>
        <v>M US Equity</v>
      </c>
    </row>
    <row r="934" spans="1:17" x14ac:dyDescent="0.25">
      <c r="A934" s="1">
        <v>44377</v>
      </c>
      <c r="B934" s="1">
        <v>44377</v>
      </c>
      <c r="C934" t="s">
        <v>2593</v>
      </c>
      <c r="D934" t="s">
        <v>2594</v>
      </c>
      <c r="E934">
        <v>5.4</v>
      </c>
      <c r="F934" t="s">
        <v>1748</v>
      </c>
      <c r="H934" t="s">
        <v>112</v>
      </c>
      <c r="I934" t="s">
        <v>18</v>
      </c>
      <c r="J934" t="s">
        <v>19</v>
      </c>
      <c r="K934" t="s">
        <v>20</v>
      </c>
      <c r="L934" t="s">
        <v>20</v>
      </c>
      <c r="M934" t="s">
        <v>21</v>
      </c>
      <c r="N934" t="s">
        <v>22</v>
      </c>
      <c r="O934" t="s">
        <v>2595</v>
      </c>
      <c r="P934">
        <v>3</v>
      </c>
      <c r="Q934" t="str">
        <f t="shared" si="14"/>
        <v>GIS US Equity</v>
      </c>
    </row>
    <row r="935" spans="1:17" x14ac:dyDescent="0.25">
      <c r="A935" s="1">
        <v>44377</v>
      </c>
      <c r="B935" s="1">
        <v>44377</v>
      </c>
      <c r="C935" t="s">
        <v>207</v>
      </c>
      <c r="D935" t="s">
        <v>208</v>
      </c>
      <c r="E935">
        <v>5.85</v>
      </c>
      <c r="F935" t="s">
        <v>2596</v>
      </c>
      <c r="H935" t="s">
        <v>52</v>
      </c>
      <c r="I935" t="s">
        <v>18</v>
      </c>
      <c r="J935" t="s">
        <v>19</v>
      </c>
      <c r="K935" t="s">
        <v>20</v>
      </c>
      <c r="L935" t="s">
        <v>20</v>
      </c>
      <c r="M935" t="s">
        <v>21</v>
      </c>
      <c r="N935" t="s">
        <v>22</v>
      </c>
      <c r="O935" t="s">
        <v>2597</v>
      </c>
      <c r="P935">
        <v>2</v>
      </c>
      <c r="Q935" t="str">
        <f t="shared" si="14"/>
        <v>VZ US Equity</v>
      </c>
    </row>
    <row r="936" spans="1:17" x14ac:dyDescent="0.25">
      <c r="A936" s="1">
        <v>44377</v>
      </c>
      <c r="B936" s="1">
        <v>44377</v>
      </c>
      <c r="C936" t="s">
        <v>2598</v>
      </c>
      <c r="D936" t="s">
        <v>2599</v>
      </c>
      <c r="E936">
        <v>5</v>
      </c>
      <c r="F936" t="s">
        <v>771</v>
      </c>
      <c r="G936" t="s">
        <v>51</v>
      </c>
      <c r="H936" t="s">
        <v>32</v>
      </c>
      <c r="I936" t="s">
        <v>18</v>
      </c>
      <c r="J936" t="s">
        <v>19</v>
      </c>
      <c r="K936" t="s">
        <v>20</v>
      </c>
      <c r="L936" t="s">
        <v>20</v>
      </c>
      <c r="M936" t="s">
        <v>21</v>
      </c>
      <c r="N936" t="s">
        <v>22</v>
      </c>
      <c r="O936" t="s">
        <v>2600</v>
      </c>
      <c r="P936">
        <v>2</v>
      </c>
      <c r="Q936" t="str">
        <f t="shared" si="14"/>
        <v>ST US Equity</v>
      </c>
    </row>
    <row r="937" spans="1:17" x14ac:dyDescent="0.25">
      <c r="A937" s="1">
        <v>44377</v>
      </c>
      <c r="B937" s="1">
        <v>44377</v>
      </c>
      <c r="C937" t="s">
        <v>878</v>
      </c>
      <c r="D937" t="s">
        <v>879</v>
      </c>
      <c r="E937">
        <v>2.85</v>
      </c>
      <c r="F937" t="s">
        <v>2428</v>
      </c>
      <c r="G937" t="s">
        <v>69</v>
      </c>
      <c r="H937" t="s">
        <v>52</v>
      </c>
      <c r="I937" t="s">
        <v>18</v>
      </c>
      <c r="J937" t="s">
        <v>19</v>
      </c>
      <c r="K937" t="s">
        <v>20</v>
      </c>
      <c r="L937" t="s">
        <v>20</v>
      </c>
      <c r="M937" t="s">
        <v>21</v>
      </c>
      <c r="N937" t="s">
        <v>22</v>
      </c>
      <c r="O937" t="s">
        <v>2601</v>
      </c>
      <c r="P937">
        <v>5</v>
      </c>
      <c r="Q937" t="str">
        <f t="shared" si="14"/>
        <v>DAIGR US Equity</v>
      </c>
    </row>
    <row r="938" spans="1:17" x14ac:dyDescent="0.25">
      <c r="A938" s="1">
        <v>44377</v>
      </c>
      <c r="B938" s="1">
        <v>44377</v>
      </c>
      <c r="C938" t="s">
        <v>2602</v>
      </c>
      <c r="D938" t="s">
        <v>216</v>
      </c>
      <c r="E938">
        <v>6.55</v>
      </c>
      <c r="F938" t="s">
        <v>423</v>
      </c>
      <c r="H938" t="s">
        <v>112</v>
      </c>
      <c r="I938" t="s">
        <v>18</v>
      </c>
      <c r="J938" t="s">
        <v>19</v>
      </c>
      <c r="K938" t="s">
        <v>20</v>
      </c>
      <c r="L938" t="s">
        <v>20</v>
      </c>
      <c r="M938" t="s">
        <v>21</v>
      </c>
      <c r="N938" t="s">
        <v>22</v>
      </c>
      <c r="O938" t="s">
        <v>2603</v>
      </c>
      <c r="P938">
        <v>1</v>
      </c>
      <c r="Q938" t="str">
        <f t="shared" si="14"/>
        <v>T US Equity</v>
      </c>
    </row>
    <row r="939" spans="1:17" x14ac:dyDescent="0.25">
      <c r="A939" s="1">
        <v>44377</v>
      </c>
      <c r="B939" s="1">
        <v>44377</v>
      </c>
      <c r="C939" t="s">
        <v>700</v>
      </c>
      <c r="D939" t="s">
        <v>701</v>
      </c>
      <c r="E939">
        <v>3.4</v>
      </c>
      <c r="F939" t="s">
        <v>417</v>
      </c>
      <c r="H939" t="s">
        <v>17</v>
      </c>
      <c r="I939" t="s">
        <v>18</v>
      </c>
      <c r="J939" t="s">
        <v>19</v>
      </c>
      <c r="K939" t="s">
        <v>20</v>
      </c>
      <c r="L939" t="s">
        <v>20</v>
      </c>
      <c r="M939" t="s">
        <v>21</v>
      </c>
      <c r="N939" t="s">
        <v>22</v>
      </c>
      <c r="O939" t="s">
        <v>2604</v>
      </c>
      <c r="P939">
        <v>3</v>
      </c>
      <c r="Q939" t="str">
        <f t="shared" si="14"/>
        <v>PFE US Equity</v>
      </c>
    </row>
    <row r="940" spans="1:17" x14ac:dyDescent="0.25">
      <c r="A940" s="1">
        <v>44377</v>
      </c>
      <c r="B940" s="1">
        <v>44377</v>
      </c>
      <c r="C940" t="s">
        <v>1874</v>
      </c>
      <c r="D940" t="s">
        <v>1875</v>
      </c>
      <c r="E940">
        <v>5.375</v>
      </c>
      <c r="F940" t="s">
        <v>250</v>
      </c>
      <c r="G940" t="s">
        <v>51</v>
      </c>
      <c r="H940" t="s">
        <v>88</v>
      </c>
      <c r="I940" t="s">
        <v>18</v>
      </c>
      <c r="J940" t="s">
        <v>19</v>
      </c>
      <c r="K940" t="s">
        <v>20</v>
      </c>
      <c r="L940" t="s">
        <v>20</v>
      </c>
      <c r="M940" t="s">
        <v>21</v>
      </c>
      <c r="N940" t="s">
        <v>22</v>
      </c>
      <c r="O940" t="s">
        <v>2605</v>
      </c>
      <c r="P940">
        <v>2</v>
      </c>
      <c r="Q940" t="str">
        <f t="shared" si="14"/>
        <v>OI US Equity</v>
      </c>
    </row>
    <row r="941" spans="1:17" x14ac:dyDescent="0.25">
      <c r="A941" s="1">
        <v>44377</v>
      </c>
      <c r="B941" s="1">
        <v>44377</v>
      </c>
      <c r="C941" t="s">
        <v>404</v>
      </c>
      <c r="D941" t="s">
        <v>405</v>
      </c>
      <c r="E941">
        <v>3.25</v>
      </c>
      <c r="F941" t="s">
        <v>2606</v>
      </c>
      <c r="G941" t="s">
        <v>16</v>
      </c>
      <c r="H941" t="s">
        <v>17</v>
      </c>
      <c r="I941" t="s">
        <v>18</v>
      </c>
      <c r="J941" t="s">
        <v>19</v>
      </c>
      <c r="K941" t="s">
        <v>20</v>
      </c>
      <c r="L941" t="s">
        <v>20</v>
      </c>
      <c r="M941" t="s">
        <v>21</v>
      </c>
      <c r="N941" t="s">
        <v>22</v>
      </c>
      <c r="O941" t="s">
        <v>2607</v>
      </c>
      <c r="P941">
        <v>3</v>
      </c>
      <c r="Q941" t="str">
        <f t="shared" si="14"/>
        <v>CAT US Equity</v>
      </c>
    </row>
    <row r="942" spans="1:17" x14ac:dyDescent="0.25">
      <c r="A942" s="1">
        <v>44377</v>
      </c>
      <c r="B942" s="1">
        <v>44377</v>
      </c>
      <c r="C942" t="s">
        <v>867</v>
      </c>
      <c r="D942" t="s">
        <v>868</v>
      </c>
      <c r="E942">
        <v>4.07</v>
      </c>
      <c r="F942" t="s">
        <v>2384</v>
      </c>
      <c r="H942" t="s">
        <v>44</v>
      </c>
      <c r="I942" t="s">
        <v>18</v>
      </c>
      <c r="J942" t="s">
        <v>19</v>
      </c>
      <c r="K942" t="s">
        <v>20</v>
      </c>
      <c r="L942" t="s">
        <v>20</v>
      </c>
      <c r="M942" t="s">
        <v>21</v>
      </c>
      <c r="N942" t="s">
        <v>22</v>
      </c>
      <c r="O942" t="s">
        <v>2608</v>
      </c>
      <c r="P942">
        <v>3</v>
      </c>
      <c r="Q942" t="str">
        <f t="shared" si="14"/>
        <v>LMT US Equity</v>
      </c>
    </row>
    <row r="943" spans="1:17" x14ac:dyDescent="0.25">
      <c r="A943" s="1">
        <v>44377</v>
      </c>
      <c r="B943" s="1">
        <v>44377</v>
      </c>
      <c r="C943" t="s">
        <v>1044</v>
      </c>
      <c r="D943" t="s">
        <v>318</v>
      </c>
      <c r="E943">
        <v>5.7</v>
      </c>
      <c r="F943" t="s">
        <v>2011</v>
      </c>
      <c r="H943" t="s">
        <v>44</v>
      </c>
      <c r="I943" t="s">
        <v>18</v>
      </c>
      <c r="J943" t="s">
        <v>19</v>
      </c>
      <c r="K943" t="s">
        <v>20</v>
      </c>
      <c r="L943" t="s">
        <v>20</v>
      </c>
      <c r="M943" t="s">
        <v>21</v>
      </c>
      <c r="N943" t="s">
        <v>59</v>
      </c>
      <c r="O943" t="s">
        <v>2609</v>
      </c>
      <c r="P943">
        <v>3</v>
      </c>
      <c r="Q943" t="str">
        <f t="shared" si="14"/>
        <v>MET US Equity</v>
      </c>
    </row>
    <row r="944" spans="1:17" x14ac:dyDescent="0.25">
      <c r="A944" s="1">
        <v>44377</v>
      </c>
      <c r="B944" s="1">
        <v>44377</v>
      </c>
      <c r="C944" t="s">
        <v>109</v>
      </c>
      <c r="D944" t="s">
        <v>110</v>
      </c>
      <c r="E944">
        <v>3.55</v>
      </c>
      <c r="F944" t="s">
        <v>1483</v>
      </c>
      <c r="G944" t="s">
        <v>2611</v>
      </c>
      <c r="H944" t="s">
        <v>112</v>
      </c>
      <c r="I944" t="s">
        <v>18</v>
      </c>
      <c r="J944" t="s">
        <v>19</v>
      </c>
      <c r="K944" t="s">
        <v>20</v>
      </c>
      <c r="L944" t="s">
        <v>20</v>
      </c>
      <c r="M944" t="s">
        <v>21</v>
      </c>
      <c r="N944" t="s">
        <v>22</v>
      </c>
      <c r="O944" t="s">
        <v>2612</v>
      </c>
      <c r="P944">
        <v>2</v>
      </c>
      <c r="Q944" t="str">
        <f t="shared" si="14"/>
        <v>GE US Equity</v>
      </c>
    </row>
    <row r="945" spans="1:17" x14ac:dyDescent="0.25">
      <c r="A945" s="1">
        <v>44377</v>
      </c>
      <c r="B945" s="1">
        <v>44377</v>
      </c>
      <c r="C945" t="s">
        <v>2615</v>
      </c>
      <c r="D945" t="s">
        <v>2616</v>
      </c>
      <c r="E945">
        <v>7.3</v>
      </c>
      <c r="F945" t="s">
        <v>2617</v>
      </c>
      <c r="H945" t="s">
        <v>52</v>
      </c>
      <c r="I945" t="s">
        <v>18</v>
      </c>
      <c r="J945" t="s">
        <v>19</v>
      </c>
      <c r="K945" t="s">
        <v>20</v>
      </c>
      <c r="L945" t="s">
        <v>20</v>
      </c>
      <c r="M945" t="s">
        <v>21</v>
      </c>
      <c r="N945" t="s">
        <v>22</v>
      </c>
      <c r="O945" t="s">
        <v>2618</v>
      </c>
      <c r="P945">
        <v>5</v>
      </c>
      <c r="Q945" t="str">
        <f t="shared" si="14"/>
        <v>ENIIM US Equity</v>
      </c>
    </row>
    <row r="946" spans="1:17" x14ac:dyDescent="0.25">
      <c r="A946" s="1">
        <v>44377</v>
      </c>
      <c r="B946" s="1">
        <v>44377</v>
      </c>
      <c r="C946" t="s">
        <v>1017</v>
      </c>
      <c r="D946" t="s">
        <v>1018</v>
      </c>
      <c r="E946">
        <v>7.75</v>
      </c>
      <c r="F946" t="s">
        <v>704</v>
      </c>
      <c r="H946" t="s">
        <v>17</v>
      </c>
      <c r="I946" t="s">
        <v>18</v>
      </c>
      <c r="J946" t="s">
        <v>19</v>
      </c>
      <c r="K946" t="s">
        <v>20</v>
      </c>
      <c r="L946" t="s">
        <v>20</v>
      </c>
      <c r="M946" t="s">
        <v>21</v>
      </c>
      <c r="N946" t="s">
        <v>22</v>
      </c>
      <c r="O946" t="s">
        <v>2621</v>
      </c>
      <c r="P946">
        <v>2</v>
      </c>
      <c r="Q946" t="str">
        <f t="shared" si="14"/>
        <v>GP US Equity</v>
      </c>
    </row>
    <row r="947" spans="1:17" x14ac:dyDescent="0.25">
      <c r="A947" s="1">
        <v>44377</v>
      </c>
      <c r="B947" s="1">
        <v>44377</v>
      </c>
      <c r="C947" t="s">
        <v>2149</v>
      </c>
      <c r="D947" t="s">
        <v>2150</v>
      </c>
      <c r="E947">
        <v>3.45</v>
      </c>
      <c r="F947" t="s">
        <v>661</v>
      </c>
      <c r="G947" t="s">
        <v>69</v>
      </c>
      <c r="H947" t="s">
        <v>97</v>
      </c>
      <c r="I947" t="s">
        <v>18</v>
      </c>
      <c r="J947" t="s">
        <v>19</v>
      </c>
      <c r="K947" t="s">
        <v>20</v>
      </c>
      <c r="L947" t="s">
        <v>20</v>
      </c>
      <c r="M947" t="s">
        <v>21</v>
      </c>
      <c r="N947" t="s">
        <v>22</v>
      </c>
      <c r="O947" t="s">
        <v>2622</v>
      </c>
      <c r="P947">
        <v>5</v>
      </c>
      <c r="Q947" t="str">
        <f t="shared" si="14"/>
        <v>NSANY US Equity</v>
      </c>
    </row>
    <row r="948" spans="1:17" x14ac:dyDescent="0.25">
      <c r="A948" s="1">
        <v>44377</v>
      </c>
      <c r="B948" s="1">
        <v>44377</v>
      </c>
      <c r="C948" t="s">
        <v>2288</v>
      </c>
      <c r="D948" t="s">
        <v>2289</v>
      </c>
      <c r="E948">
        <v>2.4500000000000002</v>
      </c>
      <c r="F948" t="s">
        <v>642</v>
      </c>
      <c r="H948" t="s">
        <v>17</v>
      </c>
      <c r="I948" t="s">
        <v>18</v>
      </c>
      <c r="J948" t="s">
        <v>19</v>
      </c>
      <c r="K948" t="s">
        <v>20</v>
      </c>
      <c r="L948" t="s">
        <v>20</v>
      </c>
      <c r="M948" t="s">
        <v>21</v>
      </c>
      <c r="N948" t="s">
        <v>59</v>
      </c>
      <c r="O948" t="s">
        <v>2623</v>
      </c>
      <c r="P948">
        <v>3</v>
      </c>
      <c r="Q948" t="str">
        <f t="shared" si="14"/>
        <v>PGR US Equity</v>
      </c>
    </row>
    <row r="949" spans="1:17" x14ac:dyDescent="0.25">
      <c r="A949" s="1">
        <v>44377</v>
      </c>
      <c r="B949" s="1">
        <v>44377</v>
      </c>
      <c r="C949" t="s">
        <v>139</v>
      </c>
      <c r="D949" t="s">
        <v>140</v>
      </c>
      <c r="E949">
        <v>0.739093</v>
      </c>
      <c r="F949" t="s">
        <v>194</v>
      </c>
      <c r="G949" t="s">
        <v>69</v>
      </c>
      <c r="H949" t="s">
        <v>17</v>
      </c>
      <c r="I949" t="s">
        <v>18</v>
      </c>
      <c r="J949" t="s">
        <v>19</v>
      </c>
      <c r="K949" t="s">
        <v>20</v>
      </c>
      <c r="L949" t="s">
        <v>20</v>
      </c>
      <c r="M949" t="s">
        <v>137</v>
      </c>
      <c r="N949" t="s">
        <v>59</v>
      </c>
      <c r="O949" t="s">
        <v>2624</v>
      </c>
      <c r="P949">
        <v>3</v>
      </c>
      <c r="Q949" t="str">
        <f t="shared" si="14"/>
        <v>ATH US Equity</v>
      </c>
    </row>
    <row r="950" spans="1:17" x14ac:dyDescent="0.25">
      <c r="A950" s="1">
        <v>44377</v>
      </c>
      <c r="B950" s="1">
        <v>44377</v>
      </c>
      <c r="C950" t="s">
        <v>1779</v>
      </c>
      <c r="D950" t="s">
        <v>1780</v>
      </c>
      <c r="E950">
        <v>0.92774999999999996</v>
      </c>
      <c r="F950" t="s">
        <v>1047</v>
      </c>
      <c r="H950" t="s">
        <v>52</v>
      </c>
      <c r="I950" t="s">
        <v>18</v>
      </c>
      <c r="J950" t="s">
        <v>19</v>
      </c>
      <c r="K950" t="s">
        <v>20</v>
      </c>
      <c r="L950" t="s">
        <v>20</v>
      </c>
      <c r="M950" t="s">
        <v>137</v>
      </c>
      <c r="N950" t="s">
        <v>22</v>
      </c>
      <c r="O950" t="s">
        <v>2625</v>
      </c>
      <c r="P950">
        <v>5</v>
      </c>
      <c r="Q950" t="str">
        <f t="shared" si="14"/>
        <v>ABIBB US Equity</v>
      </c>
    </row>
    <row r="951" spans="1:17" x14ac:dyDescent="0.25">
      <c r="A951" s="1">
        <v>44377</v>
      </c>
      <c r="B951" s="1">
        <v>44377</v>
      </c>
      <c r="C951" t="s">
        <v>2626</v>
      </c>
      <c r="D951" t="s">
        <v>707</v>
      </c>
      <c r="E951">
        <v>3.0710000000000002</v>
      </c>
      <c r="F951" t="s">
        <v>1329</v>
      </c>
      <c r="H951" t="s">
        <v>97</v>
      </c>
      <c r="I951" t="s">
        <v>18</v>
      </c>
      <c r="J951" t="s">
        <v>19</v>
      </c>
      <c r="K951" t="s">
        <v>20</v>
      </c>
      <c r="L951" t="s">
        <v>20</v>
      </c>
      <c r="M951" t="s">
        <v>237</v>
      </c>
      <c r="N951" t="s">
        <v>135</v>
      </c>
      <c r="O951" t="s">
        <v>2627</v>
      </c>
      <c r="P951">
        <v>1</v>
      </c>
      <c r="Q951" t="str">
        <f t="shared" si="14"/>
        <v>D US Equity</v>
      </c>
    </row>
    <row r="952" spans="1:17" x14ac:dyDescent="0.25">
      <c r="A952" s="1">
        <v>44377</v>
      </c>
      <c r="B952" s="1">
        <v>44377</v>
      </c>
      <c r="C952" t="s">
        <v>109</v>
      </c>
      <c r="D952" t="s">
        <v>110</v>
      </c>
      <c r="E952">
        <v>4</v>
      </c>
      <c r="F952" t="s">
        <v>532</v>
      </c>
      <c r="G952" t="s">
        <v>722</v>
      </c>
      <c r="H952" t="s">
        <v>112</v>
      </c>
      <c r="I952" t="s">
        <v>18</v>
      </c>
      <c r="J952" t="s">
        <v>19</v>
      </c>
      <c r="K952" t="s">
        <v>20</v>
      </c>
      <c r="L952" t="s">
        <v>20</v>
      </c>
      <c r="M952" t="s">
        <v>21</v>
      </c>
      <c r="N952" t="s">
        <v>22</v>
      </c>
      <c r="O952" t="s">
        <v>2631</v>
      </c>
      <c r="P952">
        <v>2</v>
      </c>
      <c r="Q952" t="str">
        <f t="shared" si="14"/>
        <v>GE US Equity</v>
      </c>
    </row>
    <row r="953" spans="1:17" x14ac:dyDescent="0.25">
      <c r="A953" s="1">
        <v>44377</v>
      </c>
      <c r="B953" s="1">
        <v>44377</v>
      </c>
      <c r="C953" t="s">
        <v>180</v>
      </c>
      <c r="D953" t="s">
        <v>128</v>
      </c>
      <c r="E953">
        <v>6.65</v>
      </c>
      <c r="F953" t="s">
        <v>1155</v>
      </c>
      <c r="H953" t="s">
        <v>44</v>
      </c>
      <c r="I953" t="s">
        <v>18</v>
      </c>
      <c r="J953" t="s">
        <v>19</v>
      </c>
      <c r="K953" t="s">
        <v>20</v>
      </c>
      <c r="L953" t="s">
        <v>20</v>
      </c>
      <c r="M953" t="s">
        <v>21</v>
      </c>
      <c r="N953" t="s">
        <v>22</v>
      </c>
      <c r="O953" t="s">
        <v>2635</v>
      </c>
      <c r="P953">
        <v>3</v>
      </c>
      <c r="Q953" t="str">
        <f t="shared" si="14"/>
        <v>DIS US Equity</v>
      </c>
    </row>
    <row r="954" spans="1:17" x14ac:dyDescent="0.25">
      <c r="A954" s="1">
        <v>44377</v>
      </c>
      <c r="B954" s="1">
        <v>44377</v>
      </c>
      <c r="C954" t="s">
        <v>2638</v>
      </c>
      <c r="D954" t="s">
        <v>1616</v>
      </c>
      <c r="E954">
        <v>7.75</v>
      </c>
      <c r="F954" t="s">
        <v>802</v>
      </c>
      <c r="H954" t="s">
        <v>112</v>
      </c>
      <c r="I954" t="s">
        <v>18</v>
      </c>
      <c r="J954" t="s">
        <v>19</v>
      </c>
      <c r="K954" t="s">
        <v>20</v>
      </c>
      <c r="L954" t="s">
        <v>20</v>
      </c>
      <c r="M954" t="s">
        <v>21</v>
      </c>
      <c r="N954" t="s">
        <v>22</v>
      </c>
      <c r="O954" t="s">
        <v>2639</v>
      </c>
      <c r="P954">
        <v>3</v>
      </c>
      <c r="Q954" t="str">
        <f t="shared" si="14"/>
        <v>NOC US Equity</v>
      </c>
    </row>
    <row r="955" spans="1:17" x14ac:dyDescent="0.25">
      <c r="A955" s="1">
        <v>44377</v>
      </c>
      <c r="B955" s="1">
        <v>44377</v>
      </c>
      <c r="C955" t="s">
        <v>2640</v>
      </c>
      <c r="D955" t="s">
        <v>2641</v>
      </c>
      <c r="E955">
        <v>4</v>
      </c>
      <c r="F955" t="s">
        <v>2642</v>
      </c>
      <c r="G955" t="s">
        <v>51</v>
      </c>
      <c r="H955" t="s">
        <v>44</v>
      </c>
      <c r="I955" t="s">
        <v>18</v>
      </c>
      <c r="J955" t="s">
        <v>19</v>
      </c>
      <c r="K955" t="s">
        <v>20</v>
      </c>
      <c r="L955" t="s">
        <v>20</v>
      </c>
      <c r="M955" t="s">
        <v>21</v>
      </c>
      <c r="N955" t="s">
        <v>59</v>
      </c>
      <c r="O955" t="s">
        <v>2643</v>
      </c>
      <c r="P955">
        <v>3</v>
      </c>
      <c r="Q955" t="str">
        <f t="shared" si="14"/>
        <v>APO US Equity</v>
      </c>
    </row>
    <row r="956" spans="1:17" x14ac:dyDescent="0.25">
      <c r="A956" s="1">
        <v>44377</v>
      </c>
      <c r="B956" s="1">
        <v>44377</v>
      </c>
      <c r="C956" t="s">
        <v>881</v>
      </c>
      <c r="D956" t="s">
        <v>541</v>
      </c>
      <c r="E956">
        <v>6</v>
      </c>
      <c r="F956" t="s">
        <v>2644</v>
      </c>
      <c r="H956" t="s">
        <v>97</v>
      </c>
      <c r="I956" t="s">
        <v>18</v>
      </c>
      <c r="J956" t="s">
        <v>19</v>
      </c>
      <c r="K956" t="s">
        <v>20</v>
      </c>
      <c r="L956" t="s">
        <v>20</v>
      </c>
      <c r="M956" t="s">
        <v>543</v>
      </c>
      <c r="N956" t="s">
        <v>59</v>
      </c>
      <c r="O956" t="s">
        <v>2645</v>
      </c>
      <c r="P956">
        <v>3</v>
      </c>
      <c r="Q956" t="str">
        <f t="shared" si="14"/>
        <v>JEF US Equity</v>
      </c>
    </row>
    <row r="957" spans="1:17" x14ac:dyDescent="0.25">
      <c r="A957" s="1">
        <v>44377</v>
      </c>
      <c r="B957" s="1">
        <v>44377</v>
      </c>
      <c r="C957" t="s">
        <v>1098</v>
      </c>
      <c r="D957" t="s">
        <v>1099</v>
      </c>
      <c r="E957">
        <v>7.25</v>
      </c>
      <c r="F957" t="s">
        <v>1182</v>
      </c>
      <c r="H957" t="s">
        <v>97</v>
      </c>
      <c r="I957" t="s">
        <v>18</v>
      </c>
      <c r="J957" t="s">
        <v>19</v>
      </c>
      <c r="K957" t="s">
        <v>20</v>
      </c>
      <c r="L957" t="s">
        <v>20</v>
      </c>
      <c r="M957" t="s">
        <v>21</v>
      </c>
      <c r="N957" t="s">
        <v>22</v>
      </c>
      <c r="O957" t="s">
        <v>2646</v>
      </c>
      <c r="P957">
        <v>2</v>
      </c>
      <c r="Q957" t="str">
        <f t="shared" si="14"/>
        <v>BA US Equity</v>
      </c>
    </row>
    <row r="958" spans="1:17" x14ac:dyDescent="0.25">
      <c r="A958" s="1">
        <v>44377</v>
      </c>
      <c r="B958" s="1">
        <v>44377</v>
      </c>
      <c r="C958" t="s">
        <v>727</v>
      </c>
      <c r="D958" t="s">
        <v>451</v>
      </c>
      <c r="E958">
        <v>9.4</v>
      </c>
      <c r="F958" t="s">
        <v>1252</v>
      </c>
      <c r="H958" t="s">
        <v>112</v>
      </c>
      <c r="I958" t="s">
        <v>18</v>
      </c>
      <c r="J958" t="s">
        <v>19</v>
      </c>
      <c r="K958" t="s">
        <v>20</v>
      </c>
      <c r="L958" t="s">
        <v>20</v>
      </c>
      <c r="M958" t="s">
        <v>21</v>
      </c>
      <c r="N958" t="s">
        <v>22</v>
      </c>
      <c r="O958" t="s">
        <v>2647</v>
      </c>
      <c r="P958">
        <v>3</v>
      </c>
      <c r="Q958" t="str">
        <f t="shared" si="14"/>
        <v>DOW US Equity</v>
      </c>
    </row>
    <row r="959" spans="1:17" x14ac:dyDescent="0.25">
      <c r="A959" s="1">
        <v>44377</v>
      </c>
      <c r="B959" s="1">
        <v>44377</v>
      </c>
      <c r="C959" t="s">
        <v>2648</v>
      </c>
      <c r="D959" t="s">
        <v>2649</v>
      </c>
      <c r="E959">
        <v>4.25</v>
      </c>
      <c r="F959" t="s">
        <v>510</v>
      </c>
      <c r="H959" t="s">
        <v>52</v>
      </c>
      <c r="I959" t="s">
        <v>18</v>
      </c>
      <c r="J959" t="s">
        <v>19</v>
      </c>
      <c r="K959" t="s">
        <v>20</v>
      </c>
      <c r="L959" t="s">
        <v>20</v>
      </c>
      <c r="M959" t="s">
        <v>21</v>
      </c>
      <c r="N959" t="s">
        <v>59</v>
      </c>
      <c r="O959" t="s">
        <v>2650</v>
      </c>
      <c r="P959">
        <v>3</v>
      </c>
      <c r="Q959" t="str">
        <f t="shared" si="14"/>
        <v>AMG US Equity</v>
      </c>
    </row>
    <row r="960" spans="1:17" x14ac:dyDescent="0.25">
      <c r="A960" s="1">
        <v>44377</v>
      </c>
      <c r="B960" s="1">
        <v>44377</v>
      </c>
      <c r="C960" t="s">
        <v>207</v>
      </c>
      <c r="D960" t="s">
        <v>208</v>
      </c>
      <c r="E960">
        <v>6.4</v>
      </c>
      <c r="F960" t="s">
        <v>2651</v>
      </c>
      <c r="H960" t="s">
        <v>52</v>
      </c>
      <c r="I960" t="s">
        <v>18</v>
      </c>
      <c r="J960" t="s">
        <v>19</v>
      </c>
      <c r="K960" t="s">
        <v>20</v>
      </c>
      <c r="L960" t="s">
        <v>20</v>
      </c>
      <c r="M960" t="s">
        <v>21</v>
      </c>
      <c r="N960" t="s">
        <v>22</v>
      </c>
      <c r="O960" t="s">
        <v>2652</v>
      </c>
      <c r="P960">
        <v>2</v>
      </c>
      <c r="Q960" t="str">
        <f t="shared" si="14"/>
        <v>VZ US Equity</v>
      </c>
    </row>
    <row r="961" spans="1:17" x14ac:dyDescent="0.25">
      <c r="A961" s="1">
        <v>44377</v>
      </c>
      <c r="B961" s="1">
        <v>44377</v>
      </c>
      <c r="C961" t="s">
        <v>2653</v>
      </c>
      <c r="D961" t="s">
        <v>2654</v>
      </c>
      <c r="E961">
        <v>4.75</v>
      </c>
      <c r="F961" t="s">
        <v>334</v>
      </c>
      <c r="H961" t="s">
        <v>97</v>
      </c>
      <c r="I961" t="s">
        <v>18</v>
      </c>
      <c r="J961" t="s">
        <v>19</v>
      </c>
      <c r="K961" t="s">
        <v>20</v>
      </c>
      <c r="L961" t="s">
        <v>20</v>
      </c>
      <c r="M961" t="s">
        <v>21</v>
      </c>
      <c r="N961" t="s">
        <v>22</v>
      </c>
      <c r="O961" t="s">
        <v>2655</v>
      </c>
      <c r="P961">
        <v>3</v>
      </c>
      <c r="Q961" t="str">
        <f t="shared" si="14"/>
        <v>STZ US Equity</v>
      </c>
    </row>
    <row r="962" spans="1:17" x14ac:dyDescent="0.25">
      <c r="A962" s="1">
        <v>44377</v>
      </c>
      <c r="B962" s="1">
        <v>44377</v>
      </c>
      <c r="C962" t="s">
        <v>2659</v>
      </c>
      <c r="D962" t="s">
        <v>2660</v>
      </c>
      <c r="E962">
        <v>5.5</v>
      </c>
      <c r="F962" t="s">
        <v>2661</v>
      </c>
      <c r="H962" t="s">
        <v>52</v>
      </c>
      <c r="I962" t="s">
        <v>18</v>
      </c>
      <c r="J962" t="s">
        <v>19</v>
      </c>
      <c r="K962" t="s">
        <v>20</v>
      </c>
      <c r="L962" t="s">
        <v>20</v>
      </c>
      <c r="M962" t="s">
        <v>21</v>
      </c>
      <c r="N962" t="s">
        <v>22</v>
      </c>
      <c r="O962" t="s">
        <v>2662</v>
      </c>
      <c r="P962">
        <v>3</v>
      </c>
      <c r="Q962" t="str">
        <f t="shared" si="14"/>
        <v>ECL US Equity</v>
      </c>
    </row>
    <row r="963" spans="1:17" x14ac:dyDescent="0.25">
      <c r="A963" s="1">
        <v>44377</v>
      </c>
      <c r="B963" s="1">
        <v>44377</v>
      </c>
      <c r="C963" t="s">
        <v>1377</v>
      </c>
      <c r="D963" t="s">
        <v>1378</v>
      </c>
      <c r="E963">
        <v>6.625</v>
      </c>
      <c r="F963" t="s">
        <v>2663</v>
      </c>
      <c r="H963" t="s">
        <v>52</v>
      </c>
      <c r="I963" t="s">
        <v>18</v>
      </c>
      <c r="J963" t="s">
        <v>19</v>
      </c>
      <c r="K963" t="s">
        <v>20</v>
      </c>
      <c r="L963" t="s">
        <v>20</v>
      </c>
      <c r="M963" t="s">
        <v>21</v>
      </c>
      <c r="N963" t="s">
        <v>59</v>
      </c>
      <c r="O963" t="s">
        <v>2664</v>
      </c>
      <c r="P963">
        <v>3</v>
      </c>
      <c r="Q963" t="str">
        <f t="shared" si="14"/>
        <v>HIG US Equity</v>
      </c>
    </row>
    <row r="964" spans="1:17" x14ac:dyDescent="0.25">
      <c r="A964" s="1">
        <v>44377</v>
      </c>
      <c r="B964" s="1">
        <v>44377</v>
      </c>
      <c r="C964" t="s">
        <v>109</v>
      </c>
      <c r="D964" t="s">
        <v>110</v>
      </c>
      <c r="E964">
        <v>5.55</v>
      </c>
      <c r="F964" t="s">
        <v>2665</v>
      </c>
      <c r="G964" t="s">
        <v>16</v>
      </c>
      <c r="H964" t="s">
        <v>112</v>
      </c>
      <c r="I964" t="s">
        <v>18</v>
      </c>
      <c r="J964" t="s">
        <v>19</v>
      </c>
      <c r="K964" t="s">
        <v>20</v>
      </c>
      <c r="L964" t="s">
        <v>20</v>
      </c>
      <c r="M964" t="s">
        <v>21</v>
      </c>
      <c r="N964" t="s">
        <v>22</v>
      </c>
      <c r="O964" t="s">
        <v>2666</v>
      </c>
      <c r="P964">
        <v>2</v>
      </c>
      <c r="Q964" t="str">
        <f t="shared" ref="Q964:Q1027" si="15">D964&amp;" US Equity"</f>
        <v>GE US Equity</v>
      </c>
    </row>
    <row r="965" spans="1:17" x14ac:dyDescent="0.25">
      <c r="A965" s="1">
        <v>44377</v>
      </c>
      <c r="B965" s="1">
        <v>44377</v>
      </c>
      <c r="C965" t="s">
        <v>700</v>
      </c>
      <c r="D965" t="s">
        <v>701</v>
      </c>
      <c r="E965">
        <v>5.6</v>
      </c>
      <c r="F965" t="s">
        <v>2667</v>
      </c>
      <c r="H965" t="s">
        <v>17</v>
      </c>
      <c r="I965" t="s">
        <v>18</v>
      </c>
      <c r="J965" t="s">
        <v>19</v>
      </c>
      <c r="K965" t="s">
        <v>20</v>
      </c>
      <c r="L965" t="s">
        <v>20</v>
      </c>
      <c r="M965" t="s">
        <v>21</v>
      </c>
      <c r="N965" t="s">
        <v>22</v>
      </c>
      <c r="O965" t="s">
        <v>2668</v>
      </c>
      <c r="P965">
        <v>3</v>
      </c>
      <c r="Q965" t="str">
        <f t="shared" si="15"/>
        <v>PFE US Equity</v>
      </c>
    </row>
    <row r="966" spans="1:17" x14ac:dyDescent="0.25">
      <c r="A966" s="1">
        <v>44377</v>
      </c>
      <c r="B966" s="1">
        <v>44377</v>
      </c>
      <c r="C966" t="s">
        <v>878</v>
      </c>
      <c r="D966" t="s">
        <v>879</v>
      </c>
      <c r="E966">
        <v>3.7</v>
      </c>
      <c r="F966" t="s">
        <v>2669</v>
      </c>
      <c r="G966" t="s">
        <v>69</v>
      </c>
      <c r="H966" t="s">
        <v>52</v>
      </c>
      <c r="I966" t="s">
        <v>18</v>
      </c>
      <c r="J966" t="s">
        <v>19</v>
      </c>
      <c r="K966" t="s">
        <v>20</v>
      </c>
      <c r="L966" t="s">
        <v>20</v>
      </c>
      <c r="M966" t="s">
        <v>21</v>
      </c>
      <c r="N966" t="s">
        <v>22</v>
      </c>
      <c r="O966" t="s">
        <v>2670</v>
      </c>
      <c r="P966">
        <v>5</v>
      </c>
      <c r="Q966" t="str">
        <f t="shared" si="15"/>
        <v>DAIGR US Equity</v>
      </c>
    </row>
    <row r="967" spans="1:17" x14ac:dyDescent="0.25">
      <c r="A967" s="1">
        <v>44377</v>
      </c>
      <c r="B967" s="1">
        <v>44377</v>
      </c>
      <c r="C967" t="s">
        <v>219</v>
      </c>
      <c r="D967" t="s">
        <v>220</v>
      </c>
      <c r="E967">
        <v>4.2</v>
      </c>
      <c r="F967" t="s">
        <v>1414</v>
      </c>
      <c r="H967" t="s">
        <v>39</v>
      </c>
      <c r="I967" t="s">
        <v>18</v>
      </c>
      <c r="J967" t="s">
        <v>19</v>
      </c>
      <c r="K967" t="s">
        <v>20</v>
      </c>
      <c r="L967" t="s">
        <v>20</v>
      </c>
      <c r="M967" t="s">
        <v>21</v>
      </c>
      <c r="N967" t="s">
        <v>22</v>
      </c>
      <c r="O967" t="s">
        <v>2671</v>
      </c>
      <c r="P967">
        <v>2</v>
      </c>
      <c r="Q967" t="str">
        <f t="shared" si="15"/>
        <v>KO US Equity</v>
      </c>
    </row>
    <row r="968" spans="1:17" x14ac:dyDescent="0.25">
      <c r="A968" s="1">
        <v>44377</v>
      </c>
      <c r="B968" s="1">
        <v>44377</v>
      </c>
      <c r="C968" t="s">
        <v>1138</v>
      </c>
      <c r="D968" t="s">
        <v>216</v>
      </c>
      <c r="E968">
        <v>6.875</v>
      </c>
      <c r="F968" t="s">
        <v>2672</v>
      </c>
      <c r="H968" t="s">
        <v>112</v>
      </c>
      <c r="I968" t="s">
        <v>18</v>
      </c>
      <c r="J968" t="s">
        <v>19</v>
      </c>
      <c r="K968" t="s">
        <v>20</v>
      </c>
      <c r="L968" t="s">
        <v>20</v>
      </c>
      <c r="M968" t="s">
        <v>21</v>
      </c>
      <c r="N968" t="s">
        <v>22</v>
      </c>
      <c r="O968" t="s">
        <v>2673</v>
      </c>
      <c r="P968">
        <v>1</v>
      </c>
      <c r="Q968" t="str">
        <f t="shared" si="15"/>
        <v>T US Equity</v>
      </c>
    </row>
    <row r="969" spans="1:17" x14ac:dyDescent="0.25">
      <c r="A969" s="1">
        <v>44377</v>
      </c>
      <c r="B969" s="1">
        <v>44377</v>
      </c>
      <c r="C969" t="s">
        <v>127</v>
      </c>
      <c r="D969" t="s">
        <v>128</v>
      </c>
      <c r="E969">
        <v>3</v>
      </c>
      <c r="F969" t="s">
        <v>2674</v>
      </c>
      <c r="H969" t="s">
        <v>44</v>
      </c>
      <c r="I969" t="s">
        <v>18</v>
      </c>
      <c r="J969" t="s">
        <v>19</v>
      </c>
      <c r="K969" t="s">
        <v>20</v>
      </c>
      <c r="L969" t="s">
        <v>20</v>
      </c>
      <c r="M969" t="s">
        <v>21</v>
      </c>
      <c r="N969" t="s">
        <v>22</v>
      </c>
      <c r="O969" t="s">
        <v>2675</v>
      </c>
      <c r="P969">
        <v>3</v>
      </c>
      <c r="Q969" t="str">
        <f t="shared" si="15"/>
        <v>DIS US Equity</v>
      </c>
    </row>
    <row r="970" spans="1:17" x14ac:dyDescent="0.25">
      <c r="A970" s="1">
        <v>44377</v>
      </c>
      <c r="B970" s="1">
        <v>44377</v>
      </c>
      <c r="C970" t="s">
        <v>2678</v>
      </c>
      <c r="D970" t="s">
        <v>1433</v>
      </c>
      <c r="E970">
        <v>5.95</v>
      </c>
      <c r="F970" t="s">
        <v>888</v>
      </c>
      <c r="H970" t="s">
        <v>39</v>
      </c>
      <c r="I970" t="s">
        <v>18</v>
      </c>
      <c r="J970" t="s">
        <v>19</v>
      </c>
      <c r="K970" t="s">
        <v>20</v>
      </c>
      <c r="L970" t="s">
        <v>20</v>
      </c>
      <c r="M970" t="s">
        <v>21</v>
      </c>
      <c r="N970" t="s">
        <v>22</v>
      </c>
      <c r="O970" t="s">
        <v>2679</v>
      </c>
      <c r="P970">
        <v>3</v>
      </c>
      <c r="Q970" t="str">
        <f t="shared" si="15"/>
        <v>MRK US Equity</v>
      </c>
    </row>
    <row r="971" spans="1:17" x14ac:dyDescent="0.25">
      <c r="A971" s="1">
        <v>44377</v>
      </c>
      <c r="B971" s="1">
        <v>44377</v>
      </c>
      <c r="C971" t="s">
        <v>2680</v>
      </c>
      <c r="D971" t="s">
        <v>2681</v>
      </c>
      <c r="E971">
        <v>6.875</v>
      </c>
      <c r="F971" t="s">
        <v>526</v>
      </c>
      <c r="H971" t="s">
        <v>112</v>
      </c>
      <c r="I971" t="s">
        <v>18</v>
      </c>
      <c r="J971" t="s">
        <v>19</v>
      </c>
      <c r="K971" t="s">
        <v>20</v>
      </c>
      <c r="L971" t="s">
        <v>20</v>
      </c>
      <c r="M971" t="s">
        <v>21</v>
      </c>
      <c r="N971" t="s">
        <v>22</v>
      </c>
      <c r="O971" t="s">
        <v>2682</v>
      </c>
      <c r="P971">
        <v>4</v>
      </c>
      <c r="Q971" t="str">
        <f t="shared" si="15"/>
        <v>ADNA US Equity</v>
      </c>
    </row>
    <row r="972" spans="1:17" x14ac:dyDescent="0.25">
      <c r="A972" s="1">
        <v>44377</v>
      </c>
      <c r="B972" s="1">
        <v>44377</v>
      </c>
      <c r="C972" t="s">
        <v>2683</v>
      </c>
      <c r="D972" t="s">
        <v>2684</v>
      </c>
      <c r="E972">
        <v>5.875</v>
      </c>
      <c r="F972" t="s">
        <v>307</v>
      </c>
      <c r="H972" t="s">
        <v>52</v>
      </c>
      <c r="I972" t="s">
        <v>18</v>
      </c>
      <c r="J972" t="s">
        <v>19</v>
      </c>
      <c r="K972" t="s">
        <v>20</v>
      </c>
      <c r="L972" t="s">
        <v>20</v>
      </c>
      <c r="M972" t="s">
        <v>21</v>
      </c>
      <c r="N972" t="s">
        <v>59</v>
      </c>
      <c r="O972" t="s">
        <v>2685</v>
      </c>
      <c r="P972">
        <v>3</v>
      </c>
      <c r="Q972" t="str">
        <f t="shared" si="15"/>
        <v>MMC US Equity</v>
      </c>
    </row>
    <row r="973" spans="1:17" x14ac:dyDescent="0.25">
      <c r="A973" s="1">
        <v>44377</v>
      </c>
      <c r="B973" s="1">
        <v>44377</v>
      </c>
      <c r="C973" t="s">
        <v>2686</v>
      </c>
      <c r="D973" t="s">
        <v>978</v>
      </c>
      <c r="E973">
        <v>6.15</v>
      </c>
      <c r="F973" t="s">
        <v>87</v>
      </c>
      <c r="H973" t="s">
        <v>112</v>
      </c>
      <c r="I973" t="s">
        <v>18</v>
      </c>
      <c r="J973" t="s">
        <v>19</v>
      </c>
      <c r="K973" t="s">
        <v>20</v>
      </c>
      <c r="L973" t="s">
        <v>20</v>
      </c>
      <c r="M973" t="s">
        <v>21</v>
      </c>
      <c r="N973" t="s">
        <v>135</v>
      </c>
      <c r="O973" t="s">
        <v>2687</v>
      </c>
      <c r="P973">
        <v>2</v>
      </c>
      <c r="Q973" t="str">
        <f t="shared" si="15"/>
        <v>FE US Equity</v>
      </c>
    </row>
    <row r="974" spans="1:17" x14ac:dyDescent="0.25">
      <c r="A974" s="1">
        <v>44377</v>
      </c>
      <c r="B974" s="1">
        <v>44377</v>
      </c>
      <c r="C974" t="s">
        <v>2688</v>
      </c>
      <c r="D974" t="s">
        <v>1616</v>
      </c>
      <c r="E974">
        <v>5.05</v>
      </c>
      <c r="F974" t="s">
        <v>2689</v>
      </c>
      <c r="H974" t="s">
        <v>112</v>
      </c>
      <c r="I974" t="s">
        <v>18</v>
      </c>
      <c r="J974" t="s">
        <v>19</v>
      </c>
      <c r="K974" t="s">
        <v>20</v>
      </c>
      <c r="L974" t="s">
        <v>20</v>
      </c>
      <c r="M974" t="s">
        <v>21</v>
      </c>
      <c r="N974" t="s">
        <v>22</v>
      </c>
      <c r="O974" t="s">
        <v>2690</v>
      </c>
      <c r="P974">
        <v>3</v>
      </c>
      <c r="Q974" t="str">
        <f t="shared" si="15"/>
        <v>NOC US Equity</v>
      </c>
    </row>
    <row r="975" spans="1:17" x14ac:dyDescent="0.25">
      <c r="A975" s="1">
        <v>44377</v>
      </c>
      <c r="B975" s="1">
        <v>44377</v>
      </c>
      <c r="C975" t="s">
        <v>508</v>
      </c>
      <c r="D975" t="s">
        <v>509</v>
      </c>
      <c r="E975">
        <v>4.8</v>
      </c>
      <c r="F975" t="s">
        <v>510</v>
      </c>
      <c r="H975" t="s">
        <v>168</v>
      </c>
      <c r="I975" t="s">
        <v>18</v>
      </c>
      <c r="J975" t="s">
        <v>19</v>
      </c>
      <c r="K975" t="s">
        <v>20</v>
      </c>
      <c r="L975" t="s">
        <v>20</v>
      </c>
      <c r="M975" t="s">
        <v>21</v>
      </c>
      <c r="N975" t="s">
        <v>59</v>
      </c>
      <c r="O975" t="s">
        <v>2691</v>
      </c>
      <c r="P975">
        <v>3</v>
      </c>
      <c r="Q975" t="str">
        <f t="shared" si="15"/>
        <v>GNW US Equity</v>
      </c>
    </row>
    <row r="976" spans="1:17" x14ac:dyDescent="0.25">
      <c r="A976" s="1">
        <v>44377</v>
      </c>
      <c r="B976" s="1">
        <v>44377</v>
      </c>
      <c r="C976" t="s">
        <v>219</v>
      </c>
      <c r="D976" t="s">
        <v>220</v>
      </c>
      <c r="E976">
        <v>4.125</v>
      </c>
      <c r="F976" t="s">
        <v>2295</v>
      </c>
      <c r="H976" t="s">
        <v>39</v>
      </c>
      <c r="I976" t="s">
        <v>18</v>
      </c>
      <c r="J976" t="s">
        <v>19</v>
      </c>
      <c r="K976" t="s">
        <v>20</v>
      </c>
      <c r="L976" t="s">
        <v>20</v>
      </c>
      <c r="M976" t="s">
        <v>21</v>
      </c>
      <c r="N976" t="s">
        <v>22</v>
      </c>
      <c r="O976" t="s">
        <v>2692</v>
      </c>
      <c r="P976">
        <v>2</v>
      </c>
      <c r="Q976" t="str">
        <f t="shared" si="15"/>
        <v>KO US Equity</v>
      </c>
    </row>
    <row r="977" spans="1:17" x14ac:dyDescent="0.25">
      <c r="A977" s="1">
        <v>44377</v>
      </c>
      <c r="B977" s="1">
        <v>44377</v>
      </c>
      <c r="C977" t="s">
        <v>2693</v>
      </c>
      <c r="D977" t="s">
        <v>1780</v>
      </c>
      <c r="E977">
        <v>6.5</v>
      </c>
      <c r="F977" t="s">
        <v>2694</v>
      </c>
      <c r="H977" t="s">
        <v>52</v>
      </c>
      <c r="I977" t="s">
        <v>18</v>
      </c>
      <c r="J977" t="s">
        <v>19</v>
      </c>
      <c r="K977" t="s">
        <v>20</v>
      </c>
      <c r="L977" t="s">
        <v>20</v>
      </c>
      <c r="M977" t="s">
        <v>21</v>
      </c>
      <c r="N977" t="s">
        <v>22</v>
      </c>
      <c r="O977" t="s">
        <v>2695</v>
      </c>
      <c r="P977">
        <v>5</v>
      </c>
      <c r="Q977" t="str">
        <f t="shared" si="15"/>
        <v>ABIBB US Equity</v>
      </c>
    </row>
    <row r="978" spans="1:17" x14ac:dyDescent="0.25">
      <c r="A978" s="1">
        <v>44377</v>
      </c>
      <c r="B978" s="1">
        <v>44377</v>
      </c>
      <c r="C978" t="s">
        <v>2696</v>
      </c>
      <c r="D978" t="s">
        <v>1398</v>
      </c>
      <c r="E978">
        <v>7.25</v>
      </c>
      <c r="F978" t="s">
        <v>500</v>
      </c>
      <c r="H978" t="s">
        <v>242</v>
      </c>
      <c r="I978" t="s">
        <v>18</v>
      </c>
      <c r="J978" t="s">
        <v>19</v>
      </c>
      <c r="K978" t="s">
        <v>20</v>
      </c>
      <c r="L978" t="s">
        <v>20</v>
      </c>
      <c r="M978" t="s">
        <v>21</v>
      </c>
      <c r="N978" t="s">
        <v>22</v>
      </c>
      <c r="O978" t="s">
        <v>2697</v>
      </c>
      <c r="P978">
        <v>3</v>
      </c>
      <c r="Q978" t="str">
        <f t="shared" si="15"/>
        <v>CBB US Equity</v>
      </c>
    </row>
    <row r="979" spans="1:17" x14ac:dyDescent="0.25">
      <c r="A979" s="1">
        <v>44377</v>
      </c>
      <c r="B979" s="1">
        <v>44377</v>
      </c>
      <c r="C979" t="s">
        <v>1003</v>
      </c>
      <c r="D979" t="s">
        <v>1004</v>
      </c>
      <c r="E979">
        <v>7.5</v>
      </c>
      <c r="F979" t="s">
        <v>303</v>
      </c>
      <c r="G979" t="s">
        <v>17</v>
      </c>
      <c r="H979" t="s">
        <v>112</v>
      </c>
      <c r="I979" t="s">
        <v>18</v>
      </c>
      <c r="J979" t="s">
        <v>19</v>
      </c>
      <c r="K979" t="s">
        <v>20</v>
      </c>
      <c r="L979" t="s">
        <v>20</v>
      </c>
      <c r="M979" t="s">
        <v>21</v>
      </c>
      <c r="N979" t="s">
        <v>22</v>
      </c>
      <c r="O979" t="s">
        <v>2698</v>
      </c>
      <c r="P979">
        <v>3</v>
      </c>
      <c r="Q979" t="str">
        <f t="shared" si="15"/>
        <v>WMB US Equity</v>
      </c>
    </row>
    <row r="980" spans="1:17" x14ac:dyDescent="0.25">
      <c r="A980" s="1">
        <v>44377</v>
      </c>
      <c r="B980" s="1">
        <v>44377</v>
      </c>
      <c r="C980" t="s">
        <v>456</v>
      </c>
      <c r="D980" t="s">
        <v>457</v>
      </c>
      <c r="E980">
        <v>6.5</v>
      </c>
      <c r="F980" t="s">
        <v>301</v>
      </c>
      <c r="H980" t="s">
        <v>112</v>
      </c>
      <c r="I980" t="s">
        <v>18</v>
      </c>
      <c r="J980" t="s">
        <v>19</v>
      </c>
      <c r="K980" t="s">
        <v>20</v>
      </c>
      <c r="L980" t="s">
        <v>20</v>
      </c>
      <c r="M980" t="s">
        <v>21</v>
      </c>
      <c r="N980" t="s">
        <v>22</v>
      </c>
      <c r="O980" t="s">
        <v>2699</v>
      </c>
      <c r="P980">
        <v>4</v>
      </c>
      <c r="Q980" t="str">
        <f t="shared" si="15"/>
        <v>ORCL US Equity</v>
      </c>
    </row>
    <row r="981" spans="1:17" x14ac:dyDescent="0.25">
      <c r="A981" s="1">
        <v>44377</v>
      </c>
      <c r="B981" s="1">
        <v>44377</v>
      </c>
      <c r="C981" t="s">
        <v>2700</v>
      </c>
      <c r="D981" t="s">
        <v>978</v>
      </c>
      <c r="E981">
        <v>5.25</v>
      </c>
      <c r="F981" t="s">
        <v>2701</v>
      </c>
      <c r="G981" t="s">
        <v>51</v>
      </c>
      <c r="H981" t="s">
        <v>112</v>
      </c>
      <c r="I981" t="s">
        <v>18</v>
      </c>
      <c r="J981" t="s">
        <v>19</v>
      </c>
      <c r="K981" t="s">
        <v>20</v>
      </c>
      <c r="L981" t="s">
        <v>20</v>
      </c>
      <c r="M981" t="s">
        <v>21</v>
      </c>
      <c r="N981" t="s">
        <v>135</v>
      </c>
      <c r="O981" t="s">
        <v>2702</v>
      </c>
      <c r="P981">
        <v>2</v>
      </c>
      <c r="Q981" t="str">
        <f t="shared" si="15"/>
        <v>FE US Equity</v>
      </c>
    </row>
    <row r="982" spans="1:17" x14ac:dyDescent="0.25">
      <c r="A982" s="1">
        <v>44377</v>
      </c>
      <c r="B982" s="1">
        <v>44377</v>
      </c>
      <c r="C982" t="s">
        <v>180</v>
      </c>
      <c r="D982" t="s">
        <v>128</v>
      </c>
      <c r="E982">
        <v>5.4</v>
      </c>
      <c r="F982" t="s">
        <v>2703</v>
      </c>
      <c r="H982" t="s">
        <v>44</v>
      </c>
      <c r="I982" t="s">
        <v>18</v>
      </c>
      <c r="J982" t="s">
        <v>19</v>
      </c>
      <c r="K982" t="s">
        <v>20</v>
      </c>
      <c r="L982" t="s">
        <v>20</v>
      </c>
      <c r="M982" t="s">
        <v>21</v>
      </c>
      <c r="N982" t="s">
        <v>22</v>
      </c>
      <c r="O982" t="s">
        <v>2704</v>
      </c>
      <c r="P982">
        <v>3</v>
      </c>
      <c r="Q982" t="str">
        <f t="shared" si="15"/>
        <v>DIS US Equity</v>
      </c>
    </row>
    <row r="983" spans="1:17" x14ac:dyDescent="0.25">
      <c r="A983" s="1">
        <v>44377</v>
      </c>
      <c r="B983" s="1">
        <v>44377</v>
      </c>
      <c r="C983" t="s">
        <v>2357</v>
      </c>
      <c r="D983" t="s">
        <v>405</v>
      </c>
      <c r="E983">
        <v>5.2</v>
      </c>
      <c r="F983" t="s">
        <v>2709</v>
      </c>
      <c r="H983" t="s">
        <v>17</v>
      </c>
      <c r="I983" t="s">
        <v>18</v>
      </c>
      <c r="J983" t="s">
        <v>19</v>
      </c>
      <c r="K983" t="s">
        <v>20</v>
      </c>
      <c r="L983" t="s">
        <v>20</v>
      </c>
      <c r="M983" t="s">
        <v>21</v>
      </c>
      <c r="N983" t="s">
        <v>22</v>
      </c>
      <c r="O983" t="s">
        <v>2710</v>
      </c>
      <c r="P983">
        <v>3</v>
      </c>
      <c r="Q983" t="str">
        <f t="shared" si="15"/>
        <v>CAT US Equity</v>
      </c>
    </row>
    <row r="984" spans="1:17" x14ac:dyDescent="0.25">
      <c r="A984" s="1">
        <v>44377</v>
      </c>
      <c r="B984" s="1">
        <v>44377</v>
      </c>
      <c r="C984" t="s">
        <v>2648</v>
      </c>
      <c r="D984" t="s">
        <v>2649</v>
      </c>
      <c r="E984">
        <v>3.5</v>
      </c>
      <c r="F984" t="s">
        <v>2711</v>
      </c>
      <c r="H984" t="s">
        <v>52</v>
      </c>
      <c r="I984" t="s">
        <v>18</v>
      </c>
      <c r="J984" t="s">
        <v>19</v>
      </c>
      <c r="K984" t="s">
        <v>20</v>
      </c>
      <c r="L984" t="s">
        <v>20</v>
      </c>
      <c r="M984" t="s">
        <v>21</v>
      </c>
      <c r="N984" t="s">
        <v>59</v>
      </c>
      <c r="O984" t="s">
        <v>2712</v>
      </c>
      <c r="P984">
        <v>3</v>
      </c>
      <c r="Q984" t="str">
        <f t="shared" si="15"/>
        <v>AMG US Equity</v>
      </c>
    </row>
    <row r="985" spans="1:17" x14ac:dyDescent="0.25">
      <c r="A985" s="1">
        <v>44377</v>
      </c>
      <c r="B985" s="1">
        <v>44377</v>
      </c>
      <c r="C985" t="s">
        <v>109</v>
      </c>
      <c r="D985" t="s">
        <v>110</v>
      </c>
      <c r="E985">
        <v>4.05</v>
      </c>
      <c r="F985" t="s">
        <v>2713</v>
      </c>
      <c r="G985" t="s">
        <v>722</v>
      </c>
      <c r="H985" t="s">
        <v>112</v>
      </c>
      <c r="I985" t="s">
        <v>18</v>
      </c>
      <c r="J985" t="s">
        <v>19</v>
      </c>
      <c r="K985" t="s">
        <v>20</v>
      </c>
      <c r="L985" t="s">
        <v>20</v>
      </c>
      <c r="M985" t="s">
        <v>21</v>
      </c>
      <c r="N985" t="s">
        <v>22</v>
      </c>
      <c r="O985" t="s">
        <v>2714</v>
      </c>
      <c r="P985">
        <v>2</v>
      </c>
      <c r="Q985" t="str">
        <f t="shared" si="15"/>
        <v>GE US Equity</v>
      </c>
    </row>
    <row r="986" spans="1:17" x14ac:dyDescent="0.25">
      <c r="A986" s="1">
        <v>44377</v>
      </c>
      <c r="B986" s="1">
        <v>44377</v>
      </c>
      <c r="C986" t="s">
        <v>2715</v>
      </c>
      <c r="D986" t="s">
        <v>2716</v>
      </c>
      <c r="E986">
        <v>5.375</v>
      </c>
      <c r="F986" t="s">
        <v>2717</v>
      </c>
      <c r="H986" t="s">
        <v>112</v>
      </c>
      <c r="I986" t="s">
        <v>18</v>
      </c>
      <c r="J986" t="s">
        <v>19</v>
      </c>
      <c r="K986" t="s">
        <v>20</v>
      </c>
      <c r="L986" t="s">
        <v>20</v>
      </c>
      <c r="M986" t="s">
        <v>21</v>
      </c>
      <c r="N986" t="s">
        <v>22</v>
      </c>
      <c r="O986" t="s">
        <v>2718</v>
      </c>
      <c r="P986">
        <v>3</v>
      </c>
      <c r="Q986" t="str">
        <f t="shared" si="15"/>
        <v>SYY US Equity</v>
      </c>
    </row>
    <row r="987" spans="1:17" x14ac:dyDescent="0.25">
      <c r="A987" s="1">
        <v>44377</v>
      </c>
      <c r="B987" s="1">
        <v>44377</v>
      </c>
      <c r="C987" t="s">
        <v>886</v>
      </c>
      <c r="D987" t="s">
        <v>887</v>
      </c>
      <c r="E987">
        <v>7.875</v>
      </c>
      <c r="F987" t="s">
        <v>2719</v>
      </c>
      <c r="H987" t="s">
        <v>32</v>
      </c>
      <c r="I987" t="s">
        <v>18</v>
      </c>
      <c r="J987" t="s">
        <v>19</v>
      </c>
      <c r="K987" t="s">
        <v>20</v>
      </c>
      <c r="L987" t="s">
        <v>20</v>
      </c>
      <c r="M987" t="s">
        <v>21</v>
      </c>
      <c r="N987" t="s">
        <v>22</v>
      </c>
      <c r="O987" t="s">
        <v>2720</v>
      </c>
      <c r="P987">
        <v>3</v>
      </c>
      <c r="Q987" t="str">
        <f t="shared" si="15"/>
        <v>DDS US Equity</v>
      </c>
    </row>
    <row r="988" spans="1:17" x14ac:dyDescent="0.25">
      <c r="A988" s="1">
        <v>44377</v>
      </c>
      <c r="B988" s="1">
        <v>44377</v>
      </c>
      <c r="C988" t="s">
        <v>215</v>
      </c>
      <c r="D988" t="s">
        <v>216</v>
      </c>
      <c r="E988">
        <v>6.5</v>
      </c>
      <c r="F988" t="s">
        <v>2721</v>
      </c>
      <c r="H988" t="s">
        <v>112</v>
      </c>
      <c r="I988" t="s">
        <v>18</v>
      </c>
      <c r="J988" t="s">
        <v>19</v>
      </c>
      <c r="K988" t="s">
        <v>20</v>
      </c>
      <c r="L988" t="s">
        <v>20</v>
      </c>
      <c r="M988" t="s">
        <v>21</v>
      </c>
      <c r="N988" t="s">
        <v>22</v>
      </c>
      <c r="O988" t="s">
        <v>2722</v>
      </c>
      <c r="P988">
        <v>1</v>
      </c>
      <c r="Q988" t="str">
        <f t="shared" si="15"/>
        <v>T US Equity</v>
      </c>
    </row>
    <row r="989" spans="1:17" x14ac:dyDescent="0.25">
      <c r="A989" s="1">
        <v>44377</v>
      </c>
      <c r="B989" s="1">
        <v>44377</v>
      </c>
      <c r="C989" t="s">
        <v>2723</v>
      </c>
      <c r="D989" t="s">
        <v>318</v>
      </c>
      <c r="E989">
        <v>7.875</v>
      </c>
      <c r="F989" t="s">
        <v>510</v>
      </c>
      <c r="G989" t="s">
        <v>2053</v>
      </c>
      <c r="H989" t="s">
        <v>17</v>
      </c>
      <c r="I989" t="s">
        <v>18</v>
      </c>
      <c r="J989" t="s">
        <v>19</v>
      </c>
      <c r="K989" t="s">
        <v>20</v>
      </c>
      <c r="L989" t="s">
        <v>20</v>
      </c>
      <c r="M989" t="s">
        <v>21</v>
      </c>
      <c r="N989" t="s">
        <v>59</v>
      </c>
      <c r="O989" t="s">
        <v>2724</v>
      </c>
      <c r="P989">
        <v>3</v>
      </c>
      <c r="Q989" t="str">
        <f t="shared" si="15"/>
        <v>MET US Equity</v>
      </c>
    </row>
    <row r="990" spans="1:17" x14ac:dyDescent="0.25">
      <c r="A990" s="1">
        <v>44377</v>
      </c>
      <c r="B990" s="1">
        <v>44377</v>
      </c>
      <c r="C990" t="s">
        <v>109</v>
      </c>
      <c r="D990" t="s">
        <v>110</v>
      </c>
      <c r="E990">
        <v>3.7</v>
      </c>
      <c r="F990" t="s">
        <v>2725</v>
      </c>
      <c r="G990" t="s">
        <v>722</v>
      </c>
      <c r="H990" t="s">
        <v>112</v>
      </c>
      <c r="I990" t="s">
        <v>18</v>
      </c>
      <c r="J990" t="s">
        <v>19</v>
      </c>
      <c r="K990" t="s">
        <v>20</v>
      </c>
      <c r="L990" t="s">
        <v>20</v>
      </c>
      <c r="M990" t="s">
        <v>21</v>
      </c>
      <c r="N990" t="s">
        <v>22</v>
      </c>
      <c r="O990" t="s">
        <v>2726</v>
      </c>
      <c r="P990">
        <v>2</v>
      </c>
      <c r="Q990" t="str">
        <f t="shared" si="15"/>
        <v>GE US Equity</v>
      </c>
    </row>
    <row r="991" spans="1:17" x14ac:dyDescent="0.25">
      <c r="A991" s="1">
        <v>44377</v>
      </c>
      <c r="B991" s="1">
        <v>44377</v>
      </c>
      <c r="C991" t="s">
        <v>180</v>
      </c>
      <c r="D991" t="s">
        <v>128</v>
      </c>
      <c r="E991">
        <v>6.2</v>
      </c>
      <c r="F991" t="s">
        <v>2727</v>
      </c>
      <c r="H991" t="s">
        <v>44</v>
      </c>
      <c r="I991" t="s">
        <v>18</v>
      </c>
      <c r="J991" t="s">
        <v>19</v>
      </c>
      <c r="K991" t="s">
        <v>20</v>
      </c>
      <c r="L991" t="s">
        <v>20</v>
      </c>
      <c r="M991" t="s">
        <v>21</v>
      </c>
      <c r="N991" t="s">
        <v>22</v>
      </c>
      <c r="O991" t="s">
        <v>2728</v>
      </c>
      <c r="P991">
        <v>3</v>
      </c>
      <c r="Q991" t="str">
        <f t="shared" si="15"/>
        <v>DIS US Equity</v>
      </c>
    </row>
    <row r="992" spans="1:17" x14ac:dyDescent="0.25">
      <c r="A992" s="1">
        <v>44377</v>
      </c>
      <c r="B992" s="1">
        <v>44377</v>
      </c>
      <c r="C992" t="s">
        <v>878</v>
      </c>
      <c r="D992" t="s">
        <v>879</v>
      </c>
      <c r="E992">
        <v>2.4500000000000002</v>
      </c>
      <c r="F992" t="s">
        <v>1226</v>
      </c>
      <c r="G992" t="s">
        <v>69</v>
      </c>
      <c r="H992" t="s">
        <v>52</v>
      </c>
      <c r="I992" t="s">
        <v>18</v>
      </c>
      <c r="J992" t="s">
        <v>19</v>
      </c>
      <c r="K992" t="s">
        <v>20</v>
      </c>
      <c r="L992" t="s">
        <v>20</v>
      </c>
      <c r="M992" t="s">
        <v>21</v>
      </c>
      <c r="N992" t="s">
        <v>22</v>
      </c>
      <c r="O992" t="s">
        <v>2729</v>
      </c>
      <c r="P992">
        <v>5</v>
      </c>
      <c r="Q992" t="str">
        <f t="shared" si="15"/>
        <v>DAIGR US Equity</v>
      </c>
    </row>
    <row r="993" spans="1:17" x14ac:dyDescent="0.25">
      <c r="A993" s="1">
        <v>44377</v>
      </c>
      <c r="B993" s="1">
        <v>44377</v>
      </c>
      <c r="C993" t="s">
        <v>2139</v>
      </c>
      <c r="D993" t="s">
        <v>2140</v>
      </c>
      <c r="E993">
        <v>2</v>
      </c>
      <c r="F993" t="s">
        <v>2730</v>
      </c>
      <c r="H993" t="s">
        <v>39</v>
      </c>
      <c r="I993" t="s">
        <v>18</v>
      </c>
      <c r="J993" t="s">
        <v>19</v>
      </c>
      <c r="K993" t="s">
        <v>20</v>
      </c>
      <c r="L993" t="s">
        <v>20</v>
      </c>
      <c r="M993" t="s">
        <v>21</v>
      </c>
      <c r="N993" t="s">
        <v>22</v>
      </c>
      <c r="O993" t="s">
        <v>2731</v>
      </c>
      <c r="P993">
        <v>5</v>
      </c>
      <c r="Q993" t="str">
        <f t="shared" si="15"/>
        <v>UNANA US Equity</v>
      </c>
    </row>
    <row r="994" spans="1:17" x14ac:dyDescent="0.25">
      <c r="A994" s="1">
        <v>44377</v>
      </c>
      <c r="B994" s="1">
        <v>44377</v>
      </c>
      <c r="C994" t="s">
        <v>231</v>
      </c>
      <c r="D994" t="s">
        <v>232</v>
      </c>
      <c r="E994">
        <v>3.75</v>
      </c>
      <c r="F994" t="s">
        <v>233</v>
      </c>
      <c r="G994" t="s">
        <v>69</v>
      </c>
      <c r="H994" t="s">
        <v>74</v>
      </c>
      <c r="I994" t="s">
        <v>18</v>
      </c>
      <c r="J994" t="s">
        <v>19</v>
      </c>
      <c r="K994" t="s">
        <v>20</v>
      </c>
      <c r="L994" t="s">
        <v>20</v>
      </c>
      <c r="M994" t="s">
        <v>21</v>
      </c>
      <c r="N994" t="s">
        <v>59</v>
      </c>
      <c r="O994" t="s">
        <v>2732</v>
      </c>
      <c r="P994">
        <v>4</v>
      </c>
      <c r="Q994" t="str">
        <f t="shared" si="15"/>
        <v>HASI US Equity</v>
      </c>
    </row>
    <row r="995" spans="1:17" x14ac:dyDescent="0.25">
      <c r="A995" s="1">
        <v>44377</v>
      </c>
      <c r="B995" s="1">
        <v>44377</v>
      </c>
      <c r="C995" t="s">
        <v>1943</v>
      </c>
      <c r="D995" t="s">
        <v>1944</v>
      </c>
      <c r="E995">
        <v>7</v>
      </c>
      <c r="F995" t="s">
        <v>749</v>
      </c>
      <c r="G995" t="s">
        <v>51</v>
      </c>
      <c r="H995" t="s">
        <v>199</v>
      </c>
      <c r="I995" t="s">
        <v>18</v>
      </c>
      <c r="J995" t="s">
        <v>19</v>
      </c>
      <c r="K995" t="s">
        <v>20</v>
      </c>
      <c r="L995" t="s">
        <v>20</v>
      </c>
      <c r="M995" t="s">
        <v>21</v>
      </c>
      <c r="N995" t="s">
        <v>22</v>
      </c>
      <c r="O995" t="s">
        <v>2735</v>
      </c>
      <c r="P995">
        <v>4</v>
      </c>
      <c r="Q995" t="str">
        <f t="shared" si="15"/>
        <v>ROSW US Equity</v>
      </c>
    </row>
    <row r="996" spans="1:17" x14ac:dyDescent="0.25">
      <c r="A996" s="1">
        <v>44377</v>
      </c>
      <c r="B996" s="1">
        <v>44377</v>
      </c>
      <c r="C996" t="s">
        <v>139</v>
      </c>
      <c r="D996" t="s">
        <v>140</v>
      </c>
      <c r="E996">
        <v>2.75</v>
      </c>
      <c r="F996" t="s">
        <v>2323</v>
      </c>
      <c r="G996" t="s">
        <v>69</v>
      </c>
      <c r="H996" t="s">
        <v>17</v>
      </c>
      <c r="I996" t="s">
        <v>18</v>
      </c>
      <c r="J996" t="s">
        <v>19</v>
      </c>
      <c r="K996" t="s">
        <v>20</v>
      </c>
      <c r="L996" t="s">
        <v>20</v>
      </c>
      <c r="M996" t="s">
        <v>21</v>
      </c>
      <c r="N996" t="s">
        <v>59</v>
      </c>
      <c r="O996" t="s">
        <v>2736</v>
      </c>
      <c r="P996">
        <v>3</v>
      </c>
      <c r="Q996" t="str">
        <f t="shared" si="15"/>
        <v>ATH US Equity</v>
      </c>
    </row>
    <row r="997" spans="1:17" x14ac:dyDescent="0.25">
      <c r="A997" s="1">
        <v>44377</v>
      </c>
      <c r="B997" s="1">
        <v>44377</v>
      </c>
      <c r="C997" t="s">
        <v>2430</v>
      </c>
      <c r="D997" t="s">
        <v>2431</v>
      </c>
      <c r="E997">
        <v>8.125</v>
      </c>
      <c r="F997" t="s">
        <v>2737</v>
      </c>
      <c r="H997" t="s">
        <v>74</v>
      </c>
      <c r="I997" t="s">
        <v>18</v>
      </c>
      <c r="J997" t="s">
        <v>19</v>
      </c>
      <c r="K997" t="s">
        <v>20</v>
      </c>
      <c r="L997" t="s">
        <v>20</v>
      </c>
      <c r="M997" t="s">
        <v>21</v>
      </c>
      <c r="N997" t="s">
        <v>22</v>
      </c>
      <c r="O997" t="s">
        <v>2738</v>
      </c>
      <c r="P997">
        <v>3</v>
      </c>
      <c r="Q997" t="str">
        <f t="shared" si="15"/>
        <v>DCP US Equity</v>
      </c>
    </row>
    <row r="998" spans="1:17" x14ac:dyDescent="0.25">
      <c r="A998" s="1">
        <v>44377</v>
      </c>
      <c r="B998" s="1">
        <v>44377</v>
      </c>
      <c r="C998" t="s">
        <v>207</v>
      </c>
      <c r="D998" t="s">
        <v>208</v>
      </c>
      <c r="E998">
        <v>6.4</v>
      </c>
      <c r="F998" t="s">
        <v>2739</v>
      </c>
      <c r="H998" t="s">
        <v>52</v>
      </c>
      <c r="I998" t="s">
        <v>18</v>
      </c>
      <c r="J998" t="s">
        <v>19</v>
      </c>
      <c r="K998" t="s">
        <v>20</v>
      </c>
      <c r="L998" t="s">
        <v>20</v>
      </c>
      <c r="M998" t="s">
        <v>21</v>
      </c>
      <c r="N998" t="s">
        <v>22</v>
      </c>
      <c r="O998" t="s">
        <v>2740</v>
      </c>
      <c r="P998">
        <v>2</v>
      </c>
      <c r="Q998" t="str">
        <f t="shared" si="15"/>
        <v>VZ US Equity</v>
      </c>
    </row>
    <row r="999" spans="1:17" x14ac:dyDescent="0.25">
      <c r="A999" s="1">
        <v>44377</v>
      </c>
      <c r="B999" s="1">
        <v>44377</v>
      </c>
      <c r="C999" t="s">
        <v>109</v>
      </c>
      <c r="D999" t="s">
        <v>110</v>
      </c>
      <c r="E999">
        <v>4.25</v>
      </c>
      <c r="F999" t="s">
        <v>2742</v>
      </c>
      <c r="G999" t="s">
        <v>722</v>
      </c>
      <c r="H999" t="s">
        <v>112</v>
      </c>
      <c r="I999" t="s">
        <v>18</v>
      </c>
      <c r="J999" t="s">
        <v>19</v>
      </c>
      <c r="K999" t="s">
        <v>20</v>
      </c>
      <c r="L999" t="s">
        <v>20</v>
      </c>
      <c r="M999" t="s">
        <v>21</v>
      </c>
      <c r="N999" t="s">
        <v>22</v>
      </c>
      <c r="O999" t="s">
        <v>2743</v>
      </c>
      <c r="P999">
        <v>2</v>
      </c>
      <c r="Q999" t="str">
        <f t="shared" si="15"/>
        <v>GE US Equity</v>
      </c>
    </row>
    <row r="1000" spans="1:17" x14ac:dyDescent="0.25">
      <c r="A1000" s="1">
        <v>44377</v>
      </c>
      <c r="B1000" s="1">
        <v>44377</v>
      </c>
      <c r="C1000" t="s">
        <v>1242</v>
      </c>
      <c r="D1000" t="s">
        <v>1243</v>
      </c>
      <c r="E1000">
        <v>5.7</v>
      </c>
      <c r="F1000" t="s">
        <v>975</v>
      </c>
      <c r="G1000" t="s">
        <v>16</v>
      </c>
      <c r="H1000" t="s">
        <v>39</v>
      </c>
      <c r="I1000" t="s">
        <v>18</v>
      </c>
      <c r="J1000" t="s">
        <v>19</v>
      </c>
      <c r="K1000" t="s">
        <v>20</v>
      </c>
      <c r="L1000" t="s">
        <v>20</v>
      </c>
      <c r="M1000" t="s">
        <v>21</v>
      </c>
      <c r="N1000" t="s">
        <v>22</v>
      </c>
      <c r="O1000" t="s">
        <v>2744</v>
      </c>
      <c r="P1000">
        <v>3</v>
      </c>
      <c r="Q1000" t="str">
        <f t="shared" si="15"/>
        <v>MMM US Equity</v>
      </c>
    </row>
    <row r="1001" spans="1:17" x14ac:dyDescent="0.25">
      <c r="A1001" s="1">
        <v>44377</v>
      </c>
      <c r="B1001" s="1">
        <v>44377</v>
      </c>
      <c r="C1001" t="s">
        <v>2693</v>
      </c>
      <c r="D1001" t="s">
        <v>1780</v>
      </c>
      <c r="E1001">
        <v>6.8</v>
      </c>
      <c r="F1001" t="s">
        <v>303</v>
      </c>
      <c r="H1001" t="s">
        <v>52</v>
      </c>
      <c r="I1001" t="s">
        <v>18</v>
      </c>
      <c r="J1001" t="s">
        <v>19</v>
      </c>
      <c r="K1001" t="s">
        <v>20</v>
      </c>
      <c r="L1001" t="s">
        <v>20</v>
      </c>
      <c r="M1001" t="s">
        <v>21</v>
      </c>
      <c r="N1001" t="s">
        <v>22</v>
      </c>
      <c r="O1001" t="s">
        <v>2745</v>
      </c>
      <c r="P1001">
        <v>5</v>
      </c>
      <c r="Q1001" t="str">
        <f t="shared" si="15"/>
        <v>ABIBB US Equity</v>
      </c>
    </row>
    <row r="1002" spans="1:17" x14ac:dyDescent="0.25">
      <c r="A1002" s="1">
        <v>44377</v>
      </c>
      <c r="B1002" s="1">
        <v>44377</v>
      </c>
      <c r="C1002" t="s">
        <v>2746</v>
      </c>
      <c r="D1002" t="s">
        <v>2747</v>
      </c>
      <c r="E1002">
        <v>6.35</v>
      </c>
      <c r="F1002" t="s">
        <v>1026</v>
      </c>
      <c r="H1002" t="s">
        <v>97</v>
      </c>
      <c r="I1002" t="s">
        <v>18</v>
      </c>
      <c r="J1002" t="s">
        <v>19</v>
      </c>
      <c r="K1002" t="s">
        <v>20</v>
      </c>
      <c r="L1002" t="s">
        <v>20</v>
      </c>
      <c r="M1002" t="s">
        <v>21</v>
      </c>
      <c r="N1002" t="s">
        <v>22</v>
      </c>
      <c r="O1002" t="s">
        <v>2748</v>
      </c>
      <c r="P1002">
        <v>5</v>
      </c>
      <c r="Q1002" t="str">
        <f t="shared" si="15"/>
        <v>DISCA US Equity</v>
      </c>
    </row>
    <row r="1003" spans="1:17" x14ac:dyDescent="0.25">
      <c r="A1003" s="1">
        <v>44377</v>
      </c>
      <c r="B1003" s="1">
        <v>44377</v>
      </c>
      <c r="C1003" t="s">
        <v>215</v>
      </c>
      <c r="D1003" t="s">
        <v>216</v>
      </c>
      <c r="E1003">
        <v>5.55</v>
      </c>
      <c r="F1003" t="s">
        <v>2749</v>
      </c>
      <c r="H1003" t="s">
        <v>112</v>
      </c>
      <c r="I1003" t="s">
        <v>18</v>
      </c>
      <c r="J1003" t="s">
        <v>19</v>
      </c>
      <c r="K1003" t="s">
        <v>20</v>
      </c>
      <c r="L1003" t="s">
        <v>20</v>
      </c>
      <c r="M1003" t="s">
        <v>21</v>
      </c>
      <c r="N1003" t="s">
        <v>22</v>
      </c>
      <c r="O1003" t="s">
        <v>2750</v>
      </c>
      <c r="P1003">
        <v>1</v>
      </c>
      <c r="Q1003" t="str">
        <f t="shared" si="15"/>
        <v>T US Equity</v>
      </c>
    </row>
    <row r="1004" spans="1:17" x14ac:dyDescent="0.25">
      <c r="A1004" s="1">
        <v>44377</v>
      </c>
      <c r="B1004" s="1">
        <v>44377</v>
      </c>
      <c r="C1004" t="s">
        <v>109</v>
      </c>
      <c r="D1004" t="s">
        <v>110</v>
      </c>
      <c r="E1004">
        <v>4</v>
      </c>
      <c r="F1004" t="s">
        <v>2751</v>
      </c>
      <c r="G1004" t="s">
        <v>722</v>
      </c>
      <c r="H1004" t="s">
        <v>112</v>
      </c>
      <c r="I1004" t="s">
        <v>18</v>
      </c>
      <c r="J1004" t="s">
        <v>19</v>
      </c>
      <c r="K1004" t="s">
        <v>20</v>
      </c>
      <c r="L1004" t="s">
        <v>20</v>
      </c>
      <c r="M1004" t="s">
        <v>21</v>
      </c>
      <c r="N1004" t="s">
        <v>22</v>
      </c>
      <c r="O1004" t="s">
        <v>2752</v>
      </c>
      <c r="P1004">
        <v>2</v>
      </c>
      <c r="Q1004" t="str">
        <f t="shared" si="15"/>
        <v>GE US Equity</v>
      </c>
    </row>
    <row r="1005" spans="1:17" x14ac:dyDescent="0.25">
      <c r="A1005" s="1">
        <v>44377</v>
      </c>
      <c r="B1005" s="1">
        <v>44377</v>
      </c>
      <c r="C1005" t="s">
        <v>1298</v>
      </c>
      <c r="D1005" t="s">
        <v>725</v>
      </c>
      <c r="E1005">
        <v>3.875</v>
      </c>
      <c r="F1005" t="s">
        <v>2753</v>
      </c>
      <c r="H1005" t="s">
        <v>97</v>
      </c>
      <c r="I1005" t="s">
        <v>18</v>
      </c>
      <c r="J1005" t="s">
        <v>19</v>
      </c>
      <c r="K1005" t="s">
        <v>20</v>
      </c>
      <c r="L1005" t="s">
        <v>20</v>
      </c>
      <c r="M1005" t="s">
        <v>21</v>
      </c>
      <c r="N1005" t="s">
        <v>59</v>
      </c>
      <c r="O1005" t="s">
        <v>2754</v>
      </c>
      <c r="P1005">
        <v>3</v>
      </c>
      <c r="Q1005" t="str">
        <f t="shared" si="15"/>
        <v>UNM US Equity</v>
      </c>
    </row>
    <row r="1006" spans="1:17" x14ac:dyDescent="0.25">
      <c r="A1006" s="1">
        <v>44377</v>
      </c>
      <c r="B1006" s="1">
        <v>44377</v>
      </c>
      <c r="C1006" t="s">
        <v>2755</v>
      </c>
      <c r="D1006" t="s">
        <v>2756</v>
      </c>
      <c r="E1006">
        <v>5.35</v>
      </c>
      <c r="F1006" t="s">
        <v>2414</v>
      </c>
      <c r="H1006" t="s">
        <v>112</v>
      </c>
      <c r="I1006" t="s">
        <v>18</v>
      </c>
      <c r="J1006" t="s">
        <v>19</v>
      </c>
      <c r="K1006" t="s">
        <v>20</v>
      </c>
      <c r="L1006" t="s">
        <v>20</v>
      </c>
      <c r="M1006" t="s">
        <v>21</v>
      </c>
      <c r="N1006" t="s">
        <v>22</v>
      </c>
      <c r="O1006" t="s">
        <v>2757</v>
      </c>
      <c r="P1006">
        <v>3</v>
      </c>
      <c r="Q1006" t="str">
        <f t="shared" si="15"/>
        <v>TWX US Equity</v>
      </c>
    </row>
    <row r="1007" spans="1:17" x14ac:dyDescent="0.25">
      <c r="A1007" s="1">
        <v>44377</v>
      </c>
      <c r="B1007" s="1">
        <v>44377</v>
      </c>
      <c r="C1007" t="s">
        <v>1057</v>
      </c>
      <c r="D1007" t="s">
        <v>1058</v>
      </c>
      <c r="E1007">
        <v>7</v>
      </c>
      <c r="F1007" t="s">
        <v>2564</v>
      </c>
      <c r="H1007" t="s">
        <v>88</v>
      </c>
      <c r="I1007" t="s">
        <v>18</v>
      </c>
      <c r="J1007" t="s">
        <v>19</v>
      </c>
      <c r="K1007" t="s">
        <v>20</v>
      </c>
      <c r="L1007" t="s">
        <v>20</v>
      </c>
      <c r="M1007" t="s">
        <v>21</v>
      </c>
      <c r="N1007" t="s">
        <v>22</v>
      </c>
      <c r="O1007" t="s">
        <v>2758</v>
      </c>
      <c r="P1007">
        <v>3</v>
      </c>
      <c r="Q1007" t="str">
        <f t="shared" si="15"/>
        <v>RRD US Equity</v>
      </c>
    </row>
    <row r="1008" spans="1:17" x14ac:dyDescent="0.25">
      <c r="A1008" s="1">
        <v>44377</v>
      </c>
      <c r="B1008" s="1">
        <v>44377</v>
      </c>
      <c r="C1008" t="s">
        <v>1044</v>
      </c>
      <c r="D1008" t="s">
        <v>318</v>
      </c>
      <c r="E1008">
        <v>4.875</v>
      </c>
      <c r="F1008" t="s">
        <v>2759</v>
      </c>
      <c r="H1008" t="s">
        <v>44</v>
      </c>
      <c r="I1008" t="s">
        <v>18</v>
      </c>
      <c r="J1008" t="s">
        <v>19</v>
      </c>
      <c r="K1008" t="s">
        <v>20</v>
      </c>
      <c r="L1008" t="s">
        <v>20</v>
      </c>
      <c r="M1008" t="s">
        <v>21</v>
      </c>
      <c r="N1008" t="s">
        <v>59</v>
      </c>
      <c r="O1008" t="s">
        <v>2760</v>
      </c>
      <c r="P1008">
        <v>3</v>
      </c>
      <c r="Q1008" t="str">
        <f t="shared" si="15"/>
        <v>MET US Equity</v>
      </c>
    </row>
    <row r="1009" spans="1:17" x14ac:dyDescent="0.25">
      <c r="A1009" s="1">
        <v>44377</v>
      </c>
      <c r="B1009" s="1">
        <v>44377</v>
      </c>
      <c r="C1009" t="s">
        <v>2359</v>
      </c>
      <c r="D1009" t="s">
        <v>1073</v>
      </c>
      <c r="E1009">
        <v>6.55</v>
      </c>
      <c r="F1009" t="s">
        <v>2667</v>
      </c>
      <c r="H1009" t="s">
        <v>112</v>
      </c>
      <c r="I1009" t="s">
        <v>18</v>
      </c>
      <c r="J1009" t="s">
        <v>19</v>
      </c>
      <c r="K1009" t="s">
        <v>20</v>
      </c>
      <c r="L1009" t="s">
        <v>20</v>
      </c>
      <c r="M1009" t="s">
        <v>21</v>
      </c>
      <c r="N1009" t="s">
        <v>22</v>
      </c>
      <c r="O1009" t="s">
        <v>2761</v>
      </c>
      <c r="P1009">
        <v>3</v>
      </c>
      <c r="Q1009" t="str">
        <f t="shared" si="15"/>
        <v>KMI US Equity</v>
      </c>
    </row>
    <row r="1010" spans="1:17" x14ac:dyDescent="0.25">
      <c r="A1010" s="1">
        <v>44377</v>
      </c>
      <c r="B1010" s="1">
        <v>44377</v>
      </c>
      <c r="C1010" t="s">
        <v>1487</v>
      </c>
      <c r="D1010" t="s">
        <v>1488</v>
      </c>
      <c r="E1010">
        <v>3.375</v>
      </c>
      <c r="F1010" t="s">
        <v>2762</v>
      </c>
      <c r="H1010" t="s">
        <v>154</v>
      </c>
      <c r="I1010" t="s">
        <v>18</v>
      </c>
      <c r="J1010" t="s">
        <v>19</v>
      </c>
      <c r="K1010" t="s">
        <v>20</v>
      </c>
      <c r="L1010" t="s">
        <v>20</v>
      </c>
      <c r="M1010" t="s">
        <v>21</v>
      </c>
      <c r="N1010" t="s">
        <v>22</v>
      </c>
      <c r="O1010" t="s">
        <v>2763</v>
      </c>
      <c r="P1010">
        <v>3</v>
      </c>
      <c r="Q1010" t="str">
        <f t="shared" si="15"/>
        <v>JNJ US Equity</v>
      </c>
    </row>
    <row r="1011" spans="1:17" x14ac:dyDescent="0.25">
      <c r="A1011" s="1">
        <v>44377</v>
      </c>
      <c r="B1011" s="1">
        <v>44377</v>
      </c>
      <c r="C1011" t="s">
        <v>2764</v>
      </c>
      <c r="D1011" t="s">
        <v>2765</v>
      </c>
      <c r="E1011">
        <v>6.8</v>
      </c>
      <c r="F1011" t="s">
        <v>888</v>
      </c>
      <c r="G1011" t="s">
        <v>400</v>
      </c>
      <c r="H1011" t="s">
        <v>52</v>
      </c>
      <c r="I1011" t="s">
        <v>18</v>
      </c>
      <c r="J1011" t="s">
        <v>19</v>
      </c>
      <c r="K1011" t="s">
        <v>20</v>
      </c>
      <c r="L1011" t="s">
        <v>20</v>
      </c>
      <c r="M1011" t="s">
        <v>21</v>
      </c>
      <c r="N1011" t="s">
        <v>22</v>
      </c>
      <c r="O1011" t="s">
        <v>2766</v>
      </c>
      <c r="P1011">
        <v>3</v>
      </c>
      <c r="Q1011" t="str">
        <f t="shared" si="15"/>
        <v>CSX US Equity</v>
      </c>
    </row>
    <row r="1012" spans="1:17" x14ac:dyDescent="0.25">
      <c r="A1012" s="1">
        <v>44377</v>
      </c>
      <c r="B1012" s="1">
        <v>44377</v>
      </c>
      <c r="C1012" t="s">
        <v>2465</v>
      </c>
      <c r="D1012" t="s">
        <v>2466</v>
      </c>
      <c r="E1012">
        <v>5.7</v>
      </c>
      <c r="F1012" t="s">
        <v>2767</v>
      </c>
      <c r="G1012" t="s">
        <v>2768</v>
      </c>
      <c r="H1012" t="s">
        <v>52</v>
      </c>
      <c r="I1012" t="s">
        <v>18</v>
      </c>
      <c r="J1012" t="s">
        <v>19</v>
      </c>
      <c r="K1012" t="s">
        <v>20</v>
      </c>
      <c r="L1012" t="s">
        <v>20</v>
      </c>
      <c r="M1012" t="s">
        <v>21</v>
      </c>
      <c r="N1012" t="s">
        <v>135</v>
      </c>
      <c r="O1012" t="s">
        <v>2769</v>
      </c>
      <c r="P1012">
        <v>2</v>
      </c>
      <c r="Q1012" t="str">
        <f t="shared" si="15"/>
        <v>ED US Equity</v>
      </c>
    </row>
    <row r="1013" spans="1:17" x14ac:dyDescent="0.25">
      <c r="A1013" s="1">
        <v>44377</v>
      </c>
      <c r="B1013" s="1">
        <v>44377</v>
      </c>
      <c r="C1013" t="s">
        <v>2430</v>
      </c>
      <c r="D1013" t="s">
        <v>2431</v>
      </c>
      <c r="E1013">
        <v>6.75</v>
      </c>
      <c r="F1013" t="s">
        <v>1166</v>
      </c>
      <c r="H1013" t="s">
        <v>74</v>
      </c>
      <c r="I1013" t="s">
        <v>18</v>
      </c>
      <c r="J1013" t="s">
        <v>19</v>
      </c>
      <c r="K1013" t="s">
        <v>20</v>
      </c>
      <c r="L1013" t="s">
        <v>20</v>
      </c>
      <c r="M1013" t="s">
        <v>21</v>
      </c>
      <c r="N1013" t="s">
        <v>22</v>
      </c>
      <c r="O1013" t="s">
        <v>2770</v>
      </c>
      <c r="P1013">
        <v>3</v>
      </c>
      <c r="Q1013" t="str">
        <f t="shared" si="15"/>
        <v>DCP US Equity</v>
      </c>
    </row>
    <row r="1014" spans="1:17" x14ac:dyDescent="0.25">
      <c r="A1014" s="1">
        <v>44377</v>
      </c>
      <c r="B1014" s="1">
        <v>44377</v>
      </c>
      <c r="C1014" t="s">
        <v>625</v>
      </c>
      <c r="D1014" t="s">
        <v>626</v>
      </c>
      <c r="E1014">
        <v>6.5</v>
      </c>
      <c r="F1014" t="s">
        <v>2221</v>
      </c>
      <c r="H1014" t="s">
        <v>17</v>
      </c>
      <c r="I1014" t="s">
        <v>18</v>
      </c>
      <c r="J1014" t="s">
        <v>19</v>
      </c>
      <c r="K1014" t="s">
        <v>20</v>
      </c>
      <c r="L1014" t="s">
        <v>20</v>
      </c>
      <c r="M1014" t="s">
        <v>21</v>
      </c>
      <c r="N1014" t="s">
        <v>22</v>
      </c>
      <c r="O1014" t="s">
        <v>2771</v>
      </c>
      <c r="P1014">
        <v>3</v>
      </c>
      <c r="Q1014" t="str">
        <f t="shared" si="15"/>
        <v>TGT US Equity</v>
      </c>
    </row>
    <row r="1015" spans="1:17" x14ac:dyDescent="0.25">
      <c r="A1015" s="1">
        <v>44377</v>
      </c>
      <c r="B1015" s="1">
        <v>44377</v>
      </c>
      <c r="C1015" t="s">
        <v>2772</v>
      </c>
      <c r="D1015" t="s">
        <v>115</v>
      </c>
      <c r="E1015">
        <v>8.125</v>
      </c>
      <c r="F1015" t="s">
        <v>2773</v>
      </c>
      <c r="H1015" t="s">
        <v>97</v>
      </c>
      <c r="I1015" t="s">
        <v>18</v>
      </c>
      <c r="J1015" t="s">
        <v>19</v>
      </c>
      <c r="K1015" t="s">
        <v>20</v>
      </c>
      <c r="L1015" t="s">
        <v>20</v>
      </c>
      <c r="M1015" t="s">
        <v>21</v>
      </c>
      <c r="N1015" t="s">
        <v>59</v>
      </c>
      <c r="O1015" t="s">
        <v>2774</v>
      </c>
      <c r="P1015">
        <v>3</v>
      </c>
      <c r="Q1015" t="str">
        <f t="shared" si="15"/>
        <v>AIG US Equity</v>
      </c>
    </row>
    <row r="1016" spans="1:17" x14ac:dyDescent="0.25">
      <c r="A1016" s="1">
        <v>44377</v>
      </c>
      <c r="B1016" s="1">
        <v>44377</v>
      </c>
      <c r="C1016" t="s">
        <v>540</v>
      </c>
      <c r="D1016" t="s">
        <v>541</v>
      </c>
      <c r="E1016">
        <v>1.1459999999999999</v>
      </c>
      <c r="F1016" t="s">
        <v>2775</v>
      </c>
      <c r="H1016" t="s">
        <v>97</v>
      </c>
      <c r="I1016" t="s">
        <v>18</v>
      </c>
      <c r="J1016" t="s">
        <v>19</v>
      </c>
      <c r="K1016" t="s">
        <v>20</v>
      </c>
      <c r="L1016" t="s">
        <v>20</v>
      </c>
      <c r="M1016" t="s">
        <v>543</v>
      </c>
      <c r="N1016" t="s">
        <v>59</v>
      </c>
      <c r="O1016" t="s">
        <v>2776</v>
      </c>
      <c r="P1016">
        <v>3</v>
      </c>
      <c r="Q1016" t="str">
        <f t="shared" si="15"/>
        <v>JEF US Equity</v>
      </c>
    </row>
    <row r="1017" spans="1:17" x14ac:dyDescent="0.25">
      <c r="A1017" s="1">
        <v>44377</v>
      </c>
      <c r="B1017" s="1">
        <v>44377</v>
      </c>
      <c r="C1017" t="s">
        <v>796</v>
      </c>
      <c r="D1017" t="s">
        <v>797</v>
      </c>
      <c r="E1017">
        <v>6.375</v>
      </c>
      <c r="F1017" t="s">
        <v>2777</v>
      </c>
      <c r="H1017" t="s">
        <v>17</v>
      </c>
      <c r="I1017" t="s">
        <v>18</v>
      </c>
      <c r="J1017" t="s">
        <v>19</v>
      </c>
      <c r="K1017" t="s">
        <v>20</v>
      </c>
      <c r="L1017" t="s">
        <v>20</v>
      </c>
      <c r="M1017" t="s">
        <v>21</v>
      </c>
      <c r="N1017" t="s">
        <v>22</v>
      </c>
      <c r="O1017" t="s">
        <v>2778</v>
      </c>
      <c r="P1017">
        <v>2</v>
      </c>
      <c r="Q1017" t="str">
        <f t="shared" si="15"/>
        <v>PM US Equity</v>
      </c>
    </row>
    <row r="1018" spans="1:17" x14ac:dyDescent="0.25">
      <c r="A1018" s="1">
        <v>44377</v>
      </c>
      <c r="B1018" s="1">
        <v>44377</v>
      </c>
      <c r="C1018" t="s">
        <v>878</v>
      </c>
      <c r="D1018" t="s">
        <v>879</v>
      </c>
      <c r="E1018">
        <v>3.45</v>
      </c>
      <c r="F1018" t="s">
        <v>2783</v>
      </c>
      <c r="G1018" t="s">
        <v>69</v>
      </c>
      <c r="H1018" t="s">
        <v>52</v>
      </c>
      <c r="I1018" t="s">
        <v>18</v>
      </c>
      <c r="J1018" t="s">
        <v>19</v>
      </c>
      <c r="K1018" t="s">
        <v>20</v>
      </c>
      <c r="L1018" t="s">
        <v>20</v>
      </c>
      <c r="M1018" t="s">
        <v>21</v>
      </c>
      <c r="N1018" t="s">
        <v>22</v>
      </c>
      <c r="O1018" t="s">
        <v>2784</v>
      </c>
      <c r="P1018">
        <v>5</v>
      </c>
      <c r="Q1018" t="str">
        <f t="shared" si="15"/>
        <v>DAIGR US Equity</v>
      </c>
    </row>
    <row r="1019" spans="1:17" x14ac:dyDescent="0.25">
      <c r="A1019" s="1">
        <v>44377</v>
      </c>
      <c r="B1019" s="1">
        <v>44377</v>
      </c>
      <c r="C1019" t="s">
        <v>568</v>
      </c>
      <c r="D1019" t="s">
        <v>569</v>
      </c>
      <c r="E1019">
        <v>3.5</v>
      </c>
      <c r="F1019" t="s">
        <v>874</v>
      </c>
      <c r="G1019" t="s">
        <v>259</v>
      </c>
      <c r="H1019" t="s">
        <v>44</v>
      </c>
      <c r="I1019" t="s">
        <v>18</v>
      </c>
      <c r="J1019" t="s">
        <v>19</v>
      </c>
      <c r="K1019" t="s">
        <v>20</v>
      </c>
      <c r="L1019" t="s">
        <v>20</v>
      </c>
      <c r="M1019" t="s">
        <v>21</v>
      </c>
      <c r="N1019" t="s">
        <v>22</v>
      </c>
      <c r="O1019" t="s">
        <v>2785</v>
      </c>
      <c r="P1019">
        <v>4</v>
      </c>
      <c r="Q1019" t="str">
        <f t="shared" si="15"/>
        <v>HNDA US Equity</v>
      </c>
    </row>
    <row r="1020" spans="1:17" x14ac:dyDescent="0.25">
      <c r="A1020" s="1">
        <v>44377</v>
      </c>
      <c r="B1020" s="1">
        <v>44377</v>
      </c>
      <c r="C1020" t="s">
        <v>2786</v>
      </c>
      <c r="D1020" t="s">
        <v>2787</v>
      </c>
      <c r="E1020">
        <v>7.75</v>
      </c>
      <c r="F1020" t="s">
        <v>153</v>
      </c>
      <c r="H1020" t="s">
        <v>32</v>
      </c>
      <c r="I1020" t="s">
        <v>18</v>
      </c>
      <c r="J1020" t="s">
        <v>19</v>
      </c>
      <c r="K1020" t="s">
        <v>20</v>
      </c>
      <c r="L1020" t="s">
        <v>20</v>
      </c>
      <c r="M1020" t="s">
        <v>21</v>
      </c>
      <c r="N1020" t="s">
        <v>22</v>
      </c>
      <c r="O1020" t="s">
        <v>2788</v>
      </c>
      <c r="P1020">
        <v>3</v>
      </c>
      <c r="Q1020" t="str">
        <f t="shared" si="15"/>
        <v>EQT US Equity</v>
      </c>
    </row>
    <row r="1021" spans="1:17" x14ac:dyDescent="0.25">
      <c r="A1021" s="1">
        <v>44377</v>
      </c>
      <c r="B1021" s="1">
        <v>44377</v>
      </c>
      <c r="C1021" t="s">
        <v>1405</v>
      </c>
      <c r="D1021" t="s">
        <v>1406</v>
      </c>
      <c r="E1021">
        <v>6.125</v>
      </c>
      <c r="F1021" t="s">
        <v>240</v>
      </c>
      <c r="H1021" t="s">
        <v>112</v>
      </c>
      <c r="I1021" t="s">
        <v>18</v>
      </c>
      <c r="J1021" t="s">
        <v>19</v>
      </c>
      <c r="K1021" t="s">
        <v>20</v>
      </c>
      <c r="L1021" t="s">
        <v>20</v>
      </c>
      <c r="M1021" t="s">
        <v>21</v>
      </c>
      <c r="N1021" t="s">
        <v>22</v>
      </c>
      <c r="O1021" t="s">
        <v>2789</v>
      </c>
      <c r="P1021">
        <v>3</v>
      </c>
      <c r="Q1021" t="str">
        <f t="shared" si="15"/>
        <v>CVS US Equity</v>
      </c>
    </row>
    <row r="1022" spans="1:17" x14ac:dyDescent="0.25">
      <c r="A1022" s="1">
        <v>44377</v>
      </c>
      <c r="B1022" s="1">
        <v>44377</v>
      </c>
      <c r="C1022" t="s">
        <v>2790</v>
      </c>
      <c r="D1022" t="s">
        <v>2791</v>
      </c>
      <c r="E1022">
        <v>4.4000000000000004</v>
      </c>
      <c r="F1022" t="s">
        <v>2792</v>
      </c>
      <c r="H1022" t="s">
        <v>112</v>
      </c>
      <c r="I1022" t="s">
        <v>18</v>
      </c>
      <c r="J1022" t="s">
        <v>19</v>
      </c>
      <c r="K1022" t="s">
        <v>20</v>
      </c>
      <c r="L1022" t="s">
        <v>20</v>
      </c>
      <c r="M1022" t="s">
        <v>21</v>
      </c>
      <c r="N1022" t="s">
        <v>22</v>
      </c>
      <c r="O1022" t="s">
        <v>2793</v>
      </c>
      <c r="P1022">
        <v>3</v>
      </c>
      <c r="Q1022" t="str">
        <f t="shared" si="15"/>
        <v>WBA US Equity</v>
      </c>
    </row>
    <row r="1023" spans="1:17" x14ac:dyDescent="0.25">
      <c r="A1023" s="1">
        <v>44377</v>
      </c>
      <c r="B1023" s="1">
        <v>44377</v>
      </c>
      <c r="C1023" t="s">
        <v>1149</v>
      </c>
      <c r="D1023" t="s">
        <v>1150</v>
      </c>
      <c r="E1023">
        <v>6.05</v>
      </c>
      <c r="F1023" t="s">
        <v>689</v>
      </c>
      <c r="H1023" t="s">
        <v>52</v>
      </c>
      <c r="I1023" t="s">
        <v>18</v>
      </c>
      <c r="J1023" t="s">
        <v>19</v>
      </c>
      <c r="K1023" t="s">
        <v>20</v>
      </c>
      <c r="L1023" t="s">
        <v>20</v>
      </c>
      <c r="M1023" t="s">
        <v>21</v>
      </c>
      <c r="N1023" t="s">
        <v>135</v>
      </c>
      <c r="O1023" t="s">
        <v>2794</v>
      </c>
      <c r="P1023">
        <v>3</v>
      </c>
      <c r="Q1023" t="str">
        <f t="shared" si="15"/>
        <v>EIX US Equity</v>
      </c>
    </row>
    <row r="1024" spans="1:17" x14ac:dyDescent="0.25">
      <c r="A1024" s="1">
        <v>44377</v>
      </c>
      <c r="B1024" s="1">
        <v>44377</v>
      </c>
      <c r="C1024" t="s">
        <v>109</v>
      </c>
      <c r="D1024" t="s">
        <v>110</v>
      </c>
      <c r="E1024">
        <v>4.1500000000000004</v>
      </c>
      <c r="F1024" t="s">
        <v>2795</v>
      </c>
      <c r="G1024" t="s">
        <v>722</v>
      </c>
      <c r="H1024" t="s">
        <v>112</v>
      </c>
      <c r="I1024" t="s">
        <v>18</v>
      </c>
      <c r="J1024" t="s">
        <v>19</v>
      </c>
      <c r="K1024" t="s">
        <v>20</v>
      </c>
      <c r="L1024" t="s">
        <v>20</v>
      </c>
      <c r="M1024" t="s">
        <v>21</v>
      </c>
      <c r="N1024" t="s">
        <v>22</v>
      </c>
      <c r="O1024" t="s">
        <v>2796</v>
      </c>
      <c r="P1024">
        <v>2</v>
      </c>
      <c r="Q1024" t="str">
        <f t="shared" si="15"/>
        <v>GE US Equity</v>
      </c>
    </row>
    <row r="1025" spans="1:17" x14ac:dyDescent="0.25">
      <c r="A1025" s="1">
        <v>44377</v>
      </c>
      <c r="B1025" s="1">
        <v>44377</v>
      </c>
      <c r="C1025" t="s">
        <v>1569</v>
      </c>
      <c r="D1025" t="s">
        <v>1570</v>
      </c>
      <c r="E1025">
        <v>4.125</v>
      </c>
      <c r="F1025" t="s">
        <v>2797</v>
      </c>
      <c r="H1025" t="s">
        <v>199</v>
      </c>
      <c r="I1025" t="s">
        <v>18</v>
      </c>
      <c r="J1025" t="s">
        <v>19</v>
      </c>
      <c r="K1025" t="s">
        <v>20</v>
      </c>
      <c r="L1025" t="s">
        <v>20</v>
      </c>
      <c r="M1025" t="s">
        <v>21</v>
      </c>
      <c r="N1025" t="s">
        <v>22</v>
      </c>
      <c r="O1025" t="s">
        <v>2798</v>
      </c>
      <c r="P1025">
        <v>5</v>
      </c>
      <c r="Q1025" t="str">
        <f t="shared" si="15"/>
        <v>MSKCC US Equity</v>
      </c>
    </row>
    <row r="1026" spans="1:17" x14ac:dyDescent="0.25">
      <c r="A1026" s="1">
        <v>44377</v>
      </c>
      <c r="B1026" s="1">
        <v>44377</v>
      </c>
      <c r="C1026" t="s">
        <v>1460</v>
      </c>
      <c r="D1026" t="s">
        <v>1321</v>
      </c>
      <c r="E1026">
        <v>5.4</v>
      </c>
      <c r="F1026" t="s">
        <v>2799</v>
      </c>
      <c r="G1026" t="s">
        <v>400</v>
      </c>
      <c r="H1026" t="s">
        <v>44</v>
      </c>
      <c r="I1026" t="s">
        <v>18</v>
      </c>
      <c r="J1026" t="s">
        <v>19</v>
      </c>
      <c r="K1026" t="s">
        <v>20</v>
      </c>
      <c r="L1026" t="s">
        <v>20</v>
      </c>
      <c r="M1026" t="s">
        <v>21</v>
      </c>
      <c r="N1026" t="s">
        <v>59</v>
      </c>
      <c r="O1026" t="s">
        <v>2800</v>
      </c>
      <c r="P1026">
        <v>3</v>
      </c>
      <c r="Q1026" t="str">
        <f t="shared" si="15"/>
        <v>PRU US Equity</v>
      </c>
    </row>
    <row r="1027" spans="1:17" x14ac:dyDescent="0.25">
      <c r="A1027" s="1">
        <v>44377</v>
      </c>
      <c r="B1027" s="1">
        <v>44377</v>
      </c>
      <c r="C1027" t="s">
        <v>109</v>
      </c>
      <c r="D1027" t="s">
        <v>110</v>
      </c>
      <c r="E1027">
        <v>5.0999999999999996</v>
      </c>
      <c r="F1027" t="s">
        <v>2302</v>
      </c>
      <c r="G1027" t="s">
        <v>722</v>
      </c>
      <c r="H1027" t="s">
        <v>112</v>
      </c>
      <c r="I1027" t="s">
        <v>18</v>
      </c>
      <c r="J1027" t="s">
        <v>19</v>
      </c>
      <c r="K1027" t="s">
        <v>20</v>
      </c>
      <c r="L1027" t="s">
        <v>20</v>
      </c>
      <c r="M1027" t="s">
        <v>21</v>
      </c>
      <c r="N1027" t="s">
        <v>22</v>
      </c>
      <c r="O1027" t="s">
        <v>2801</v>
      </c>
      <c r="P1027">
        <v>2</v>
      </c>
      <c r="Q1027" t="str">
        <f t="shared" si="15"/>
        <v>GE US Equity</v>
      </c>
    </row>
    <row r="1028" spans="1:17" x14ac:dyDescent="0.25">
      <c r="A1028" s="1">
        <v>44377</v>
      </c>
      <c r="B1028" s="1">
        <v>44377</v>
      </c>
      <c r="C1028" t="s">
        <v>2802</v>
      </c>
      <c r="D1028" t="s">
        <v>615</v>
      </c>
      <c r="E1028">
        <v>7.45</v>
      </c>
      <c r="F1028" t="s">
        <v>1273</v>
      </c>
      <c r="H1028" t="s">
        <v>112</v>
      </c>
      <c r="I1028" t="s">
        <v>18</v>
      </c>
      <c r="J1028" t="s">
        <v>19</v>
      </c>
      <c r="K1028" t="s">
        <v>20</v>
      </c>
      <c r="L1028" t="s">
        <v>20</v>
      </c>
      <c r="M1028" t="s">
        <v>21</v>
      </c>
      <c r="N1028" t="s">
        <v>135</v>
      </c>
      <c r="O1028" t="s">
        <v>2803</v>
      </c>
      <c r="P1028">
        <v>3</v>
      </c>
      <c r="Q1028" t="str">
        <f t="shared" ref="Q1028:Q1091" si="16">D1028&amp;" US Equity"</f>
        <v>EXC US Equity</v>
      </c>
    </row>
    <row r="1029" spans="1:17" x14ac:dyDescent="0.25">
      <c r="A1029" s="1">
        <v>44377</v>
      </c>
      <c r="B1029" s="1">
        <v>44377</v>
      </c>
      <c r="C1029" t="s">
        <v>682</v>
      </c>
      <c r="D1029" t="s">
        <v>683</v>
      </c>
      <c r="E1029">
        <v>5.65</v>
      </c>
      <c r="F1029" t="s">
        <v>2011</v>
      </c>
      <c r="H1029" t="s">
        <v>44</v>
      </c>
      <c r="I1029" t="s">
        <v>18</v>
      </c>
      <c r="J1029" t="s">
        <v>19</v>
      </c>
      <c r="K1029" t="s">
        <v>20</v>
      </c>
      <c r="L1029" t="s">
        <v>20</v>
      </c>
      <c r="M1029" t="s">
        <v>21</v>
      </c>
      <c r="N1029" t="s">
        <v>22</v>
      </c>
      <c r="O1029" t="s">
        <v>2804</v>
      </c>
      <c r="P1029">
        <v>5</v>
      </c>
      <c r="Q1029" t="str">
        <f t="shared" si="16"/>
        <v>CMCSA US Equity</v>
      </c>
    </row>
    <row r="1030" spans="1:17" x14ac:dyDescent="0.25">
      <c r="A1030" s="1">
        <v>44377</v>
      </c>
      <c r="B1030" s="1">
        <v>44377</v>
      </c>
      <c r="C1030" t="s">
        <v>374</v>
      </c>
      <c r="D1030" t="s">
        <v>375</v>
      </c>
      <c r="E1030">
        <v>5.625</v>
      </c>
      <c r="F1030" t="s">
        <v>2807</v>
      </c>
      <c r="H1030" t="s">
        <v>377</v>
      </c>
      <c r="I1030" t="s">
        <v>18</v>
      </c>
      <c r="J1030" t="s">
        <v>19</v>
      </c>
      <c r="K1030" t="s">
        <v>20</v>
      </c>
      <c r="L1030" t="s">
        <v>20</v>
      </c>
      <c r="M1030" t="s">
        <v>21</v>
      </c>
      <c r="N1030" t="s">
        <v>22</v>
      </c>
      <c r="O1030" t="s">
        <v>2808</v>
      </c>
      <c r="P1030">
        <v>3</v>
      </c>
      <c r="Q1030" t="str">
        <f t="shared" si="16"/>
        <v>WMT US Equity</v>
      </c>
    </row>
    <row r="1031" spans="1:17" x14ac:dyDescent="0.25">
      <c r="A1031" s="1">
        <v>44377</v>
      </c>
      <c r="B1031" s="1">
        <v>44377</v>
      </c>
      <c r="C1031" t="s">
        <v>535</v>
      </c>
      <c r="D1031" t="s">
        <v>536</v>
      </c>
      <c r="E1031">
        <v>6.95</v>
      </c>
      <c r="F1031" t="s">
        <v>2809</v>
      </c>
      <c r="H1031" t="s">
        <v>112</v>
      </c>
      <c r="I1031" t="s">
        <v>18</v>
      </c>
      <c r="J1031" t="s">
        <v>19</v>
      </c>
      <c r="K1031" t="s">
        <v>20</v>
      </c>
      <c r="L1031" t="s">
        <v>20</v>
      </c>
      <c r="M1031" t="s">
        <v>21</v>
      </c>
      <c r="N1031" t="s">
        <v>22</v>
      </c>
      <c r="O1031" t="s">
        <v>2810</v>
      </c>
      <c r="P1031">
        <v>2</v>
      </c>
      <c r="Q1031" t="str">
        <f t="shared" si="16"/>
        <v>WY US Equity</v>
      </c>
    </row>
    <row r="1032" spans="1:17" x14ac:dyDescent="0.25">
      <c r="A1032" s="1">
        <v>44377</v>
      </c>
      <c r="B1032" s="1">
        <v>44377</v>
      </c>
      <c r="C1032" t="s">
        <v>1487</v>
      </c>
      <c r="D1032" t="s">
        <v>1488</v>
      </c>
      <c r="E1032">
        <v>4.95</v>
      </c>
      <c r="F1032" t="s">
        <v>2096</v>
      </c>
      <c r="H1032" t="s">
        <v>154</v>
      </c>
      <c r="I1032" t="s">
        <v>18</v>
      </c>
      <c r="J1032" t="s">
        <v>19</v>
      </c>
      <c r="K1032" t="s">
        <v>20</v>
      </c>
      <c r="L1032" t="s">
        <v>20</v>
      </c>
      <c r="M1032" t="s">
        <v>21</v>
      </c>
      <c r="N1032" t="s">
        <v>22</v>
      </c>
      <c r="O1032" t="s">
        <v>2811</v>
      </c>
      <c r="P1032">
        <v>3</v>
      </c>
      <c r="Q1032" t="str">
        <f t="shared" si="16"/>
        <v>JNJ US Equity</v>
      </c>
    </row>
    <row r="1033" spans="1:17" x14ac:dyDescent="0.25">
      <c r="A1033" s="1">
        <v>44377</v>
      </c>
      <c r="B1033" s="1">
        <v>44377</v>
      </c>
      <c r="C1033" t="s">
        <v>1040</v>
      </c>
      <c r="D1033" t="s">
        <v>1041</v>
      </c>
      <c r="E1033">
        <v>3.2</v>
      </c>
      <c r="F1033" t="s">
        <v>2046</v>
      </c>
      <c r="G1033" t="s">
        <v>69</v>
      </c>
      <c r="H1033" t="s">
        <v>52</v>
      </c>
      <c r="I1033" t="s">
        <v>18</v>
      </c>
      <c r="J1033" t="s">
        <v>19</v>
      </c>
      <c r="K1033" t="s">
        <v>20</v>
      </c>
      <c r="L1033" t="s">
        <v>20</v>
      </c>
      <c r="M1033" t="s">
        <v>21</v>
      </c>
      <c r="N1033" t="s">
        <v>22</v>
      </c>
      <c r="O1033" t="s">
        <v>2812</v>
      </c>
      <c r="P1033">
        <v>2</v>
      </c>
      <c r="Q1033" t="str">
        <f t="shared" si="16"/>
        <v>VW US Equity</v>
      </c>
    </row>
    <row r="1034" spans="1:17" x14ac:dyDescent="0.25">
      <c r="A1034" s="1">
        <v>44377</v>
      </c>
      <c r="B1034" s="1">
        <v>44377</v>
      </c>
      <c r="C1034" t="s">
        <v>2815</v>
      </c>
      <c r="D1034" t="s">
        <v>1391</v>
      </c>
      <c r="E1034">
        <v>6.95</v>
      </c>
      <c r="F1034" t="s">
        <v>575</v>
      </c>
      <c r="G1034" t="s">
        <v>400</v>
      </c>
      <c r="H1034" t="s">
        <v>52</v>
      </c>
      <c r="I1034" t="s">
        <v>18</v>
      </c>
      <c r="J1034" t="s">
        <v>19</v>
      </c>
      <c r="K1034" t="s">
        <v>20</v>
      </c>
      <c r="L1034" t="s">
        <v>20</v>
      </c>
      <c r="M1034" t="s">
        <v>21</v>
      </c>
      <c r="N1034" t="s">
        <v>135</v>
      </c>
      <c r="O1034" t="s">
        <v>2816</v>
      </c>
      <c r="P1034">
        <v>5</v>
      </c>
      <c r="Q1034" t="str">
        <f t="shared" si="16"/>
        <v>NGGLN US Equity</v>
      </c>
    </row>
    <row r="1035" spans="1:17" x14ac:dyDescent="0.25">
      <c r="A1035" s="1">
        <v>44377</v>
      </c>
      <c r="B1035" s="1">
        <v>44377</v>
      </c>
      <c r="C1035" t="s">
        <v>1201</v>
      </c>
      <c r="D1035" t="s">
        <v>1202</v>
      </c>
      <c r="E1035">
        <v>3.05</v>
      </c>
      <c r="F1035" t="s">
        <v>2817</v>
      </c>
      <c r="G1035" t="s">
        <v>51</v>
      </c>
      <c r="H1035" t="s">
        <v>17</v>
      </c>
      <c r="I1035" t="s">
        <v>18</v>
      </c>
      <c r="J1035" t="s">
        <v>19</v>
      </c>
      <c r="K1035" t="s">
        <v>20</v>
      </c>
      <c r="L1035" t="s">
        <v>20</v>
      </c>
      <c r="M1035" t="s">
        <v>21</v>
      </c>
      <c r="N1035" t="s">
        <v>59</v>
      </c>
      <c r="O1035" t="s">
        <v>2818</v>
      </c>
      <c r="P1035">
        <v>3</v>
      </c>
      <c r="Q1035" t="str">
        <f t="shared" si="16"/>
        <v>JXN US Equity</v>
      </c>
    </row>
    <row r="1036" spans="1:17" x14ac:dyDescent="0.25">
      <c r="A1036" s="1">
        <v>44377</v>
      </c>
      <c r="B1036" s="1">
        <v>44377</v>
      </c>
      <c r="C1036" t="s">
        <v>2819</v>
      </c>
      <c r="D1036" t="s">
        <v>2820</v>
      </c>
      <c r="E1036">
        <v>6.8</v>
      </c>
      <c r="F1036" t="s">
        <v>379</v>
      </c>
      <c r="H1036" t="s">
        <v>17</v>
      </c>
      <c r="I1036" t="s">
        <v>18</v>
      </c>
      <c r="J1036" t="s">
        <v>19</v>
      </c>
      <c r="K1036" t="s">
        <v>20</v>
      </c>
      <c r="L1036" t="s">
        <v>20</v>
      </c>
      <c r="M1036" t="s">
        <v>21</v>
      </c>
      <c r="N1036" t="s">
        <v>22</v>
      </c>
      <c r="O1036" t="s">
        <v>2821</v>
      </c>
      <c r="P1036">
        <v>3</v>
      </c>
      <c r="Q1036" t="str">
        <f t="shared" si="16"/>
        <v>BMY US Equity</v>
      </c>
    </row>
    <row r="1037" spans="1:17" x14ac:dyDescent="0.25">
      <c r="A1037" s="1">
        <v>44377</v>
      </c>
      <c r="B1037" s="1">
        <v>44377</v>
      </c>
      <c r="C1037" t="s">
        <v>2822</v>
      </c>
      <c r="D1037" t="s">
        <v>2823</v>
      </c>
      <c r="E1037">
        <v>8</v>
      </c>
      <c r="F1037" t="s">
        <v>2344</v>
      </c>
      <c r="H1037" t="s">
        <v>52</v>
      </c>
      <c r="I1037" t="s">
        <v>18</v>
      </c>
      <c r="J1037" t="s">
        <v>19</v>
      </c>
      <c r="K1037" t="s">
        <v>20</v>
      </c>
      <c r="L1037" t="s">
        <v>20</v>
      </c>
      <c r="M1037" t="s">
        <v>21</v>
      </c>
      <c r="N1037" t="s">
        <v>59</v>
      </c>
      <c r="O1037" t="s">
        <v>2824</v>
      </c>
      <c r="P1037">
        <v>1</v>
      </c>
      <c r="Q1037" t="str">
        <f t="shared" si="16"/>
        <v>Y US Equity</v>
      </c>
    </row>
    <row r="1038" spans="1:17" x14ac:dyDescent="0.25">
      <c r="A1038" s="1">
        <v>44377</v>
      </c>
      <c r="B1038" s="1">
        <v>44377</v>
      </c>
      <c r="C1038" t="s">
        <v>2826</v>
      </c>
      <c r="D1038" t="s">
        <v>2827</v>
      </c>
      <c r="E1038">
        <v>4.5999999999999996</v>
      </c>
      <c r="F1038" t="s">
        <v>172</v>
      </c>
      <c r="H1038" t="s">
        <v>112</v>
      </c>
      <c r="I1038" t="s">
        <v>18</v>
      </c>
      <c r="J1038" t="s">
        <v>19</v>
      </c>
      <c r="K1038" t="s">
        <v>20</v>
      </c>
      <c r="L1038" t="s">
        <v>20</v>
      </c>
      <c r="M1038" t="s">
        <v>21</v>
      </c>
      <c r="N1038" t="s">
        <v>22</v>
      </c>
      <c r="O1038" t="s">
        <v>2828</v>
      </c>
      <c r="P1038">
        <v>3</v>
      </c>
      <c r="Q1038" t="str">
        <f t="shared" si="16"/>
        <v>CAH US Equity</v>
      </c>
    </row>
    <row r="1039" spans="1:17" x14ac:dyDescent="0.25">
      <c r="A1039" s="1">
        <v>44377</v>
      </c>
      <c r="B1039" s="1">
        <v>44377</v>
      </c>
      <c r="C1039" t="s">
        <v>2220</v>
      </c>
      <c r="D1039" t="s">
        <v>2010</v>
      </c>
      <c r="E1039">
        <v>6.65</v>
      </c>
      <c r="F1039" t="s">
        <v>2188</v>
      </c>
      <c r="H1039" t="s">
        <v>97</v>
      </c>
      <c r="I1039" t="s">
        <v>18</v>
      </c>
      <c r="J1039" t="s">
        <v>19</v>
      </c>
      <c r="K1039" t="s">
        <v>20</v>
      </c>
      <c r="L1039" t="s">
        <v>20</v>
      </c>
      <c r="M1039" t="s">
        <v>21</v>
      </c>
      <c r="N1039" t="s">
        <v>22</v>
      </c>
      <c r="O1039" t="s">
        <v>2829</v>
      </c>
      <c r="P1039">
        <v>3</v>
      </c>
      <c r="Q1039" t="str">
        <f t="shared" si="16"/>
        <v>OKE US Equity</v>
      </c>
    </row>
    <row r="1040" spans="1:17" x14ac:dyDescent="0.25">
      <c r="A1040" s="1">
        <v>44377</v>
      </c>
      <c r="B1040" s="1">
        <v>44377</v>
      </c>
      <c r="C1040" t="s">
        <v>2830</v>
      </c>
      <c r="D1040" t="s">
        <v>2831</v>
      </c>
      <c r="E1040">
        <v>3.5</v>
      </c>
      <c r="F1040" t="s">
        <v>2832</v>
      </c>
      <c r="H1040" t="s">
        <v>154</v>
      </c>
      <c r="I1040" t="s">
        <v>18</v>
      </c>
      <c r="J1040" t="s">
        <v>19</v>
      </c>
      <c r="K1040" t="s">
        <v>20</v>
      </c>
      <c r="L1040" t="s">
        <v>20</v>
      </c>
      <c r="M1040" t="s">
        <v>21</v>
      </c>
      <c r="N1040" t="s">
        <v>22</v>
      </c>
      <c r="O1040" t="s">
        <v>2833</v>
      </c>
      <c r="P1040">
        <v>4</v>
      </c>
      <c r="Q1040" t="str">
        <f t="shared" si="16"/>
        <v>MSFT US Equity</v>
      </c>
    </row>
    <row r="1041" spans="1:17" x14ac:dyDescent="0.25">
      <c r="A1041" s="1">
        <v>44377</v>
      </c>
      <c r="B1041" s="1">
        <v>44377</v>
      </c>
      <c r="C1041" t="s">
        <v>2839</v>
      </c>
      <c r="D1041" t="s">
        <v>2482</v>
      </c>
      <c r="E1041">
        <v>6.125</v>
      </c>
      <c r="F1041" t="s">
        <v>1545</v>
      </c>
      <c r="H1041" t="s">
        <v>52</v>
      </c>
      <c r="I1041" t="s">
        <v>18</v>
      </c>
      <c r="J1041" t="s">
        <v>19</v>
      </c>
      <c r="K1041" t="s">
        <v>20</v>
      </c>
      <c r="L1041" t="s">
        <v>20</v>
      </c>
      <c r="M1041" t="s">
        <v>21</v>
      </c>
      <c r="N1041" t="s">
        <v>22</v>
      </c>
      <c r="O1041" t="s">
        <v>2840</v>
      </c>
      <c r="P1041">
        <v>2</v>
      </c>
      <c r="Q1041" t="str">
        <f t="shared" si="16"/>
        <v>CI US Equity</v>
      </c>
    </row>
    <row r="1042" spans="1:17" x14ac:dyDescent="0.25">
      <c r="A1042" s="1">
        <v>44377</v>
      </c>
      <c r="B1042" s="1">
        <v>44377</v>
      </c>
      <c r="C1042" t="s">
        <v>109</v>
      </c>
      <c r="D1042" t="s">
        <v>110</v>
      </c>
      <c r="E1042">
        <v>3.1</v>
      </c>
      <c r="F1042" t="s">
        <v>2841</v>
      </c>
      <c r="G1042" t="s">
        <v>722</v>
      </c>
      <c r="H1042" t="s">
        <v>112</v>
      </c>
      <c r="I1042" t="s">
        <v>18</v>
      </c>
      <c r="J1042" t="s">
        <v>19</v>
      </c>
      <c r="K1042" t="s">
        <v>20</v>
      </c>
      <c r="L1042" t="s">
        <v>20</v>
      </c>
      <c r="M1042" t="s">
        <v>21</v>
      </c>
      <c r="N1042" t="s">
        <v>22</v>
      </c>
      <c r="O1042" t="s">
        <v>2842</v>
      </c>
      <c r="P1042">
        <v>2</v>
      </c>
      <c r="Q1042" t="str">
        <f t="shared" si="16"/>
        <v>GE US Equity</v>
      </c>
    </row>
    <row r="1043" spans="1:17" x14ac:dyDescent="0.25">
      <c r="A1043" s="1">
        <v>44377</v>
      </c>
      <c r="B1043" s="1">
        <v>44377</v>
      </c>
      <c r="C1043" t="s">
        <v>180</v>
      </c>
      <c r="D1043" t="s">
        <v>128</v>
      </c>
      <c r="E1043">
        <v>8.4499999999999993</v>
      </c>
      <c r="F1043" t="s">
        <v>2843</v>
      </c>
      <c r="H1043" t="s">
        <v>44</v>
      </c>
      <c r="I1043" t="s">
        <v>18</v>
      </c>
      <c r="J1043" t="s">
        <v>19</v>
      </c>
      <c r="K1043" t="s">
        <v>20</v>
      </c>
      <c r="L1043" t="s">
        <v>20</v>
      </c>
      <c r="M1043" t="s">
        <v>21</v>
      </c>
      <c r="N1043" t="s">
        <v>22</v>
      </c>
      <c r="O1043" t="s">
        <v>2844</v>
      </c>
      <c r="P1043">
        <v>3</v>
      </c>
      <c r="Q1043" t="str">
        <f t="shared" si="16"/>
        <v>DIS US Equity</v>
      </c>
    </row>
    <row r="1044" spans="1:17" x14ac:dyDescent="0.25">
      <c r="A1044" s="1">
        <v>44377</v>
      </c>
      <c r="B1044" s="1">
        <v>44377</v>
      </c>
      <c r="C1044" t="s">
        <v>682</v>
      </c>
      <c r="D1044" t="s">
        <v>683</v>
      </c>
      <c r="E1044">
        <v>4.75</v>
      </c>
      <c r="F1044" t="s">
        <v>2849</v>
      </c>
      <c r="H1044" t="s">
        <v>44</v>
      </c>
      <c r="I1044" t="s">
        <v>18</v>
      </c>
      <c r="J1044" t="s">
        <v>19</v>
      </c>
      <c r="K1044" t="s">
        <v>20</v>
      </c>
      <c r="L1044" t="s">
        <v>20</v>
      </c>
      <c r="M1044" t="s">
        <v>21</v>
      </c>
      <c r="N1044" t="s">
        <v>22</v>
      </c>
      <c r="O1044" t="s">
        <v>2850</v>
      </c>
      <c r="P1044">
        <v>5</v>
      </c>
      <c r="Q1044" t="str">
        <f t="shared" si="16"/>
        <v>CMCSA US Equity</v>
      </c>
    </row>
    <row r="1045" spans="1:17" x14ac:dyDescent="0.25">
      <c r="A1045" s="1">
        <v>44377</v>
      </c>
      <c r="B1045" s="1">
        <v>44377</v>
      </c>
      <c r="C1045" t="s">
        <v>413</v>
      </c>
      <c r="D1045" t="s">
        <v>414</v>
      </c>
      <c r="E1045">
        <v>7.95</v>
      </c>
      <c r="F1045" t="s">
        <v>1059</v>
      </c>
      <c r="H1045" t="s">
        <v>121</v>
      </c>
      <c r="I1045" t="s">
        <v>18</v>
      </c>
      <c r="J1045" t="s">
        <v>19</v>
      </c>
      <c r="K1045" t="s">
        <v>20</v>
      </c>
      <c r="L1045" t="s">
        <v>20</v>
      </c>
      <c r="M1045" t="s">
        <v>21</v>
      </c>
      <c r="N1045" t="s">
        <v>22</v>
      </c>
      <c r="O1045" t="s">
        <v>2851</v>
      </c>
      <c r="P1045">
        <v>3</v>
      </c>
      <c r="Q1045" t="str">
        <f t="shared" si="16"/>
        <v>OXY US Equity</v>
      </c>
    </row>
    <row r="1046" spans="1:17" x14ac:dyDescent="0.25">
      <c r="A1046" s="1">
        <v>44377</v>
      </c>
      <c r="B1046" s="1">
        <v>44377</v>
      </c>
      <c r="C1046" t="s">
        <v>413</v>
      </c>
      <c r="D1046" t="s">
        <v>414</v>
      </c>
      <c r="E1046">
        <v>8.4499999999999993</v>
      </c>
      <c r="F1046" t="s">
        <v>2852</v>
      </c>
      <c r="H1046" t="s">
        <v>121</v>
      </c>
      <c r="I1046" t="s">
        <v>18</v>
      </c>
      <c r="J1046" t="s">
        <v>19</v>
      </c>
      <c r="K1046" t="s">
        <v>20</v>
      </c>
      <c r="L1046" t="s">
        <v>20</v>
      </c>
      <c r="M1046" t="s">
        <v>21</v>
      </c>
      <c r="N1046" t="s">
        <v>22</v>
      </c>
      <c r="O1046" t="s">
        <v>2853</v>
      </c>
      <c r="P1046">
        <v>3</v>
      </c>
      <c r="Q1046" t="str">
        <f t="shared" si="16"/>
        <v>OXY US Equity</v>
      </c>
    </row>
    <row r="1047" spans="1:17" x14ac:dyDescent="0.25">
      <c r="A1047" s="1">
        <v>44377</v>
      </c>
      <c r="B1047" s="1">
        <v>44377</v>
      </c>
      <c r="C1047" t="s">
        <v>2854</v>
      </c>
      <c r="D1047" t="s">
        <v>1466</v>
      </c>
      <c r="E1047">
        <v>7.25</v>
      </c>
      <c r="F1047" t="s">
        <v>2672</v>
      </c>
      <c r="H1047" t="s">
        <v>44</v>
      </c>
      <c r="I1047" t="s">
        <v>18</v>
      </c>
      <c r="J1047" t="s">
        <v>19</v>
      </c>
      <c r="K1047" t="s">
        <v>20</v>
      </c>
      <c r="L1047" t="s">
        <v>20</v>
      </c>
      <c r="M1047" t="s">
        <v>21</v>
      </c>
      <c r="N1047" t="s">
        <v>22</v>
      </c>
      <c r="O1047" t="s">
        <v>2855</v>
      </c>
      <c r="P1047">
        <v>3</v>
      </c>
      <c r="Q1047" t="str">
        <f t="shared" si="16"/>
        <v>COP US Equity</v>
      </c>
    </row>
    <row r="1048" spans="1:17" x14ac:dyDescent="0.25">
      <c r="A1048" s="1">
        <v>44377</v>
      </c>
      <c r="B1048" s="1">
        <v>44377</v>
      </c>
      <c r="C1048" t="s">
        <v>2104</v>
      </c>
      <c r="D1048" t="s">
        <v>1466</v>
      </c>
      <c r="E1048">
        <v>5.9</v>
      </c>
      <c r="F1048" t="s">
        <v>2856</v>
      </c>
      <c r="H1048" t="s">
        <v>44</v>
      </c>
      <c r="I1048" t="s">
        <v>18</v>
      </c>
      <c r="J1048" t="s">
        <v>19</v>
      </c>
      <c r="K1048" t="s">
        <v>20</v>
      </c>
      <c r="L1048" t="s">
        <v>20</v>
      </c>
      <c r="M1048" t="s">
        <v>21</v>
      </c>
      <c r="N1048" t="s">
        <v>22</v>
      </c>
      <c r="O1048" t="s">
        <v>2857</v>
      </c>
      <c r="P1048">
        <v>3</v>
      </c>
      <c r="Q1048" t="str">
        <f t="shared" si="16"/>
        <v>COP US Equity</v>
      </c>
    </row>
    <row r="1049" spans="1:17" x14ac:dyDescent="0.25">
      <c r="A1049" s="1">
        <v>44377</v>
      </c>
      <c r="B1049" s="1">
        <v>44377</v>
      </c>
      <c r="C1049" t="s">
        <v>2746</v>
      </c>
      <c r="D1049" t="s">
        <v>2747</v>
      </c>
      <c r="E1049">
        <v>4.875</v>
      </c>
      <c r="F1049" t="s">
        <v>2858</v>
      </c>
      <c r="H1049" t="s">
        <v>97</v>
      </c>
      <c r="I1049" t="s">
        <v>18</v>
      </c>
      <c r="J1049" t="s">
        <v>19</v>
      </c>
      <c r="K1049" t="s">
        <v>20</v>
      </c>
      <c r="L1049" t="s">
        <v>20</v>
      </c>
      <c r="M1049" t="s">
        <v>21</v>
      </c>
      <c r="N1049" t="s">
        <v>22</v>
      </c>
      <c r="O1049" t="s">
        <v>2859</v>
      </c>
      <c r="P1049">
        <v>5</v>
      </c>
      <c r="Q1049" t="str">
        <f t="shared" si="16"/>
        <v>DISCA US Equity</v>
      </c>
    </row>
    <row r="1050" spans="1:17" x14ac:dyDescent="0.25">
      <c r="A1050" s="1">
        <v>44377</v>
      </c>
      <c r="B1050" s="1">
        <v>44377</v>
      </c>
      <c r="C1050" t="s">
        <v>2860</v>
      </c>
      <c r="D1050" t="s">
        <v>2861</v>
      </c>
      <c r="E1050">
        <v>5.85</v>
      </c>
      <c r="F1050" t="s">
        <v>2862</v>
      </c>
      <c r="H1050" t="s">
        <v>44</v>
      </c>
      <c r="I1050" t="s">
        <v>18</v>
      </c>
      <c r="J1050" t="s">
        <v>19</v>
      </c>
      <c r="K1050" t="s">
        <v>20</v>
      </c>
      <c r="L1050" t="s">
        <v>20</v>
      </c>
      <c r="M1050" t="s">
        <v>21</v>
      </c>
      <c r="N1050" t="s">
        <v>22</v>
      </c>
      <c r="O1050" t="s">
        <v>2863</v>
      </c>
      <c r="P1050">
        <v>4</v>
      </c>
      <c r="Q1050" t="str">
        <f t="shared" si="16"/>
        <v>AMAT US Equity</v>
      </c>
    </row>
    <row r="1051" spans="1:17" x14ac:dyDescent="0.25">
      <c r="A1051" s="1">
        <v>44377</v>
      </c>
      <c r="B1051" s="1">
        <v>44377</v>
      </c>
      <c r="C1051" t="s">
        <v>404</v>
      </c>
      <c r="D1051" t="s">
        <v>405</v>
      </c>
      <c r="E1051">
        <v>3.3</v>
      </c>
      <c r="F1051" t="s">
        <v>2864</v>
      </c>
      <c r="G1051" t="s">
        <v>16</v>
      </c>
      <c r="H1051" t="s">
        <v>17</v>
      </c>
      <c r="I1051" t="s">
        <v>18</v>
      </c>
      <c r="J1051" t="s">
        <v>19</v>
      </c>
      <c r="K1051" t="s">
        <v>20</v>
      </c>
      <c r="L1051" t="s">
        <v>20</v>
      </c>
      <c r="M1051" t="s">
        <v>21</v>
      </c>
      <c r="N1051" t="s">
        <v>22</v>
      </c>
      <c r="O1051" t="s">
        <v>2865</v>
      </c>
      <c r="P1051">
        <v>3</v>
      </c>
      <c r="Q1051" t="str">
        <f t="shared" si="16"/>
        <v>CAT US Equity</v>
      </c>
    </row>
    <row r="1052" spans="1:17" x14ac:dyDescent="0.25">
      <c r="A1052" s="1">
        <v>44377</v>
      </c>
      <c r="B1052" s="1">
        <v>44377</v>
      </c>
      <c r="C1052" t="s">
        <v>207</v>
      </c>
      <c r="D1052" t="s">
        <v>208</v>
      </c>
      <c r="E1052">
        <v>6.25</v>
      </c>
      <c r="F1052" t="s">
        <v>1811</v>
      </c>
      <c r="H1052" t="s">
        <v>52</v>
      </c>
      <c r="I1052" t="s">
        <v>18</v>
      </c>
      <c r="J1052" t="s">
        <v>19</v>
      </c>
      <c r="K1052" t="s">
        <v>20</v>
      </c>
      <c r="L1052" t="s">
        <v>20</v>
      </c>
      <c r="M1052" t="s">
        <v>21</v>
      </c>
      <c r="N1052" t="s">
        <v>22</v>
      </c>
      <c r="O1052" t="s">
        <v>2867</v>
      </c>
      <c r="P1052">
        <v>2</v>
      </c>
      <c r="Q1052" t="str">
        <f t="shared" si="16"/>
        <v>VZ US Equity</v>
      </c>
    </row>
    <row r="1053" spans="1:17" x14ac:dyDescent="0.25">
      <c r="A1053" s="1">
        <v>44377</v>
      </c>
      <c r="B1053" s="1">
        <v>44377</v>
      </c>
      <c r="C1053" t="s">
        <v>2357</v>
      </c>
      <c r="D1053" t="s">
        <v>405</v>
      </c>
      <c r="E1053">
        <v>6.05</v>
      </c>
      <c r="F1053" t="s">
        <v>973</v>
      </c>
      <c r="H1053" t="s">
        <v>17</v>
      </c>
      <c r="I1053" t="s">
        <v>18</v>
      </c>
      <c r="J1053" t="s">
        <v>19</v>
      </c>
      <c r="K1053" t="s">
        <v>20</v>
      </c>
      <c r="L1053" t="s">
        <v>20</v>
      </c>
      <c r="M1053" t="s">
        <v>21</v>
      </c>
      <c r="N1053" t="s">
        <v>22</v>
      </c>
      <c r="O1053" t="s">
        <v>2868</v>
      </c>
      <c r="P1053">
        <v>3</v>
      </c>
      <c r="Q1053" t="str">
        <f t="shared" si="16"/>
        <v>CAT US Equity</v>
      </c>
    </row>
    <row r="1054" spans="1:17" x14ac:dyDescent="0.25">
      <c r="A1054" s="1">
        <v>44377</v>
      </c>
      <c r="B1054" s="1">
        <v>44377</v>
      </c>
      <c r="C1054" t="s">
        <v>2869</v>
      </c>
      <c r="D1054" t="s">
        <v>2870</v>
      </c>
      <c r="E1054">
        <v>6.25</v>
      </c>
      <c r="F1054" t="s">
        <v>616</v>
      </c>
      <c r="H1054" t="s">
        <v>112</v>
      </c>
      <c r="I1054" t="s">
        <v>18</v>
      </c>
      <c r="J1054" t="s">
        <v>19</v>
      </c>
      <c r="K1054" t="s">
        <v>20</v>
      </c>
      <c r="L1054" t="s">
        <v>20</v>
      </c>
      <c r="M1054" t="s">
        <v>21</v>
      </c>
      <c r="N1054" t="s">
        <v>22</v>
      </c>
      <c r="O1054" t="s">
        <v>2871</v>
      </c>
      <c r="P1054">
        <v>3</v>
      </c>
      <c r="Q1054" t="str">
        <f t="shared" si="16"/>
        <v>NEM US Equity</v>
      </c>
    </row>
    <row r="1055" spans="1:17" x14ac:dyDescent="0.25">
      <c r="A1055" s="1">
        <v>44377</v>
      </c>
      <c r="B1055" s="1">
        <v>44377</v>
      </c>
      <c r="C1055" t="s">
        <v>1000</v>
      </c>
      <c r="D1055" t="s">
        <v>1001</v>
      </c>
      <c r="E1055">
        <v>6.75</v>
      </c>
      <c r="F1055" t="s">
        <v>2872</v>
      </c>
      <c r="H1055" t="s">
        <v>112</v>
      </c>
      <c r="I1055" t="s">
        <v>18</v>
      </c>
      <c r="J1055" t="s">
        <v>19</v>
      </c>
      <c r="K1055" t="s">
        <v>20</v>
      </c>
      <c r="L1055" t="s">
        <v>20</v>
      </c>
      <c r="M1055" t="s">
        <v>21</v>
      </c>
      <c r="N1055" t="s">
        <v>22</v>
      </c>
      <c r="O1055" t="s">
        <v>2873</v>
      </c>
      <c r="P1055">
        <v>4</v>
      </c>
      <c r="Q1055" t="str">
        <f t="shared" si="16"/>
        <v>VIAC US Equity</v>
      </c>
    </row>
    <row r="1056" spans="1:17" x14ac:dyDescent="0.25">
      <c r="A1056" s="1">
        <v>44377</v>
      </c>
      <c r="B1056" s="1">
        <v>44377</v>
      </c>
      <c r="C1056" t="s">
        <v>105</v>
      </c>
      <c r="D1056" t="s">
        <v>106</v>
      </c>
      <c r="E1056">
        <v>6.875</v>
      </c>
      <c r="F1056" t="s">
        <v>2192</v>
      </c>
      <c r="G1056" t="s">
        <v>51</v>
      </c>
      <c r="H1056" t="s">
        <v>93</v>
      </c>
      <c r="I1056" t="s">
        <v>18</v>
      </c>
      <c r="J1056" t="s">
        <v>19</v>
      </c>
      <c r="K1056" t="s">
        <v>20</v>
      </c>
      <c r="L1056" t="s">
        <v>20</v>
      </c>
      <c r="M1056" t="s">
        <v>21</v>
      </c>
      <c r="N1056" t="s">
        <v>22</v>
      </c>
      <c r="O1056" t="s">
        <v>2874</v>
      </c>
      <c r="P1056">
        <v>3</v>
      </c>
      <c r="Q1056" t="str">
        <f t="shared" si="16"/>
        <v>RAD US Equity</v>
      </c>
    </row>
    <row r="1057" spans="1:17" x14ac:dyDescent="0.25">
      <c r="A1057" s="1">
        <v>44377</v>
      </c>
      <c r="B1057" s="1">
        <v>44377</v>
      </c>
      <c r="C1057" t="s">
        <v>2875</v>
      </c>
      <c r="D1057" t="s">
        <v>2876</v>
      </c>
      <c r="E1057">
        <v>3.375</v>
      </c>
      <c r="F1057" t="s">
        <v>558</v>
      </c>
      <c r="H1057" t="s">
        <v>39</v>
      </c>
      <c r="I1057" t="s">
        <v>18</v>
      </c>
      <c r="J1057" t="s">
        <v>19</v>
      </c>
      <c r="K1057" t="s">
        <v>20</v>
      </c>
      <c r="L1057" t="s">
        <v>20</v>
      </c>
      <c r="M1057" t="s">
        <v>21</v>
      </c>
      <c r="N1057" t="s">
        <v>22</v>
      </c>
      <c r="O1057" t="s">
        <v>2877</v>
      </c>
      <c r="P1057">
        <v>2</v>
      </c>
      <c r="Q1057" t="str">
        <f t="shared" si="16"/>
        <v>MA US Equity</v>
      </c>
    </row>
    <row r="1058" spans="1:17" x14ac:dyDescent="0.25">
      <c r="A1058" s="1">
        <v>44377</v>
      </c>
      <c r="B1058" s="1">
        <v>44377</v>
      </c>
      <c r="C1058" t="s">
        <v>2879</v>
      </c>
      <c r="D1058" t="s">
        <v>1621</v>
      </c>
      <c r="E1058">
        <v>7.6</v>
      </c>
      <c r="F1058" t="s">
        <v>427</v>
      </c>
      <c r="H1058" t="s">
        <v>97</v>
      </c>
      <c r="I1058" t="s">
        <v>18</v>
      </c>
      <c r="J1058" t="s">
        <v>19</v>
      </c>
      <c r="K1058" t="s">
        <v>20</v>
      </c>
      <c r="L1058" t="s">
        <v>20</v>
      </c>
      <c r="M1058" t="s">
        <v>21</v>
      </c>
      <c r="N1058" t="s">
        <v>22</v>
      </c>
      <c r="O1058" t="s">
        <v>2880</v>
      </c>
      <c r="P1058">
        <v>2</v>
      </c>
      <c r="Q1058" t="str">
        <f t="shared" si="16"/>
        <v>ET US Equity</v>
      </c>
    </row>
    <row r="1059" spans="1:17" x14ac:dyDescent="0.25">
      <c r="A1059" s="1">
        <v>44377</v>
      </c>
      <c r="B1059" s="1">
        <v>44377</v>
      </c>
      <c r="C1059" t="s">
        <v>2465</v>
      </c>
      <c r="D1059" t="s">
        <v>2466</v>
      </c>
      <c r="E1059">
        <v>6.3</v>
      </c>
      <c r="F1059" t="s">
        <v>1536</v>
      </c>
      <c r="G1059" t="s">
        <v>2881</v>
      </c>
      <c r="H1059" t="s">
        <v>52</v>
      </c>
      <c r="I1059" t="s">
        <v>18</v>
      </c>
      <c r="J1059" t="s">
        <v>19</v>
      </c>
      <c r="K1059" t="s">
        <v>20</v>
      </c>
      <c r="L1059" t="s">
        <v>20</v>
      </c>
      <c r="M1059" t="s">
        <v>21</v>
      </c>
      <c r="N1059" t="s">
        <v>135</v>
      </c>
      <c r="O1059" t="s">
        <v>2882</v>
      </c>
      <c r="P1059">
        <v>2</v>
      </c>
      <c r="Q1059" t="str">
        <f t="shared" si="16"/>
        <v>ED US Equity</v>
      </c>
    </row>
    <row r="1060" spans="1:17" x14ac:dyDescent="0.25">
      <c r="A1060" s="1">
        <v>44377</v>
      </c>
      <c r="B1060" s="1">
        <v>44377</v>
      </c>
      <c r="C1060" t="s">
        <v>2755</v>
      </c>
      <c r="D1060" t="s">
        <v>2756</v>
      </c>
      <c r="E1060">
        <v>5.375</v>
      </c>
      <c r="F1060" t="s">
        <v>2445</v>
      </c>
      <c r="H1060" t="s">
        <v>112</v>
      </c>
      <c r="I1060" t="s">
        <v>18</v>
      </c>
      <c r="J1060" t="s">
        <v>19</v>
      </c>
      <c r="K1060" t="s">
        <v>20</v>
      </c>
      <c r="L1060" t="s">
        <v>20</v>
      </c>
      <c r="M1060" t="s">
        <v>21</v>
      </c>
      <c r="N1060" t="s">
        <v>22</v>
      </c>
      <c r="O1060" t="s">
        <v>2883</v>
      </c>
      <c r="P1060">
        <v>3</v>
      </c>
      <c r="Q1060" t="str">
        <f t="shared" si="16"/>
        <v>TWX US Equity</v>
      </c>
    </row>
    <row r="1061" spans="1:17" x14ac:dyDescent="0.25">
      <c r="A1061" s="1">
        <v>44377</v>
      </c>
      <c r="B1061" s="1">
        <v>44377</v>
      </c>
      <c r="C1061" t="s">
        <v>317</v>
      </c>
      <c r="D1061" t="s">
        <v>318</v>
      </c>
      <c r="E1061">
        <v>1.95</v>
      </c>
      <c r="F1061" t="s">
        <v>487</v>
      </c>
      <c r="G1061" t="s">
        <v>51</v>
      </c>
      <c r="H1061" t="s">
        <v>199</v>
      </c>
      <c r="I1061" t="s">
        <v>18</v>
      </c>
      <c r="J1061" t="s">
        <v>19</v>
      </c>
      <c r="K1061" t="s">
        <v>20</v>
      </c>
      <c r="L1061" t="s">
        <v>20</v>
      </c>
      <c r="M1061" t="s">
        <v>21</v>
      </c>
      <c r="N1061" t="s">
        <v>59</v>
      </c>
      <c r="O1061" t="s">
        <v>2884</v>
      </c>
      <c r="P1061">
        <v>3</v>
      </c>
      <c r="Q1061" t="str">
        <f t="shared" si="16"/>
        <v>MET US Equity</v>
      </c>
    </row>
    <row r="1062" spans="1:17" x14ac:dyDescent="0.25">
      <c r="A1062" s="1">
        <v>44377</v>
      </c>
      <c r="B1062" s="1">
        <v>44377</v>
      </c>
      <c r="C1062" t="s">
        <v>1049</v>
      </c>
      <c r="D1062" t="s">
        <v>1050</v>
      </c>
      <c r="E1062">
        <v>4.95</v>
      </c>
      <c r="F1062" t="s">
        <v>2885</v>
      </c>
      <c r="H1062" t="s">
        <v>199</v>
      </c>
      <c r="I1062" t="s">
        <v>18</v>
      </c>
      <c r="J1062" t="s">
        <v>19</v>
      </c>
      <c r="K1062" t="s">
        <v>20</v>
      </c>
      <c r="L1062" t="s">
        <v>20</v>
      </c>
      <c r="M1062" t="s">
        <v>21</v>
      </c>
      <c r="N1062" t="s">
        <v>135</v>
      </c>
      <c r="O1062" t="s">
        <v>2886</v>
      </c>
      <c r="P1062">
        <v>3</v>
      </c>
      <c r="Q1062" t="str">
        <f t="shared" si="16"/>
        <v>NEE US Equity</v>
      </c>
    </row>
    <row r="1063" spans="1:17" x14ac:dyDescent="0.25">
      <c r="A1063" s="1">
        <v>44377</v>
      </c>
      <c r="B1063" s="1">
        <v>44377</v>
      </c>
      <c r="C1063" t="s">
        <v>498</v>
      </c>
      <c r="D1063" t="s">
        <v>499</v>
      </c>
      <c r="E1063">
        <v>4.875</v>
      </c>
      <c r="F1063" t="s">
        <v>865</v>
      </c>
      <c r="G1063" t="s">
        <v>69</v>
      </c>
      <c r="H1063" t="s">
        <v>121</v>
      </c>
      <c r="I1063" t="s">
        <v>18</v>
      </c>
      <c r="J1063" t="s">
        <v>19</v>
      </c>
      <c r="K1063" t="s">
        <v>20</v>
      </c>
      <c r="L1063" t="s">
        <v>20</v>
      </c>
      <c r="M1063" t="s">
        <v>21</v>
      </c>
      <c r="N1063" t="s">
        <v>22</v>
      </c>
      <c r="O1063" t="s">
        <v>2887</v>
      </c>
      <c r="P1063">
        <v>3</v>
      </c>
      <c r="Q1063" t="str">
        <f t="shared" si="16"/>
        <v>ADT US Equity</v>
      </c>
    </row>
    <row r="1064" spans="1:17" x14ac:dyDescent="0.25">
      <c r="A1064" s="1">
        <v>44377</v>
      </c>
      <c r="B1064" s="1">
        <v>44377</v>
      </c>
      <c r="C1064" t="s">
        <v>2888</v>
      </c>
      <c r="D1064" t="s">
        <v>208</v>
      </c>
      <c r="E1064">
        <v>7.875</v>
      </c>
      <c r="F1064" t="s">
        <v>1624</v>
      </c>
      <c r="H1064" t="s">
        <v>52</v>
      </c>
      <c r="I1064" t="s">
        <v>18</v>
      </c>
      <c r="J1064" t="s">
        <v>19</v>
      </c>
      <c r="K1064" t="s">
        <v>20</v>
      </c>
      <c r="L1064" t="s">
        <v>20</v>
      </c>
      <c r="M1064" t="s">
        <v>21</v>
      </c>
      <c r="N1064" t="s">
        <v>22</v>
      </c>
      <c r="O1064" t="s">
        <v>2889</v>
      </c>
      <c r="P1064">
        <v>2</v>
      </c>
      <c r="Q1064" t="str">
        <f t="shared" si="16"/>
        <v>VZ US Equity</v>
      </c>
    </row>
    <row r="1065" spans="1:17" x14ac:dyDescent="0.25">
      <c r="A1065" s="1">
        <v>44377</v>
      </c>
      <c r="B1065" s="1">
        <v>44377</v>
      </c>
      <c r="C1065" t="s">
        <v>1821</v>
      </c>
      <c r="D1065" t="s">
        <v>1822</v>
      </c>
      <c r="E1065">
        <v>6.9</v>
      </c>
      <c r="F1065" t="s">
        <v>301</v>
      </c>
      <c r="H1065" t="s">
        <v>112</v>
      </c>
      <c r="I1065" t="s">
        <v>18</v>
      </c>
      <c r="J1065" t="s">
        <v>19</v>
      </c>
      <c r="K1065" t="s">
        <v>20</v>
      </c>
      <c r="L1065" t="s">
        <v>20</v>
      </c>
      <c r="M1065" t="s">
        <v>21</v>
      </c>
      <c r="N1065" t="s">
        <v>22</v>
      </c>
      <c r="O1065" t="s">
        <v>2890</v>
      </c>
      <c r="P1065">
        <v>2</v>
      </c>
      <c r="Q1065" t="str">
        <f t="shared" si="16"/>
        <v>KR US Equity</v>
      </c>
    </row>
    <row r="1066" spans="1:17" x14ac:dyDescent="0.25">
      <c r="A1066" s="1">
        <v>44377</v>
      </c>
      <c r="B1066" s="1">
        <v>44377</v>
      </c>
      <c r="C1066" t="s">
        <v>606</v>
      </c>
      <c r="D1066" t="s">
        <v>607</v>
      </c>
      <c r="E1066">
        <v>4.625</v>
      </c>
      <c r="F1066" t="s">
        <v>2891</v>
      </c>
      <c r="H1066" t="s">
        <v>17</v>
      </c>
      <c r="I1066" t="s">
        <v>18</v>
      </c>
      <c r="J1066" t="s">
        <v>19</v>
      </c>
      <c r="K1066" t="s">
        <v>20</v>
      </c>
      <c r="L1066" t="s">
        <v>20</v>
      </c>
      <c r="M1066" t="s">
        <v>21</v>
      </c>
      <c r="N1066" t="s">
        <v>59</v>
      </c>
      <c r="O1066" t="s">
        <v>2892</v>
      </c>
      <c r="P1066">
        <v>3</v>
      </c>
      <c r="Q1066" t="str">
        <f t="shared" si="16"/>
        <v>UNH US Equity</v>
      </c>
    </row>
    <row r="1067" spans="1:17" x14ac:dyDescent="0.25">
      <c r="A1067" s="1">
        <v>44377</v>
      </c>
      <c r="B1067" s="1">
        <v>44377</v>
      </c>
      <c r="C1067" t="s">
        <v>872</v>
      </c>
      <c r="D1067" t="s">
        <v>873</v>
      </c>
      <c r="E1067">
        <v>6.9</v>
      </c>
      <c r="F1067" t="s">
        <v>1077</v>
      </c>
      <c r="G1067" t="s">
        <v>475</v>
      </c>
      <c r="H1067" t="s">
        <v>121</v>
      </c>
      <c r="I1067" t="s">
        <v>18</v>
      </c>
      <c r="J1067" t="s">
        <v>19</v>
      </c>
      <c r="K1067" t="s">
        <v>20</v>
      </c>
      <c r="L1067" t="s">
        <v>20</v>
      </c>
      <c r="M1067" t="s">
        <v>21</v>
      </c>
      <c r="N1067" t="s">
        <v>22</v>
      </c>
      <c r="O1067" t="s">
        <v>2893</v>
      </c>
      <c r="P1067">
        <v>1</v>
      </c>
      <c r="Q1067" t="str">
        <f t="shared" si="16"/>
        <v>M US Equity</v>
      </c>
    </row>
    <row r="1068" spans="1:17" x14ac:dyDescent="0.25">
      <c r="A1068" s="1">
        <v>44377</v>
      </c>
      <c r="B1068" s="1">
        <v>44377</v>
      </c>
      <c r="C1068" t="s">
        <v>109</v>
      </c>
      <c r="D1068" t="s">
        <v>110</v>
      </c>
      <c r="E1068">
        <v>3.5</v>
      </c>
      <c r="F1068" t="s">
        <v>2141</v>
      </c>
      <c r="G1068" t="s">
        <v>722</v>
      </c>
      <c r="H1068" t="s">
        <v>112</v>
      </c>
      <c r="I1068" t="s">
        <v>18</v>
      </c>
      <c r="J1068" t="s">
        <v>19</v>
      </c>
      <c r="K1068" t="s">
        <v>20</v>
      </c>
      <c r="L1068" t="s">
        <v>20</v>
      </c>
      <c r="M1068" t="s">
        <v>21</v>
      </c>
      <c r="N1068" t="s">
        <v>22</v>
      </c>
      <c r="O1068" t="s">
        <v>2894</v>
      </c>
      <c r="P1068">
        <v>2</v>
      </c>
      <c r="Q1068" t="str">
        <f t="shared" si="16"/>
        <v>GE US Equity</v>
      </c>
    </row>
    <row r="1069" spans="1:17" x14ac:dyDescent="0.25">
      <c r="A1069" s="1">
        <v>44377</v>
      </c>
      <c r="B1069" s="1">
        <v>44377</v>
      </c>
      <c r="C1069" t="s">
        <v>2830</v>
      </c>
      <c r="D1069" t="s">
        <v>2831</v>
      </c>
      <c r="E1069">
        <v>4.5</v>
      </c>
      <c r="F1069" t="s">
        <v>167</v>
      </c>
      <c r="H1069" t="s">
        <v>154</v>
      </c>
      <c r="I1069" t="s">
        <v>18</v>
      </c>
      <c r="J1069" t="s">
        <v>19</v>
      </c>
      <c r="K1069" t="s">
        <v>20</v>
      </c>
      <c r="L1069" t="s">
        <v>20</v>
      </c>
      <c r="M1069" t="s">
        <v>21</v>
      </c>
      <c r="N1069" t="s">
        <v>22</v>
      </c>
      <c r="O1069" t="s">
        <v>2895</v>
      </c>
      <c r="P1069">
        <v>4</v>
      </c>
      <c r="Q1069" t="str">
        <f t="shared" si="16"/>
        <v>MSFT US Equity</v>
      </c>
    </row>
    <row r="1070" spans="1:17" x14ac:dyDescent="0.25">
      <c r="A1070" s="1">
        <v>44377</v>
      </c>
      <c r="B1070" s="1">
        <v>44377</v>
      </c>
      <c r="C1070" t="s">
        <v>109</v>
      </c>
      <c r="D1070" t="s">
        <v>110</v>
      </c>
      <c r="E1070">
        <v>5.25</v>
      </c>
      <c r="F1070" t="s">
        <v>2896</v>
      </c>
      <c r="G1070" t="s">
        <v>722</v>
      </c>
      <c r="H1070" t="s">
        <v>112</v>
      </c>
      <c r="I1070" t="s">
        <v>18</v>
      </c>
      <c r="J1070" t="s">
        <v>19</v>
      </c>
      <c r="K1070" t="s">
        <v>20</v>
      </c>
      <c r="L1070" t="s">
        <v>20</v>
      </c>
      <c r="M1070" t="s">
        <v>21</v>
      </c>
      <c r="N1070" t="s">
        <v>22</v>
      </c>
      <c r="O1070" t="s">
        <v>2897</v>
      </c>
      <c r="P1070">
        <v>2</v>
      </c>
      <c r="Q1070" t="str">
        <f t="shared" si="16"/>
        <v>GE US Equity</v>
      </c>
    </row>
    <row r="1071" spans="1:17" x14ac:dyDescent="0.25">
      <c r="A1071" s="1">
        <v>44377</v>
      </c>
      <c r="B1071" s="1">
        <v>44377</v>
      </c>
      <c r="C1071" t="s">
        <v>872</v>
      </c>
      <c r="D1071" t="s">
        <v>873</v>
      </c>
      <c r="E1071">
        <v>6.7</v>
      </c>
      <c r="F1071" t="s">
        <v>1082</v>
      </c>
      <c r="G1071" t="s">
        <v>475</v>
      </c>
      <c r="H1071" t="s">
        <v>121</v>
      </c>
      <c r="I1071" t="s">
        <v>18</v>
      </c>
      <c r="J1071" t="s">
        <v>19</v>
      </c>
      <c r="K1071" t="s">
        <v>20</v>
      </c>
      <c r="L1071" t="s">
        <v>20</v>
      </c>
      <c r="M1071" t="s">
        <v>21</v>
      </c>
      <c r="N1071" t="s">
        <v>22</v>
      </c>
      <c r="O1071" t="s">
        <v>2898</v>
      </c>
      <c r="P1071">
        <v>1</v>
      </c>
      <c r="Q1071" t="str">
        <f t="shared" si="16"/>
        <v>M US Equity</v>
      </c>
    </row>
    <row r="1072" spans="1:17" x14ac:dyDescent="0.25">
      <c r="A1072" s="1">
        <v>44377</v>
      </c>
      <c r="B1072" s="1">
        <v>44377</v>
      </c>
      <c r="C1072" t="s">
        <v>2174</v>
      </c>
      <c r="D1072" t="s">
        <v>14</v>
      </c>
      <c r="E1072">
        <v>6.55</v>
      </c>
      <c r="F1072" t="s">
        <v>188</v>
      </c>
      <c r="H1072" t="s">
        <v>17</v>
      </c>
      <c r="I1072" t="s">
        <v>18</v>
      </c>
      <c r="J1072" t="s">
        <v>19</v>
      </c>
      <c r="K1072" t="s">
        <v>20</v>
      </c>
      <c r="L1072" t="s">
        <v>20</v>
      </c>
      <c r="M1072" t="s">
        <v>21</v>
      </c>
      <c r="N1072" t="s">
        <v>22</v>
      </c>
      <c r="O1072" t="s">
        <v>2899</v>
      </c>
      <c r="P1072">
        <v>2</v>
      </c>
      <c r="Q1072" t="str">
        <f t="shared" si="16"/>
        <v>DE US Equity</v>
      </c>
    </row>
    <row r="1073" spans="1:17" x14ac:dyDescent="0.25">
      <c r="A1073" s="1">
        <v>44377</v>
      </c>
      <c r="B1073" s="1">
        <v>44377</v>
      </c>
      <c r="C1073" t="s">
        <v>2194</v>
      </c>
      <c r="D1073" t="s">
        <v>2195</v>
      </c>
      <c r="E1073">
        <v>7.25</v>
      </c>
      <c r="F1073" t="s">
        <v>1283</v>
      </c>
      <c r="H1073" t="s">
        <v>121</v>
      </c>
      <c r="I1073" t="s">
        <v>18</v>
      </c>
      <c r="J1073" t="s">
        <v>19</v>
      </c>
      <c r="K1073" t="s">
        <v>20</v>
      </c>
      <c r="L1073" t="s">
        <v>20</v>
      </c>
      <c r="M1073" t="s">
        <v>21</v>
      </c>
      <c r="N1073" t="s">
        <v>22</v>
      </c>
      <c r="O1073" t="s">
        <v>2900</v>
      </c>
      <c r="P1073">
        <v>4</v>
      </c>
      <c r="Q1073" t="str">
        <f t="shared" si="16"/>
        <v>TGNA US Equity</v>
      </c>
    </row>
    <row r="1074" spans="1:17" x14ac:dyDescent="0.25">
      <c r="A1074" s="1">
        <v>44377</v>
      </c>
      <c r="B1074" s="1">
        <v>44377</v>
      </c>
      <c r="C1074" t="s">
        <v>2901</v>
      </c>
      <c r="D1074" t="s">
        <v>2902</v>
      </c>
      <c r="E1074">
        <v>6</v>
      </c>
      <c r="F1074" t="s">
        <v>684</v>
      </c>
      <c r="H1074" t="s">
        <v>112</v>
      </c>
      <c r="I1074" t="s">
        <v>18</v>
      </c>
      <c r="J1074" t="s">
        <v>19</v>
      </c>
      <c r="K1074" t="s">
        <v>20</v>
      </c>
      <c r="L1074" t="s">
        <v>20</v>
      </c>
      <c r="M1074" t="s">
        <v>21</v>
      </c>
      <c r="N1074" t="s">
        <v>22</v>
      </c>
      <c r="O1074" t="s">
        <v>2903</v>
      </c>
      <c r="P1074">
        <v>3</v>
      </c>
      <c r="Q1074" t="str">
        <f t="shared" si="16"/>
        <v>AVY US Equity</v>
      </c>
    </row>
    <row r="1075" spans="1:17" x14ac:dyDescent="0.25">
      <c r="A1075" s="1">
        <v>44377</v>
      </c>
      <c r="B1075" s="1">
        <v>44377</v>
      </c>
      <c r="C1075" t="s">
        <v>2905</v>
      </c>
      <c r="D1075" t="s">
        <v>2906</v>
      </c>
      <c r="E1075">
        <v>5.4</v>
      </c>
      <c r="F1075" t="s">
        <v>2443</v>
      </c>
      <c r="H1075" t="s">
        <v>17</v>
      </c>
      <c r="I1075" t="s">
        <v>18</v>
      </c>
      <c r="J1075" t="s">
        <v>19</v>
      </c>
      <c r="K1075" t="s">
        <v>20</v>
      </c>
      <c r="L1075" t="s">
        <v>20</v>
      </c>
      <c r="M1075" t="s">
        <v>21</v>
      </c>
      <c r="N1075" t="s">
        <v>135</v>
      </c>
      <c r="O1075" t="s">
        <v>2907</v>
      </c>
      <c r="P1075">
        <v>3</v>
      </c>
      <c r="Q1075" t="str">
        <f t="shared" si="16"/>
        <v>ETR US Equity</v>
      </c>
    </row>
    <row r="1076" spans="1:17" x14ac:dyDescent="0.25">
      <c r="A1076" s="1">
        <v>44377</v>
      </c>
      <c r="B1076" s="1">
        <v>44377</v>
      </c>
      <c r="C1076" t="s">
        <v>2908</v>
      </c>
      <c r="D1076" t="s">
        <v>2909</v>
      </c>
      <c r="E1076">
        <v>2.2875000000000001</v>
      </c>
      <c r="F1076" t="s">
        <v>2910</v>
      </c>
      <c r="H1076" t="s">
        <v>32</v>
      </c>
      <c r="I1076" t="s">
        <v>18</v>
      </c>
      <c r="J1076" t="s">
        <v>19</v>
      </c>
      <c r="K1076" t="s">
        <v>20</v>
      </c>
      <c r="L1076" t="s">
        <v>20</v>
      </c>
      <c r="M1076" t="s">
        <v>137</v>
      </c>
      <c r="N1076" t="s">
        <v>22</v>
      </c>
      <c r="O1076" t="s">
        <v>2911</v>
      </c>
      <c r="P1076">
        <v>3</v>
      </c>
      <c r="Q1076" t="str">
        <f t="shared" si="16"/>
        <v>WES US Equity</v>
      </c>
    </row>
    <row r="1077" spans="1:17" x14ac:dyDescent="0.25">
      <c r="A1077" s="1">
        <v>44377</v>
      </c>
      <c r="B1077" s="1">
        <v>44377</v>
      </c>
      <c r="C1077" t="s">
        <v>2912</v>
      </c>
      <c r="D1077" t="s">
        <v>2913</v>
      </c>
      <c r="E1077">
        <v>7.125</v>
      </c>
      <c r="F1077" t="s">
        <v>2914</v>
      </c>
      <c r="H1077" t="s">
        <v>97</v>
      </c>
      <c r="I1077" t="s">
        <v>18</v>
      </c>
      <c r="J1077" t="s">
        <v>19</v>
      </c>
      <c r="K1077" t="s">
        <v>20</v>
      </c>
      <c r="L1077" t="s">
        <v>20</v>
      </c>
      <c r="M1077" t="s">
        <v>21</v>
      </c>
      <c r="N1077" t="s">
        <v>22</v>
      </c>
      <c r="O1077" t="s">
        <v>2915</v>
      </c>
      <c r="P1077">
        <v>3</v>
      </c>
      <c r="Q1077" t="str">
        <f t="shared" si="16"/>
        <v>FCX US Equity</v>
      </c>
    </row>
    <row r="1078" spans="1:17" x14ac:dyDescent="0.25">
      <c r="A1078" s="1">
        <v>44377</v>
      </c>
      <c r="B1078" s="1">
        <v>44377</v>
      </c>
      <c r="C1078" t="s">
        <v>796</v>
      </c>
      <c r="D1078" t="s">
        <v>797</v>
      </c>
      <c r="E1078">
        <v>4.125</v>
      </c>
      <c r="F1078" t="s">
        <v>2916</v>
      </c>
      <c r="H1078" t="s">
        <v>17</v>
      </c>
      <c r="I1078" t="s">
        <v>18</v>
      </c>
      <c r="J1078" t="s">
        <v>19</v>
      </c>
      <c r="K1078" t="s">
        <v>20</v>
      </c>
      <c r="L1078" t="s">
        <v>20</v>
      </c>
      <c r="M1078" t="s">
        <v>21</v>
      </c>
      <c r="N1078" t="s">
        <v>22</v>
      </c>
      <c r="O1078" t="s">
        <v>2917</v>
      </c>
      <c r="P1078">
        <v>2</v>
      </c>
      <c r="Q1078" t="str">
        <f t="shared" si="16"/>
        <v>PM US Equity</v>
      </c>
    </row>
    <row r="1079" spans="1:17" x14ac:dyDescent="0.25">
      <c r="A1079" s="1">
        <v>44377</v>
      </c>
      <c r="B1079" s="1">
        <v>44377</v>
      </c>
      <c r="C1079" t="s">
        <v>1145</v>
      </c>
      <c r="D1079" t="s">
        <v>1146</v>
      </c>
      <c r="E1079">
        <v>6.75</v>
      </c>
      <c r="F1079" t="s">
        <v>1828</v>
      </c>
      <c r="H1079" t="s">
        <v>74</v>
      </c>
      <c r="I1079" t="s">
        <v>18</v>
      </c>
      <c r="J1079" t="s">
        <v>19</v>
      </c>
      <c r="K1079" t="s">
        <v>20</v>
      </c>
      <c r="L1079" t="s">
        <v>20</v>
      </c>
      <c r="M1079" t="s">
        <v>21</v>
      </c>
      <c r="N1079" t="s">
        <v>22</v>
      </c>
      <c r="O1079" t="s">
        <v>2918</v>
      </c>
      <c r="P1079">
        <v>3</v>
      </c>
      <c r="Q1079" t="str">
        <f t="shared" si="16"/>
        <v>TWC US Equity</v>
      </c>
    </row>
    <row r="1080" spans="1:17" x14ac:dyDescent="0.25">
      <c r="A1080" s="1">
        <v>44377</v>
      </c>
      <c r="B1080" s="1">
        <v>44377</v>
      </c>
      <c r="C1080" t="s">
        <v>878</v>
      </c>
      <c r="D1080" t="s">
        <v>879</v>
      </c>
      <c r="E1080">
        <v>3.1</v>
      </c>
      <c r="F1080" t="s">
        <v>1957</v>
      </c>
      <c r="G1080" t="s">
        <v>51</v>
      </c>
      <c r="H1080" t="s">
        <v>52</v>
      </c>
      <c r="I1080" t="s">
        <v>18</v>
      </c>
      <c r="J1080" t="s">
        <v>19</v>
      </c>
      <c r="K1080" t="s">
        <v>20</v>
      </c>
      <c r="L1080" t="s">
        <v>20</v>
      </c>
      <c r="M1080" t="s">
        <v>21</v>
      </c>
      <c r="N1080" t="s">
        <v>22</v>
      </c>
      <c r="O1080" t="s">
        <v>2919</v>
      </c>
      <c r="P1080">
        <v>5</v>
      </c>
      <c r="Q1080" t="str">
        <f t="shared" si="16"/>
        <v>DAIGR US Equity</v>
      </c>
    </row>
    <row r="1081" spans="1:17" x14ac:dyDescent="0.25">
      <c r="A1081" s="1">
        <v>44377</v>
      </c>
      <c r="B1081" s="1">
        <v>44377</v>
      </c>
      <c r="C1081" t="s">
        <v>2921</v>
      </c>
      <c r="D1081" t="s">
        <v>2922</v>
      </c>
      <c r="E1081">
        <v>6.5</v>
      </c>
      <c r="F1081" t="s">
        <v>996</v>
      </c>
      <c r="H1081" t="s">
        <v>17</v>
      </c>
      <c r="I1081" t="s">
        <v>18</v>
      </c>
      <c r="J1081" t="s">
        <v>19</v>
      </c>
      <c r="K1081" t="s">
        <v>20</v>
      </c>
      <c r="L1081" t="s">
        <v>20</v>
      </c>
      <c r="M1081" t="s">
        <v>21</v>
      </c>
      <c r="N1081" t="s">
        <v>135</v>
      </c>
      <c r="O1081" t="s">
        <v>2923</v>
      </c>
      <c r="P1081">
        <v>3</v>
      </c>
      <c r="Q1081" t="str">
        <f t="shared" si="16"/>
        <v>WEC US Equity</v>
      </c>
    </row>
    <row r="1082" spans="1:17" x14ac:dyDescent="0.25">
      <c r="A1082" s="1">
        <v>44377</v>
      </c>
      <c r="B1082" s="1">
        <v>44377</v>
      </c>
      <c r="C1082" t="s">
        <v>2924</v>
      </c>
      <c r="D1082" t="s">
        <v>2538</v>
      </c>
      <c r="E1082">
        <v>6.05</v>
      </c>
      <c r="F1082" t="s">
        <v>975</v>
      </c>
      <c r="H1082" t="s">
        <v>44</v>
      </c>
      <c r="I1082" t="s">
        <v>18</v>
      </c>
      <c r="J1082" t="s">
        <v>19</v>
      </c>
      <c r="K1082" t="s">
        <v>20</v>
      </c>
      <c r="L1082" t="s">
        <v>20</v>
      </c>
      <c r="M1082" t="s">
        <v>21</v>
      </c>
      <c r="N1082" t="s">
        <v>135</v>
      </c>
      <c r="O1082" t="s">
        <v>2925</v>
      </c>
      <c r="P1082">
        <v>3</v>
      </c>
      <c r="Q1082" t="str">
        <f t="shared" si="16"/>
        <v>AEP US Equity</v>
      </c>
    </row>
    <row r="1083" spans="1:17" x14ac:dyDescent="0.25">
      <c r="A1083" s="1">
        <v>44377</v>
      </c>
      <c r="B1083" s="1">
        <v>44377</v>
      </c>
      <c r="C1083" t="s">
        <v>281</v>
      </c>
      <c r="D1083" t="s">
        <v>282</v>
      </c>
      <c r="E1083">
        <v>7.75</v>
      </c>
      <c r="F1083" t="s">
        <v>642</v>
      </c>
      <c r="H1083" t="s">
        <v>112</v>
      </c>
      <c r="I1083" t="s">
        <v>18</v>
      </c>
      <c r="J1083" t="s">
        <v>19</v>
      </c>
      <c r="K1083" t="s">
        <v>20</v>
      </c>
      <c r="L1083" t="s">
        <v>20</v>
      </c>
      <c r="M1083" t="s">
        <v>21</v>
      </c>
      <c r="N1083" t="s">
        <v>22</v>
      </c>
      <c r="O1083" t="s">
        <v>2926</v>
      </c>
      <c r="P1083">
        <v>2</v>
      </c>
      <c r="Q1083" t="str">
        <f t="shared" si="16"/>
        <v>MO US Equity</v>
      </c>
    </row>
    <row r="1084" spans="1:17" x14ac:dyDescent="0.25">
      <c r="A1084" s="1">
        <v>44377</v>
      </c>
      <c r="B1084" s="1">
        <v>44377</v>
      </c>
      <c r="C1084" t="s">
        <v>903</v>
      </c>
      <c r="D1084" t="s">
        <v>904</v>
      </c>
      <c r="E1084">
        <v>1.125</v>
      </c>
      <c r="F1084" t="s">
        <v>2927</v>
      </c>
      <c r="G1084" t="s">
        <v>259</v>
      </c>
      <c r="H1084" t="s">
        <v>154</v>
      </c>
      <c r="I1084" t="s">
        <v>18</v>
      </c>
      <c r="J1084" t="s">
        <v>19</v>
      </c>
      <c r="K1084" t="s">
        <v>20</v>
      </c>
      <c r="L1084" t="s">
        <v>20</v>
      </c>
      <c r="M1084" t="s">
        <v>21</v>
      </c>
      <c r="N1084" t="s">
        <v>155</v>
      </c>
      <c r="O1084" t="s">
        <v>2928</v>
      </c>
      <c r="P1084">
        <v>3</v>
      </c>
      <c r="Q1084" t="str">
        <f t="shared" si="16"/>
        <v>IFC US Equity</v>
      </c>
    </row>
    <row r="1085" spans="1:17" x14ac:dyDescent="0.25">
      <c r="A1085" s="1">
        <v>44377</v>
      </c>
      <c r="B1085" s="1">
        <v>44377</v>
      </c>
      <c r="C1085" t="s">
        <v>878</v>
      </c>
      <c r="D1085" t="s">
        <v>879</v>
      </c>
      <c r="E1085">
        <v>2.125</v>
      </c>
      <c r="F1085" t="s">
        <v>2929</v>
      </c>
      <c r="G1085" t="s">
        <v>69</v>
      </c>
      <c r="H1085" t="s">
        <v>52</v>
      </c>
      <c r="I1085" t="s">
        <v>18</v>
      </c>
      <c r="J1085" t="s">
        <v>19</v>
      </c>
      <c r="K1085" t="s">
        <v>20</v>
      </c>
      <c r="L1085" t="s">
        <v>20</v>
      </c>
      <c r="M1085" t="s">
        <v>21</v>
      </c>
      <c r="N1085" t="s">
        <v>22</v>
      </c>
      <c r="O1085" t="s">
        <v>2930</v>
      </c>
      <c r="P1085">
        <v>5</v>
      </c>
      <c r="Q1085" t="str">
        <f t="shared" si="16"/>
        <v>DAIGR US Equity</v>
      </c>
    </row>
    <row r="1086" spans="1:17" x14ac:dyDescent="0.25">
      <c r="A1086" s="1">
        <v>44377</v>
      </c>
      <c r="B1086" s="1">
        <v>44377</v>
      </c>
      <c r="C1086" t="s">
        <v>1279</v>
      </c>
      <c r="D1086" t="s">
        <v>1280</v>
      </c>
      <c r="E1086">
        <v>8.1999999999999993</v>
      </c>
      <c r="F1086" t="s">
        <v>2931</v>
      </c>
      <c r="H1086" t="s">
        <v>112</v>
      </c>
      <c r="I1086" t="s">
        <v>18</v>
      </c>
      <c r="J1086" t="s">
        <v>19</v>
      </c>
      <c r="K1086" t="s">
        <v>20</v>
      </c>
      <c r="L1086" t="s">
        <v>20</v>
      </c>
      <c r="M1086" t="s">
        <v>21</v>
      </c>
      <c r="N1086" t="s">
        <v>22</v>
      </c>
      <c r="O1086" t="s">
        <v>2932</v>
      </c>
      <c r="P1086">
        <v>3</v>
      </c>
      <c r="Q1086" t="str">
        <f t="shared" si="16"/>
        <v>WRK US Equity</v>
      </c>
    </row>
    <row r="1087" spans="1:17" x14ac:dyDescent="0.25">
      <c r="A1087" s="1">
        <v>44377</v>
      </c>
      <c r="B1087" s="1">
        <v>44377</v>
      </c>
      <c r="C1087" t="s">
        <v>109</v>
      </c>
      <c r="D1087" t="s">
        <v>110</v>
      </c>
      <c r="E1087">
        <v>3.1</v>
      </c>
      <c r="F1087" t="s">
        <v>277</v>
      </c>
      <c r="G1087" t="s">
        <v>722</v>
      </c>
      <c r="H1087" t="s">
        <v>112</v>
      </c>
      <c r="I1087" t="s">
        <v>18</v>
      </c>
      <c r="J1087" t="s">
        <v>19</v>
      </c>
      <c r="K1087" t="s">
        <v>20</v>
      </c>
      <c r="L1087" t="s">
        <v>20</v>
      </c>
      <c r="M1087" t="s">
        <v>21</v>
      </c>
      <c r="N1087" t="s">
        <v>22</v>
      </c>
      <c r="O1087" t="s">
        <v>2933</v>
      </c>
      <c r="P1087">
        <v>2</v>
      </c>
      <c r="Q1087" t="str">
        <f t="shared" si="16"/>
        <v>GE US Equity</v>
      </c>
    </row>
    <row r="1088" spans="1:17" x14ac:dyDescent="0.25">
      <c r="A1088" s="1">
        <v>44377</v>
      </c>
      <c r="B1088" s="1">
        <v>44377</v>
      </c>
      <c r="C1088" t="s">
        <v>1040</v>
      </c>
      <c r="D1088" t="s">
        <v>1041</v>
      </c>
      <c r="E1088">
        <v>0.99375000000000002</v>
      </c>
      <c r="F1088" t="s">
        <v>2487</v>
      </c>
      <c r="G1088" t="s">
        <v>69</v>
      </c>
      <c r="H1088" t="s">
        <v>52</v>
      </c>
      <c r="I1088" t="s">
        <v>18</v>
      </c>
      <c r="J1088" t="s">
        <v>19</v>
      </c>
      <c r="K1088" t="s">
        <v>20</v>
      </c>
      <c r="L1088" t="s">
        <v>20</v>
      </c>
      <c r="M1088" t="s">
        <v>137</v>
      </c>
      <c r="N1088" t="s">
        <v>22</v>
      </c>
      <c r="O1088" t="s">
        <v>2934</v>
      </c>
      <c r="P1088">
        <v>2</v>
      </c>
      <c r="Q1088" t="str">
        <f t="shared" si="16"/>
        <v>VW US Equity</v>
      </c>
    </row>
    <row r="1089" spans="1:17" x14ac:dyDescent="0.25">
      <c r="A1089" s="1">
        <v>44377</v>
      </c>
      <c r="B1089" s="1">
        <v>44377</v>
      </c>
      <c r="C1089" t="s">
        <v>781</v>
      </c>
      <c r="D1089" t="s">
        <v>782</v>
      </c>
      <c r="E1089">
        <v>4.5</v>
      </c>
      <c r="F1089" t="s">
        <v>1341</v>
      </c>
      <c r="G1089" t="s">
        <v>69</v>
      </c>
      <c r="H1089" t="s">
        <v>97</v>
      </c>
      <c r="I1089" t="s">
        <v>18</v>
      </c>
      <c r="J1089" t="s">
        <v>19</v>
      </c>
      <c r="K1089" t="s">
        <v>20</v>
      </c>
      <c r="L1089" t="s">
        <v>20</v>
      </c>
      <c r="M1089" t="s">
        <v>21</v>
      </c>
      <c r="N1089" t="s">
        <v>22</v>
      </c>
      <c r="O1089" t="s">
        <v>2935</v>
      </c>
      <c r="P1089">
        <v>2</v>
      </c>
      <c r="Q1089" t="str">
        <f t="shared" si="16"/>
        <v>CF US Equity</v>
      </c>
    </row>
    <row r="1090" spans="1:17" x14ac:dyDescent="0.25">
      <c r="A1090" s="1">
        <v>44377</v>
      </c>
      <c r="B1090" s="1">
        <v>44377</v>
      </c>
      <c r="C1090" t="s">
        <v>650</v>
      </c>
      <c r="D1090" t="s">
        <v>651</v>
      </c>
      <c r="E1090">
        <v>7.125</v>
      </c>
      <c r="F1090" t="s">
        <v>1469</v>
      </c>
      <c r="H1090" t="s">
        <v>74</v>
      </c>
      <c r="I1090" t="s">
        <v>18</v>
      </c>
      <c r="J1090" t="s">
        <v>19</v>
      </c>
      <c r="K1090" t="s">
        <v>20</v>
      </c>
      <c r="L1090" t="s">
        <v>20</v>
      </c>
      <c r="M1090" t="s">
        <v>21</v>
      </c>
      <c r="N1090" t="s">
        <v>22</v>
      </c>
      <c r="O1090" t="s">
        <v>2939</v>
      </c>
      <c r="P1090">
        <v>3</v>
      </c>
      <c r="Q1090" t="str">
        <f t="shared" si="16"/>
        <v>HES US Equity</v>
      </c>
    </row>
    <row r="1091" spans="1:17" x14ac:dyDescent="0.25">
      <c r="A1091" s="1">
        <v>44377</v>
      </c>
      <c r="B1091" s="1">
        <v>44377</v>
      </c>
      <c r="C1091" t="s">
        <v>1986</v>
      </c>
      <c r="D1091" t="s">
        <v>1987</v>
      </c>
      <c r="E1091">
        <v>4.2</v>
      </c>
      <c r="F1091" t="s">
        <v>2940</v>
      </c>
      <c r="H1091" t="s">
        <v>17</v>
      </c>
      <c r="I1091" t="s">
        <v>18</v>
      </c>
      <c r="J1091" t="s">
        <v>19</v>
      </c>
      <c r="K1091" t="s">
        <v>20</v>
      </c>
      <c r="L1091" t="s">
        <v>20</v>
      </c>
      <c r="M1091" t="s">
        <v>21</v>
      </c>
      <c r="N1091" t="s">
        <v>22</v>
      </c>
      <c r="O1091" t="s">
        <v>2941</v>
      </c>
      <c r="P1091">
        <v>3</v>
      </c>
      <c r="Q1091" t="str">
        <f t="shared" si="16"/>
        <v>GSK US Equity</v>
      </c>
    </row>
    <row r="1092" spans="1:17" x14ac:dyDescent="0.25">
      <c r="A1092" s="1">
        <v>44377</v>
      </c>
      <c r="B1092" s="1">
        <v>44377</v>
      </c>
      <c r="C1092" t="s">
        <v>1460</v>
      </c>
      <c r="D1092" t="s">
        <v>1321</v>
      </c>
      <c r="E1092">
        <v>3.85</v>
      </c>
      <c r="F1092" t="s">
        <v>1823</v>
      </c>
      <c r="G1092" t="s">
        <v>722</v>
      </c>
      <c r="H1092" t="s">
        <v>44</v>
      </c>
      <c r="I1092" t="s">
        <v>18</v>
      </c>
      <c r="J1092" t="s">
        <v>19</v>
      </c>
      <c r="K1092" t="s">
        <v>20</v>
      </c>
      <c r="L1092" t="s">
        <v>20</v>
      </c>
      <c r="M1092" t="s">
        <v>21</v>
      </c>
      <c r="N1092" t="s">
        <v>59</v>
      </c>
      <c r="O1092" t="s">
        <v>2942</v>
      </c>
      <c r="P1092">
        <v>3</v>
      </c>
      <c r="Q1092" t="str">
        <f t="shared" ref="Q1092:Q1155" si="17">D1092&amp;" US Equity"</f>
        <v>PRU US Equity</v>
      </c>
    </row>
    <row r="1093" spans="1:17" x14ac:dyDescent="0.25">
      <c r="A1093" s="1">
        <v>44377</v>
      </c>
      <c r="B1093" s="1">
        <v>44377</v>
      </c>
      <c r="C1093" t="s">
        <v>265</v>
      </c>
      <c r="D1093" t="s">
        <v>266</v>
      </c>
      <c r="E1093">
        <v>5.375</v>
      </c>
      <c r="F1093" t="s">
        <v>704</v>
      </c>
      <c r="G1093" t="s">
        <v>69</v>
      </c>
      <c r="H1093" t="s">
        <v>74</v>
      </c>
      <c r="I1093" t="s">
        <v>18</v>
      </c>
      <c r="J1093" t="s">
        <v>19</v>
      </c>
      <c r="K1093" t="s">
        <v>20</v>
      </c>
      <c r="L1093" t="s">
        <v>20</v>
      </c>
      <c r="M1093" t="s">
        <v>21</v>
      </c>
      <c r="N1093" t="s">
        <v>22</v>
      </c>
      <c r="O1093" t="s">
        <v>2943</v>
      </c>
      <c r="P1093">
        <v>4</v>
      </c>
      <c r="Q1093" t="str">
        <f t="shared" si="17"/>
        <v>NFLX US Equity</v>
      </c>
    </row>
    <row r="1094" spans="1:17" x14ac:dyDescent="0.25">
      <c r="A1094" s="1">
        <v>44377</v>
      </c>
      <c r="B1094" s="1">
        <v>44377</v>
      </c>
      <c r="C1094" t="s">
        <v>261</v>
      </c>
      <c r="D1094" t="s">
        <v>262</v>
      </c>
      <c r="E1094">
        <v>5.125</v>
      </c>
      <c r="F1094" t="s">
        <v>263</v>
      </c>
      <c r="G1094" t="s">
        <v>69</v>
      </c>
      <c r="H1094" t="s">
        <v>88</v>
      </c>
      <c r="I1094" t="s">
        <v>18</v>
      </c>
      <c r="J1094" t="s">
        <v>19</v>
      </c>
      <c r="K1094" t="s">
        <v>20</v>
      </c>
      <c r="L1094" t="s">
        <v>20</v>
      </c>
      <c r="M1094" t="s">
        <v>21</v>
      </c>
      <c r="N1094" t="s">
        <v>22</v>
      </c>
      <c r="O1094" t="s">
        <v>2944</v>
      </c>
      <c r="P1094">
        <v>4</v>
      </c>
      <c r="Q1094" t="str">
        <f t="shared" si="17"/>
        <v>DISH US Equity</v>
      </c>
    </row>
    <row r="1095" spans="1:17" x14ac:dyDescent="0.25">
      <c r="A1095" s="1">
        <v>44377</v>
      </c>
      <c r="B1095" s="1">
        <v>44377</v>
      </c>
      <c r="C1095" t="s">
        <v>2945</v>
      </c>
      <c r="D1095" t="s">
        <v>110</v>
      </c>
      <c r="E1095">
        <v>7.5</v>
      </c>
      <c r="F1095" t="s">
        <v>1720</v>
      </c>
      <c r="H1095" t="s">
        <v>112</v>
      </c>
      <c r="I1095" t="s">
        <v>18</v>
      </c>
      <c r="J1095" t="s">
        <v>19</v>
      </c>
      <c r="K1095" t="s">
        <v>20</v>
      </c>
      <c r="L1095" t="s">
        <v>20</v>
      </c>
      <c r="M1095" t="s">
        <v>21</v>
      </c>
      <c r="N1095" t="s">
        <v>59</v>
      </c>
      <c r="O1095" t="s">
        <v>2946</v>
      </c>
      <c r="P1095">
        <v>2</v>
      </c>
      <c r="Q1095" t="str">
        <f t="shared" si="17"/>
        <v>GE US Equity</v>
      </c>
    </row>
    <row r="1096" spans="1:17" x14ac:dyDescent="0.25">
      <c r="A1096" s="1">
        <v>44377</v>
      </c>
      <c r="B1096" s="1">
        <v>44377</v>
      </c>
      <c r="C1096" t="s">
        <v>109</v>
      </c>
      <c r="D1096" t="s">
        <v>110</v>
      </c>
      <c r="E1096">
        <v>4.3</v>
      </c>
      <c r="F1096" t="s">
        <v>2947</v>
      </c>
      <c r="G1096" t="s">
        <v>722</v>
      </c>
      <c r="H1096" t="s">
        <v>112</v>
      </c>
      <c r="I1096" t="s">
        <v>18</v>
      </c>
      <c r="J1096" t="s">
        <v>19</v>
      </c>
      <c r="K1096" t="s">
        <v>20</v>
      </c>
      <c r="L1096" t="s">
        <v>20</v>
      </c>
      <c r="M1096" t="s">
        <v>21</v>
      </c>
      <c r="N1096" t="s">
        <v>22</v>
      </c>
      <c r="O1096" t="s">
        <v>2948</v>
      </c>
      <c r="P1096">
        <v>2</v>
      </c>
      <c r="Q1096" t="str">
        <f t="shared" si="17"/>
        <v>GE US Equity</v>
      </c>
    </row>
    <row r="1097" spans="1:17" x14ac:dyDescent="0.25">
      <c r="A1097" s="1">
        <v>44377</v>
      </c>
      <c r="B1097" s="1">
        <v>44377</v>
      </c>
      <c r="C1097" t="s">
        <v>2399</v>
      </c>
      <c r="D1097" t="s">
        <v>2400</v>
      </c>
      <c r="E1097">
        <v>5</v>
      </c>
      <c r="F1097" t="s">
        <v>510</v>
      </c>
      <c r="H1097" t="s">
        <v>97</v>
      </c>
      <c r="I1097" t="s">
        <v>18</v>
      </c>
      <c r="J1097" t="s">
        <v>19</v>
      </c>
      <c r="K1097" t="s">
        <v>20</v>
      </c>
      <c r="L1097" t="s">
        <v>20</v>
      </c>
      <c r="M1097" t="s">
        <v>21</v>
      </c>
      <c r="N1097" t="s">
        <v>22</v>
      </c>
      <c r="O1097" t="s">
        <v>2949</v>
      </c>
      <c r="P1097">
        <v>3</v>
      </c>
      <c r="Q1097" t="str">
        <f t="shared" si="17"/>
        <v>AMT US Equity</v>
      </c>
    </row>
    <row r="1098" spans="1:17" x14ac:dyDescent="0.25">
      <c r="A1098" s="1">
        <v>44377</v>
      </c>
      <c r="B1098" s="1">
        <v>44377</v>
      </c>
      <c r="C1098" t="s">
        <v>215</v>
      </c>
      <c r="D1098" t="s">
        <v>216</v>
      </c>
      <c r="E1098">
        <v>6.35</v>
      </c>
      <c r="F1098" t="s">
        <v>790</v>
      </c>
      <c r="H1098" t="s">
        <v>112</v>
      </c>
      <c r="I1098" t="s">
        <v>18</v>
      </c>
      <c r="J1098" t="s">
        <v>19</v>
      </c>
      <c r="K1098" t="s">
        <v>20</v>
      </c>
      <c r="L1098" t="s">
        <v>20</v>
      </c>
      <c r="M1098" t="s">
        <v>21</v>
      </c>
      <c r="N1098" t="s">
        <v>22</v>
      </c>
      <c r="O1098" t="s">
        <v>2950</v>
      </c>
      <c r="P1098">
        <v>1</v>
      </c>
      <c r="Q1098" t="str">
        <f t="shared" si="17"/>
        <v>T US Equity</v>
      </c>
    </row>
    <row r="1099" spans="1:17" x14ac:dyDescent="0.25">
      <c r="A1099" s="1">
        <v>44377</v>
      </c>
      <c r="B1099" s="1">
        <v>44377</v>
      </c>
      <c r="C1099" t="s">
        <v>1201</v>
      </c>
      <c r="D1099" t="s">
        <v>1202</v>
      </c>
      <c r="E1099">
        <v>3.05</v>
      </c>
      <c r="F1099" t="s">
        <v>2951</v>
      </c>
      <c r="G1099" t="s">
        <v>51</v>
      </c>
      <c r="H1099" t="s">
        <v>17</v>
      </c>
      <c r="I1099" t="s">
        <v>18</v>
      </c>
      <c r="J1099" t="s">
        <v>19</v>
      </c>
      <c r="K1099" t="s">
        <v>20</v>
      </c>
      <c r="L1099" t="s">
        <v>20</v>
      </c>
      <c r="M1099" t="s">
        <v>21</v>
      </c>
      <c r="N1099" t="s">
        <v>59</v>
      </c>
      <c r="O1099" t="s">
        <v>2952</v>
      </c>
      <c r="P1099">
        <v>3</v>
      </c>
      <c r="Q1099" t="str">
        <f t="shared" si="17"/>
        <v>JXN US Equity</v>
      </c>
    </row>
    <row r="1100" spans="1:17" x14ac:dyDescent="0.25">
      <c r="A1100" s="1">
        <v>44377</v>
      </c>
      <c r="B1100" s="1">
        <v>44377</v>
      </c>
      <c r="C1100" t="s">
        <v>2956</v>
      </c>
      <c r="D1100" t="s">
        <v>2957</v>
      </c>
      <c r="E1100">
        <v>1.7</v>
      </c>
      <c r="F1100" t="s">
        <v>2958</v>
      </c>
      <c r="H1100" t="s">
        <v>17</v>
      </c>
      <c r="I1100" t="s">
        <v>18</v>
      </c>
      <c r="J1100" t="s">
        <v>19</v>
      </c>
      <c r="K1100" t="s">
        <v>20</v>
      </c>
      <c r="L1100" t="s">
        <v>20</v>
      </c>
      <c r="M1100" t="s">
        <v>21</v>
      </c>
      <c r="N1100" t="s">
        <v>22</v>
      </c>
      <c r="O1100" t="s">
        <v>2959</v>
      </c>
      <c r="P1100">
        <v>4</v>
      </c>
      <c r="Q1100" t="str">
        <f t="shared" si="17"/>
        <v>ADBE US Equity</v>
      </c>
    </row>
    <row r="1101" spans="1:17" x14ac:dyDescent="0.25">
      <c r="A1101" s="1">
        <v>44377</v>
      </c>
      <c r="B1101" s="1">
        <v>44377</v>
      </c>
      <c r="C1101" t="s">
        <v>878</v>
      </c>
      <c r="D1101" t="s">
        <v>879</v>
      </c>
      <c r="E1101">
        <v>2.625</v>
      </c>
      <c r="F1101" t="s">
        <v>2960</v>
      </c>
      <c r="G1101" t="s">
        <v>51</v>
      </c>
      <c r="H1101" t="s">
        <v>52</v>
      </c>
      <c r="I1101" t="s">
        <v>18</v>
      </c>
      <c r="J1101" t="s">
        <v>19</v>
      </c>
      <c r="K1101" t="s">
        <v>20</v>
      </c>
      <c r="L1101" t="s">
        <v>20</v>
      </c>
      <c r="M1101" t="s">
        <v>21</v>
      </c>
      <c r="N1101" t="s">
        <v>22</v>
      </c>
      <c r="O1101" t="s">
        <v>2961</v>
      </c>
      <c r="P1101">
        <v>5</v>
      </c>
      <c r="Q1101" t="str">
        <f t="shared" si="17"/>
        <v>DAIGR US Equity</v>
      </c>
    </row>
    <row r="1102" spans="1:17" x14ac:dyDescent="0.25">
      <c r="A1102" s="1">
        <v>44377</v>
      </c>
      <c r="B1102" s="1">
        <v>44377</v>
      </c>
      <c r="C1102" t="s">
        <v>2772</v>
      </c>
      <c r="D1102" t="s">
        <v>115</v>
      </c>
      <c r="E1102">
        <v>7.5</v>
      </c>
      <c r="F1102" t="s">
        <v>100</v>
      </c>
      <c r="H1102" t="s">
        <v>52</v>
      </c>
      <c r="I1102" t="s">
        <v>18</v>
      </c>
      <c r="J1102" t="s">
        <v>19</v>
      </c>
      <c r="K1102" t="s">
        <v>20</v>
      </c>
      <c r="L1102" t="s">
        <v>20</v>
      </c>
      <c r="M1102" t="s">
        <v>21</v>
      </c>
      <c r="N1102" t="s">
        <v>59</v>
      </c>
      <c r="O1102" t="s">
        <v>2963</v>
      </c>
      <c r="P1102">
        <v>3</v>
      </c>
      <c r="Q1102" t="str">
        <f t="shared" si="17"/>
        <v>AIG US Equity</v>
      </c>
    </row>
    <row r="1103" spans="1:17" x14ac:dyDescent="0.25">
      <c r="A1103" s="1">
        <v>44377</v>
      </c>
      <c r="B1103" s="1">
        <v>44377</v>
      </c>
      <c r="C1103" t="s">
        <v>2964</v>
      </c>
      <c r="D1103" t="s">
        <v>2965</v>
      </c>
      <c r="E1103">
        <v>6</v>
      </c>
      <c r="F1103" t="s">
        <v>2966</v>
      </c>
      <c r="H1103" t="s">
        <v>112</v>
      </c>
      <c r="I1103" t="s">
        <v>18</v>
      </c>
      <c r="J1103" t="s">
        <v>19</v>
      </c>
      <c r="K1103" t="s">
        <v>20</v>
      </c>
      <c r="L1103" t="s">
        <v>20</v>
      </c>
      <c r="M1103" t="s">
        <v>21</v>
      </c>
      <c r="N1103" t="s">
        <v>135</v>
      </c>
      <c r="O1103" t="s">
        <v>2967</v>
      </c>
      <c r="P1103">
        <v>2</v>
      </c>
      <c r="Q1103" t="str">
        <f t="shared" si="17"/>
        <v>EE US Equity</v>
      </c>
    </row>
    <row r="1104" spans="1:17" x14ac:dyDescent="0.25">
      <c r="A1104" s="1">
        <v>44377</v>
      </c>
      <c r="B1104" s="1">
        <v>44377</v>
      </c>
      <c r="C1104" t="s">
        <v>1856</v>
      </c>
      <c r="D1104" t="s">
        <v>1780</v>
      </c>
      <c r="E1104">
        <v>4</v>
      </c>
      <c r="F1104" t="s">
        <v>2968</v>
      </c>
      <c r="H1104" t="s">
        <v>52</v>
      </c>
      <c r="I1104" t="s">
        <v>18</v>
      </c>
      <c r="J1104" t="s">
        <v>19</v>
      </c>
      <c r="K1104" t="s">
        <v>20</v>
      </c>
      <c r="L1104" t="s">
        <v>20</v>
      </c>
      <c r="M1104" t="s">
        <v>21</v>
      </c>
      <c r="N1104" t="s">
        <v>22</v>
      </c>
      <c r="O1104" t="s">
        <v>2969</v>
      </c>
      <c r="P1104">
        <v>5</v>
      </c>
      <c r="Q1104" t="str">
        <f t="shared" si="17"/>
        <v>ABIBB US Equity</v>
      </c>
    </row>
    <row r="1105" spans="1:17" x14ac:dyDescent="0.25">
      <c r="A1105" s="1">
        <v>44377</v>
      </c>
      <c r="B1105" s="1">
        <v>44377</v>
      </c>
      <c r="C1105" t="s">
        <v>1686</v>
      </c>
      <c r="D1105" t="s">
        <v>1687</v>
      </c>
      <c r="E1105">
        <v>6.3</v>
      </c>
      <c r="F1105" t="s">
        <v>2221</v>
      </c>
      <c r="G1105" t="s">
        <v>16</v>
      </c>
      <c r="H1105" t="s">
        <v>52</v>
      </c>
      <c r="I1105" t="s">
        <v>18</v>
      </c>
      <c r="J1105" t="s">
        <v>19</v>
      </c>
      <c r="K1105" t="s">
        <v>20</v>
      </c>
      <c r="L1105" t="s">
        <v>20</v>
      </c>
      <c r="M1105" t="s">
        <v>21</v>
      </c>
      <c r="N1105" t="s">
        <v>22</v>
      </c>
      <c r="O1105" t="s">
        <v>2970</v>
      </c>
      <c r="P1105">
        <v>3</v>
      </c>
      <c r="Q1105" t="str">
        <f t="shared" si="17"/>
        <v>MCD US Equity</v>
      </c>
    </row>
    <row r="1106" spans="1:17" x14ac:dyDescent="0.25">
      <c r="A1106" s="1">
        <v>44377</v>
      </c>
      <c r="B1106" s="1">
        <v>44377</v>
      </c>
      <c r="C1106" t="s">
        <v>2971</v>
      </c>
      <c r="D1106" t="s">
        <v>2972</v>
      </c>
      <c r="E1106">
        <v>5.1440000000000001</v>
      </c>
      <c r="F1106" t="s">
        <v>2973</v>
      </c>
      <c r="H1106" t="s">
        <v>52</v>
      </c>
      <c r="I1106" t="s">
        <v>18</v>
      </c>
      <c r="J1106" t="s">
        <v>19</v>
      </c>
      <c r="K1106" t="s">
        <v>20</v>
      </c>
      <c r="L1106" t="s">
        <v>20</v>
      </c>
      <c r="M1106" t="s">
        <v>21</v>
      </c>
      <c r="N1106" t="s">
        <v>59</v>
      </c>
      <c r="O1106" t="s">
        <v>2974</v>
      </c>
      <c r="P1106">
        <v>4</v>
      </c>
      <c r="Q1106" t="str">
        <f t="shared" si="17"/>
        <v>ACGL US Equity</v>
      </c>
    </row>
    <row r="1107" spans="1:17" x14ac:dyDescent="0.25">
      <c r="A1107" s="1">
        <v>44377</v>
      </c>
      <c r="B1107" s="1">
        <v>44377</v>
      </c>
      <c r="C1107" t="s">
        <v>1057</v>
      </c>
      <c r="D1107" t="s">
        <v>1058</v>
      </c>
      <c r="E1107">
        <v>8.5</v>
      </c>
      <c r="F1107" t="s">
        <v>1059</v>
      </c>
      <c r="G1107" t="s">
        <v>51</v>
      </c>
      <c r="H1107" t="s">
        <v>88</v>
      </c>
      <c r="I1107" t="s">
        <v>18</v>
      </c>
      <c r="J1107" t="s">
        <v>19</v>
      </c>
      <c r="K1107" t="s">
        <v>20</v>
      </c>
      <c r="L1107" t="s">
        <v>20</v>
      </c>
      <c r="M1107" t="s">
        <v>21</v>
      </c>
      <c r="N1107" t="s">
        <v>22</v>
      </c>
      <c r="O1107" t="s">
        <v>2975</v>
      </c>
      <c r="P1107">
        <v>3</v>
      </c>
      <c r="Q1107" t="str">
        <f t="shared" si="17"/>
        <v>RRD US Equity</v>
      </c>
    </row>
    <row r="1108" spans="1:17" x14ac:dyDescent="0.25">
      <c r="A1108" s="1">
        <v>44377</v>
      </c>
      <c r="B1108" s="1">
        <v>44377</v>
      </c>
      <c r="C1108" t="s">
        <v>207</v>
      </c>
      <c r="D1108" t="s">
        <v>208</v>
      </c>
      <c r="E1108">
        <v>7.75</v>
      </c>
      <c r="F1108" t="s">
        <v>2978</v>
      </c>
      <c r="H1108" t="s">
        <v>52</v>
      </c>
      <c r="I1108" t="s">
        <v>18</v>
      </c>
      <c r="J1108" t="s">
        <v>19</v>
      </c>
      <c r="K1108" t="s">
        <v>20</v>
      </c>
      <c r="L1108" t="s">
        <v>20</v>
      </c>
      <c r="M1108" t="s">
        <v>21</v>
      </c>
      <c r="N1108" t="s">
        <v>22</v>
      </c>
      <c r="O1108" t="s">
        <v>2979</v>
      </c>
      <c r="P1108">
        <v>2</v>
      </c>
      <c r="Q1108" t="str">
        <f t="shared" si="17"/>
        <v>VZ US Equity</v>
      </c>
    </row>
    <row r="1109" spans="1:17" x14ac:dyDescent="0.25">
      <c r="A1109" s="1">
        <v>44377</v>
      </c>
      <c r="B1109" s="1">
        <v>44377</v>
      </c>
      <c r="C1109" t="s">
        <v>2359</v>
      </c>
      <c r="D1109" t="s">
        <v>1073</v>
      </c>
      <c r="E1109">
        <v>5.8</v>
      </c>
      <c r="F1109" t="s">
        <v>2424</v>
      </c>
      <c r="H1109" t="s">
        <v>112</v>
      </c>
      <c r="I1109" t="s">
        <v>18</v>
      </c>
      <c r="J1109" t="s">
        <v>19</v>
      </c>
      <c r="K1109" t="s">
        <v>20</v>
      </c>
      <c r="L1109" t="s">
        <v>20</v>
      </c>
      <c r="M1109" t="s">
        <v>21</v>
      </c>
      <c r="N1109" t="s">
        <v>22</v>
      </c>
      <c r="O1109" t="s">
        <v>2980</v>
      </c>
      <c r="P1109">
        <v>3</v>
      </c>
      <c r="Q1109" t="str">
        <f t="shared" si="17"/>
        <v>KMI US Equity</v>
      </c>
    </row>
    <row r="1110" spans="1:17" x14ac:dyDescent="0.25">
      <c r="A1110" s="1">
        <v>44377</v>
      </c>
      <c r="B1110" s="1">
        <v>44377</v>
      </c>
      <c r="C1110" t="s">
        <v>2981</v>
      </c>
      <c r="D1110" t="s">
        <v>2982</v>
      </c>
      <c r="E1110">
        <v>3.7</v>
      </c>
      <c r="F1110" t="s">
        <v>92</v>
      </c>
      <c r="H1110" t="s">
        <v>112</v>
      </c>
      <c r="I1110" t="s">
        <v>18</v>
      </c>
      <c r="J1110" t="s">
        <v>19</v>
      </c>
      <c r="K1110" t="s">
        <v>20</v>
      </c>
      <c r="L1110" t="s">
        <v>20</v>
      </c>
      <c r="M1110" t="s">
        <v>21</v>
      </c>
      <c r="N1110" t="s">
        <v>22</v>
      </c>
      <c r="O1110" t="s">
        <v>2983</v>
      </c>
      <c r="P1110">
        <v>3</v>
      </c>
      <c r="Q1110" t="str">
        <f t="shared" si="17"/>
        <v>WHR US Equity</v>
      </c>
    </row>
    <row r="1111" spans="1:17" x14ac:dyDescent="0.25">
      <c r="A1111" s="1">
        <v>44377</v>
      </c>
      <c r="B1111" s="1">
        <v>44377</v>
      </c>
      <c r="C1111" t="s">
        <v>2984</v>
      </c>
      <c r="D1111" t="s">
        <v>1665</v>
      </c>
      <c r="E1111">
        <v>3</v>
      </c>
      <c r="F1111" t="s">
        <v>2985</v>
      </c>
      <c r="G1111" t="s">
        <v>788</v>
      </c>
      <c r="H1111" t="s">
        <v>39</v>
      </c>
      <c r="I1111" t="s">
        <v>18</v>
      </c>
      <c r="J1111" t="s">
        <v>19</v>
      </c>
      <c r="K1111" t="s">
        <v>20</v>
      </c>
      <c r="L1111" t="s">
        <v>20</v>
      </c>
      <c r="M1111" t="s">
        <v>21</v>
      </c>
      <c r="N1111" t="s">
        <v>22</v>
      </c>
      <c r="O1111" t="s">
        <v>2986</v>
      </c>
      <c r="P1111">
        <v>4</v>
      </c>
      <c r="Q1111" t="str">
        <f t="shared" si="17"/>
        <v>BNSF US Equity</v>
      </c>
    </row>
    <row r="1112" spans="1:17" x14ac:dyDescent="0.25">
      <c r="A1112" s="1">
        <v>44377</v>
      </c>
      <c r="B1112" s="1">
        <v>44377</v>
      </c>
      <c r="C1112" t="s">
        <v>1040</v>
      </c>
      <c r="D1112" t="s">
        <v>1041</v>
      </c>
      <c r="E1112">
        <v>4.625</v>
      </c>
      <c r="F1112" t="s">
        <v>1296</v>
      </c>
      <c r="G1112" t="s">
        <v>69</v>
      </c>
      <c r="H1112" t="s">
        <v>52</v>
      </c>
      <c r="I1112" t="s">
        <v>18</v>
      </c>
      <c r="J1112" t="s">
        <v>19</v>
      </c>
      <c r="K1112" t="s">
        <v>20</v>
      </c>
      <c r="L1112" t="s">
        <v>20</v>
      </c>
      <c r="M1112" t="s">
        <v>21</v>
      </c>
      <c r="N1112" t="s">
        <v>22</v>
      </c>
      <c r="O1112" t="s">
        <v>2987</v>
      </c>
      <c r="P1112">
        <v>2</v>
      </c>
      <c r="Q1112" t="str">
        <f t="shared" si="17"/>
        <v>VW US Equity</v>
      </c>
    </row>
    <row r="1113" spans="1:17" x14ac:dyDescent="0.25">
      <c r="A1113" s="1">
        <v>44377</v>
      </c>
      <c r="B1113" s="1">
        <v>44377</v>
      </c>
      <c r="C1113" t="s">
        <v>540</v>
      </c>
      <c r="D1113" t="s">
        <v>541</v>
      </c>
      <c r="E1113">
        <v>7</v>
      </c>
      <c r="F1113" t="s">
        <v>2990</v>
      </c>
      <c r="H1113" t="s">
        <v>97</v>
      </c>
      <c r="I1113" t="s">
        <v>18</v>
      </c>
      <c r="J1113" t="s">
        <v>19</v>
      </c>
      <c r="K1113" t="s">
        <v>20</v>
      </c>
      <c r="L1113" t="s">
        <v>20</v>
      </c>
      <c r="M1113" t="s">
        <v>543</v>
      </c>
      <c r="N1113" t="s">
        <v>59</v>
      </c>
      <c r="O1113" t="s">
        <v>2991</v>
      </c>
      <c r="P1113">
        <v>3</v>
      </c>
      <c r="Q1113" t="str">
        <f t="shared" si="17"/>
        <v>JEF US Equity</v>
      </c>
    </row>
    <row r="1114" spans="1:17" x14ac:dyDescent="0.25">
      <c r="A1114" s="1">
        <v>44377</v>
      </c>
      <c r="B1114" s="1">
        <v>44377</v>
      </c>
      <c r="C1114" t="s">
        <v>2912</v>
      </c>
      <c r="D1114" t="s">
        <v>2913</v>
      </c>
      <c r="E1114">
        <v>9.5</v>
      </c>
      <c r="F1114" t="s">
        <v>2992</v>
      </c>
      <c r="H1114" t="s">
        <v>97</v>
      </c>
      <c r="I1114" t="s">
        <v>18</v>
      </c>
      <c r="J1114" t="s">
        <v>19</v>
      </c>
      <c r="K1114" t="s">
        <v>20</v>
      </c>
      <c r="L1114" t="s">
        <v>20</v>
      </c>
      <c r="M1114" t="s">
        <v>21</v>
      </c>
      <c r="N1114" t="s">
        <v>22</v>
      </c>
      <c r="O1114" t="s">
        <v>2993</v>
      </c>
      <c r="P1114">
        <v>3</v>
      </c>
      <c r="Q1114" t="str">
        <f t="shared" si="17"/>
        <v>FCX US Equity</v>
      </c>
    </row>
    <row r="1115" spans="1:17" x14ac:dyDescent="0.25">
      <c r="A1115" s="1">
        <v>44377</v>
      </c>
      <c r="B1115" s="1">
        <v>44377</v>
      </c>
      <c r="C1115" t="s">
        <v>625</v>
      </c>
      <c r="D1115" t="s">
        <v>626</v>
      </c>
      <c r="E1115">
        <v>6.35</v>
      </c>
      <c r="F1115" t="s">
        <v>2286</v>
      </c>
      <c r="H1115" t="s">
        <v>17</v>
      </c>
      <c r="I1115" t="s">
        <v>18</v>
      </c>
      <c r="J1115" t="s">
        <v>19</v>
      </c>
      <c r="K1115" t="s">
        <v>20</v>
      </c>
      <c r="L1115" t="s">
        <v>20</v>
      </c>
      <c r="M1115" t="s">
        <v>21</v>
      </c>
      <c r="N1115" t="s">
        <v>22</v>
      </c>
      <c r="O1115" t="s">
        <v>2994</v>
      </c>
      <c r="P1115">
        <v>3</v>
      </c>
      <c r="Q1115" t="str">
        <f t="shared" si="17"/>
        <v>TGT US Equity</v>
      </c>
    </row>
    <row r="1116" spans="1:17" x14ac:dyDescent="0.25">
      <c r="A1116" s="1">
        <v>44377</v>
      </c>
      <c r="B1116" s="1">
        <v>44377</v>
      </c>
      <c r="C1116" t="s">
        <v>386</v>
      </c>
      <c r="D1116" t="s">
        <v>387</v>
      </c>
      <c r="E1116">
        <v>5.8</v>
      </c>
      <c r="F1116" t="s">
        <v>1186</v>
      </c>
      <c r="H1116" t="s">
        <v>199</v>
      </c>
      <c r="I1116" t="s">
        <v>18</v>
      </c>
      <c r="J1116" t="s">
        <v>19</v>
      </c>
      <c r="K1116" t="s">
        <v>20</v>
      </c>
      <c r="L1116" t="s">
        <v>20</v>
      </c>
      <c r="M1116" t="s">
        <v>21</v>
      </c>
      <c r="N1116" t="s">
        <v>22</v>
      </c>
      <c r="O1116" t="s">
        <v>2995</v>
      </c>
      <c r="P1116">
        <v>2</v>
      </c>
      <c r="Q1116" t="str">
        <f t="shared" si="17"/>
        <v>PG US Equity</v>
      </c>
    </row>
    <row r="1117" spans="1:17" x14ac:dyDescent="0.25">
      <c r="A1117" s="1">
        <v>44377</v>
      </c>
      <c r="B1117" s="1">
        <v>44377</v>
      </c>
      <c r="C1117" t="s">
        <v>878</v>
      </c>
      <c r="D1117" t="s">
        <v>879</v>
      </c>
      <c r="E1117">
        <v>3.75</v>
      </c>
      <c r="F1117" t="s">
        <v>2476</v>
      </c>
      <c r="G1117" t="s">
        <v>51</v>
      </c>
      <c r="H1117" t="s">
        <v>52</v>
      </c>
      <c r="I1117" t="s">
        <v>18</v>
      </c>
      <c r="J1117" t="s">
        <v>19</v>
      </c>
      <c r="K1117" t="s">
        <v>20</v>
      </c>
      <c r="L1117" t="s">
        <v>20</v>
      </c>
      <c r="M1117" t="s">
        <v>21</v>
      </c>
      <c r="N1117" t="s">
        <v>22</v>
      </c>
      <c r="O1117" t="s">
        <v>2996</v>
      </c>
      <c r="P1117">
        <v>5</v>
      </c>
      <c r="Q1117" t="str">
        <f t="shared" si="17"/>
        <v>DAIGR US Equity</v>
      </c>
    </row>
    <row r="1118" spans="1:17" x14ac:dyDescent="0.25">
      <c r="A1118" s="1">
        <v>44377</v>
      </c>
      <c r="B1118" s="1">
        <v>44377</v>
      </c>
      <c r="C1118" t="s">
        <v>1040</v>
      </c>
      <c r="D1118" t="s">
        <v>1041</v>
      </c>
      <c r="E1118">
        <v>0.875</v>
      </c>
      <c r="F1118" t="s">
        <v>1042</v>
      </c>
      <c r="G1118" t="s">
        <v>69</v>
      </c>
      <c r="H1118" t="s">
        <v>52</v>
      </c>
      <c r="I1118" t="s">
        <v>18</v>
      </c>
      <c r="J1118" t="s">
        <v>19</v>
      </c>
      <c r="K1118" t="s">
        <v>20</v>
      </c>
      <c r="L1118" t="s">
        <v>20</v>
      </c>
      <c r="M1118" t="s">
        <v>21</v>
      </c>
      <c r="N1118" t="s">
        <v>22</v>
      </c>
      <c r="O1118" t="s">
        <v>2997</v>
      </c>
      <c r="P1118">
        <v>2</v>
      </c>
      <c r="Q1118" t="str">
        <f t="shared" si="17"/>
        <v>VW US Equity</v>
      </c>
    </row>
    <row r="1119" spans="1:17" x14ac:dyDescent="0.25">
      <c r="A1119" s="1">
        <v>44377</v>
      </c>
      <c r="B1119" s="1">
        <v>44377</v>
      </c>
      <c r="C1119" t="s">
        <v>2998</v>
      </c>
      <c r="D1119" t="s">
        <v>2999</v>
      </c>
      <c r="E1119">
        <v>7.5</v>
      </c>
      <c r="F1119" t="s">
        <v>642</v>
      </c>
      <c r="H1119" t="s">
        <v>97</v>
      </c>
      <c r="I1119" t="s">
        <v>18</v>
      </c>
      <c r="J1119" t="s">
        <v>19</v>
      </c>
      <c r="K1119" t="s">
        <v>20</v>
      </c>
      <c r="L1119" t="s">
        <v>20</v>
      </c>
      <c r="M1119" t="s">
        <v>21</v>
      </c>
      <c r="N1119" t="s">
        <v>22</v>
      </c>
      <c r="O1119" t="s">
        <v>3000</v>
      </c>
      <c r="P1119">
        <v>3</v>
      </c>
      <c r="Q1119" t="str">
        <f t="shared" si="17"/>
        <v>ARW US Equity</v>
      </c>
    </row>
    <row r="1120" spans="1:17" x14ac:dyDescent="0.25">
      <c r="A1120" s="1">
        <v>44377</v>
      </c>
      <c r="B1120" s="1">
        <v>44377</v>
      </c>
      <c r="C1120" t="s">
        <v>1848</v>
      </c>
      <c r="D1120" t="s">
        <v>216</v>
      </c>
      <c r="E1120">
        <v>7</v>
      </c>
      <c r="F1120" t="s">
        <v>771</v>
      </c>
      <c r="H1120" t="s">
        <v>112</v>
      </c>
      <c r="I1120" t="s">
        <v>18</v>
      </c>
      <c r="J1120" t="s">
        <v>19</v>
      </c>
      <c r="K1120" t="s">
        <v>20</v>
      </c>
      <c r="L1120" t="s">
        <v>20</v>
      </c>
      <c r="M1120" t="s">
        <v>21</v>
      </c>
      <c r="N1120" t="s">
        <v>22</v>
      </c>
      <c r="O1120" t="s">
        <v>3001</v>
      </c>
      <c r="P1120">
        <v>1</v>
      </c>
      <c r="Q1120" t="str">
        <f t="shared" si="17"/>
        <v>T US Equity</v>
      </c>
    </row>
    <row r="1121" spans="1:17" x14ac:dyDescent="0.25">
      <c r="A1121" s="1">
        <v>44377</v>
      </c>
      <c r="B1121" s="1">
        <v>44377</v>
      </c>
      <c r="C1121" t="s">
        <v>114</v>
      </c>
      <c r="D1121" t="s">
        <v>115</v>
      </c>
      <c r="E1121">
        <v>2.2999999999999998</v>
      </c>
      <c r="F1121" t="s">
        <v>3002</v>
      </c>
      <c r="G1121" t="s">
        <v>51</v>
      </c>
      <c r="H1121" t="s">
        <v>17</v>
      </c>
      <c r="I1121" t="s">
        <v>18</v>
      </c>
      <c r="J1121" t="s">
        <v>19</v>
      </c>
      <c r="K1121" t="s">
        <v>20</v>
      </c>
      <c r="L1121" t="s">
        <v>20</v>
      </c>
      <c r="M1121" t="s">
        <v>21</v>
      </c>
      <c r="N1121" t="s">
        <v>59</v>
      </c>
      <c r="O1121" t="s">
        <v>3003</v>
      </c>
      <c r="P1121">
        <v>3</v>
      </c>
      <c r="Q1121" t="str">
        <f t="shared" si="17"/>
        <v>AIG US Equity</v>
      </c>
    </row>
    <row r="1122" spans="1:17" x14ac:dyDescent="0.25">
      <c r="A1122" s="1">
        <v>44377</v>
      </c>
      <c r="B1122" s="1">
        <v>44377</v>
      </c>
      <c r="C1122" t="s">
        <v>2678</v>
      </c>
      <c r="D1122" t="s">
        <v>1433</v>
      </c>
      <c r="E1122">
        <v>6.3</v>
      </c>
      <c r="F1122" t="s">
        <v>1256</v>
      </c>
      <c r="H1122" t="s">
        <v>39</v>
      </c>
      <c r="I1122" t="s">
        <v>18</v>
      </c>
      <c r="J1122" t="s">
        <v>19</v>
      </c>
      <c r="K1122" t="s">
        <v>20</v>
      </c>
      <c r="L1122" t="s">
        <v>20</v>
      </c>
      <c r="M1122" t="s">
        <v>21</v>
      </c>
      <c r="N1122" t="s">
        <v>22</v>
      </c>
      <c r="O1122" t="s">
        <v>3004</v>
      </c>
      <c r="P1122">
        <v>3</v>
      </c>
      <c r="Q1122" t="str">
        <f t="shared" si="17"/>
        <v>MRK US Equity</v>
      </c>
    </row>
    <row r="1123" spans="1:17" x14ac:dyDescent="0.25">
      <c r="A1123" s="1">
        <v>44377</v>
      </c>
      <c r="B1123" s="1">
        <v>44377</v>
      </c>
      <c r="C1123" t="s">
        <v>3005</v>
      </c>
      <c r="D1123" t="s">
        <v>216</v>
      </c>
      <c r="E1123">
        <v>8.75</v>
      </c>
      <c r="F1123" t="s">
        <v>953</v>
      </c>
      <c r="H1123" t="s">
        <v>112</v>
      </c>
      <c r="I1123" t="s">
        <v>18</v>
      </c>
      <c r="J1123" t="s">
        <v>19</v>
      </c>
      <c r="K1123" t="s">
        <v>20</v>
      </c>
      <c r="L1123" t="s">
        <v>20</v>
      </c>
      <c r="M1123" t="s">
        <v>21</v>
      </c>
      <c r="N1123" t="s">
        <v>22</v>
      </c>
      <c r="O1123" t="s">
        <v>3006</v>
      </c>
      <c r="P1123">
        <v>1</v>
      </c>
      <c r="Q1123" t="str">
        <f t="shared" si="17"/>
        <v>T US Equity</v>
      </c>
    </row>
    <row r="1124" spans="1:17" x14ac:dyDescent="0.25">
      <c r="A1124" s="1">
        <v>44377</v>
      </c>
      <c r="B1124" s="1">
        <v>44377</v>
      </c>
      <c r="C1124" t="s">
        <v>3007</v>
      </c>
      <c r="D1124" t="s">
        <v>3008</v>
      </c>
      <c r="E1124">
        <v>2.85</v>
      </c>
      <c r="F1124" t="s">
        <v>3009</v>
      </c>
      <c r="H1124" t="s">
        <v>17</v>
      </c>
      <c r="I1124" t="s">
        <v>18</v>
      </c>
      <c r="J1124" t="s">
        <v>19</v>
      </c>
      <c r="K1124" t="s">
        <v>20</v>
      </c>
      <c r="L1124" t="s">
        <v>20</v>
      </c>
      <c r="M1124" t="s">
        <v>21</v>
      </c>
      <c r="N1124" t="s">
        <v>59</v>
      </c>
      <c r="O1124" t="s">
        <v>3010</v>
      </c>
      <c r="P1124">
        <v>3</v>
      </c>
      <c r="Q1124" t="str">
        <f t="shared" si="17"/>
        <v>BEN US Equity</v>
      </c>
    </row>
    <row r="1125" spans="1:17" x14ac:dyDescent="0.25">
      <c r="A1125" s="1">
        <v>44377</v>
      </c>
      <c r="B1125" s="1">
        <v>44377</v>
      </c>
      <c r="C1125" t="s">
        <v>3011</v>
      </c>
      <c r="D1125" t="s">
        <v>3012</v>
      </c>
      <c r="E1125">
        <v>5.95</v>
      </c>
      <c r="F1125" t="s">
        <v>3013</v>
      </c>
      <c r="H1125" t="s">
        <v>112</v>
      </c>
      <c r="I1125" t="s">
        <v>18</v>
      </c>
      <c r="J1125" t="s">
        <v>19</v>
      </c>
      <c r="K1125" t="s">
        <v>20</v>
      </c>
      <c r="L1125" t="s">
        <v>20</v>
      </c>
      <c r="M1125" t="s">
        <v>21</v>
      </c>
      <c r="N1125" t="s">
        <v>22</v>
      </c>
      <c r="O1125" t="s">
        <v>3014</v>
      </c>
      <c r="P1125">
        <v>4</v>
      </c>
      <c r="Q1125" t="str">
        <f t="shared" si="17"/>
        <v>JNPR US Equity</v>
      </c>
    </row>
    <row r="1126" spans="1:17" x14ac:dyDescent="0.25">
      <c r="A1126" s="1">
        <v>44377</v>
      </c>
      <c r="B1126" s="1">
        <v>44377</v>
      </c>
      <c r="C1126" t="s">
        <v>2746</v>
      </c>
      <c r="D1126" t="s">
        <v>2747</v>
      </c>
      <c r="E1126">
        <v>4.95</v>
      </c>
      <c r="F1126" t="s">
        <v>2261</v>
      </c>
      <c r="H1126" t="s">
        <v>97</v>
      </c>
      <c r="I1126" t="s">
        <v>18</v>
      </c>
      <c r="J1126" t="s">
        <v>19</v>
      </c>
      <c r="K1126" t="s">
        <v>20</v>
      </c>
      <c r="L1126" t="s">
        <v>20</v>
      </c>
      <c r="M1126" t="s">
        <v>21</v>
      </c>
      <c r="N1126" t="s">
        <v>22</v>
      </c>
      <c r="O1126" t="s">
        <v>3015</v>
      </c>
      <c r="P1126">
        <v>5</v>
      </c>
      <c r="Q1126" t="str">
        <f t="shared" si="17"/>
        <v>DISCA US Equity</v>
      </c>
    </row>
    <row r="1127" spans="1:17" x14ac:dyDescent="0.25">
      <c r="A1127" s="1">
        <v>44377</v>
      </c>
      <c r="B1127" s="1">
        <v>44377</v>
      </c>
      <c r="C1127" t="s">
        <v>413</v>
      </c>
      <c r="D1127" t="s">
        <v>414</v>
      </c>
      <c r="E1127">
        <v>7.125</v>
      </c>
      <c r="F1127" t="s">
        <v>205</v>
      </c>
      <c r="H1127" t="s">
        <v>121</v>
      </c>
      <c r="I1127" t="s">
        <v>18</v>
      </c>
      <c r="J1127" t="s">
        <v>19</v>
      </c>
      <c r="K1127" t="s">
        <v>20</v>
      </c>
      <c r="L1127" t="s">
        <v>20</v>
      </c>
      <c r="M1127" t="s">
        <v>21</v>
      </c>
      <c r="N1127" t="s">
        <v>22</v>
      </c>
      <c r="O1127" t="s">
        <v>3019</v>
      </c>
      <c r="P1127">
        <v>3</v>
      </c>
      <c r="Q1127" t="str">
        <f t="shared" si="17"/>
        <v>OXY US Equity</v>
      </c>
    </row>
    <row r="1128" spans="1:17" x14ac:dyDescent="0.25">
      <c r="A1128" s="1">
        <v>44377</v>
      </c>
      <c r="B1128" s="1">
        <v>44377</v>
      </c>
      <c r="C1128" t="s">
        <v>285</v>
      </c>
      <c r="D1128" t="s">
        <v>286</v>
      </c>
      <c r="E1128">
        <v>2</v>
      </c>
      <c r="F1128" t="s">
        <v>3020</v>
      </c>
      <c r="H1128" t="s">
        <v>154</v>
      </c>
      <c r="I1128" t="s">
        <v>18</v>
      </c>
      <c r="J1128" t="s">
        <v>19</v>
      </c>
      <c r="K1128" t="s">
        <v>20</v>
      </c>
      <c r="L1128" t="s">
        <v>20</v>
      </c>
      <c r="M1128" t="s">
        <v>21</v>
      </c>
      <c r="N1128" t="s">
        <v>155</v>
      </c>
      <c r="O1128" t="s">
        <v>3021</v>
      </c>
      <c r="P1128">
        <v>4</v>
      </c>
      <c r="Q1128" t="str">
        <f t="shared" si="17"/>
        <v>IADB US Equity</v>
      </c>
    </row>
    <row r="1129" spans="1:17" x14ac:dyDescent="0.25">
      <c r="A1129" s="1">
        <v>44377</v>
      </c>
      <c r="B1129" s="1">
        <v>44377</v>
      </c>
      <c r="C1129" t="s">
        <v>3022</v>
      </c>
      <c r="D1129" t="s">
        <v>2320</v>
      </c>
      <c r="E1129">
        <v>6.95</v>
      </c>
      <c r="F1129" t="s">
        <v>1469</v>
      </c>
      <c r="G1129" t="s">
        <v>3023</v>
      </c>
      <c r="H1129" t="s">
        <v>17</v>
      </c>
      <c r="I1129" t="s">
        <v>18</v>
      </c>
      <c r="J1129" t="s">
        <v>19</v>
      </c>
      <c r="K1129" t="s">
        <v>20</v>
      </c>
      <c r="L1129" t="s">
        <v>20</v>
      </c>
      <c r="M1129" t="s">
        <v>21</v>
      </c>
      <c r="N1129" t="s">
        <v>135</v>
      </c>
      <c r="O1129" t="s">
        <v>3024</v>
      </c>
      <c r="P1129">
        <v>3</v>
      </c>
      <c r="Q1129" t="str">
        <f t="shared" si="17"/>
        <v>CNP US Equity</v>
      </c>
    </row>
    <row r="1130" spans="1:17" x14ac:dyDescent="0.25">
      <c r="A1130" s="1">
        <v>44377</v>
      </c>
      <c r="B1130" s="1">
        <v>44377</v>
      </c>
      <c r="C1130" t="s">
        <v>3025</v>
      </c>
      <c r="D1130" t="s">
        <v>615</v>
      </c>
      <c r="E1130">
        <v>5.2</v>
      </c>
      <c r="F1130" t="s">
        <v>1982</v>
      </c>
      <c r="H1130" t="s">
        <v>44</v>
      </c>
      <c r="I1130" t="s">
        <v>18</v>
      </c>
      <c r="J1130" t="s">
        <v>19</v>
      </c>
      <c r="K1130" t="s">
        <v>20</v>
      </c>
      <c r="L1130" t="s">
        <v>20</v>
      </c>
      <c r="M1130" t="s">
        <v>21</v>
      </c>
      <c r="N1130" t="s">
        <v>135</v>
      </c>
      <c r="O1130" t="s">
        <v>3026</v>
      </c>
      <c r="P1130">
        <v>3</v>
      </c>
      <c r="Q1130" t="str">
        <f t="shared" si="17"/>
        <v>EXC US Equity</v>
      </c>
    </row>
    <row r="1131" spans="1:17" x14ac:dyDescent="0.25">
      <c r="A1131" s="1">
        <v>44377</v>
      </c>
      <c r="B1131" s="1">
        <v>44377</v>
      </c>
      <c r="C1131" t="s">
        <v>2869</v>
      </c>
      <c r="D1131" t="s">
        <v>2870</v>
      </c>
      <c r="E1131">
        <v>5.875</v>
      </c>
      <c r="F1131" t="s">
        <v>1020</v>
      </c>
      <c r="H1131" t="s">
        <v>112</v>
      </c>
      <c r="I1131" t="s">
        <v>18</v>
      </c>
      <c r="J1131" t="s">
        <v>19</v>
      </c>
      <c r="K1131" t="s">
        <v>20</v>
      </c>
      <c r="L1131" t="s">
        <v>20</v>
      </c>
      <c r="M1131" t="s">
        <v>21</v>
      </c>
      <c r="N1131" t="s">
        <v>22</v>
      </c>
      <c r="O1131" t="s">
        <v>3027</v>
      </c>
      <c r="P1131">
        <v>3</v>
      </c>
      <c r="Q1131" t="str">
        <f t="shared" si="17"/>
        <v>NEM US Equity</v>
      </c>
    </row>
    <row r="1132" spans="1:17" x14ac:dyDescent="0.25">
      <c r="A1132" s="1">
        <v>44377</v>
      </c>
      <c r="B1132" s="1">
        <v>44377</v>
      </c>
      <c r="C1132" t="s">
        <v>1691</v>
      </c>
      <c r="D1132" t="s">
        <v>701</v>
      </c>
      <c r="E1132">
        <v>6</v>
      </c>
      <c r="F1132" t="s">
        <v>3028</v>
      </c>
      <c r="H1132" t="s">
        <v>17</v>
      </c>
      <c r="I1132" t="s">
        <v>18</v>
      </c>
      <c r="J1132" t="s">
        <v>19</v>
      </c>
      <c r="K1132" t="s">
        <v>20</v>
      </c>
      <c r="L1132" t="s">
        <v>20</v>
      </c>
      <c r="M1132" t="s">
        <v>21</v>
      </c>
      <c r="N1132" t="s">
        <v>22</v>
      </c>
      <c r="O1132" t="s">
        <v>3029</v>
      </c>
      <c r="P1132">
        <v>3</v>
      </c>
      <c r="Q1132" t="str">
        <f t="shared" si="17"/>
        <v>PFE US Equity</v>
      </c>
    </row>
    <row r="1133" spans="1:17" x14ac:dyDescent="0.25">
      <c r="A1133" s="1">
        <v>44377</v>
      </c>
      <c r="B1133" s="1">
        <v>44377</v>
      </c>
      <c r="C1133" t="s">
        <v>1686</v>
      </c>
      <c r="D1133" t="s">
        <v>1687</v>
      </c>
      <c r="E1133">
        <v>3.7</v>
      </c>
      <c r="F1133" t="s">
        <v>1412</v>
      </c>
      <c r="G1133" t="s">
        <v>16</v>
      </c>
      <c r="H1133" t="s">
        <v>52</v>
      </c>
      <c r="I1133" t="s">
        <v>18</v>
      </c>
      <c r="J1133" t="s">
        <v>19</v>
      </c>
      <c r="K1133" t="s">
        <v>20</v>
      </c>
      <c r="L1133" t="s">
        <v>20</v>
      </c>
      <c r="M1133" t="s">
        <v>21</v>
      </c>
      <c r="N1133" t="s">
        <v>22</v>
      </c>
      <c r="O1133" t="s">
        <v>3030</v>
      </c>
      <c r="P1133">
        <v>3</v>
      </c>
      <c r="Q1133" t="str">
        <f t="shared" si="17"/>
        <v>MCD US Equity</v>
      </c>
    </row>
    <row r="1134" spans="1:17" x14ac:dyDescent="0.25">
      <c r="A1134" s="1">
        <v>44377</v>
      </c>
      <c r="B1134" s="1">
        <v>44377</v>
      </c>
      <c r="C1134" t="s">
        <v>1044</v>
      </c>
      <c r="D1134" t="s">
        <v>318</v>
      </c>
      <c r="E1134">
        <v>4.125</v>
      </c>
      <c r="F1134" t="s">
        <v>3031</v>
      </c>
      <c r="H1134" t="s">
        <v>44</v>
      </c>
      <c r="I1134" t="s">
        <v>18</v>
      </c>
      <c r="J1134" t="s">
        <v>19</v>
      </c>
      <c r="K1134" t="s">
        <v>20</v>
      </c>
      <c r="L1134" t="s">
        <v>20</v>
      </c>
      <c r="M1134" t="s">
        <v>21</v>
      </c>
      <c r="N1134" t="s">
        <v>59</v>
      </c>
      <c r="O1134" t="s">
        <v>3032</v>
      </c>
      <c r="P1134">
        <v>3</v>
      </c>
      <c r="Q1134" t="str">
        <f t="shared" si="17"/>
        <v>MET US Equity</v>
      </c>
    </row>
    <row r="1135" spans="1:17" x14ac:dyDescent="0.25">
      <c r="A1135" s="1">
        <v>44377</v>
      </c>
      <c r="B1135" s="1">
        <v>44377</v>
      </c>
      <c r="C1135" t="s">
        <v>3033</v>
      </c>
      <c r="D1135" t="s">
        <v>3034</v>
      </c>
      <c r="E1135">
        <v>7.5</v>
      </c>
      <c r="F1135" t="s">
        <v>1497</v>
      </c>
      <c r="H1135" t="s">
        <v>17</v>
      </c>
      <c r="I1135" t="s">
        <v>18</v>
      </c>
      <c r="J1135" t="s">
        <v>19</v>
      </c>
      <c r="K1135" t="s">
        <v>20</v>
      </c>
      <c r="L1135" t="s">
        <v>20</v>
      </c>
      <c r="M1135" t="s">
        <v>21</v>
      </c>
      <c r="N1135" t="s">
        <v>22</v>
      </c>
      <c r="O1135" t="s">
        <v>3035</v>
      </c>
      <c r="P1135">
        <v>3</v>
      </c>
      <c r="Q1135" t="str">
        <f t="shared" si="17"/>
        <v>ADM US Equity</v>
      </c>
    </row>
    <row r="1136" spans="1:17" x14ac:dyDescent="0.25">
      <c r="A1136" s="1">
        <v>44377</v>
      </c>
      <c r="B1136" s="1">
        <v>44377</v>
      </c>
      <c r="C1136" t="s">
        <v>753</v>
      </c>
      <c r="D1136" t="s">
        <v>754</v>
      </c>
      <c r="E1136">
        <v>6</v>
      </c>
      <c r="F1136" t="s">
        <v>959</v>
      </c>
      <c r="H1136" t="s">
        <v>74</v>
      </c>
      <c r="I1136" t="s">
        <v>18</v>
      </c>
      <c r="J1136" t="s">
        <v>19</v>
      </c>
      <c r="K1136" t="s">
        <v>20</v>
      </c>
      <c r="L1136" t="s">
        <v>20</v>
      </c>
      <c r="M1136" t="s">
        <v>21</v>
      </c>
      <c r="N1136" t="s">
        <v>22</v>
      </c>
      <c r="O1136" t="s">
        <v>3036</v>
      </c>
      <c r="P1136">
        <v>3</v>
      </c>
      <c r="Q1136" t="str">
        <f t="shared" si="17"/>
        <v>APA US Equity</v>
      </c>
    </row>
    <row r="1137" spans="1:17" x14ac:dyDescent="0.25">
      <c r="A1137" s="1">
        <v>44377</v>
      </c>
      <c r="B1137" s="1">
        <v>44377</v>
      </c>
      <c r="C1137" t="s">
        <v>413</v>
      </c>
      <c r="D1137" t="s">
        <v>414</v>
      </c>
      <c r="E1137">
        <v>7.5</v>
      </c>
      <c r="F1137" t="s">
        <v>2976</v>
      </c>
      <c r="H1137" t="s">
        <v>121</v>
      </c>
      <c r="I1137" t="s">
        <v>18</v>
      </c>
      <c r="J1137" t="s">
        <v>19</v>
      </c>
      <c r="K1137" t="s">
        <v>20</v>
      </c>
      <c r="L1137" t="s">
        <v>20</v>
      </c>
      <c r="M1137" t="s">
        <v>21</v>
      </c>
      <c r="N1137" t="s">
        <v>22</v>
      </c>
      <c r="O1137" t="s">
        <v>3037</v>
      </c>
      <c r="P1137">
        <v>3</v>
      </c>
      <c r="Q1137" t="str">
        <f t="shared" si="17"/>
        <v>OXY US Equity</v>
      </c>
    </row>
    <row r="1138" spans="1:17" x14ac:dyDescent="0.25">
      <c r="A1138" s="1">
        <v>44377</v>
      </c>
      <c r="B1138" s="1">
        <v>44377</v>
      </c>
      <c r="C1138" t="s">
        <v>3038</v>
      </c>
      <c r="D1138" t="s">
        <v>144</v>
      </c>
      <c r="E1138">
        <v>5.7</v>
      </c>
      <c r="F1138" t="s">
        <v>1469</v>
      </c>
      <c r="H1138" t="s">
        <v>17</v>
      </c>
      <c r="I1138" t="s">
        <v>18</v>
      </c>
      <c r="J1138" t="s">
        <v>19</v>
      </c>
      <c r="K1138" t="s">
        <v>20</v>
      </c>
      <c r="L1138" t="s">
        <v>20</v>
      </c>
      <c r="M1138" t="s">
        <v>21</v>
      </c>
      <c r="N1138" t="s">
        <v>135</v>
      </c>
      <c r="O1138" t="s">
        <v>3039</v>
      </c>
      <c r="P1138">
        <v>3</v>
      </c>
      <c r="Q1138" t="str">
        <f t="shared" si="17"/>
        <v>DTE US Equity</v>
      </c>
    </row>
    <row r="1139" spans="1:17" x14ac:dyDescent="0.25">
      <c r="A1139" s="1">
        <v>44377</v>
      </c>
      <c r="B1139" s="1">
        <v>44377</v>
      </c>
      <c r="C1139" t="s">
        <v>109</v>
      </c>
      <c r="D1139" t="s">
        <v>110</v>
      </c>
      <c r="E1139">
        <v>3</v>
      </c>
      <c r="F1139" t="s">
        <v>510</v>
      </c>
      <c r="G1139" t="s">
        <v>722</v>
      </c>
      <c r="H1139" t="s">
        <v>112</v>
      </c>
      <c r="I1139" t="s">
        <v>18</v>
      </c>
      <c r="J1139" t="s">
        <v>19</v>
      </c>
      <c r="K1139" t="s">
        <v>20</v>
      </c>
      <c r="L1139" t="s">
        <v>20</v>
      </c>
      <c r="M1139" t="s">
        <v>21</v>
      </c>
      <c r="N1139" t="s">
        <v>22</v>
      </c>
      <c r="O1139" t="s">
        <v>3040</v>
      </c>
      <c r="P1139">
        <v>2</v>
      </c>
      <c r="Q1139" t="str">
        <f t="shared" si="17"/>
        <v>GE US Equity</v>
      </c>
    </row>
    <row r="1140" spans="1:17" x14ac:dyDescent="0.25">
      <c r="A1140" s="1">
        <v>44377</v>
      </c>
      <c r="B1140" s="1">
        <v>44377</v>
      </c>
      <c r="C1140" t="s">
        <v>2830</v>
      </c>
      <c r="D1140" t="s">
        <v>2831</v>
      </c>
      <c r="E1140">
        <v>5.3</v>
      </c>
      <c r="F1140" t="s">
        <v>3041</v>
      </c>
      <c r="H1140" t="s">
        <v>154</v>
      </c>
      <c r="I1140" t="s">
        <v>18</v>
      </c>
      <c r="J1140" t="s">
        <v>19</v>
      </c>
      <c r="K1140" t="s">
        <v>20</v>
      </c>
      <c r="L1140" t="s">
        <v>20</v>
      </c>
      <c r="M1140" t="s">
        <v>21</v>
      </c>
      <c r="N1140" t="s">
        <v>22</v>
      </c>
      <c r="O1140" t="s">
        <v>3042</v>
      </c>
      <c r="P1140">
        <v>4</v>
      </c>
      <c r="Q1140" t="str">
        <f t="shared" si="17"/>
        <v>MSFT US Equity</v>
      </c>
    </row>
    <row r="1141" spans="1:17" x14ac:dyDescent="0.25">
      <c r="A1141" s="1">
        <v>44377</v>
      </c>
      <c r="B1141" s="1">
        <v>44377</v>
      </c>
      <c r="C1141" t="s">
        <v>3045</v>
      </c>
      <c r="D1141" t="s">
        <v>3046</v>
      </c>
      <c r="E1141">
        <v>2.25</v>
      </c>
      <c r="F1141" t="s">
        <v>483</v>
      </c>
      <c r="H1141" t="s">
        <v>97</v>
      </c>
      <c r="I1141" t="s">
        <v>18</v>
      </c>
      <c r="J1141" t="s">
        <v>19</v>
      </c>
      <c r="K1141" t="s">
        <v>20</v>
      </c>
      <c r="L1141" t="s">
        <v>20</v>
      </c>
      <c r="M1141" t="s">
        <v>21</v>
      </c>
      <c r="N1141" t="s">
        <v>22</v>
      </c>
      <c r="O1141" t="s">
        <v>3047</v>
      </c>
      <c r="P1141">
        <v>4</v>
      </c>
      <c r="Q1141" t="str">
        <f t="shared" si="17"/>
        <v>AVGO US Equity</v>
      </c>
    </row>
    <row r="1142" spans="1:17" x14ac:dyDescent="0.25">
      <c r="A1142" s="1">
        <v>44377</v>
      </c>
      <c r="B1142" s="1">
        <v>44377</v>
      </c>
      <c r="C1142" t="s">
        <v>3048</v>
      </c>
      <c r="D1142" t="s">
        <v>3049</v>
      </c>
      <c r="E1142">
        <v>7.375</v>
      </c>
      <c r="F1142" t="s">
        <v>571</v>
      </c>
      <c r="H1142" t="s">
        <v>112</v>
      </c>
      <c r="I1142" t="s">
        <v>18</v>
      </c>
      <c r="J1142" t="s">
        <v>19</v>
      </c>
      <c r="K1142" t="s">
        <v>20</v>
      </c>
      <c r="L1142" t="s">
        <v>20</v>
      </c>
      <c r="M1142" t="s">
        <v>21</v>
      </c>
      <c r="N1142" t="s">
        <v>22</v>
      </c>
      <c r="O1142" t="s">
        <v>3050</v>
      </c>
      <c r="P1142">
        <v>3</v>
      </c>
      <c r="Q1142" t="str">
        <f t="shared" si="17"/>
        <v>SHW US Equity</v>
      </c>
    </row>
    <row r="1143" spans="1:17" x14ac:dyDescent="0.25">
      <c r="A1143" s="1">
        <v>44377</v>
      </c>
      <c r="B1143" s="1">
        <v>44377</v>
      </c>
      <c r="C1143" t="s">
        <v>1276</v>
      </c>
      <c r="D1143" t="s">
        <v>1277</v>
      </c>
      <c r="E1143">
        <v>1.25</v>
      </c>
      <c r="F1143" t="s">
        <v>2327</v>
      </c>
      <c r="G1143" t="s">
        <v>51</v>
      </c>
      <c r="H1143" t="s">
        <v>39</v>
      </c>
      <c r="I1143" t="s">
        <v>18</v>
      </c>
      <c r="J1143" t="s">
        <v>19</v>
      </c>
      <c r="K1143" t="s">
        <v>20</v>
      </c>
      <c r="L1143" t="s">
        <v>20</v>
      </c>
      <c r="M1143" t="s">
        <v>21</v>
      </c>
      <c r="N1143" t="s">
        <v>59</v>
      </c>
      <c r="O1143" t="s">
        <v>3051</v>
      </c>
      <c r="P1143">
        <v>3</v>
      </c>
      <c r="Q1143" t="str">
        <f t="shared" si="17"/>
        <v>PFG US Equity</v>
      </c>
    </row>
    <row r="1144" spans="1:17" x14ac:dyDescent="0.25">
      <c r="A1144" s="1">
        <v>44377</v>
      </c>
      <c r="B1144" s="1">
        <v>44377</v>
      </c>
      <c r="C1144" t="s">
        <v>3052</v>
      </c>
      <c r="D1144" t="s">
        <v>707</v>
      </c>
      <c r="E1144">
        <v>5.3</v>
      </c>
      <c r="F1144" t="s">
        <v>2096</v>
      </c>
      <c r="H1144" t="s">
        <v>44</v>
      </c>
      <c r="I1144" t="s">
        <v>18</v>
      </c>
      <c r="J1144" t="s">
        <v>19</v>
      </c>
      <c r="K1144" t="s">
        <v>20</v>
      </c>
      <c r="L1144" t="s">
        <v>20</v>
      </c>
      <c r="M1144" t="s">
        <v>21</v>
      </c>
      <c r="N1144" t="s">
        <v>135</v>
      </c>
      <c r="O1144" t="s">
        <v>3053</v>
      </c>
      <c r="P1144">
        <v>1</v>
      </c>
      <c r="Q1144" t="str">
        <f t="shared" si="17"/>
        <v>D US Equity</v>
      </c>
    </row>
    <row r="1145" spans="1:17" x14ac:dyDescent="0.25">
      <c r="A1145" s="1">
        <v>44377</v>
      </c>
      <c r="B1145" s="1">
        <v>44377</v>
      </c>
      <c r="C1145" t="s">
        <v>207</v>
      </c>
      <c r="D1145" t="s">
        <v>208</v>
      </c>
      <c r="E1145">
        <v>7.35</v>
      </c>
      <c r="F1145" t="s">
        <v>3054</v>
      </c>
      <c r="H1145" t="s">
        <v>52</v>
      </c>
      <c r="I1145" t="s">
        <v>18</v>
      </c>
      <c r="J1145" t="s">
        <v>19</v>
      </c>
      <c r="K1145" t="s">
        <v>20</v>
      </c>
      <c r="L1145" t="s">
        <v>20</v>
      </c>
      <c r="M1145" t="s">
        <v>21</v>
      </c>
      <c r="N1145" t="s">
        <v>22</v>
      </c>
      <c r="O1145" t="s">
        <v>3055</v>
      </c>
      <c r="P1145">
        <v>2</v>
      </c>
      <c r="Q1145" t="str">
        <f t="shared" si="17"/>
        <v>VZ US Equity</v>
      </c>
    </row>
    <row r="1146" spans="1:17" x14ac:dyDescent="0.25">
      <c r="A1146" s="1">
        <v>44377</v>
      </c>
      <c r="B1146" s="1">
        <v>44377</v>
      </c>
      <c r="C1146" t="s">
        <v>867</v>
      </c>
      <c r="D1146" t="s">
        <v>868</v>
      </c>
      <c r="E1146">
        <v>6.15</v>
      </c>
      <c r="F1146" t="s">
        <v>3057</v>
      </c>
      <c r="G1146" t="s">
        <v>101</v>
      </c>
      <c r="H1146" t="s">
        <v>44</v>
      </c>
      <c r="I1146" t="s">
        <v>18</v>
      </c>
      <c r="J1146" t="s">
        <v>19</v>
      </c>
      <c r="K1146" t="s">
        <v>20</v>
      </c>
      <c r="L1146" t="s">
        <v>20</v>
      </c>
      <c r="M1146" t="s">
        <v>21</v>
      </c>
      <c r="N1146" t="s">
        <v>22</v>
      </c>
      <c r="O1146" t="s">
        <v>3058</v>
      </c>
      <c r="P1146">
        <v>3</v>
      </c>
      <c r="Q1146" t="str">
        <f t="shared" si="17"/>
        <v>LMT US Equity</v>
      </c>
    </row>
    <row r="1147" spans="1:17" x14ac:dyDescent="0.25">
      <c r="A1147" s="1">
        <v>44377</v>
      </c>
      <c r="B1147" s="1">
        <v>44377</v>
      </c>
      <c r="C1147" t="s">
        <v>3059</v>
      </c>
      <c r="D1147" t="s">
        <v>3060</v>
      </c>
      <c r="E1147">
        <v>3.7</v>
      </c>
      <c r="F1147" t="s">
        <v>351</v>
      </c>
      <c r="H1147" t="s">
        <v>97</v>
      </c>
      <c r="I1147" t="s">
        <v>18</v>
      </c>
      <c r="J1147" t="s">
        <v>19</v>
      </c>
      <c r="K1147" t="s">
        <v>20</v>
      </c>
      <c r="L1147" t="s">
        <v>20</v>
      </c>
      <c r="M1147" t="s">
        <v>21</v>
      </c>
      <c r="N1147" t="s">
        <v>22</v>
      </c>
      <c r="O1147" t="s">
        <v>3061</v>
      </c>
      <c r="P1147">
        <v>3</v>
      </c>
      <c r="Q1147" t="str">
        <f t="shared" si="17"/>
        <v>CBT US Equity</v>
      </c>
    </row>
    <row r="1148" spans="1:17" x14ac:dyDescent="0.25">
      <c r="A1148" s="1">
        <v>44377</v>
      </c>
      <c r="B1148" s="1">
        <v>44377</v>
      </c>
      <c r="C1148" t="s">
        <v>878</v>
      </c>
      <c r="D1148" t="s">
        <v>879</v>
      </c>
      <c r="E1148">
        <v>2.7</v>
      </c>
      <c r="F1148" t="s">
        <v>50</v>
      </c>
      <c r="G1148" t="s">
        <v>51</v>
      </c>
      <c r="H1148" t="s">
        <v>52</v>
      </c>
      <c r="I1148" t="s">
        <v>18</v>
      </c>
      <c r="J1148" t="s">
        <v>19</v>
      </c>
      <c r="K1148" t="s">
        <v>20</v>
      </c>
      <c r="L1148" t="s">
        <v>20</v>
      </c>
      <c r="M1148" t="s">
        <v>21</v>
      </c>
      <c r="N1148" t="s">
        <v>22</v>
      </c>
      <c r="O1148" t="s">
        <v>3062</v>
      </c>
      <c r="P1148">
        <v>5</v>
      </c>
      <c r="Q1148" t="str">
        <f t="shared" si="17"/>
        <v>DAIGR US Equity</v>
      </c>
    </row>
    <row r="1149" spans="1:17" x14ac:dyDescent="0.25">
      <c r="A1149" s="1">
        <v>44377</v>
      </c>
      <c r="B1149" s="1">
        <v>44377</v>
      </c>
      <c r="C1149" t="s">
        <v>1298</v>
      </c>
      <c r="D1149" t="s">
        <v>725</v>
      </c>
      <c r="E1149">
        <v>7.375</v>
      </c>
      <c r="F1149" t="s">
        <v>532</v>
      </c>
      <c r="H1149" t="s">
        <v>97</v>
      </c>
      <c r="I1149" t="s">
        <v>18</v>
      </c>
      <c r="J1149" t="s">
        <v>19</v>
      </c>
      <c r="K1149" t="s">
        <v>20</v>
      </c>
      <c r="L1149" t="s">
        <v>20</v>
      </c>
      <c r="M1149" t="s">
        <v>21</v>
      </c>
      <c r="N1149" t="s">
        <v>59</v>
      </c>
      <c r="O1149" t="s">
        <v>3063</v>
      </c>
      <c r="P1149">
        <v>3</v>
      </c>
      <c r="Q1149" t="str">
        <f t="shared" si="17"/>
        <v>UNM US Equity</v>
      </c>
    </row>
    <row r="1150" spans="1:17" x14ac:dyDescent="0.25">
      <c r="A1150" s="1">
        <v>44377</v>
      </c>
      <c r="B1150" s="1">
        <v>44377</v>
      </c>
      <c r="C1150" t="s">
        <v>2693</v>
      </c>
      <c r="D1150" t="s">
        <v>1780</v>
      </c>
      <c r="E1150">
        <v>6.75</v>
      </c>
      <c r="F1150" t="s">
        <v>3064</v>
      </c>
      <c r="H1150" t="s">
        <v>52</v>
      </c>
      <c r="I1150" t="s">
        <v>18</v>
      </c>
      <c r="J1150" t="s">
        <v>19</v>
      </c>
      <c r="K1150" t="s">
        <v>20</v>
      </c>
      <c r="L1150" t="s">
        <v>20</v>
      </c>
      <c r="M1150" t="s">
        <v>21</v>
      </c>
      <c r="N1150" t="s">
        <v>22</v>
      </c>
      <c r="O1150" t="s">
        <v>3065</v>
      </c>
      <c r="P1150">
        <v>5</v>
      </c>
      <c r="Q1150" t="str">
        <f t="shared" si="17"/>
        <v>ABIBB US Equity</v>
      </c>
    </row>
    <row r="1151" spans="1:17" x14ac:dyDescent="0.25">
      <c r="A1151" s="1">
        <v>44377</v>
      </c>
      <c r="B1151" s="1">
        <v>44377</v>
      </c>
      <c r="C1151" t="s">
        <v>1475</v>
      </c>
      <c r="D1151" t="s">
        <v>1476</v>
      </c>
      <c r="E1151">
        <v>6.9</v>
      </c>
      <c r="F1151" t="s">
        <v>1768</v>
      </c>
      <c r="H1151" t="s">
        <v>112</v>
      </c>
      <c r="I1151" t="s">
        <v>18</v>
      </c>
      <c r="J1151" t="s">
        <v>19</v>
      </c>
      <c r="K1151" t="s">
        <v>20</v>
      </c>
      <c r="L1151" t="s">
        <v>20</v>
      </c>
      <c r="M1151" t="s">
        <v>21</v>
      </c>
      <c r="N1151" t="s">
        <v>22</v>
      </c>
      <c r="O1151" t="s">
        <v>3066</v>
      </c>
      <c r="P1151">
        <v>3</v>
      </c>
      <c r="Q1151" t="str">
        <f t="shared" si="17"/>
        <v>EFX US Equity</v>
      </c>
    </row>
    <row r="1152" spans="1:17" x14ac:dyDescent="0.25">
      <c r="A1152" s="1">
        <v>44377</v>
      </c>
      <c r="B1152" s="1">
        <v>44377</v>
      </c>
      <c r="C1152" t="s">
        <v>1715</v>
      </c>
      <c r="D1152" t="s">
        <v>1716</v>
      </c>
      <c r="E1152">
        <v>6.3</v>
      </c>
      <c r="F1152" t="s">
        <v>3067</v>
      </c>
      <c r="H1152" t="s">
        <v>52</v>
      </c>
      <c r="I1152" t="s">
        <v>18</v>
      </c>
      <c r="J1152" t="s">
        <v>19</v>
      </c>
      <c r="K1152" t="s">
        <v>20</v>
      </c>
      <c r="L1152" t="s">
        <v>20</v>
      </c>
      <c r="M1152" t="s">
        <v>21</v>
      </c>
      <c r="N1152" t="s">
        <v>59</v>
      </c>
      <c r="O1152" t="s">
        <v>3068</v>
      </c>
      <c r="P1152">
        <v>3</v>
      </c>
      <c r="Q1152" t="str">
        <f t="shared" si="17"/>
        <v>LNC US Equity</v>
      </c>
    </row>
    <row r="1153" spans="1:17" x14ac:dyDescent="0.25">
      <c r="A1153" s="1">
        <v>44377</v>
      </c>
      <c r="B1153" s="1">
        <v>44377</v>
      </c>
      <c r="C1153" t="s">
        <v>3069</v>
      </c>
      <c r="D1153" t="s">
        <v>3070</v>
      </c>
      <c r="E1153">
        <v>4</v>
      </c>
      <c r="F1153" t="s">
        <v>994</v>
      </c>
      <c r="H1153" t="s">
        <v>44</v>
      </c>
      <c r="I1153" t="s">
        <v>18</v>
      </c>
      <c r="J1153" t="s">
        <v>19</v>
      </c>
      <c r="K1153" t="s">
        <v>20</v>
      </c>
      <c r="L1153" t="s">
        <v>20</v>
      </c>
      <c r="M1153" t="s">
        <v>21</v>
      </c>
      <c r="N1153" t="s">
        <v>59</v>
      </c>
      <c r="O1153" t="s">
        <v>3071</v>
      </c>
      <c r="P1153">
        <v>3</v>
      </c>
      <c r="Q1153" t="str">
        <f t="shared" si="17"/>
        <v>AMP US Equity</v>
      </c>
    </row>
    <row r="1154" spans="1:17" x14ac:dyDescent="0.25">
      <c r="A1154" s="1">
        <v>44377</v>
      </c>
      <c r="B1154" s="1">
        <v>44377</v>
      </c>
      <c r="C1154" t="s">
        <v>3074</v>
      </c>
      <c r="D1154" t="s">
        <v>3075</v>
      </c>
      <c r="E1154">
        <v>6</v>
      </c>
      <c r="F1154" t="s">
        <v>1796</v>
      </c>
      <c r="H1154" t="s">
        <v>39</v>
      </c>
      <c r="I1154" t="s">
        <v>18</v>
      </c>
      <c r="J1154" t="s">
        <v>19</v>
      </c>
      <c r="K1154" t="s">
        <v>20</v>
      </c>
      <c r="L1154" t="s">
        <v>20</v>
      </c>
      <c r="M1154" t="s">
        <v>21</v>
      </c>
      <c r="N1154" t="s">
        <v>22</v>
      </c>
      <c r="O1154" t="s">
        <v>3076</v>
      </c>
      <c r="P1154">
        <v>2</v>
      </c>
      <c r="Q1154" t="str">
        <f t="shared" si="17"/>
        <v>EL US Equity</v>
      </c>
    </row>
    <row r="1155" spans="1:17" x14ac:dyDescent="0.25">
      <c r="A1155" s="1">
        <v>44377</v>
      </c>
      <c r="B1155" s="1">
        <v>44377</v>
      </c>
      <c r="C1155" t="s">
        <v>3077</v>
      </c>
      <c r="D1155" t="s">
        <v>2823</v>
      </c>
      <c r="E1155">
        <v>4.95</v>
      </c>
      <c r="F1155" t="s">
        <v>3078</v>
      </c>
      <c r="H1155" t="s">
        <v>52</v>
      </c>
      <c r="I1155" t="s">
        <v>18</v>
      </c>
      <c r="J1155" t="s">
        <v>19</v>
      </c>
      <c r="K1155" t="s">
        <v>20</v>
      </c>
      <c r="L1155" t="s">
        <v>20</v>
      </c>
      <c r="M1155" t="s">
        <v>21</v>
      </c>
      <c r="N1155" t="s">
        <v>59</v>
      </c>
      <c r="O1155" t="s">
        <v>3079</v>
      </c>
      <c r="P1155">
        <v>1</v>
      </c>
      <c r="Q1155" t="str">
        <f t="shared" si="17"/>
        <v>Y US Equity</v>
      </c>
    </row>
    <row r="1156" spans="1:17" x14ac:dyDescent="0.25">
      <c r="A1156" s="1">
        <v>44377</v>
      </c>
      <c r="B1156" s="1">
        <v>44377</v>
      </c>
      <c r="C1156" t="s">
        <v>606</v>
      </c>
      <c r="D1156" t="s">
        <v>607</v>
      </c>
      <c r="E1156">
        <v>2.95</v>
      </c>
      <c r="F1156" t="s">
        <v>205</v>
      </c>
      <c r="H1156" t="s">
        <v>17</v>
      </c>
      <c r="I1156" t="s">
        <v>18</v>
      </c>
      <c r="J1156" t="s">
        <v>19</v>
      </c>
      <c r="K1156" t="s">
        <v>20</v>
      </c>
      <c r="L1156" t="s">
        <v>20</v>
      </c>
      <c r="M1156" t="s">
        <v>21</v>
      </c>
      <c r="N1156" t="s">
        <v>59</v>
      </c>
      <c r="O1156" t="s">
        <v>3081</v>
      </c>
      <c r="P1156">
        <v>3</v>
      </c>
      <c r="Q1156" t="str">
        <f t="shared" ref="Q1156:Q1219" si="18">D1156&amp;" US Equity"</f>
        <v>UNH US Equity</v>
      </c>
    </row>
    <row r="1157" spans="1:17" x14ac:dyDescent="0.25">
      <c r="A1157" s="1">
        <v>44377</v>
      </c>
      <c r="B1157" s="1">
        <v>44377</v>
      </c>
      <c r="C1157" t="s">
        <v>3084</v>
      </c>
      <c r="D1157" t="s">
        <v>3085</v>
      </c>
      <c r="E1157">
        <v>5.95</v>
      </c>
      <c r="F1157" t="s">
        <v>2209</v>
      </c>
      <c r="G1157" t="s">
        <v>101</v>
      </c>
      <c r="H1157" t="s">
        <v>52</v>
      </c>
      <c r="I1157" t="s">
        <v>18</v>
      </c>
      <c r="J1157" t="s">
        <v>19</v>
      </c>
      <c r="K1157" t="s">
        <v>20</v>
      </c>
      <c r="L1157" t="s">
        <v>20</v>
      </c>
      <c r="M1157" t="s">
        <v>21</v>
      </c>
      <c r="N1157" t="s">
        <v>22</v>
      </c>
      <c r="O1157" t="s">
        <v>3086</v>
      </c>
      <c r="P1157">
        <v>5</v>
      </c>
      <c r="Q1157" t="str">
        <f t="shared" si="18"/>
        <v>ENBCN US Equity</v>
      </c>
    </row>
    <row r="1158" spans="1:17" x14ac:dyDescent="0.25">
      <c r="A1158" s="1">
        <v>44377</v>
      </c>
      <c r="B1158" s="1">
        <v>44377</v>
      </c>
      <c r="C1158" t="s">
        <v>535</v>
      </c>
      <c r="D1158" t="s">
        <v>536</v>
      </c>
      <c r="E1158">
        <v>8.5</v>
      </c>
      <c r="F1158" t="s">
        <v>250</v>
      </c>
      <c r="H1158" t="s">
        <v>112</v>
      </c>
      <c r="I1158" t="s">
        <v>18</v>
      </c>
      <c r="J1158" t="s">
        <v>19</v>
      </c>
      <c r="K1158" t="s">
        <v>20</v>
      </c>
      <c r="L1158" t="s">
        <v>20</v>
      </c>
      <c r="M1158" t="s">
        <v>21</v>
      </c>
      <c r="N1158" t="s">
        <v>22</v>
      </c>
      <c r="O1158" t="s">
        <v>3090</v>
      </c>
      <c r="P1158">
        <v>2</v>
      </c>
      <c r="Q1158" t="str">
        <f t="shared" si="18"/>
        <v>WY US Equity</v>
      </c>
    </row>
    <row r="1159" spans="1:17" x14ac:dyDescent="0.25">
      <c r="A1159" s="1">
        <v>44377</v>
      </c>
      <c r="B1159" s="1">
        <v>44377</v>
      </c>
      <c r="C1159" t="s">
        <v>1664</v>
      </c>
      <c r="D1159" t="s">
        <v>1665</v>
      </c>
      <c r="E1159">
        <v>6.7</v>
      </c>
      <c r="F1159" t="s">
        <v>2121</v>
      </c>
      <c r="H1159" t="s">
        <v>17</v>
      </c>
      <c r="I1159" t="s">
        <v>18</v>
      </c>
      <c r="J1159" t="s">
        <v>19</v>
      </c>
      <c r="K1159" t="s">
        <v>20</v>
      </c>
      <c r="L1159" t="s">
        <v>20</v>
      </c>
      <c r="M1159" t="s">
        <v>21</v>
      </c>
      <c r="N1159" t="s">
        <v>22</v>
      </c>
      <c r="O1159" t="s">
        <v>3091</v>
      </c>
      <c r="P1159">
        <v>4</v>
      </c>
      <c r="Q1159" t="str">
        <f t="shared" si="18"/>
        <v>BNSF US Equity</v>
      </c>
    </row>
    <row r="1160" spans="1:17" x14ac:dyDescent="0.25">
      <c r="A1160" s="1">
        <v>44377</v>
      </c>
      <c r="B1160" s="1">
        <v>44377</v>
      </c>
      <c r="C1160" t="s">
        <v>1098</v>
      </c>
      <c r="D1160" t="s">
        <v>1099</v>
      </c>
      <c r="E1160">
        <v>6.625</v>
      </c>
      <c r="F1160" t="s">
        <v>2651</v>
      </c>
      <c r="H1160" t="s">
        <v>97</v>
      </c>
      <c r="I1160" t="s">
        <v>18</v>
      </c>
      <c r="J1160" t="s">
        <v>19</v>
      </c>
      <c r="K1160" t="s">
        <v>20</v>
      </c>
      <c r="L1160" t="s">
        <v>20</v>
      </c>
      <c r="M1160" t="s">
        <v>21</v>
      </c>
      <c r="N1160" t="s">
        <v>22</v>
      </c>
      <c r="O1160" t="s">
        <v>3092</v>
      </c>
      <c r="P1160">
        <v>2</v>
      </c>
      <c r="Q1160" t="str">
        <f t="shared" si="18"/>
        <v>BA US Equity</v>
      </c>
    </row>
    <row r="1161" spans="1:17" x14ac:dyDescent="0.25">
      <c r="A1161" s="1">
        <v>44377</v>
      </c>
      <c r="B1161" s="1">
        <v>44377</v>
      </c>
      <c r="C1161" t="s">
        <v>3093</v>
      </c>
      <c r="D1161" t="s">
        <v>978</v>
      </c>
      <c r="E1161">
        <v>6.15</v>
      </c>
      <c r="F1161" t="s">
        <v>3094</v>
      </c>
      <c r="H1161" t="s">
        <v>97</v>
      </c>
      <c r="I1161" t="s">
        <v>18</v>
      </c>
      <c r="J1161" t="s">
        <v>19</v>
      </c>
      <c r="K1161" t="s">
        <v>20</v>
      </c>
      <c r="L1161" t="s">
        <v>20</v>
      </c>
      <c r="M1161" t="s">
        <v>21</v>
      </c>
      <c r="N1161" t="s">
        <v>135</v>
      </c>
      <c r="O1161" t="s">
        <v>3095</v>
      </c>
      <c r="P1161">
        <v>2</v>
      </c>
      <c r="Q1161" t="str">
        <f t="shared" si="18"/>
        <v>FE US Equity</v>
      </c>
    </row>
    <row r="1162" spans="1:17" x14ac:dyDescent="0.25">
      <c r="A1162" s="1">
        <v>44377</v>
      </c>
      <c r="B1162" s="1">
        <v>44377</v>
      </c>
      <c r="C1162" t="s">
        <v>625</v>
      </c>
      <c r="D1162" t="s">
        <v>626</v>
      </c>
      <c r="E1162">
        <v>3.625</v>
      </c>
      <c r="F1162" t="s">
        <v>3096</v>
      </c>
      <c r="H1162" t="s">
        <v>17</v>
      </c>
      <c r="I1162" t="s">
        <v>18</v>
      </c>
      <c r="J1162" t="s">
        <v>19</v>
      </c>
      <c r="K1162" t="s">
        <v>20</v>
      </c>
      <c r="L1162" t="s">
        <v>20</v>
      </c>
      <c r="M1162" t="s">
        <v>21</v>
      </c>
      <c r="N1162" t="s">
        <v>22</v>
      </c>
      <c r="O1162" t="s">
        <v>3097</v>
      </c>
      <c r="P1162">
        <v>3</v>
      </c>
      <c r="Q1162" t="str">
        <f t="shared" si="18"/>
        <v>TGT US Equity</v>
      </c>
    </row>
    <row r="1163" spans="1:17" x14ac:dyDescent="0.25">
      <c r="A1163" s="1">
        <v>44377</v>
      </c>
      <c r="B1163" s="1">
        <v>44377</v>
      </c>
      <c r="C1163" t="s">
        <v>3098</v>
      </c>
      <c r="D1163" t="s">
        <v>741</v>
      </c>
      <c r="E1163">
        <v>7</v>
      </c>
      <c r="F1163" t="s">
        <v>2570</v>
      </c>
      <c r="H1163" t="s">
        <v>112</v>
      </c>
      <c r="I1163" t="s">
        <v>18</v>
      </c>
      <c r="J1163" t="s">
        <v>19</v>
      </c>
      <c r="K1163" t="s">
        <v>20</v>
      </c>
      <c r="L1163" t="s">
        <v>20</v>
      </c>
      <c r="M1163" t="s">
        <v>21</v>
      </c>
      <c r="N1163" t="s">
        <v>59</v>
      </c>
      <c r="O1163" t="s">
        <v>3099</v>
      </c>
      <c r="P1163">
        <v>3</v>
      </c>
      <c r="Q1163" t="str">
        <f t="shared" si="18"/>
        <v>EQH US Equity</v>
      </c>
    </row>
    <row r="1164" spans="1:17" x14ac:dyDescent="0.25">
      <c r="A1164" s="1">
        <v>44377</v>
      </c>
      <c r="B1164" s="1">
        <v>44377</v>
      </c>
      <c r="C1164" t="s">
        <v>2693</v>
      </c>
      <c r="D1164" t="s">
        <v>1780</v>
      </c>
      <c r="E1164">
        <v>7.55</v>
      </c>
      <c r="F1164" t="s">
        <v>3100</v>
      </c>
      <c r="H1164" t="s">
        <v>52</v>
      </c>
      <c r="I1164" t="s">
        <v>18</v>
      </c>
      <c r="J1164" t="s">
        <v>19</v>
      </c>
      <c r="K1164" t="s">
        <v>20</v>
      </c>
      <c r="L1164" t="s">
        <v>20</v>
      </c>
      <c r="M1164" t="s">
        <v>21</v>
      </c>
      <c r="N1164" t="s">
        <v>22</v>
      </c>
      <c r="O1164" t="s">
        <v>3101</v>
      </c>
      <c r="P1164">
        <v>5</v>
      </c>
      <c r="Q1164" t="str">
        <f t="shared" si="18"/>
        <v>ABIBB US Equity</v>
      </c>
    </row>
    <row r="1165" spans="1:17" x14ac:dyDescent="0.25">
      <c r="A1165" s="1">
        <v>44377</v>
      </c>
      <c r="B1165" s="1">
        <v>44377</v>
      </c>
      <c r="C1165" t="s">
        <v>180</v>
      </c>
      <c r="D1165" t="s">
        <v>128</v>
      </c>
      <c r="E1165">
        <v>7.3</v>
      </c>
      <c r="F1165" t="s">
        <v>3102</v>
      </c>
      <c r="H1165" t="s">
        <v>44</v>
      </c>
      <c r="I1165" t="s">
        <v>18</v>
      </c>
      <c r="J1165" t="s">
        <v>19</v>
      </c>
      <c r="K1165" t="s">
        <v>20</v>
      </c>
      <c r="L1165" t="s">
        <v>20</v>
      </c>
      <c r="M1165" t="s">
        <v>21</v>
      </c>
      <c r="N1165" t="s">
        <v>22</v>
      </c>
      <c r="O1165" t="s">
        <v>3103</v>
      </c>
      <c r="P1165">
        <v>3</v>
      </c>
      <c r="Q1165" t="str">
        <f t="shared" si="18"/>
        <v>DIS US Equity</v>
      </c>
    </row>
    <row r="1166" spans="1:17" x14ac:dyDescent="0.25">
      <c r="A1166" s="1">
        <v>44377</v>
      </c>
      <c r="B1166" s="1">
        <v>44377</v>
      </c>
      <c r="C1166" t="s">
        <v>114</v>
      </c>
      <c r="D1166" t="s">
        <v>115</v>
      </c>
      <c r="E1166">
        <v>0.42745</v>
      </c>
      <c r="F1166" t="s">
        <v>2275</v>
      </c>
      <c r="G1166" t="s">
        <v>51</v>
      </c>
      <c r="H1166" t="s">
        <v>17</v>
      </c>
      <c r="I1166" t="s">
        <v>18</v>
      </c>
      <c r="J1166" t="s">
        <v>19</v>
      </c>
      <c r="K1166" t="s">
        <v>20</v>
      </c>
      <c r="L1166" t="s">
        <v>20</v>
      </c>
      <c r="M1166" t="s">
        <v>137</v>
      </c>
      <c r="N1166" t="s">
        <v>59</v>
      </c>
      <c r="O1166" t="s">
        <v>3104</v>
      </c>
      <c r="P1166">
        <v>3</v>
      </c>
      <c r="Q1166" t="str">
        <f t="shared" si="18"/>
        <v>AIG US Equity</v>
      </c>
    </row>
    <row r="1167" spans="1:17" x14ac:dyDescent="0.25">
      <c r="A1167" s="1">
        <v>44377</v>
      </c>
      <c r="B1167" s="1">
        <v>44377</v>
      </c>
      <c r="C1167" t="s">
        <v>2981</v>
      </c>
      <c r="D1167" t="s">
        <v>2982</v>
      </c>
      <c r="E1167">
        <v>5.15</v>
      </c>
      <c r="F1167" t="s">
        <v>3105</v>
      </c>
      <c r="G1167" t="s">
        <v>16</v>
      </c>
      <c r="H1167" t="s">
        <v>112</v>
      </c>
      <c r="I1167" t="s">
        <v>18</v>
      </c>
      <c r="J1167" t="s">
        <v>19</v>
      </c>
      <c r="K1167" t="s">
        <v>20</v>
      </c>
      <c r="L1167" t="s">
        <v>20</v>
      </c>
      <c r="M1167" t="s">
        <v>21</v>
      </c>
      <c r="N1167" t="s">
        <v>22</v>
      </c>
      <c r="O1167" t="s">
        <v>3106</v>
      </c>
      <c r="P1167">
        <v>3</v>
      </c>
      <c r="Q1167" t="str">
        <f t="shared" si="18"/>
        <v>WHR US Equity</v>
      </c>
    </row>
    <row r="1168" spans="1:17" x14ac:dyDescent="0.25">
      <c r="A1168" s="1">
        <v>44377</v>
      </c>
      <c r="B1168" s="1">
        <v>44377</v>
      </c>
      <c r="C1168" t="s">
        <v>2174</v>
      </c>
      <c r="D1168" t="s">
        <v>14</v>
      </c>
      <c r="E1168">
        <v>5.375</v>
      </c>
      <c r="F1168" t="s">
        <v>3107</v>
      </c>
      <c r="H1168" t="s">
        <v>17</v>
      </c>
      <c r="I1168" t="s">
        <v>18</v>
      </c>
      <c r="J1168" t="s">
        <v>19</v>
      </c>
      <c r="K1168" t="s">
        <v>20</v>
      </c>
      <c r="L1168" t="s">
        <v>20</v>
      </c>
      <c r="M1168" t="s">
        <v>21</v>
      </c>
      <c r="N1168" t="s">
        <v>22</v>
      </c>
      <c r="O1168" t="s">
        <v>3108</v>
      </c>
      <c r="P1168">
        <v>2</v>
      </c>
      <c r="Q1168" t="str">
        <f t="shared" si="18"/>
        <v>DE US Equity</v>
      </c>
    </row>
    <row r="1169" spans="1:17" x14ac:dyDescent="0.25">
      <c r="A1169" s="1">
        <v>44377</v>
      </c>
      <c r="B1169" s="1">
        <v>44377</v>
      </c>
      <c r="C1169" t="s">
        <v>2149</v>
      </c>
      <c r="D1169" t="s">
        <v>2150</v>
      </c>
      <c r="E1169">
        <v>3.875</v>
      </c>
      <c r="F1169" t="s">
        <v>3109</v>
      </c>
      <c r="G1169" t="s">
        <v>69</v>
      </c>
      <c r="H1169" t="s">
        <v>97</v>
      </c>
      <c r="I1169" t="s">
        <v>18</v>
      </c>
      <c r="J1169" t="s">
        <v>19</v>
      </c>
      <c r="K1169" t="s">
        <v>20</v>
      </c>
      <c r="L1169" t="s">
        <v>20</v>
      </c>
      <c r="M1169" t="s">
        <v>21</v>
      </c>
      <c r="N1169" t="s">
        <v>22</v>
      </c>
      <c r="O1169" t="s">
        <v>3110</v>
      </c>
      <c r="P1169">
        <v>5</v>
      </c>
      <c r="Q1169" t="str">
        <f t="shared" si="18"/>
        <v>NSANY US Equity</v>
      </c>
    </row>
    <row r="1170" spans="1:17" x14ac:dyDescent="0.25">
      <c r="A1170" s="1">
        <v>44377</v>
      </c>
      <c r="B1170" s="1">
        <v>44377</v>
      </c>
      <c r="C1170" t="s">
        <v>872</v>
      </c>
      <c r="D1170" t="s">
        <v>873</v>
      </c>
      <c r="E1170">
        <v>6.7</v>
      </c>
      <c r="F1170" t="s">
        <v>2346</v>
      </c>
      <c r="G1170" t="s">
        <v>69</v>
      </c>
      <c r="H1170" t="s">
        <v>121</v>
      </c>
      <c r="I1170" t="s">
        <v>18</v>
      </c>
      <c r="J1170" t="s">
        <v>19</v>
      </c>
      <c r="K1170" t="s">
        <v>20</v>
      </c>
      <c r="L1170" t="s">
        <v>20</v>
      </c>
      <c r="M1170" t="s">
        <v>21</v>
      </c>
      <c r="N1170" t="s">
        <v>22</v>
      </c>
      <c r="O1170" t="s">
        <v>3111</v>
      </c>
      <c r="P1170">
        <v>1</v>
      </c>
      <c r="Q1170" t="str">
        <f t="shared" si="18"/>
        <v>M US Equity</v>
      </c>
    </row>
    <row r="1171" spans="1:17" x14ac:dyDescent="0.25">
      <c r="A1171" s="1">
        <v>44377</v>
      </c>
      <c r="B1171" s="1">
        <v>44377</v>
      </c>
      <c r="C1171" t="s">
        <v>2019</v>
      </c>
      <c r="D1171" t="s">
        <v>274</v>
      </c>
      <c r="E1171">
        <v>3.55</v>
      </c>
      <c r="F1171" t="s">
        <v>575</v>
      </c>
      <c r="G1171" t="s">
        <v>3112</v>
      </c>
      <c r="H1171" t="s">
        <v>17</v>
      </c>
      <c r="I1171" t="s">
        <v>18</v>
      </c>
      <c r="J1171" t="s">
        <v>19</v>
      </c>
      <c r="K1171" t="s">
        <v>20</v>
      </c>
      <c r="L1171" t="s">
        <v>20</v>
      </c>
      <c r="M1171" t="s">
        <v>21</v>
      </c>
      <c r="N1171" t="s">
        <v>135</v>
      </c>
      <c r="O1171" t="s">
        <v>3113</v>
      </c>
      <c r="P1171">
        <v>2</v>
      </c>
      <c r="Q1171" t="str">
        <f t="shared" si="18"/>
        <v>SO US Equity</v>
      </c>
    </row>
    <row r="1172" spans="1:17" x14ac:dyDescent="0.25">
      <c r="A1172" s="1">
        <v>44377</v>
      </c>
      <c r="B1172" s="1">
        <v>44377</v>
      </c>
      <c r="C1172" t="s">
        <v>568</v>
      </c>
      <c r="D1172" t="s">
        <v>569</v>
      </c>
      <c r="E1172">
        <v>2.35</v>
      </c>
      <c r="F1172" t="s">
        <v>3114</v>
      </c>
      <c r="G1172" t="s">
        <v>16</v>
      </c>
      <c r="H1172" t="s">
        <v>44</v>
      </c>
      <c r="I1172" t="s">
        <v>18</v>
      </c>
      <c r="J1172" t="s">
        <v>19</v>
      </c>
      <c r="K1172" t="s">
        <v>20</v>
      </c>
      <c r="L1172" t="s">
        <v>20</v>
      </c>
      <c r="M1172" t="s">
        <v>21</v>
      </c>
      <c r="N1172" t="s">
        <v>22</v>
      </c>
      <c r="O1172" t="s">
        <v>3115</v>
      </c>
      <c r="P1172">
        <v>4</v>
      </c>
      <c r="Q1172" t="str">
        <f t="shared" si="18"/>
        <v>HNDA US Equity</v>
      </c>
    </row>
    <row r="1173" spans="1:17" x14ac:dyDescent="0.25">
      <c r="A1173" s="1">
        <v>44377</v>
      </c>
      <c r="B1173" s="1">
        <v>44377</v>
      </c>
      <c r="C1173" t="s">
        <v>606</v>
      </c>
      <c r="D1173" t="s">
        <v>607</v>
      </c>
      <c r="E1173">
        <v>4.75</v>
      </c>
      <c r="F1173" t="s">
        <v>3119</v>
      </c>
      <c r="H1173" t="s">
        <v>17</v>
      </c>
      <c r="I1173" t="s">
        <v>18</v>
      </c>
      <c r="J1173" t="s">
        <v>19</v>
      </c>
      <c r="K1173" t="s">
        <v>20</v>
      </c>
      <c r="L1173" t="s">
        <v>20</v>
      </c>
      <c r="M1173" t="s">
        <v>21</v>
      </c>
      <c r="N1173" t="s">
        <v>59</v>
      </c>
      <c r="O1173" t="s">
        <v>3120</v>
      </c>
      <c r="P1173">
        <v>3</v>
      </c>
      <c r="Q1173" t="str">
        <f t="shared" si="18"/>
        <v>UNH US Equity</v>
      </c>
    </row>
    <row r="1174" spans="1:17" x14ac:dyDescent="0.25">
      <c r="A1174" s="1">
        <v>44377</v>
      </c>
      <c r="B1174" s="1">
        <v>44377</v>
      </c>
      <c r="C1174" t="s">
        <v>878</v>
      </c>
      <c r="D1174" t="s">
        <v>879</v>
      </c>
      <c r="E1174">
        <v>3.7</v>
      </c>
      <c r="F1174" t="s">
        <v>2669</v>
      </c>
      <c r="G1174" t="s">
        <v>51</v>
      </c>
      <c r="H1174" t="s">
        <v>52</v>
      </c>
      <c r="I1174" t="s">
        <v>18</v>
      </c>
      <c r="J1174" t="s">
        <v>19</v>
      </c>
      <c r="K1174" t="s">
        <v>20</v>
      </c>
      <c r="L1174" t="s">
        <v>20</v>
      </c>
      <c r="M1174" t="s">
        <v>21</v>
      </c>
      <c r="N1174" t="s">
        <v>22</v>
      </c>
      <c r="O1174" t="s">
        <v>3121</v>
      </c>
      <c r="P1174">
        <v>5</v>
      </c>
      <c r="Q1174" t="str">
        <f t="shared" si="18"/>
        <v>DAIGR US Equity</v>
      </c>
    </row>
    <row r="1175" spans="1:17" x14ac:dyDescent="0.25">
      <c r="A1175" s="1">
        <v>44377</v>
      </c>
      <c r="B1175" s="1">
        <v>44377</v>
      </c>
      <c r="C1175" t="s">
        <v>3122</v>
      </c>
      <c r="D1175" t="s">
        <v>208</v>
      </c>
      <c r="E1175">
        <v>7.375</v>
      </c>
      <c r="F1175" t="s">
        <v>2531</v>
      </c>
      <c r="G1175" t="s">
        <v>101</v>
      </c>
      <c r="H1175" t="s">
        <v>52</v>
      </c>
      <c r="I1175" t="s">
        <v>18</v>
      </c>
      <c r="J1175" t="s">
        <v>19</v>
      </c>
      <c r="K1175" t="s">
        <v>20</v>
      </c>
      <c r="L1175" t="s">
        <v>20</v>
      </c>
      <c r="M1175" t="s">
        <v>21</v>
      </c>
      <c r="N1175" t="s">
        <v>22</v>
      </c>
      <c r="O1175" t="s">
        <v>3123</v>
      </c>
      <c r="P1175">
        <v>2</v>
      </c>
      <c r="Q1175" t="str">
        <f t="shared" si="18"/>
        <v>VZ US Equity</v>
      </c>
    </row>
    <row r="1176" spans="1:17" x14ac:dyDescent="0.25">
      <c r="A1176" s="1">
        <v>44377</v>
      </c>
      <c r="B1176" s="1">
        <v>44377</v>
      </c>
      <c r="C1176" t="s">
        <v>1728</v>
      </c>
      <c r="D1176" t="s">
        <v>1073</v>
      </c>
      <c r="E1176">
        <v>8.0500000000000007</v>
      </c>
      <c r="F1176" t="s">
        <v>2713</v>
      </c>
      <c r="G1176" t="s">
        <v>259</v>
      </c>
      <c r="H1176" t="s">
        <v>112</v>
      </c>
      <c r="I1176" t="s">
        <v>18</v>
      </c>
      <c r="J1176" t="s">
        <v>19</v>
      </c>
      <c r="K1176" t="s">
        <v>20</v>
      </c>
      <c r="L1176" t="s">
        <v>20</v>
      </c>
      <c r="M1176" t="s">
        <v>21</v>
      </c>
      <c r="N1176" t="s">
        <v>22</v>
      </c>
      <c r="O1176" t="s">
        <v>3124</v>
      </c>
      <c r="P1176">
        <v>3</v>
      </c>
      <c r="Q1176" t="str">
        <f t="shared" si="18"/>
        <v>KMI US Equity</v>
      </c>
    </row>
    <row r="1177" spans="1:17" x14ac:dyDescent="0.25">
      <c r="A1177" s="1">
        <v>44377</v>
      </c>
      <c r="B1177" s="1">
        <v>44377</v>
      </c>
      <c r="C1177" t="s">
        <v>1276</v>
      </c>
      <c r="D1177" t="s">
        <v>1277</v>
      </c>
      <c r="E1177">
        <v>3</v>
      </c>
      <c r="F1177" t="s">
        <v>3125</v>
      </c>
      <c r="G1177" t="s">
        <v>475</v>
      </c>
      <c r="H1177" t="s">
        <v>39</v>
      </c>
      <c r="I1177" t="s">
        <v>18</v>
      </c>
      <c r="J1177" t="s">
        <v>19</v>
      </c>
      <c r="K1177" t="s">
        <v>20</v>
      </c>
      <c r="L1177" t="s">
        <v>20</v>
      </c>
      <c r="M1177" t="s">
        <v>21</v>
      </c>
      <c r="N1177" t="s">
        <v>59</v>
      </c>
      <c r="O1177" t="s">
        <v>3126</v>
      </c>
      <c r="P1177">
        <v>3</v>
      </c>
      <c r="Q1177" t="str">
        <f t="shared" si="18"/>
        <v>PFG US Equity</v>
      </c>
    </row>
    <row r="1178" spans="1:17" x14ac:dyDescent="0.25">
      <c r="A1178" s="1">
        <v>44377</v>
      </c>
      <c r="B1178" s="1">
        <v>44377</v>
      </c>
      <c r="C1178" t="s">
        <v>390</v>
      </c>
      <c r="D1178" t="s">
        <v>391</v>
      </c>
      <c r="E1178">
        <v>3.1040000000000001</v>
      </c>
      <c r="F1178" t="s">
        <v>1211</v>
      </c>
      <c r="G1178" t="s">
        <v>51</v>
      </c>
      <c r="H1178" t="s">
        <v>39</v>
      </c>
      <c r="I1178" t="s">
        <v>18</v>
      </c>
      <c r="J1178" t="s">
        <v>19</v>
      </c>
      <c r="K1178" t="s">
        <v>20</v>
      </c>
      <c r="L1178" t="s">
        <v>20</v>
      </c>
      <c r="M1178" t="s">
        <v>21</v>
      </c>
      <c r="N1178" t="s">
        <v>59</v>
      </c>
      <c r="O1178" t="s">
        <v>3127</v>
      </c>
      <c r="P1178">
        <v>2</v>
      </c>
      <c r="Q1178" t="str">
        <f t="shared" si="18"/>
        <v>PL US Equity</v>
      </c>
    </row>
    <row r="1179" spans="1:17" x14ac:dyDescent="0.25">
      <c r="A1179" s="1">
        <v>44377</v>
      </c>
      <c r="B1179" s="1">
        <v>44377</v>
      </c>
      <c r="C1179" t="s">
        <v>625</v>
      </c>
      <c r="D1179" t="s">
        <v>626</v>
      </c>
      <c r="E1179">
        <v>7</v>
      </c>
      <c r="F1179" t="s">
        <v>1339</v>
      </c>
      <c r="H1179" t="s">
        <v>17</v>
      </c>
      <c r="I1179" t="s">
        <v>18</v>
      </c>
      <c r="J1179" t="s">
        <v>19</v>
      </c>
      <c r="K1179" t="s">
        <v>20</v>
      </c>
      <c r="L1179" t="s">
        <v>20</v>
      </c>
      <c r="M1179" t="s">
        <v>21</v>
      </c>
      <c r="N1179" t="s">
        <v>22</v>
      </c>
      <c r="O1179" t="s">
        <v>3128</v>
      </c>
      <c r="P1179">
        <v>3</v>
      </c>
      <c r="Q1179" t="str">
        <f t="shared" si="18"/>
        <v>TGT US Equity</v>
      </c>
    </row>
    <row r="1180" spans="1:17" x14ac:dyDescent="0.25">
      <c r="A1180" s="1">
        <v>44377</v>
      </c>
      <c r="B1180" s="1">
        <v>44377</v>
      </c>
      <c r="C1180" t="s">
        <v>109</v>
      </c>
      <c r="D1180" t="s">
        <v>110</v>
      </c>
      <c r="E1180">
        <v>4.5</v>
      </c>
      <c r="F1180" t="s">
        <v>2282</v>
      </c>
      <c r="G1180" t="s">
        <v>722</v>
      </c>
      <c r="H1180" t="s">
        <v>112</v>
      </c>
      <c r="I1180" t="s">
        <v>18</v>
      </c>
      <c r="J1180" t="s">
        <v>19</v>
      </c>
      <c r="K1180" t="s">
        <v>20</v>
      </c>
      <c r="L1180" t="s">
        <v>20</v>
      </c>
      <c r="M1180" t="s">
        <v>21</v>
      </c>
      <c r="N1180" t="s">
        <v>22</v>
      </c>
      <c r="O1180" t="s">
        <v>3129</v>
      </c>
      <c r="P1180">
        <v>2</v>
      </c>
      <c r="Q1180" t="str">
        <f t="shared" si="18"/>
        <v>GE US Equity</v>
      </c>
    </row>
    <row r="1181" spans="1:17" x14ac:dyDescent="0.25">
      <c r="A1181" s="1">
        <v>44377</v>
      </c>
      <c r="B1181" s="1">
        <v>44377</v>
      </c>
      <c r="C1181" t="s">
        <v>1867</v>
      </c>
      <c r="D1181" t="s">
        <v>274</v>
      </c>
      <c r="E1181">
        <v>5.25</v>
      </c>
      <c r="F1181" t="s">
        <v>3130</v>
      </c>
      <c r="H1181" t="s">
        <v>52</v>
      </c>
      <c r="I1181" t="s">
        <v>18</v>
      </c>
      <c r="J1181" t="s">
        <v>19</v>
      </c>
      <c r="K1181" t="s">
        <v>20</v>
      </c>
      <c r="L1181" t="s">
        <v>20</v>
      </c>
      <c r="M1181" t="s">
        <v>21</v>
      </c>
      <c r="N1181" t="s">
        <v>135</v>
      </c>
      <c r="O1181" t="s">
        <v>3131</v>
      </c>
      <c r="P1181">
        <v>2</v>
      </c>
      <c r="Q1181" t="str">
        <f t="shared" si="18"/>
        <v>SO US Equity</v>
      </c>
    </row>
    <row r="1182" spans="1:17" x14ac:dyDescent="0.25">
      <c r="A1182" s="1">
        <v>44377</v>
      </c>
      <c r="B1182" s="1">
        <v>44377</v>
      </c>
      <c r="C1182" t="s">
        <v>3132</v>
      </c>
      <c r="D1182" t="s">
        <v>1321</v>
      </c>
      <c r="E1182">
        <v>4.4189999999999996</v>
      </c>
      <c r="F1182" t="s">
        <v>483</v>
      </c>
      <c r="H1182" t="s">
        <v>44</v>
      </c>
      <c r="I1182" t="s">
        <v>18</v>
      </c>
      <c r="J1182" t="s">
        <v>19</v>
      </c>
      <c r="K1182" t="s">
        <v>20</v>
      </c>
      <c r="L1182" t="s">
        <v>20</v>
      </c>
      <c r="M1182" t="s">
        <v>21</v>
      </c>
      <c r="N1182" t="s">
        <v>59</v>
      </c>
      <c r="O1182" t="s">
        <v>3133</v>
      </c>
      <c r="P1182">
        <v>3</v>
      </c>
      <c r="Q1182" t="str">
        <f t="shared" si="18"/>
        <v>PRU US Equity</v>
      </c>
    </row>
    <row r="1183" spans="1:17" x14ac:dyDescent="0.25">
      <c r="A1183" s="1">
        <v>44377</v>
      </c>
      <c r="B1183" s="1">
        <v>44377</v>
      </c>
      <c r="C1183" t="s">
        <v>1040</v>
      </c>
      <c r="D1183" t="s">
        <v>1041</v>
      </c>
      <c r="E1183">
        <v>4.625</v>
      </c>
      <c r="F1183" t="s">
        <v>1296</v>
      </c>
      <c r="G1183" t="s">
        <v>51</v>
      </c>
      <c r="H1183" t="s">
        <v>52</v>
      </c>
      <c r="I1183" t="s">
        <v>18</v>
      </c>
      <c r="J1183" t="s">
        <v>19</v>
      </c>
      <c r="K1183" t="s">
        <v>20</v>
      </c>
      <c r="L1183" t="s">
        <v>20</v>
      </c>
      <c r="M1183" t="s">
        <v>21</v>
      </c>
      <c r="N1183" t="s">
        <v>22</v>
      </c>
      <c r="O1183" t="s">
        <v>3136</v>
      </c>
      <c r="P1183">
        <v>2</v>
      </c>
      <c r="Q1183" t="str">
        <f t="shared" si="18"/>
        <v>VW US Equity</v>
      </c>
    </row>
    <row r="1184" spans="1:17" x14ac:dyDescent="0.25">
      <c r="A1184" s="1">
        <v>44377</v>
      </c>
      <c r="B1184" s="1">
        <v>44377</v>
      </c>
      <c r="C1184" t="s">
        <v>3137</v>
      </c>
      <c r="D1184" t="s">
        <v>2538</v>
      </c>
      <c r="E1184">
        <v>6.6</v>
      </c>
      <c r="F1184" t="s">
        <v>201</v>
      </c>
      <c r="G1184" t="s">
        <v>707</v>
      </c>
      <c r="H1184" t="s">
        <v>44</v>
      </c>
      <c r="I1184" t="s">
        <v>18</v>
      </c>
      <c r="J1184" t="s">
        <v>19</v>
      </c>
      <c r="K1184" t="s">
        <v>20</v>
      </c>
      <c r="L1184" t="s">
        <v>20</v>
      </c>
      <c r="M1184" t="s">
        <v>21</v>
      </c>
      <c r="N1184" t="s">
        <v>135</v>
      </c>
      <c r="O1184" t="s">
        <v>3138</v>
      </c>
      <c r="P1184">
        <v>3</v>
      </c>
      <c r="Q1184" t="str">
        <f t="shared" si="18"/>
        <v>AEP US Equity</v>
      </c>
    </row>
    <row r="1185" spans="1:17" x14ac:dyDescent="0.25">
      <c r="A1185" s="1">
        <v>44377</v>
      </c>
      <c r="B1185" s="1">
        <v>44377</v>
      </c>
      <c r="C1185" t="s">
        <v>1164</v>
      </c>
      <c r="D1185" t="s">
        <v>1165</v>
      </c>
      <c r="E1185">
        <v>5.8</v>
      </c>
      <c r="F1185" t="s">
        <v>1306</v>
      </c>
      <c r="H1185" t="s">
        <v>52</v>
      </c>
      <c r="I1185" t="s">
        <v>18</v>
      </c>
      <c r="J1185" t="s">
        <v>19</v>
      </c>
      <c r="K1185" t="s">
        <v>20</v>
      </c>
      <c r="L1185" t="s">
        <v>20</v>
      </c>
      <c r="M1185" t="s">
        <v>21</v>
      </c>
      <c r="N1185" t="s">
        <v>22</v>
      </c>
      <c r="O1185" t="s">
        <v>3139</v>
      </c>
      <c r="P1185">
        <v>3</v>
      </c>
      <c r="Q1185" t="str">
        <f t="shared" si="18"/>
        <v>LOW US Equity</v>
      </c>
    </row>
    <row r="1186" spans="1:17" x14ac:dyDescent="0.25">
      <c r="A1186" s="1">
        <v>44377</v>
      </c>
      <c r="B1186" s="1">
        <v>44377</v>
      </c>
      <c r="C1186" t="s">
        <v>2125</v>
      </c>
      <c r="D1186" t="s">
        <v>683</v>
      </c>
      <c r="E1186">
        <v>7.125</v>
      </c>
      <c r="F1186" t="s">
        <v>874</v>
      </c>
      <c r="H1186" t="s">
        <v>44</v>
      </c>
      <c r="I1186" t="s">
        <v>18</v>
      </c>
      <c r="J1186" t="s">
        <v>19</v>
      </c>
      <c r="K1186" t="s">
        <v>20</v>
      </c>
      <c r="L1186" t="s">
        <v>20</v>
      </c>
      <c r="M1186" t="s">
        <v>21</v>
      </c>
      <c r="N1186" t="s">
        <v>22</v>
      </c>
      <c r="O1186" t="s">
        <v>3140</v>
      </c>
      <c r="P1186">
        <v>5</v>
      </c>
      <c r="Q1186" t="str">
        <f t="shared" si="18"/>
        <v>CMCSA US Equity</v>
      </c>
    </row>
    <row r="1187" spans="1:17" x14ac:dyDescent="0.25">
      <c r="A1187" s="1">
        <v>44377</v>
      </c>
      <c r="B1187" s="1">
        <v>44377</v>
      </c>
      <c r="C1187" t="s">
        <v>3145</v>
      </c>
      <c r="D1187" t="s">
        <v>3146</v>
      </c>
      <c r="E1187">
        <v>4.25</v>
      </c>
      <c r="F1187" t="s">
        <v>3147</v>
      </c>
      <c r="H1187" t="s">
        <v>44</v>
      </c>
      <c r="I1187" t="s">
        <v>18</v>
      </c>
      <c r="J1187" t="s">
        <v>19</v>
      </c>
      <c r="K1187" t="s">
        <v>20</v>
      </c>
      <c r="L1187" t="s">
        <v>20</v>
      </c>
      <c r="M1187" t="s">
        <v>21</v>
      </c>
      <c r="N1187" t="s">
        <v>22</v>
      </c>
      <c r="O1187" t="s">
        <v>3148</v>
      </c>
      <c r="P1187">
        <v>5</v>
      </c>
      <c r="Q1187" t="str">
        <f t="shared" si="18"/>
        <v>DGELN US Equity</v>
      </c>
    </row>
    <row r="1188" spans="1:17" x14ac:dyDescent="0.25">
      <c r="A1188" s="1">
        <v>44377</v>
      </c>
      <c r="B1188" s="1">
        <v>44377</v>
      </c>
      <c r="C1188" t="s">
        <v>139</v>
      </c>
      <c r="D1188" t="s">
        <v>140</v>
      </c>
      <c r="E1188">
        <v>2.5</v>
      </c>
      <c r="F1188" t="s">
        <v>2033</v>
      </c>
      <c r="G1188" t="s">
        <v>69</v>
      </c>
      <c r="H1188" t="s">
        <v>17</v>
      </c>
      <c r="I1188" t="s">
        <v>18</v>
      </c>
      <c r="J1188" t="s">
        <v>19</v>
      </c>
      <c r="K1188" t="s">
        <v>20</v>
      </c>
      <c r="L1188" t="s">
        <v>20</v>
      </c>
      <c r="M1188" t="s">
        <v>21</v>
      </c>
      <c r="N1188" t="s">
        <v>59</v>
      </c>
      <c r="O1188" t="s">
        <v>3149</v>
      </c>
      <c r="P1188">
        <v>3</v>
      </c>
      <c r="Q1188" t="str">
        <f t="shared" si="18"/>
        <v>ATH US Equity</v>
      </c>
    </row>
    <row r="1189" spans="1:17" x14ac:dyDescent="0.25">
      <c r="A1189" s="1">
        <v>44377</v>
      </c>
      <c r="B1189" s="1">
        <v>44377</v>
      </c>
      <c r="C1189" t="s">
        <v>1276</v>
      </c>
      <c r="D1189" t="s">
        <v>1277</v>
      </c>
      <c r="E1189">
        <v>2.5</v>
      </c>
      <c r="F1189" t="s">
        <v>3150</v>
      </c>
      <c r="G1189" t="s">
        <v>51</v>
      </c>
      <c r="H1189" t="s">
        <v>39</v>
      </c>
      <c r="I1189" t="s">
        <v>18</v>
      </c>
      <c r="J1189" t="s">
        <v>19</v>
      </c>
      <c r="K1189" t="s">
        <v>20</v>
      </c>
      <c r="L1189" t="s">
        <v>20</v>
      </c>
      <c r="M1189" t="s">
        <v>21</v>
      </c>
      <c r="N1189" t="s">
        <v>59</v>
      </c>
      <c r="O1189" t="s">
        <v>3151</v>
      </c>
      <c r="P1189">
        <v>3</v>
      </c>
      <c r="Q1189" t="str">
        <f t="shared" si="18"/>
        <v>PFG US Equity</v>
      </c>
    </row>
    <row r="1190" spans="1:17" x14ac:dyDescent="0.25">
      <c r="A1190" s="1">
        <v>44377</v>
      </c>
      <c r="B1190" s="1">
        <v>44377</v>
      </c>
      <c r="C1190" t="s">
        <v>1863</v>
      </c>
      <c r="D1190" t="s">
        <v>1864</v>
      </c>
      <c r="E1190">
        <v>0.35</v>
      </c>
      <c r="F1190" t="s">
        <v>3152</v>
      </c>
      <c r="H1190" t="s">
        <v>44</v>
      </c>
      <c r="I1190" t="s">
        <v>18</v>
      </c>
      <c r="J1190" t="s">
        <v>19</v>
      </c>
      <c r="K1190" t="s">
        <v>20</v>
      </c>
      <c r="L1190" t="s">
        <v>20</v>
      </c>
      <c r="M1190" t="s">
        <v>21</v>
      </c>
      <c r="N1190" t="s">
        <v>135</v>
      </c>
      <c r="O1190" t="s">
        <v>3153</v>
      </c>
      <c r="P1190">
        <v>4</v>
      </c>
      <c r="Q1190" t="str">
        <f t="shared" si="18"/>
        <v>NRUC US Equity</v>
      </c>
    </row>
    <row r="1191" spans="1:17" x14ac:dyDescent="0.25">
      <c r="A1191" s="1">
        <v>44377</v>
      </c>
      <c r="B1191" s="1">
        <v>44377</v>
      </c>
      <c r="C1191" t="s">
        <v>2678</v>
      </c>
      <c r="D1191" t="s">
        <v>1433</v>
      </c>
      <c r="E1191">
        <v>6.4</v>
      </c>
      <c r="F1191" t="s">
        <v>1102</v>
      </c>
      <c r="H1191" t="s">
        <v>39</v>
      </c>
      <c r="I1191" t="s">
        <v>18</v>
      </c>
      <c r="J1191" t="s">
        <v>19</v>
      </c>
      <c r="K1191" t="s">
        <v>20</v>
      </c>
      <c r="L1191" t="s">
        <v>20</v>
      </c>
      <c r="M1191" t="s">
        <v>21</v>
      </c>
      <c r="N1191" t="s">
        <v>22</v>
      </c>
      <c r="O1191" t="s">
        <v>3154</v>
      </c>
      <c r="P1191">
        <v>3</v>
      </c>
      <c r="Q1191" t="str">
        <f t="shared" si="18"/>
        <v>MRK US Equity</v>
      </c>
    </row>
    <row r="1192" spans="1:17" x14ac:dyDescent="0.25">
      <c r="A1192" s="1">
        <v>44377</v>
      </c>
      <c r="B1192" s="1">
        <v>44377</v>
      </c>
      <c r="C1192" t="s">
        <v>109</v>
      </c>
      <c r="D1192" t="s">
        <v>110</v>
      </c>
      <c r="E1192">
        <v>4.5</v>
      </c>
      <c r="F1192" t="s">
        <v>1114</v>
      </c>
      <c r="G1192" t="s">
        <v>722</v>
      </c>
      <c r="H1192" t="s">
        <v>112</v>
      </c>
      <c r="I1192" t="s">
        <v>18</v>
      </c>
      <c r="J1192" t="s">
        <v>19</v>
      </c>
      <c r="K1192" t="s">
        <v>20</v>
      </c>
      <c r="L1192" t="s">
        <v>20</v>
      </c>
      <c r="M1192" t="s">
        <v>21</v>
      </c>
      <c r="N1192" t="s">
        <v>22</v>
      </c>
      <c r="O1192" t="s">
        <v>3157</v>
      </c>
      <c r="P1192">
        <v>2</v>
      </c>
      <c r="Q1192" t="str">
        <f t="shared" si="18"/>
        <v>GE US Equity</v>
      </c>
    </row>
    <row r="1193" spans="1:17" x14ac:dyDescent="0.25">
      <c r="A1193" s="1">
        <v>44377</v>
      </c>
      <c r="B1193" s="1">
        <v>44377</v>
      </c>
      <c r="C1193" t="s">
        <v>139</v>
      </c>
      <c r="D1193" t="s">
        <v>140</v>
      </c>
      <c r="E1193">
        <v>1.45</v>
      </c>
      <c r="F1193" t="s">
        <v>324</v>
      </c>
      <c r="G1193" t="s">
        <v>69</v>
      </c>
      <c r="H1193" t="s">
        <v>17</v>
      </c>
      <c r="I1193" t="s">
        <v>18</v>
      </c>
      <c r="J1193" t="s">
        <v>19</v>
      </c>
      <c r="K1193" t="s">
        <v>20</v>
      </c>
      <c r="L1193" t="s">
        <v>20</v>
      </c>
      <c r="M1193" t="s">
        <v>21</v>
      </c>
      <c r="N1193" t="s">
        <v>59</v>
      </c>
      <c r="O1193" t="s">
        <v>3158</v>
      </c>
      <c r="P1193">
        <v>3</v>
      </c>
      <c r="Q1193" t="str">
        <f t="shared" si="18"/>
        <v>ATH US Equity</v>
      </c>
    </row>
    <row r="1194" spans="1:17" x14ac:dyDescent="0.25">
      <c r="A1194" s="1">
        <v>44377</v>
      </c>
      <c r="B1194" s="1">
        <v>44377</v>
      </c>
      <c r="C1194" t="s">
        <v>1863</v>
      </c>
      <c r="D1194" t="s">
        <v>1864</v>
      </c>
      <c r="E1194">
        <v>3.5</v>
      </c>
      <c r="F1194" t="s">
        <v>1365</v>
      </c>
      <c r="G1194" t="s">
        <v>722</v>
      </c>
      <c r="H1194" t="s">
        <v>44</v>
      </c>
      <c r="I1194" t="s">
        <v>18</v>
      </c>
      <c r="J1194" t="s">
        <v>19</v>
      </c>
      <c r="K1194" t="s">
        <v>20</v>
      </c>
      <c r="L1194" t="s">
        <v>20</v>
      </c>
      <c r="M1194" t="s">
        <v>21</v>
      </c>
      <c r="N1194" t="s">
        <v>135</v>
      </c>
      <c r="O1194" t="s">
        <v>3159</v>
      </c>
      <c r="P1194">
        <v>4</v>
      </c>
      <c r="Q1194" t="str">
        <f t="shared" si="18"/>
        <v>NRUC US Equity</v>
      </c>
    </row>
    <row r="1195" spans="1:17" x14ac:dyDescent="0.25">
      <c r="A1195" s="1">
        <v>44377</v>
      </c>
      <c r="B1195" s="1">
        <v>44377</v>
      </c>
      <c r="C1195" t="s">
        <v>215</v>
      </c>
      <c r="D1195" t="s">
        <v>216</v>
      </c>
      <c r="E1195">
        <v>5.375</v>
      </c>
      <c r="F1195" t="s">
        <v>2445</v>
      </c>
      <c r="H1195" t="s">
        <v>112</v>
      </c>
      <c r="I1195" t="s">
        <v>18</v>
      </c>
      <c r="J1195" t="s">
        <v>19</v>
      </c>
      <c r="K1195" t="s">
        <v>20</v>
      </c>
      <c r="L1195" t="s">
        <v>20</v>
      </c>
      <c r="M1195" t="s">
        <v>21</v>
      </c>
      <c r="N1195" t="s">
        <v>22</v>
      </c>
      <c r="O1195" t="s">
        <v>3160</v>
      </c>
      <c r="P1195">
        <v>1</v>
      </c>
      <c r="Q1195" t="str">
        <f t="shared" si="18"/>
        <v>T US Equity</v>
      </c>
    </row>
    <row r="1196" spans="1:17" x14ac:dyDescent="0.25">
      <c r="A1196" s="1">
        <v>44377</v>
      </c>
      <c r="B1196" s="1">
        <v>44377</v>
      </c>
      <c r="C1196" t="s">
        <v>151</v>
      </c>
      <c r="D1196" t="s">
        <v>152</v>
      </c>
      <c r="E1196">
        <v>8.5</v>
      </c>
      <c r="F1196" t="s">
        <v>3163</v>
      </c>
      <c r="G1196" t="s">
        <v>400</v>
      </c>
      <c r="H1196" t="s">
        <v>154</v>
      </c>
      <c r="I1196" t="s">
        <v>18</v>
      </c>
      <c r="J1196" t="s">
        <v>19</v>
      </c>
      <c r="K1196" t="s">
        <v>20</v>
      </c>
      <c r="L1196" t="s">
        <v>20</v>
      </c>
      <c r="M1196" t="s">
        <v>21</v>
      </c>
      <c r="N1196" t="s">
        <v>155</v>
      </c>
      <c r="O1196" t="s">
        <v>3164</v>
      </c>
      <c r="P1196">
        <v>4</v>
      </c>
      <c r="Q1196" t="str">
        <f t="shared" si="18"/>
        <v>IBRD US Equity</v>
      </c>
    </row>
    <row r="1197" spans="1:17" x14ac:dyDescent="0.25">
      <c r="A1197" s="1">
        <v>44377</v>
      </c>
      <c r="B1197" s="1">
        <v>44377</v>
      </c>
      <c r="C1197" t="s">
        <v>109</v>
      </c>
      <c r="D1197" t="s">
        <v>110</v>
      </c>
      <c r="E1197">
        <v>4.2</v>
      </c>
      <c r="F1197" t="s">
        <v>334</v>
      </c>
      <c r="G1197" t="s">
        <v>722</v>
      </c>
      <c r="H1197" t="s">
        <v>112</v>
      </c>
      <c r="I1197" t="s">
        <v>18</v>
      </c>
      <c r="J1197" t="s">
        <v>19</v>
      </c>
      <c r="K1197" t="s">
        <v>20</v>
      </c>
      <c r="L1197" t="s">
        <v>20</v>
      </c>
      <c r="M1197" t="s">
        <v>21</v>
      </c>
      <c r="N1197" t="s">
        <v>22</v>
      </c>
      <c r="O1197" t="s">
        <v>3165</v>
      </c>
      <c r="P1197">
        <v>2</v>
      </c>
      <c r="Q1197" t="str">
        <f t="shared" si="18"/>
        <v>GE US Equity</v>
      </c>
    </row>
    <row r="1198" spans="1:17" x14ac:dyDescent="0.25">
      <c r="A1198" s="1">
        <v>44377</v>
      </c>
      <c r="B1198" s="1">
        <v>44377</v>
      </c>
      <c r="C1198" t="s">
        <v>1493</v>
      </c>
      <c r="D1198" t="s">
        <v>274</v>
      </c>
      <c r="E1198">
        <v>2.85</v>
      </c>
      <c r="F1198" t="s">
        <v>3166</v>
      </c>
      <c r="H1198" t="s">
        <v>52</v>
      </c>
      <c r="I1198" t="s">
        <v>18</v>
      </c>
      <c r="J1198" t="s">
        <v>19</v>
      </c>
      <c r="K1198" t="s">
        <v>20</v>
      </c>
      <c r="L1198" t="s">
        <v>20</v>
      </c>
      <c r="M1198" t="s">
        <v>21</v>
      </c>
      <c r="N1198" t="s">
        <v>135</v>
      </c>
      <c r="O1198" t="s">
        <v>3167</v>
      </c>
      <c r="P1198">
        <v>2</v>
      </c>
      <c r="Q1198" t="str">
        <f t="shared" si="18"/>
        <v>SO US Equity</v>
      </c>
    </row>
    <row r="1199" spans="1:17" x14ac:dyDescent="0.25">
      <c r="A1199" s="1">
        <v>44377</v>
      </c>
      <c r="B1199" s="1">
        <v>44377</v>
      </c>
      <c r="C1199" t="s">
        <v>644</v>
      </c>
      <c r="D1199" t="s">
        <v>645</v>
      </c>
      <c r="E1199">
        <v>4.8</v>
      </c>
      <c r="F1199" t="s">
        <v>1379</v>
      </c>
      <c r="H1199" t="s">
        <v>39</v>
      </c>
      <c r="I1199" t="s">
        <v>18</v>
      </c>
      <c r="J1199" t="s">
        <v>19</v>
      </c>
      <c r="K1199" t="s">
        <v>20</v>
      </c>
      <c r="L1199" t="s">
        <v>20</v>
      </c>
      <c r="M1199" t="s">
        <v>21</v>
      </c>
      <c r="N1199" t="s">
        <v>22</v>
      </c>
      <c r="O1199" t="s">
        <v>3168</v>
      </c>
      <c r="P1199">
        <v>4</v>
      </c>
      <c r="Q1199" t="str">
        <f t="shared" si="18"/>
        <v>INTC US Equity</v>
      </c>
    </row>
    <row r="1200" spans="1:17" x14ac:dyDescent="0.25">
      <c r="A1200" s="1">
        <v>44377</v>
      </c>
      <c r="B1200" s="1">
        <v>44377</v>
      </c>
      <c r="C1200" t="s">
        <v>2598</v>
      </c>
      <c r="D1200" t="s">
        <v>2599</v>
      </c>
      <c r="E1200">
        <v>5.625</v>
      </c>
      <c r="F1200" t="s">
        <v>2443</v>
      </c>
      <c r="G1200" t="s">
        <v>51</v>
      </c>
      <c r="H1200" t="s">
        <v>32</v>
      </c>
      <c r="I1200" t="s">
        <v>18</v>
      </c>
      <c r="J1200" t="s">
        <v>19</v>
      </c>
      <c r="K1200" t="s">
        <v>20</v>
      </c>
      <c r="L1200" t="s">
        <v>20</v>
      </c>
      <c r="M1200" t="s">
        <v>21</v>
      </c>
      <c r="N1200" t="s">
        <v>22</v>
      </c>
      <c r="O1200" t="s">
        <v>3169</v>
      </c>
      <c r="P1200">
        <v>2</v>
      </c>
      <c r="Q1200" t="str">
        <f t="shared" si="18"/>
        <v>ST US Equity</v>
      </c>
    </row>
    <row r="1201" spans="1:17" x14ac:dyDescent="0.25">
      <c r="A1201" s="1">
        <v>44377</v>
      </c>
      <c r="B1201" s="1">
        <v>44377</v>
      </c>
      <c r="C1201" t="s">
        <v>3170</v>
      </c>
      <c r="D1201" t="s">
        <v>3171</v>
      </c>
      <c r="E1201">
        <v>1.625</v>
      </c>
      <c r="F1201" t="s">
        <v>3172</v>
      </c>
      <c r="H1201" t="s">
        <v>154</v>
      </c>
      <c r="I1201" t="s">
        <v>3173</v>
      </c>
      <c r="J1201" t="s">
        <v>19</v>
      </c>
      <c r="K1201" t="s">
        <v>20</v>
      </c>
      <c r="L1201" t="s">
        <v>20</v>
      </c>
      <c r="M1201" t="s">
        <v>21</v>
      </c>
      <c r="N1201" t="s">
        <v>3174</v>
      </c>
      <c r="O1201" t="s">
        <v>3175</v>
      </c>
      <c r="P1201">
        <v>3</v>
      </c>
      <c r="Q1201" t="str">
        <f t="shared" si="18"/>
        <v>XIT US Equity</v>
      </c>
    </row>
    <row r="1202" spans="1:17" x14ac:dyDescent="0.25">
      <c r="A1202" s="1">
        <v>44377</v>
      </c>
      <c r="B1202" s="1">
        <v>44377</v>
      </c>
      <c r="C1202" t="s">
        <v>2981</v>
      </c>
      <c r="D1202" t="s">
        <v>2982</v>
      </c>
      <c r="E1202">
        <v>4</v>
      </c>
      <c r="F1202" t="s">
        <v>1230</v>
      </c>
      <c r="H1202" t="s">
        <v>112</v>
      </c>
      <c r="I1202" t="s">
        <v>18</v>
      </c>
      <c r="J1202" t="s">
        <v>19</v>
      </c>
      <c r="K1202" t="s">
        <v>20</v>
      </c>
      <c r="L1202" t="s">
        <v>20</v>
      </c>
      <c r="M1202" t="s">
        <v>21</v>
      </c>
      <c r="N1202" t="s">
        <v>22</v>
      </c>
      <c r="O1202" t="s">
        <v>3176</v>
      </c>
      <c r="P1202">
        <v>3</v>
      </c>
      <c r="Q1202" t="str">
        <f t="shared" si="18"/>
        <v>WHR US Equity</v>
      </c>
    </row>
    <row r="1203" spans="1:17" x14ac:dyDescent="0.25">
      <c r="A1203" s="1">
        <v>44377</v>
      </c>
      <c r="B1203" s="1">
        <v>44377</v>
      </c>
      <c r="C1203" t="s">
        <v>3177</v>
      </c>
      <c r="D1203" t="s">
        <v>3178</v>
      </c>
      <c r="E1203">
        <v>8.2070000000000007</v>
      </c>
      <c r="F1203" t="s">
        <v>3179</v>
      </c>
      <c r="G1203" t="s">
        <v>3180</v>
      </c>
      <c r="H1203" t="s">
        <v>74</v>
      </c>
      <c r="I1203" t="s">
        <v>18</v>
      </c>
      <c r="J1203" t="s">
        <v>19</v>
      </c>
      <c r="K1203" t="s">
        <v>20</v>
      </c>
      <c r="L1203" t="s">
        <v>20</v>
      </c>
      <c r="M1203" t="s">
        <v>21</v>
      </c>
      <c r="N1203" t="s">
        <v>59</v>
      </c>
      <c r="O1203" t="s">
        <v>3181</v>
      </c>
      <c r="P1203">
        <v>3</v>
      </c>
      <c r="Q1203" t="str">
        <f t="shared" si="18"/>
        <v>THG US Equity</v>
      </c>
    </row>
    <row r="1204" spans="1:17" x14ac:dyDescent="0.25">
      <c r="A1204" s="1">
        <v>44377</v>
      </c>
      <c r="B1204" s="1">
        <v>44377</v>
      </c>
      <c r="C1204" t="s">
        <v>109</v>
      </c>
      <c r="D1204" t="s">
        <v>110</v>
      </c>
      <c r="E1204">
        <v>4.25</v>
      </c>
      <c r="F1204" t="s">
        <v>837</v>
      </c>
      <c r="G1204" t="s">
        <v>3182</v>
      </c>
      <c r="H1204" t="s">
        <v>112</v>
      </c>
      <c r="I1204" t="s">
        <v>18</v>
      </c>
      <c r="J1204" t="s">
        <v>19</v>
      </c>
      <c r="K1204" t="s">
        <v>20</v>
      </c>
      <c r="L1204" t="s">
        <v>20</v>
      </c>
      <c r="M1204" t="s">
        <v>21</v>
      </c>
      <c r="N1204" t="s">
        <v>22</v>
      </c>
      <c r="O1204" t="s">
        <v>3183</v>
      </c>
      <c r="P1204">
        <v>2</v>
      </c>
      <c r="Q1204" t="str">
        <f t="shared" si="18"/>
        <v>GE US Equity</v>
      </c>
    </row>
    <row r="1205" spans="1:17" x14ac:dyDescent="0.25">
      <c r="A1205" s="1">
        <v>44377</v>
      </c>
      <c r="B1205" s="1">
        <v>44377</v>
      </c>
      <c r="C1205" t="s">
        <v>1821</v>
      </c>
      <c r="D1205" t="s">
        <v>1822</v>
      </c>
      <c r="E1205">
        <v>7.5</v>
      </c>
      <c r="F1205" t="s">
        <v>913</v>
      </c>
      <c r="H1205" t="s">
        <v>112</v>
      </c>
      <c r="I1205" t="s">
        <v>18</v>
      </c>
      <c r="J1205" t="s">
        <v>19</v>
      </c>
      <c r="K1205" t="s">
        <v>20</v>
      </c>
      <c r="L1205" t="s">
        <v>20</v>
      </c>
      <c r="M1205" t="s">
        <v>21</v>
      </c>
      <c r="N1205" t="s">
        <v>22</v>
      </c>
      <c r="O1205" t="s">
        <v>3184</v>
      </c>
      <c r="P1205">
        <v>2</v>
      </c>
      <c r="Q1205" t="str">
        <f t="shared" si="18"/>
        <v>KR US Equity</v>
      </c>
    </row>
    <row r="1206" spans="1:17" x14ac:dyDescent="0.25">
      <c r="A1206" s="1">
        <v>44377</v>
      </c>
      <c r="B1206" s="1">
        <v>44377</v>
      </c>
      <c r="C1206" t="s">
        <v>1049</v>
      </c>
      <c r="D1206" t="s">
        <v>1050</v>
      </c>
      <c r="E1206">
        <v>5.85</v>
      </c>
      <c r="F1206" t="s">
        <v>1147</v>
      </c>
      <c r="H1206" t="s">
        <v>199</v>
      </c>
      <c r="I1206" t="s">
        <v>18</v>
      </c>
      <c r="J1206" t="s">
        <v>19</v>
      </c>
      <c r="K1206" t="s">
        <v>20</v>
      </c>
      <c r="L1206" t="s">
        <v>20</v>
      </c>
      <c r="M1206" t="s">
        <v>21</v>
      </c>
      <c r="N1206" t="s">
        <v>135</v>
      </c>
      <c r="O1206" t="s">
        <v>3185</v>
      </c>
      <c r="P1206">
        <v>3</v>
      </c>
      <c r="Q1206" t="str">
        <f t="shared" si="18"/>
        <v>NEE US Equity</v>
      </c>
    </row>
    <row r="1207" spans="1:17" x14ac:dyDescent="0.25">
      <c r="A1207" s="1">
        <v>44377</v>
      </c>
      <c r="B1207" s="1">
        <v>44377</v>
      </c>
      <c r="C1207" t="s">
        <v>3186</v>
      </c>
      <c r="D1207" t="s">
        <v>3187</v>
      </c>
      <c r="E1207">
        <v>7.2</v>
      </c>
      <c r="F1207" t="s">
        <v>423</v>
      </c>
      <c r="H1207" t="s">
        <v>112</v>
      </c>
      <c r="I1207" t="s">
        <v>18</v>
      </c>
      <c r="J1207" t="s">
        <v>19</v>
      </c>
      <c r="K1207" t="s">
        <v>20</v>
      </c>
      <c r="L1207" t="s">
        <v>20</v>
      </c>
      <c r="M1207" t="s">
        <v>21</v>
      </c>
      <c r="N1207" t="s">
        <v>22</v>
      </c>
      <c r="O1207" t="s">
        <v>3188</v>
      </c>
      <c r="P1207">
        <v>3</v>
      </c>
      <c r="Q1207" t="str">
        <f t="shared" si="18"/>
        <v>PXD US Equity</v>
      </c>
    </row>
    <row r="1208" spans="1:17" x14ac:dyDescent="0.25">
      <c r="A1208" s="1">
        <v>44377</v>
      </c>
      <c r="B1208" s="1">
        <v>44377</v>
      </c>
      <c r="C1208" t="s">
        <v>1381</v>
      </c>
      <c r="D1208" t="s">
        <v>1382</v>
      </c>
      <c r="E1208">
        <v>3.95</v>
      </c>
      <c r="F1208" t="s">
        <v>2201</v>
      </c>
      <c r="H1208" t="s">
        <v>44</v>
      </c>
      <c r="I1208" t="s">
        <v>18</v>
      </c>
      <c r="J1208" t="s">
        <v>19</v>
      </c>
      <c r="K1208" t="s">
        <v>20</v>
      </c>
      <c r="L1208" t="s">
        <v>20</v>
      </c>
      <c r="M1208" t="s">
        <v>21</v>
      </c>
      <c r="N1208" t="s">
        <v>59</v>
      </c>
      <c r="O1208" t="s">
        <v>3189</v>
      </c>
      <c r="P1208">
        <v>2</v>
      </c>
      <c r="Q1208" t="str">
        <f t="shared" si="18"/>
        <v>LM US Equity</v>
      </c>
    </row>
    <row r="1209" spans="1:17" x14ac:dyDescent="0.25">
      <c r="A1209" s="1">
        <v>44377</v>
      </c>
      <c r="B1209" s="1">
        <v>44377</v>
      </c>
      <c r="C1209" t="s">
        <v>878</v>
      </c>
      <c r="D1209" t="s">
        <v>879</v>
      </c>
      <c r="E1209">
        <v>3.65</v>
      </c>
      <c r="F1209" t="s">
        <v>3191</v>
      </c>
      <c r="G1209" t="s">
        <v>51</v>
      </c>
      <c r="H1209" t="s">
        <v>52</v>
      </c>
      <c r="I1209" t="s">
        <v>18</v>
      </c>
      <c r="J1209" t="s">
        <v>19</v>
      </c>
      <c r="K1209" t="s">
        <v>20</v>
      </c>
      <c r="L1209" t="s">
        <v>20</v>
      </c>
      <c r="M1209" t="s">
        <v>21</v>
      </c>
      <c r="N1209" t="s">
        <v>22</v>
      </c>
      <c r="O1209" t="s">
        <v>3192</v>
      </c>
      <c r="P1209">
        <v>5</v>
      </c>
      <c r="Q1209" t="str">
        <f t="shared" si="18"/>
        <v>DAIGR US Equity</v>
      </c>
    </row>
    <row r="1210" spans="1:17" x14ac:dyDescent="0.25">
      <c r="A1210" s="1">
        <v>44377</v>
      </c>
      <c r="B1210" s="1">
        <v>44377</v>
      </c>
      <c r="C1210" t="s">
        <v>317</v>
      </c>
      <c r="D1210" t="s">
        <v>318</v>
      </c>
      <c r="E1210">
        <v>3.05</v>
      </c>
      <c r="F1210" t="s">
        <v>3193</v>
      </c>
      <c r="G1210" t="s">
        <v>51</v>
      </c>
      <c r="H1210" t="s">
        <v>199</v>
      </c>
      <c r="I1210" t="s">
        <v>18</v>
      </c>
      <c r="J1210" t="s">
        <v>19</v>
      </c>
      <c r="K1210" t="s">
        <v>20</v>
      </c>
      <c r="L1210" t="s">
        <v>20</v>
      </c>
      <c r="M1210" t="s">
        <v>21</v>
      </c>
      <c r="N1210" t="s">
        <v>59</v>
      </c>
      <c r="O1210" t="s">
        <v>3194</v>
      </c>
      <c r="P1210">
        <v>3</v>
      </c>
      <c r="Q1210" t="str">
        <f t="shared" si="18"/>
        <v>MET US Equity</v>
      </c>
    </row>
    <row r="1211" spans="1:17" x14ac:dyDescent="0.25">
      <c r="A1211" s="1">
        <v>44377</v>
      </c>
      <c r="B1211" s="1">
        <v>44377</v>
      </c>
      <c r="C1211" t="s">
        <v>1184</v>
      </c>
      <c r="D1211" t="s">
        <v>1185</v>
      </c>
      <c r="E1211">
        <v>8.125</v>
      </c>
      <c r="F1211" t="s">
        <v>233</v>
      </c>
      <c r="H1211" t="s">
        <v>74</v>
      </c>
      <c r="I1211" t="s">
        <v>18</v>
      </c>
      <c r="J1211" t="s">
        <v>19</v>
      </c>
      <c r="K1211" t="s">
        <v>20</v>
      </c>
      <c r="L1211" t="s">
        <v>20</v>
      </c>
      <c r="M1211" t="s">
        <v>21</v>
      </c>
      <c r="N1211" t="s">
        <v>22</v>
      </c>
      <c r="O1211" t="s">
        <v>3195</v>
      </c>
      <c r="P1211">
        <v>3</v>
      </c>
      <c r="Q1211" t="str">
        <f t="shared" si="18"/>
        <v>OVV US Equity</v>
      </c>
    </row>
    <row r="1212" spans="1:17" x14ac:dyDescent="0.25">
      <c r="A1212" s="1">
        <v>44377</v>
      </c>
      <c r="B1212" s="1">
        <v>44377</v>
      </c>
      <c r="C1212" t="s">
        <v>1331</v>
      </c>
      <c r="D1212" t="s">
        <v>1332</v>
      </c>
      <c r="E1212">
        <v>5.5</v>
      </c>
      <c r="F1212" t="s">
        <v>833</v>
      </c>
      <c r="H1212" t="s">
        <v>39</v>
      </c>
      <c r="I1212" t="s">
        <v>18</v>
      </c>
      <c r="J1212" t="s">
        <v>19</v>
      </c>
      <c r="K1212" t="s">
        <v>20</v>
      </c>
      <c r="L1212" t="s">
        <v>20</v>
      </c>
      <c r="M1212" t="s">
        <v>21</v>
      </c>
      <c r="N1212" t="s">
        <v>22</v>
      </c>
      <c r="O1212" t="s">
        <v>3196</v>
      </c>
      <c r="P1212">
        <v>3</v>
      </c>
      <c r="Q1212" t="str">
        <f t="shared" si="18"/>
        <v>PEP US Equity</v>
      </c>
    </row>
    <row r="1213" spans="1:17" x14ac:dyDescent="0.25">
      <c r="A1213" s="1">
        <v>44377</v>
      </c>
      <c r="B1213" s="1">
        <v>44377</v>
      </c>
      <c r="C1213" t="s">
        <v>109</v>
      </c>
      <c r="D1213" t="s">
        <v>110</v>
      </c>
      <c r="E1213">
        <v>5.15</v>
      </c>
      <c r="F1213" t="s">
        <v>496</v>
      </c>
      <c r="G1213" t="s">
        <v>722</v>
      </c>
      <c r="H1213" t="s">
        <v>112</v>
      </c>
      <c r="I1213" t="s">
        <v>18</v>
      </c>
      <c r="J1213" t="s">
        <v>19</v>
      </c>
      <c r="K1213" t="s">
        <v>20</v>
      </c>
      <c r="L1213" t="s">
        <v>20</v>
      </c>
      <c r="M1213" t="s">
        <v>21</v>
      </c>
      <c r="N1213" t="s">
        <v>22</v>
      </c>
      <c r="O1213" t="s">
        <v>3197</v>
      </c>
      <c r="P1213">
        <v>2</v>
      </c>
      <c r="Q1213" t="str">
        <f t="shared" si="18"/>
        <v>GE US Equity</v>
      </c>
    </row>
    <row r="1214" spans="1:17" x14ac:dyDescent="0.25">
      <c r="A1214" s="1">
        <v>44377</v>
      </c>
      <c r="B1214" s="1">
        <v>44377</v>
      </c>
      <c r="C1214" t="s">
        <v>606</v>
      </c>
      <c r="D1214" t="s">
        <v>607</v>
      </c>
      <c r="E1214">
        <v>3.5</v>
      </c>
      <c r="F1214" t="s">
        <v>510</v>
      </c>
      <c r="H1214" t="s">
        <v>17</v>
      </c>
      <c r="I1214" t="s">
        <v>18</v>
      </c>
      <c r="J1214" t="s">
        <v>19</v>
      </c>
      <c r="K1214" t="s">
        <v>20</v>
      </c>
      <c r="L1214" t="s">
        <v>20</v>
      </c>
      <c r="M1214" t="s">
        <v>21</v>
      </c>
      <c r="N1214" t="s">
        <v>59</v>
      </c>
      <c r="O1214" t="s">
        <v>3198</v>
      </c>
      <c r="P1214">
        <v>3</v>
      </c>
      <c r="Q1214" t="str">
        <f t="shared" si="18"/>
        <v>UNH US Equity</v>
      </c>
    </row>
    <row r="1215" spans="1:17" x14ac:dyDescent="0.25">
      <c r="A1215" s="1">
        <v>44377</v>
      </c>
      <c r="B1215" s="1">
        <v>44377</v>
      </c>
      <c r="C1215" t="s">
        <v>878</v>
      </c>
      <c r="D1215" t="s">
        <v>879</v>
      </c>
      <c r="E1215">
        <v>3.65</v>
      </c>
      <c r="F1215" t="s">
        <v>3191</v>
      </c>
      <c r="G1215" t="s">
        <v>69</v>
      </c>
      <c r="H1215" t="s">
        <v>52</v>
      </c>
      <c r="I1215" t="s">
        <v>18</v>
      </c>
      <c r="J1215" t="s">
        <v>19</v>
      </c>
      <c r="K1215" t="s">
        <v>20</v>
      </c>
      <c r="L1215" t="s">
        <v>20</v>
      </c>
      <c r="M1215" t="s">
        <v>21</v>
      </c>
      <c r="N1215" t="s">
        <v>22</v>
      </c>
      <c r="O1215" t="s">
        <v>3199</v>
      </c>
      <c r="P1215">
        <v>5</v>
      </c>
      <c r="Q1215" t="str">
        <f t="shared" si="18"/>
        <v>DAIGR US Equity</v>
      </c>
    </row>
    <row r="1216" spans="1:17" x14ac:dyDescent="0.25">
      <c r="A1216" s="1">
        <v>44377</v>
      </c>
      <c r="B1216" s="1">
        <v>44377</v>
      </c>
      <c r="C1216" t="s">
        <v>219</v>
      </c>
      <c r="D1216" t="s">
        <v>220</v>
      </c>
      <c r="E1216">
        <v>7.375</v>
      </c>
      <c r="F1216" t="s">
        <v>3200</v>
      </c>
      <c r="H1216" t="s">
        <v>39</v>
      </c>
      <c r="I1216" t="s">
        <v>18</v>
      </c>
      <c r="J1216" t="s">
        <v>19</v>
      </c>
      <c r="K1216" t="s">
        <v>20</v>
      </c>
      <c r="L1216" t="s">
        <v>20</v>
      </c>
      <c r="M1216" t="s">
        <v>21</v>
      </c>
      <c r="N1216" t="s">
        <v>22</v>
      </c>
      <c r="O1216" t="s">
        <v>3201</v>
      </c>
      <c r="P1216">
        <v>2</v>
      </c>
      <c r="Q1216" t="str">
        <f t="shared" si="18"/>
        <v>KO US Equity</v>
      </c>
    </row>
    <row r="1217" spans="1:17" x14ac:dyDescent="0.25">
      <c r="A1217" s="1">
        <v>44377</v>
      </c>
      <c r="B1217" s="1">
        <v>44377</v>
      </c>
      <c r="C1217" t="s">
        <v>3202</v>
      </c>
      <c r="D1217" t="s">
        <v>1641</v>
      </c>
      <c r="E1217">
        <v>6</v>
      </c>
      <c r="F1217" t="s">
        <v>2188</v>
      </c>
      <c r="H1217" t="s">
        <v>52</v>
      </c>
      <c r="I1217" t="s">
        <v>18</v>
      </c>
      <c r="J1217" t="s">
        <v>19</v>
      </c>
      <c r="K1217" t="s">
        <v>20</v>
      </c>
      <c r="L1217" t="s">
        <v>20</v>
      </c>
      <c r="M1217" t="s">
        <v>21</v>
      </c>
      <c r="N1217" t="s">
        <v>135</v>
      </c>
      <c r="O1217" t="s">
        <v>3203</v>
      </c>
      <c r="P1217">
        <v>3</v>
      </c>
      <c r="Q1217" t="str">
        <f t="shared" si="18"/>
        <v>XEL US Equity</v>
      </c>
    </row>
    <row r="1218" spans="1:17" x14ac:dyDescent="0.25">
      <c r="A1218" s="1">
        <v>44377</v>
      </c>
      <c r="B1218" s="1">
        <v>44377</v>
      </c>
      <c r="C1218" t="s">
        <v>2764</v>
      </c>
      <c r="D1218" t="s">
        <v>2765</v>
      </c>
      <c r="E1218">
        <v>6.15</v>
      </c>
      <c r="F1218" t="s">
        <v>1147</v>
      </c>
      <c r="H1218" t="s">
        <v>52</v>
      </c>
      <c r="I1218" t="s">
        <v>18</v>
      </c>
      <c r="J1218" t="s">
        <v>19</v>
      </c>
      <c r="K1218" t="s">
        <v>20</v>
      </c>
      <c r="L1218" t="s">
        <v>20</v>
      </c>
      <c r="M1218" t="s">
        <v>21</v>
      </c>
      <c r="N1218" t="s">
        <v>22</v>
      </c>
      <c r="O1218" t="s">
        <v>3204</v>
      </c>
      <c r="P1218">
        <v>3</v>
      </c>
      <c r="Q1218" t="str">
        <f t="shared" si="18"/>
        <v>CSX US Equity</v>
      </c>
    </row>
    <row r="1219" spans="1:17" x14ac:dyDescent="0.25">
      <c r="A1219" s="1">
        <v>44377</v>
      </c>
      <c r="B1219" s="1">
        <v>44377</v>
      </c>
      <c r="C1219" t="s">
        <v>109</v>
      </c>
      <c r="D1219" t="s">
        <v>110</v>
      </c>
      <c r="E1219">
        <v>4</v>
      </c>
      <c r="F1219" t="s">
        <v>532</v>
      </c>
      <c r="G1219" t="s">
        <v>2611</v>
      </c>
      <c r="H1219" t="s">
        <v>112</v>
      </c>
      <c r="I1219" t="s">
        <v>18</v>
      </c>
      <c r="J1219" t="s">
        <v>19</v>
      </c>
      <c r="K1219" t="s">
        <v>20</v>
      </c>
      <c r="L1219" t="s">
        <v>20</v>
      </c>
      <c r="M1219" t="s">
        <v>21</v>
      </c>
      <c r="N1219" t="s">
        <v>22</v>
      </c>
      <c r="O1219" t="s">
        <v>3205</v>
      </c>
      <c r="P1219">
        <v>2</v>
      </c>
      <c r="Q1219" t="str">
        <f t="shared" si="18"/>
        <v>GE US Equity</v>
      </c>
    </row>
    <row r="1220" spans="1:17" x14ac:dyDescent="0.25">
      <c r="A1220" s="1">
        <v>44377</v>
      </c>
      <c r="B1220" s="1">
        <v>44377</v>
      </c>
      <c r="C1220" t="s">
        <v>215</v>
      </c>
      <c r="D1220" t="s">
        <v>216</v>
      </c>
      <c r="E1220">
        <v>4.9000000000000004</v>
      </c>
      <c r="F1220" t="s">
        <v>3206</v>
      </c>
      <c r="H1220" t="s">
        <v>112</v>
      </c>
      <c r="I1220" t="s">
        <v>18</v>
      </c>
      <c r="J1220" t="s">
        <v>19</v>
      </c>
      <c r="K1220" t="s">
        <v>20</v>
      </c>
      <c r="L1220" t="s">
        <v>20</v>
      </c>
      <c r="M1220" t="s">
        <v>21</v>
      </c>
      <c r="N1220" t="s">
        <v>22</v>
      </c>
      <c r="O1220" t="s">
        <v>3207</v>
      </c>
      <c r="P1220">
        <v>1</v>
      </c>
      <c r="Q1220" t="str">
        <f t="shared" ref="Q1220:Q1283" si="19">D1220&amp;" US Equity"</f>
        <v>T US Equity</v>
      </c>
    </row>
    <row r="1221" spans="1:17" x14ac:dyDescent="0.25">
      <c r="A1221" s="1">
        <v>44377</v>
      </c>
      <c r="B1221" s="1">
        <v>44377</v>
      </c>
      <c r="C1221" t="s">
        <v>3209</v>
      </c>
      <c r="D1221" t="s">
        <v>3210</v>
      </c>
      <c r="E1221">
        <v>5.7</v>
      </c>
      <c r="F1221" t="s">
        <v>975</v>
      </c>
      <c r="H1221" t="s">
        <v>17</v>
      </c>
      <c r="I1221" t="s">
        <v>18</v>
      </c>
      <c r="J1221" t="s">
        <v>19</v>
      </c>
      <c r="K1221" t="s">
        <v>20</v>
      </c>
      <c r="L1221" t="s">
        <v>20</v>
      </c>
      <c r="M1221" t="s">
        <v>21</v>
      </c>
      <c r="N1221" t="s">
        <v>22</v>
      </c>
      <c r="O1221" t="s">
        <v>3211</v>
      </c>
      <c r="P1221">
        <v>3</v>
      </c>
      <c r="Q1221" t="str">
        <f t="shared" si="19"/>
        <v>HON US Equity</v>
      </c>
    </row>
    <row r="1222" spans="1:17" x14ac:dyDescent="0.25">
      <c r="A1222" s="1">
        <v>44377</v>
      </c>
      <c r="B1222" s="1">
        <v>44377</v>
      </c>
      <c r="C1222" t="s">
        <v>2353</v>
      </c>
      <c r="D1222" t="s">
        <v>952</v>
      </c>
      <c r="E1222">
        <v>6.75</v>
      </c>
      <c r="F1222" t="s">
        <v>492</v>
      </c>
      <c r="G1222" t="s">
        <v>130</v>
      </c>
      <c r="H1222" t="s">
        <v>52</v>
      </c>
      <c r="I1222" t="s">
        <v>18</v>
      </c>
      <c r="J1222" t="s">
        <v>19</v>
      </c>
      <c r="K1222" t="s">
        <v>20</v>
      </c>
      <c r="L1222" t="s">
        <v>20</v>
      </c>
      <c r="M1222" t="s">
        <v>21</v>
      </c>
      <c r="N1222" t="s">
        <v>135</v>
      </c>
      <c r="O1222" t="s">
        <v>3215</v>
      </c>
      <c r="P1222">
        <v>3</v>
      </c>
      <c r="Q1222" t="str">
        <f t="shared" si="19"/>
        <v>DUK US Equity</v>
      </c>
    </row>
    <row r="1223" spans="1:17" x14ac:dyDescent="0.25">
      <c r="A1223" s="1">
        <v>44377</v>
      </c>
      <c r="B1223" s="1">
        <v>44377</v>
      </c>
      <c r="C1223" t="s">
        <v>1460</v>
      </c>
      <c r="D1223" t="s">
        <v>1321</v>
      </c>
      <c r="E1223">
        <v>5.625</v>
      </c>
      <c r="F1223" t="s">
        <v>3217</v>
      </c>
      <c r="G1223" t="s">
        <v>16</v>
      </c>
      <c r="H1223" t="s">
        <v>44</v>
      </c>
      <c r="I1223" t="s">
        <v>18</v>
      </c>
      <c r="J1223" t="s">
        <v>19</v>
      </c>
      <c r="K1223" t="s">
        <v>20</v>
      </c>
      <c r="L1223" t="s">
        <v>20</v>
      </c>
      <c r="M1223" t="s">
        <v>21</v>
      </c>
      <c r="N1223" t="s">
        <v>59</v>
      </c>
      <c r="O1223" t="s">
        <v>3218</v>
      </c>
      <c r="P1223">
        <v>3</v>
      </c>
      <c r="Q1223" t="str">
        <f t="shared" si="19"/>
        <v>PRU US Equity</v>
      </c>
    </row>
    <row r="1224" spans="1:17" x14ac:dyDescent="0.25">
      <c r="A1224" s="1">
        <v>44377</v>
      </c>
      <c r="B1224" s="1">
        <v>44377</v>
      </c>
      <c r="C1224" t="s">
        <v>3209</v>
      </c>
      <c r="D1224" t="s">
        <v>3210</v>
      </c>
      <c r="E1224">
        <v>5.7</v>
      </c>
      <c r="F1224" t="s">
        <v>2066</v>
      </c>
      <c r="H1224" t="s">
        <v>17</v>
      </c>
      <c r="I1224" t="s">
        <v>18</v>
      </c>
      <c r="J1224" t="s">
        <v>19</v>
      </c>
      <c r="K1224" t="s">
        <v>20</v>
      </c>
      <c r="L1224" t="s">
        <v>20</v>
      </c>
      <c r="M1224" t="s">
        <v>21</v>
      </c>
      <c r="N1224" t="s">
        <v>22</v>
      </c>
      <c r="O1224" t="s">
        <v>3219</v>
      </c>
      <c r="P1224">
        <v>3</v>
      </c>
      <c r="Q1224" t="str">
        <f t="shared" si="19"/>
        <v>HON US Equity</v>
      </c>
    </row>
    <row r="1225" spans="1:17" x14ac:dyDescent="0.25">
      <c r="A1225" s="1">
        <v>44377</v>
      </c>
      <c r="B1225" s="1">
        <v>44377</v>
      </c>
      <c r="C1225" t="s">
        <v>2269</v>
      </c>
      <c r="D1225" t="s">
        <v>2270</v>
      </c>
      <c r="E1225">
        <v>2.65</v>
      </c>
      <c r="F1225" t="s">
        <v>78</v>
      </c>
      <c r="H1225" t="s">
        <v>17</v>
      </c>
      <c r="I1225" t="s">
        <v>18</v>
      </c>
      <c r="J1225" t="s">
        <v>19</v>
      </c>
      <c r="K1225" t="s">
        <v>20</v>
      </c>
      <c r="L1225" t="s">
        <v>20</v>
      </c>
      <c r="M1225" t="s">
        <v>21</v>
      </c>
      <c r="N1225" t="s">
        <v>22</v>
      </c>
      <c r="O1225" t="s">
        <v>3220</v>
      </c>
      <c r="P1225">
        <v>3</v>
      </c>
      <c r="Q1225" t="str">
        <f t="shared" si="19"/>
        <v>KMB US Equity</v>
      </c>
    </row>
    <row r="1226" spans="1:17" x14ac:dyDescent="0.25">
      <c r="A1226" s="1">
        <v>44377</v>
      </c>
      <c r="B1226" s="1">
        <v>44377</v>
      </c>
      <c r="C1226" t="s">
        <v>3221</v>
      </c>
      <c r="D1226" t="s">
        <v>683</v>
      </c>
      <c r="E1226">
        <v>5.95</v>
      </c>
      <c r="F1226" t="s">
        <v>1392</v>
      </c>
      <c r="H1226" t="s">
        <v>44</v>
      </c>
      <c r="I1226" t="s">
        <v>18</v>
      </c>
      <c r="J1226" t="s">
        <v>19</v>
      </c>
      <c r="K1226" t="s">
        <v>20</v>
      </c>
      <c r="L1226" t="s">
        <v>20</v>
      </c>
      <c r="M1226" t="s">
        <v>21</v>
      </c>
      <c r="N1226" t="s">
        <v>22</v>
      </c>
      <c r="O1226" t="s">
        <v>3222</v>
      </c>
      <c r="P1226">
        <v>5</v>
      </c>
      <c r="Q1226" t="str">
        <f t="shared" si="19"/>
        <v>CMCSA US Equity</v>
      </c>
    </row>
    <row r="1227" spans="1:17" x14ac:dyDescent="0.25">
      <c r="A1227" s="1">
        <v>44377</v>
      </c>
      <c r="B1227" s="1">
        <v>44377</v>
      </c>
      <c r="C1227" t="s">
        <v>878</v>
      </c>
      <c r="D1227" t="s">
        <v>879</v>
      </c>
      <c r="E1227">
        <v>3.35</v>
      </c>
      <c r="F1227" t="s">
        <v>3227</v>
      </c>
      <c r="G1227" t="s">
        <v>69</v>
      </c>
      <c r="H1227" t="s">
        <v>52</v>
      </c>
      <c r="I1227" t="s">
        <v>18</v>
      </c>
      <c r="J1227" t="s">
        <v>19</v>
      </c>
      <c r="K1227" t="s">
        <v>20</v>
      </c>
      <c r="L1227" t="s">
        <v>20</v>
      </c>
      <c r="M1227" t="s">
        <v>21</v>
      </c>
      <c r="N1227" t="s">
        <v>22</v>
      </c>
      <c r="O1227" t="s">
        <v>3228</v>
      </c>
      <c r="P1227">
        <v>5</v>
      </c>
      <c r="Q1227" t="str">
        <f t="shared" si="19"/>
        <v>DAIGR US Equity</v>
      </c>
    </row>
    <row r="1228" spans="1:17" x14ac:dyDescent="0.25">
      <c r="A1228" s="1">
        <v>44377</v>
      </c>
      <c r="B1228" s="1">
        <v>44377</v>
      </c>
      <c r="C1228" t="s">
        <v>2174</v>
      </c>
      <c r="D1228" t="s">
        <v>14</v>
      </c>
      <c r="E1228">
        <v>7.125</v>
      </c>
      <c r="F1228" t="s">
        <v>3229</v>
      </c>
      <c r="H1228" t="s">
        <v>17</v>
      </c>
      <c r="I1228" t="s">
        <v>18</v>
      </c>
      <c r="J1228" t="s">
        <v>19</v>
      </c>
      <c r="K1228" t="s">
        <v>20</v>
      </c>
      <c r="L1228" t="s">
        <v>20</v>
      </c>
      <c r="M1228" t="s">
        <v>21</v>
      </c>
      <c r="N1228" t="s">
        <v>22</v>
      </c>
      <c r="O1228" t="s">
        <v>3230</v>
      </c>
      <c r="P1228">
        <v>2</v>
      </c>
      <c r="Q1228" t="str">
        <f t="shared" si="19"/>
        <v>DE US Equity</v>
      </c>
    </row>
    <row r="1229" spans="1:17" x14ac:dyDescent="0.25">
      <c r="A1229" s="1">
        <v>44377</v>
      </c>
      <c r="B1229" s="1">
        <v>44377</v>
      </c>
      <c r="C1229" t="s">
        <v>2626</v>
      </c>
      <c r="D1229" t="s">
        <v>707</v>
      </c>
      <c r="E1229">
        <v>5.95</v>
      </c>
      <c r="F1229" t="s">
        <v>2011</v>
      </c>
      <c r="G1229" t="s">
        <v>101</v>
      </c>
      <c r="H1229" t="s">
        <v>112</v>
      </c>
      <c r="I1229" t="s">
        <v>18</v>
      </c>
      <c r="J1229" t="s">
        <v>19</v>
      </c>
      <c r="K1229" t="s">
        <v>20</v>
      </c>
      <c r="L1229" t="s">
        <v>20</v>
      </c>
      <c r="M1229" t="s">
        <v>21</v>
      </c>
      <c r="N1229" t="s">
        <v>135</v>
      </c>
      <c r="O1229" t="s">
        <v>3231</v>
      </c>
      <c r="P1229">
        <v>1</v>
      </c>
      <c r="Q1229" t="str">
        <f t="shared" si="19"/>
        <v>D US Equity</v>
      </c>
    </row>
    <row r="1230" spans="1:17" x14ac:dyDescent="0.25">
      <c r="A1230" s="1">
        <v>44377</v>
      </c>
      <c r="B1230" s="1">
        <v>44377</v>
      </c>
      <c r="C1230" t="s">
        <v>2065</v>
      </c>
      <c r="D1230" t="s">
        <v>615</v>
      </c>
      <c r="E1230">
        <v>5.875</v>
      </c>
      <c r="F1230" t="s">
        <v>3232</v>
      </c>
      <c r="G1230">
        <v>100</v>
      </c>
      <c r="H1230" t="s">
        <v>17</v>
      </c>
      <c r="I1230" t="s">
        <v>18</v>
      </c>
      <c r="J1230" t="s">
        <v>19</v>
      </c>
      <c r="K1230" t="s">
        <v>20</v>
      </c>
      <c r="L1230" t="s">
        <v>20</v>
      </c>
      <c r="M1230" t="s">
        <v>21</v>
      </c>
      <c r="N1230" t="s">
        <v>135</v>
      </c>
      <c r="O1230" t="s">
        <v>3233</v>
      </c>
      <c r="P1230">
        <v>3</v>
      </c>
      <c r="Q1230" t="str">
        <f t="shared" si="19"/>
        <v>EXC US Equity</v>
      </c>
    </row>
    <row r="1231" spans="1:17" x14ac:dyDescent="0.25">
      <c r="A1231" s="1">
        <v>44377</v>
      </c>
      <c r="B1231" s="1">
        <v>44377</v>
      </c>
      <c r="C1231" t="s">
        <v>109</v>
      </c>
      <c r="D1231" t="s">
        <v>110</v>
      </c>
      <c r="E1231">
        <v>5.5</v>
      </c>
      <c r="F1231" t="s">
        <v>661</v>
      </c>
      <c r="G1231" t="s">
        <v>2502</v>
      </c>
      <c r="H1231" t="s">
        <v>112</v>
      </c>
      <c r="I1231" t="s">
        <v>18</v>
      </c>
      <c r="J1231" t="s">
        <v>19</v>
      </c>
      <c r="K1231" t="s">
        <v>20</v>
      </c>
      <c r="L1231" t="s">
        <v>20</v>
      </c>
      <c r="M1231" t="s">
        <v>21</v>
      </c>
      <c r="N1231" t="s">
        <v>22</v>
      </c>
      <c r="O1231" t="s">
        <v>3234</v>
      </c>
      <c r="P1231">
        <v>2</v>
      </c>
      <c r="Q1231" t="str">
        <f t="shared" si="19"/>
        <v>GE US Equity</v>
      </c>
    </row>
    <row r="1232" spans="1:17" x14ac:dyDescent="0.25">
      <c r="A1232" s="1">
        <v>44377</v>
      </c>
      <c r="B1232" s="1">
        <v>44377</v>
      </c>
      <c r="C1232" t="s">
        <v>3235</v>
      </c>
      <c r="D1232" t="s">
        <v>615</v>
      </c>
      <c r="E1232">
        <v>5.9</v>
      </c>
      <c r="F1232" t="s">
        <v>3236</v>
      </c>
      <c r="H1232" t="s">
        <v>39</v>
      </c>
      <c r="I1232" t="s">
        <v>18</v>
      </c>
      <c r="J1232" t="s">
        <v>19</v>
      </c>
      <c r="K1232" t="s">
        <v>20</v>
      </c>
      <c r="L1232" t="s">
        <v>20</v>
      </c>
      <c r="M1232" t="s">
        <v>21</v>
      </c>
      <c r="N1232" t="s">
        <v>135</v>
      </c>
      <c r="O1232" t="s">
        <v>3237</v>
      </c>
      <c r="P1232">
        <v>3</v>
      </c>
      <c r="Q1232" t="str">
        <f t="shared" si="19"/>
        <v>EXC US Equity</v>
      </c>
    </row>
    <row r="1233" spans="1:17" x14ac:dyDescent="0.25">
      <c r="A1233" s="1">
        <v>44377</v>
      </c>
      <c r="B1233" s="1">
        <v>44377</v>
      </c>
      <c r="C1233" t="s">
        <v>2359</v>
      </c>
      <c r="D1233" t="s">
        <v>1073</v>
      </c>
      <c r="E1233">
        <v>6.5</v>
      </c>
      <c r="F1233" t="s">
        <v>3239</v>
      </c>
      <c r="H1233" t="s">
        <v>112</v>
      </c>
      <c r="I1233" t="s">
        <v>18</v>
      </c>
      <c r="J1233" t="s">
        <v>19</v>
      </c>
      <c r="K1233" t="s">
        <v>20</v>
      </c>
      <c r="L1233" t="s">
        <v>20</v>
      </c>
      <c r="M1233" t="s">
        <v>21</v>
      </c>
      <c r="N1233" t="s">
        <v>22</v>
      </c>
      <c r="O1233" t="s">
        <v>3240</v>
      </c>
      <c r="P1233">
        <v>3</v>
      </c>
      <c r="Q1233" t="str">
        <f t="shared" si="19"/>
        <v>KMI US Equity</v>
      </c>
    </row>
    <row r="1234" spans="1:17" x14ac:dyDescent="0.25">
      <c r="A1234" s="1">
        <v>44377</v>
      </c>
      <c r="B1234" s="1">
        <v>44377</v>
      </c>
      <c r="C1234" t="s">
        <v>3241</v>
      </c>
      <c r="D1234" t="s">
        <v>1146</v>
      </c>
      <c r="E1234">
        <v>8.375</v>
      </c>
      <c r="F1234" t="s">
        <v>1088</v>
      </c>
      <c r="H1234" t="s">
        <v>74</v>
      </c>
      <c r="I1234" t="s">
        <v>18</v>
      </c>
      <c r="J1234" t="s">
        <v>19</v>
      </c>
      <c r="K1234" t="s">
        <v>20</v>
      </c>
      <c r="L1234" t="s">
        <v>20</v>
      </c>
      <c r="M1234" t="s">
        <v>21</v>
      </c>
      <c r="N1234" t="s">
        <v>22</v>
      </c>
      <c r="O1234" t="s">
        <v>3242</v>
      </c>
      <c r="P1234">
        <v>3</v>
      </c>
      <c r="Q1234" t="str">
        <f t="shared" si="19"/>
        <v>TWC US Equity</v>
      </c>
    </row>
    <row r="1235" spans="1:17" x14ac:dyDescent="0.25">
      <c r="A1235" s="1">
        <v>44377</v>
      </c>
      <c r="B1235" s="1">
        <v>44377</v>
      </c>
      <c r="C1235" t="s">
        <v>1646</v>
      </c>
      <c r="D1235" t="s">
        <v>468</v>
      </c>
      <c r="E1235">
        <v>4.0999999999999996</v>
      </c>
      <c r="F1235" t="s">
        <v>3245</v>
      </c>
      <c r="H1235" t="s">
        <v>112</v>
      </c>
      <c r="I1235" t="s">
        <v>18</v>
      </c>
      <c r="J1235" t="s">
        <v>19</v>
      </c>
      <c r="K1235" t="s">
        <v>20</v>
      </c>
      <c r="L1235" t="s">
        <v>20</v>
      </c>
      <c r="M1235" t="s">
        <v>21</v>
      </c>
      <c r="N1235" t="s">
        <v>22</v>
      </c>
      <c r="O1235" t="s">
        <v>3246</v>
      </c>
      <c r="P1235">
        <v>3</v>
      </c>
      <c r="Q1235" t="str">
        <f t="shared" si="19"/>
        <v>FDX US Equity</v>
      </c>
    </row>
    <row r="1236" spans="1:17" x14ac:dyDescent="0.25">
      <c r="A1236" s="1">
        <v>44377</v>
      </c>
      <c r="B1236" s="1">
        <v>44377</v>
      </c>
      <c r="C1236" t="s">
        <v>219</v>
      </c>
      <c r="D1236" t="s">
        <v>220</v>
      </c>
      <c r="E1236">
        <v>2.9</v>
      </c>
      <c r="F1236" t="s">
        <v>3247</v>
      </c>
      <c r="H1236" t="s">
        <v>39</v>
      </c>
      <c r="I1236" t="s">
        <v>18</v>
      </c>
      <c r="J1236" t="s">
        <v>19</v>
      </c>
      <c r="K1236" t="s">
        <v>20</v>
      </c>
      <c r="L1236" t="s">
        <v>20</v>
      </c>
      <c r="M1236" t="s">
        <v>21</v>
      </c>
      <c r="N1236" t="s">
        <v>22</v>
      </c>
      <c r="O1236" t="s">
        <v>3248</v>
      </c>
      <c r="P1236">
        <v>2</v>
      </c>
      <c r="Q1236" t="str">
        <f t="shared" si="19"/>
        <v>KO US Equity</v>
      </c>
    </row>
    <row r="1237" spans="1:17" x14ac:dyDescent="0.25">
      <c r="A1237" s="1">
        <v>44377</v>
      </c>
      <c r="B1237" s="1">
        <v>44377</v>
      </c>
      <c r="C1237" t="s">
        <v>207</v>
      </c>
      <c r="D1237" t="s">
        <v>208</v>
      </c>
      <c r="E1237">
        <v>8.9499999999999993</v>
      </c>
      <c r="F1237" t="s">
        <v>749</v>
      </c>
      <c r="H1237" t="s">
        <v>52</v>
      </c>
      <c r="I1237" t="s">
        <v>18</v>
      </c>
      <c r="J1237" t="s">
        <v>19</v>
      </c>
      <c r="K1237" t="s">
        <v>20</v>
      </c>
      <c r="L1237" t="s">
        <v>20</v>
      </c>
      <c r="M1237" t="s">
        <v>21</v>
      </c>
      <c r="N1237" t="s">
        <v>22</v>
      </c>
      <c r="O1237" t="s">
        <v>3249</v>
      </c>
      <c r="P1237">
        <v>2</v>
      </c>
      <c r="Q1237" t="str">
        <f t="shared" si="19"/>
        <v>VZ US Equity</v>
      </c>
    </row>
    <row r="1238" spans="1:17" x14ac:dyDescent="0.25">
      <c r="A1238" s="1">
        <v>44377</v>
      </c>
      <c r="B1238" s="1">
        <v>44377</v>
      </c>
      <c r="C1238" t="s">
        <v>2755</v>
      </c>
      <c r="D1238" t="s">
        <v>2756</v>
      </c>
      <c r="E1238">
        <v>4.05</v>
      </c>
      <c r="F1238" t="s">
        <v>2275</v>
      </c>
      <c r="H1238" t="s">
        <v>112</v>
      </c>
      <c r="I1238" t="s">
        <v>18</v>
      </c>
      <c r="J1238" t="s">
        <v>19</v>
      </c>
      <c r="K1238" t="s">
        <v>20</v>
      </c>
      <c r="L1238" t="s">
        <v>20</v>
      </c>
      <c r="M1238" t="s">
        <v>21</v>
      </c>
      <c r="N1238" t="s">
        <v>22</v>
      </c>
      <c r="O1238" t="s">
        <v>3250</v>
      </c>
      <c r="P1238">
        <v>3</v>
      </c>
      <c r="Q1238" t="str">
        <f t="shared" si="19"/>
        <v>TWX US Equity</v>
      </c>
    </row>
    <row r="1239" spans="1:17" x14ac:dyDescent="0.25">
      <c r="A1239" s="1">
        <v>44377</v>
      </c>
      <c r="B1239" s="1">
        <v>44377</v>
      </c>
      <c r="C1239" t="s">
        <v>41</v>
      </c>
      <c r="D1239" t="s">
        <v>42</v>
      </c>
      <c r="E1239">
        <v>0.75538000000000005</v>
      </c>
      <c r="F1239" t="s">
        <v>3251</v>
      </c>
      <c r="H1239" t="s">
        <v>44</v>
      </c>
      <c r="I1239" t="s">
        <v>18</v>
      </c>
      <c r="J1239" t="s">
        <v>19</v>
      </c>
      <c r="K1239" t="s">
        <v>20</v>
      </c>
      <c r="L1239" t="s">
        <v>20</v>
      </c>
      <c r="M1239" t="s">
        <v>137</v>
      </c>
      <c r="N1239" t="s">
        <v>22</v>
      </c>
      <c r="O1239" t="s">
        <v>3252</v>
      </c>
      <c r="P1239">
        <v>3</v>
      </c>
      <c r="Q1239" t="str">
        <f t="shared" si="19"/>
        <v>IBM US Equity</v>
      </c>
    </row>
    <row r="1240" spans="1:17" x14ac:dyDescent="0.25">
      <c r="A1240" s="1">
        <v>44377</v>
      </c>
      <c r="B1240" s="1">
        <v>44377</v>
      </c>
      <c r="C1240" t="s">
        <v>682</v>
      </c>
      <c r="D1240" t="s">
        <v>683</v>
      </c>
      <c r="E1240">
        <v>6.55</v>
      </c>
      <c r="F1240" t="s">
        <v>3254</v>
      </c>
      <c r="H1240" t="s">
        <v>44</v>
      </c>
      <c r="I1240" t="s">
        <v>18</v>
      </c>
      <c r="J1240" t="s">
        <v>19</v>
      </c>
      <c r="K1240" t="s">
        <v>20</v>
      </c>
      <c r="L1240" t="s">
        <v>20</v>
      </c>
      <c r="M1240" t="s">
        <v>21</v>
      </c>
      <c r="N1240" t="s">
        <v>22</v>
      </c>
      <c r="O1240" t="s">
        <v>3255</v>
      </c>
      <c r="P1240">
        <v>5</v>
      </c>
      <c r="Q1240" t="str">
        <f t="shared" si="19"/>
        <v>CMCSA US Equity</v>
      </c>
    </row>
    <row r="1241" spans="1:17" x14ac:dyDescent="0.25">
      <c r="A1241" s="1">
        <v>44377</v>
      </c>
      <c r="B1241" s="1">
        <v>44377</v>
      </c>
      <c r="C1241" t="s">
        <v>109</v>
      </c>
      <c r="D1241" t="s">
        <v>110</v>
      </c>
      <c r="E1241">
        <v>5.3</v>
      </c>
      <c r="F1241" t="s">
        <v>2560</v>
      </c>
      <c r="G1241" t="s">
        <v>722</v>
      </c>
      <c r="H1241" t="s">
        <v>112</v>
      </c>
      <c r="I1241" t="s">
        <v>18</v>
      </c>
      <c r="J1241" t="s">
        <v>19</v>
      </c>
      <c r="K1241" t="s">
        <v>20</v>
      </c>
      <c r="L1241" t="s">
        <v>20</v>
      </c>
      <c r="M1241" t="s">
        <v>21</v>
      </c>
      <c r="N1241" t="s">
        <v>22</v>
      </c>
      <c r="O1241" t="s">
        <v>3256</v>
      </c>
      <c r="P1241">
        <v>2</v>
      </c>
      <c r="Q1241" t="str">
        <f t="shared" si="19"/>
        <v>GE US Equity</v>
      </c>
    </row>
    <row r="1242" spans="1:17" x14ac:dyDescent="0.25">
      <c r="A1242" s="1">
        <v>44377</v>
      </c>
      <c r="B1242" s="1">
        <v>44377</v>
      </c>
      <c r="C1242" t="s">
        <v>3122</v>
      </c>
      <c r="D1242" t="s">
        <v>208</v>
      </c>
      <c r="E1242">
        <v>6.5</v>
      </c>
      <c r="F1242" t="s">
        <v>460</v>
      </c>
      <c r="H1242" t="s">
        <v>52</v>
      </c>
      <c r="I1242" t="s">
        <v>18</v>
      </c>
      <c r="J1242" t="s">
        <v>19</v>
      </c>
      <c r="K1242" t="s">
        <v>20</v>
      </c>
      <c r="L1242" t="s">
        <v>20</v>
      </c>
      <c r="M1242" t="s">
        <v>21</v>
      </c>
      <c r="N1242" t="s">
        <v>22</v>
      </c>
      <c r="O1242" t="s">
        <v>3259</v>
      </c>
      <c r="P1242">
        <v>2</v>
      </c>
      <c r="Q1242" t="str">
        <f t="shared" si="19"/>
        <v>VZ US Equity</v>
      </c>
    </row>
    <row r="1243" spans="1:17" x14ac:dyDescent="0.25">
      <c r="A1243" s="1">
        <v>44377</v>
      </c>
      <c r="B1243" s="1">
        <v>44377</v>
      </c>
      <c r="C1243" t="s">
        <v>3260</v>
      </c>
      <c r="D1243" t="s">
        <v>952</v>
      </c>
      <c r="E1243">
        <v>3</v>
      </c>
      <c r="F1243" t="s">
        <v>1182</v>
      </c>
      <c r="G1243" t="s">
        <v>722</v>
      </c>
      <c r="H1243" t="s">
        <v>112</v>
      </c>
      <c r="I1243" t="s">
        <v>18</v>
      </c>
      <c r="J1243" t="s">
        <v>19</v>
      </c>
      <c r="K1243" t="s">
        <v>20</v>
      </c>
      <c r="L1243" t="s">
        <v>20</v>
      </c>
      <c r="M1243" t="s">
        <v>21</v>
      </c>
      <c r="N1243" t="s">
        <v>135</v>
      </c>
      <c r="O1243" t="s">
        <v>3261</v>
      </c>
      <c r="P1243">
        <v>3</v>
      </c>
      <c r="Q1243" t="str">
        <f t="shared" si="19"/>
        <v>DUK US Equity</v>
      </c>
    </row>
    <row r="1244" spans="1:17" x14ac:dyDescent="0.25">
      <c r="A1244" s="1">
        <v>44377</v>
      </c>
      <c r="B1244" s="1">
        <v>44377</v>
      </c>
      <c r="C1244" t="s">
        <v>1044</v>
      </c>
      <c r="D1244" t="s">
        <v>318</v>
      </c>
      <c r="E1244">
        <v>6.375</v>
      </c>
      <c r="F1244" t="s">
        <v>657</v>
      </c>
      <c r="H1244" t="s">
        <v>44</v>
      </c>
      <c r="I1244" t="s">
        <v>18</v>
      </c>
      <c r="J1244" t="s">
        <v>19</v>
      </c>
      <c r="K1244" t="s">
        <v>20</v>
      </c>
      <c r="L1244" t="s">
        <v>20</v>
      </c>
      <c r="M1244" t="s">
        <v>21</v>
      </c>
      <c r="N1244" t="s">
        <v>59</v>
      </c>
      <c r="O1244" t="s">
        <v>3262</v>
      </c>
      <c r="P1244">
        <v>3</v>
      </c>
      <c r="Q1244" t="str">
        <f t="shared" si="19"/>
        <v>MET US Equity</v>
      </c>
    </row>
    <row r="1245" spans="1:17" x14ac:dyDescent="0.25">
      <c r="A1245" s="1">
        <v>44377</v>
      </c>
      <c r="B1245" s="1">
        <v>44377</v>
      </c>
      <c r="C1245" t="s">
        <v>109</v>
      </c>
      <c r="D1245" t="s">
        <v>110</v>
      </c>
      <c r="E1245">
        <v>3.8</v>
      </c>
      <c r="F1245" t="s">
        <v>1777</v>
      </c>
      <c r="G1245" t="s">
        <v>722</v>
      </c>
      <c r="H1245" t="s">
        <v>112</v>
      </c>
      <c r="I1245" t="s">
        <v>18</v>
      </c>
      <c r="J1245" t="s">
        <v>19</v>
      </c>
      <c r="K1245" t="s">
        <v>20</v>
      </c>
      <c r="L1245" t="s">
        <v>20</v>
      </c>
      <c r="M1245" t="s">
        <v>21</v>
      </c>
      <c r="N1245" t="s">
        <v>22</v>
      </c>
      <c r="O1245" t="s">
        <v>3263</v>
      </c>
      <c r="P1245">
        <v>2</v>
      </c>
      <c r="Q1245" t="str">
        <f t="shared" si="19"/>
        <v>GE US Equity</v>
      </c>
    </row>
    <row r="1246" spans="1:17" x14ac:dyDescent="0.25">
      <c r="A1246" s="1">
        <v>44377</v>
      </c>
      <c r="B1246" s="1">
        <v>44377</v>
      </c>
      <c r="C1246" t="s">
        <v>1331</v>
      </c>
      <c r="D1246" t="s">
        <v>1332</v>
      </c>
      <c r="E1246">
        <v>0.72424999999999995</v>
      </c>
      <c r="F1246" t="s">
        <v>3267</v>
      </c>
      <c r="H1246" t="s">
        <v>39</v>
      </c>
      <c r="I1246" t="s">
        <v>18</v>
      </c>
      <c r="J1246" t="s">
        <v>19</v>
      </c>
      <c r="K1246" t="s">
        <v>20</v>
      </c>
      <c r="L1246" t="s">
        <v>20</v>
      </c>
      <c r="M1246" t="s">
        <v>137</v>
      </c>
      <c r="N1246" t="s">
        <v>22</v>
      </c>
      <c r="O1246" t="s">
        <v>3268</v>
      </c>
      <c r="P1246">
        <v>3</v>
      </c>
      <c r="Q1246" t="str">
        <f t="shared" si="19"/>
        <v>PEP US Equity</v>
      </c>
    </row>
    <row r="1247" spans="1:17" x14ac:dyDescent="0.25">
      <c r="A1247" s="1">
        <v>44377</v>
      </c>
      <c r="B1247" s="1">
        <v>44377</v>
      </c>
      <c r="C1247" t="s">
        <v>215</v>
      </c>
      <c r="D1247" t="s">
        <v>216</v>
      </c>
      <c r="E1247">
        <v>6.2</v>
      </c>
      <c r="F1247" t="s">
        <v>790</v>
      </c>
      <c r="H1247" t="s">
        <v>112</v>
      </c>
      <c r="I1247" t="s">
        <v>18</v>
      </c>
      <c r="J1247" t="s">
        <v>19</v>
      </c>
      <c r="K1247" t="s">
        <v>20</v>
      </c>
      <c r="L1247" t="s">
        <v>20</v>
      </c>
      <c r="M1247" t="s">
        <v>21</v>
      </c>
      <c r="N1247" t="s">
        <v>22</v>
      </c>
      <c r="O1247" t="s">
        <v>3269</v>
      </c>
      <c r="P1247">
        <v>1</v>
      </c>
      <c r="Q1247" t="str">
        <f t="shared" si="19"/>
        <v>T US Equity</v>
      </c>
    </row>
    <row r="1248" spans="1:17" x14ac:dyDescent="0.25">
      <c r="A1248" s="1">
        <v>44377</v>
      </c>
      <c r="B1248" s="1">
        <v>44377</v>
      </c>
      <c r="C1248" t="s">
        <v>1640</v>
      </c>
      <c r="D1248" t="s">
        <v>1641</v>
      </c>
      <c r="E1248">
        <v>6.5</v>
      </c>
      <c r="F1248" t="s">
        <v>1102</v>
      </c>
      <c r="G1248" t="s">
        <v>3270</v>
      </c>
      <c r="H1248" t="s">
        <v>39</v>
      </c>
      <c r="I1248" t="s">
        <v>18</v>
      </c>
      <c r="J1248" t="s">
        <v>19</v>
      </c>
      <c r="K1248" t="s">
        <v>20</v>
      </c>
      <c r="L1248" t="s">
        <v>20</v>
      </c>
      <c r="M1248" t="s">
        <v>21</v>
      </c>
      <c r="N1248" t="s">
        <v>135</v>
      </c>
      <c r="O1248" t="s">
        <v>3271</v>
      </c>
      <c r="P1248">
        <v>3</v>
      </c>
      <c r="Q1248" t="str">
        <f t="shared" si="19"/>
        <v>XEL US Equity</v>
      </c>
    </row>
    <row r="1249" spans="1:17" x14ac:dyDescent="0.25">
      <c r="A1249" s="1">
        <v>44377</v>
      </c>
      <c r="B1249" s="1">
        <v>44377</v>
      </c>
      <c r="C1249" t="s">
        <v>109</v>
      </c>
      <c r="D1249" t="s">
        <v>110</v>
      </c>
      <c r="E1249">
        <v>3.7</v>
      </c>
      <c r="F1249" t="s">
        <v>684</v>
      </c>
      <c r="G1249" t="s">
        <v>722</v>
      </c>
      <c r="H1249" t="s">
        <v>112</v>
      </c>
      <c r="I1249" t="s">
        <v>18</v>
      </c>
      <c r="J1249" t="s">
        <v>19</v>
      </c>
      <c r="K1249" t="s">
        <v>20</v>
      </c>
      <c r="L1249" t="s">
        <v>20</v>
      </c>
      <c r="M1249" t="s">
        <v>21</v>
      </c>
      <c r="N1249" t="s">
        <v>22</v>
      </c>
      <c r="O1249" t="s">
        <v>3272</v>
      </c>
      <c r="P1249">
        <v>2</v>
      </c>
      <c r="Q1249" t="str">
        <f t="shared" si="19"/>
        <v>GE US Equity</v>
      </c>
    </row>
    <row r="1250" spans="1:17" x14ac:dyDescent="0.25">
      <c r="A1250" s="1">
        <v>44377</v>
      </c>
      <c r="B1250" s="1">
        <v>44377</v>
      </c>
      <c r="C1250" t="s">
        <v>109</v>
      </c>
      <c r="D1250" t="s">
        <v>110</v>
      </c>
      <c r="E1250">
        <v>3</v>
      </c>
      <c r="F1250" t="s">
        <v>3274</v>
      </c>
      <c r="G1250" t="s">
        <v>722</v>
      </c>
      <c r="H1250" t="s">
        <v>112</v>
      </c>
      <c r="I1250" t="s">
        <v>18</v>
      </c>
      <c r="J1250" t="s">
        <v>19</v>
      </c>
      <c r="K1250" t="s">
        <v>20</v>
      </c>
      <c r="L1250" t="s">
        <v>20</v>
      </c>
      <c r="M1250" t="s">
        <v>21</v>
      </c>
      <c r="N1250" t="s">
        <v>22</v>
      </c>
      <c r="O1250" t="s">
        <v>3275</v>
      </c>
      <c r="P1250">
        <v>2</v>
      </c>
      <c r="Q1250" t="str">
        <f t="shared" si="19"/>
        <v>GE US Equity</v>
      </c>
    </row>
    <row r="1251" spans="1:17" x14ac:dyDescent="0.25">
      <c r="A1251" s="1">
        <v>44377</v>
      </c>
      <c r="B1251" s="1">
        <v>44377</v>
      </c>
      <c r="C1251" t="s">
        <v>2469</v>
      </c>
      <c r="D1251" t="s">
        <v>2470</v>
      </c>
      <c r="E1251">
        <v>7</v>
      </c>
      <c r="F1251" t="s">
        <v>706</v>
      </c>
      <c r="H1251" t="s">
        <v>112</v>
      </c>
      <c r="I1251" t="s">
        <v>18</v>
      </c>
      <c r="J1251" t="s">
        <v>19</v>
      </c>
      <c r="K1251" t="s">
        <v>20</v>
      </c>
      <c r="L1251" t="s">
        <v>20</v>
      </c>
      <c r="M1251" t="s">
        <v>21</v>
      </c>
      <c r="N1251" t="s">
        <v>22</v>
      </c>
      <c r="O1251" t="s">
        <v>3276</v>
      </c>
      <c r="P1251">
        <v>3</v>
      </c>
      <c r="Q1251" t="str">
        <f t="shared" si="19"/>
        <v>MLM US Equity</v>
      </c>
    </row>
    <row r="1252" spans="1:17" x14ac:dyDescent="0.25">
      <c r="A1252" s="1">
        <v>44377</v>
      </c>
      <c r="B1252" s="1">
        <v>44377</v>
      </c>
      <c r="C1252" t="s">
        <v>1863</v>
      </c>
      <c r="D1252" t="s">
        <v>1864</v>
      </c>
      <c r="E1252">
        <v>8</v>
      </c>
      <c r="F1252" t="s">
        <v>129</v>
      </c>
      <c r="G1252" t="s">
        <v>400</v>
      </c>
      <c r="H1252" t="s">
        <v>44</v>
      </c>
      <c r="I1252" t="s">
        <v>18</v>
      </c>
      <c r="J1252" t="s">
        <v>19</v>
      </c>
      <c r="K1252" t="s">
        <v>20</v>
      </c>
      <c r="L1252" t="s">
        <v>20</v>
      </c>
      <c r="M1252" t="s">
        <v>21</v>
      </c>
      <c r="N1252" t="s">
        <v>135</v>
      </c>
      <c r="O1252" t="s">
        <v>3277</v>
      </c>
      <c r="P1252">
        <v>4</v>
      </c>
      <c r="Q1252" t="str">
        <f t="shared" si="19"/>
        <v>NRUC US Equity</v>
      </c>
    </row>
    <row r="1253" spans="1:17" x14ac:dyDescent="0.25">
      <c r="A1253" s="1">
        <v>44377</v>
      </c>
      <c r="B1253" s="1">
        <v>44377</v>
      </c>
      <c r="C1253" t="s">
        <v>2359</v>
      </c>
      <c r="D1253" t="s">
        <v>1073</v>
      </c>
      <c r="E1253">
        <v>7.4</v>
      </c>
      <c r="F1253" t="s">
        <v>633</v>
      </c>
      <c r="H1253" t="s">
        <v>112</v>
      </c>
      <c r="I1253" t="s">
        <v>18</v>
      </c>
      <c r="J1253" t="s">
        <v>19</v>
      </c>
      <c r="K1253" t="s">
        <v>20</v>
      </c>
      <c r="L1253" t="s">
        <v>20</v>
      </c>
      <c r="M1253" t="s">
        <v>21</v>
      </c>
      <c r="N1253" t="s">
        <v>22</v>
      </c>
      <c r="O1253" t="s">
        <v>3278</v>
      </c>
      <c r="P1253">
        <v>3</v>
      </c>
      <c r="Q1253" t="str">
        <f t="shared" si="19"/>
        <v>KMI US Equity</v>
      </c>
    </row>
    <row r="1254" spans="1:17" x14ac:dyDescent="0.25">
      <c r="A1254" s="1">
        <v>44377</v>
      </c>
      <c r="B1254" s="1">
        <v>44377</v>
      </c>
      <c r="C1254" t="s">
        <v>1903</v>
      </c>
      <c r="D1254" t="s">
        <v>1904</v>
      </c>
      <c r="E1254">
        <v>5.35</v>
      </c>
      <c r="F1254" t="s">
        <v>3279</v>
      </c>
      <c r="H1254" t="s">
        <v>17</v>
      </c>
      <c r="I1254" t="s">
        <v>18</v>
      </c>
      <c r="J1254" t="s">
        <v>19</v>
      </c>
      <c r="K1254" t="s">
        <v>20</v>
      </c>
      <c r="L1254" t="s">
        <v>20</v>
      </c>
      <c r="M1254" t="s">
        <v>21</v>
      </c>
      <c r="N1254" t="s">
        <v>59</v>
      </c>
      <c r="O1254" t="s">
        <v>3280</v>
      </c>
      <c r="P1254">
        <v>3</v>
      </c>
      <c r="Q1254" t="str">
        <f t="shared" si="19"/>
        <v>TRV US Equity</v>
      </c>
    </row>
    <row r="1255" spans="1:17" x14ac:dyDescent="0.25">
      <c r="A1255" s="1">
        <v>44377</v>
      </c>
      <c r="B1255" s="1">
        <v>44377</v>
      </c>
      <c r="C1255" t="s">
        <v>109</v>
      </c>
      <c r="D1255" t="s">
        <v>110</v>
      </c>
      <c r="E1255">
        <v>4</v>
      </c>
      <c r="F1255" t="s">
        <v>267</v>
      </c>
      <c r="G1255" t="s">
        <v>722</v>
      </c>
      <c r="H1255" t="s">
        <v>112</v>
      </c>
      <c r="I1255" t="s">
        <v>18</v>
      </c>
      <c r="J1255" t="s">
        <v>19</v>
      </c>
      <c r="K1255" t="s">
        <v>20</v>
      </c>
      <c r="L1255" t="s">
        <v>20</v>
      </c>
      <c r="M1255" t="s">
        <v>21</v>
      </c>
      <c r="N1255" t="s">
        <v>22</v>
      </c>
      <c r="O1255" t="s">
        <v>3281</v>
      </c>
      <c r="P1255">
        <v>2</v>
      </c>
      <c r="Q1255" t="str">
        <f t="shared" si="19"/>
        <v>GE US Equity</v>
      </c>
    </row>
    <row r="1256" spans="1:17" x14ac:dyDescent="0.25">
      <c r="A1256" s="1">
        <v>44377</v>
      </c>
      <c r="B1256" s="1">
        <v>44377</v>
      </c>
      <c r="C1256" t="s">
        <v>3282</v>
      </c>
      <c r="D1256" t="s">
        <v>3283</v>
      </c>
      <c r="E1256">
        <v>6</v>
      </c>
      <c r="F1256" t="s">
        <v>670</v>
      </c>
      <c r="G1256" t="s">
        <v>788</v>
      </c>
      <c r="H1256" t="s">
        <v>112</v>
      </c>
      <c r="I1256" t="s">
        <v>18</v>
      </c>
      <c r="J1256" t="s">
        <v>19</v>
      </c>
      <c r="K1256" t="s">
        <v>20</v>
      </c>
      <c r="L1256" t="s">
        <v>20</v>
      </c>
      <c r="M1256" t="s">
        <v>21</v>
      </c>
      <c r="N1256" t="s">
        <v>22</v>
      </c>
      <c r="O1256" t="s">
        <v>3284</v>
      </c>
      <c r="P1256">
        <v>3</v>
      </c>
      <c r="Q1256" t="str">
        <f t="shared" si="19"/>
        <v>JCI US Equity</v>
      </c>
    </row>
    <row r="1257" spans="1:17" x14ac:dyDescent="0.25">
      <c r="A1257" s="1">
        <v>44377</v>
      </c>
      <c r="B1257" s="1">
        <v>44377</v>
      </c>
      <c r="C1257" t="s">
        <v>13</v>
      </c>
      <c r="D1257" t="s">
        <v>14</v>
      </c>
      <c r="E1257">
        <v>3.05</v>
      </c>
      <c r="F1257" t="s">
        <v>3285</v>
      </c>
      <c r="G1257" t="s">
        <v>16</v>
      </c>
      <c r="H1257" t="s">
        <v>17</v>
      </c>
      <c r="I1257" t="s">
        <v>18</v>
      </c>
      <c r="J1257" t="s">
        <v>19</v>
      </c>
      <c r="K1257" t="s">
        <v>20</v>
      </c>
      <c r="L1257" t="s">
        <v>20</v>
      </c>
      <c r="M1257" t="s">
        <v>21</v>
      </c>
      <c r="N1257" t="s">
        <v>22</v>
      </c>
      <c r="O1257" t="s">
        <v>3286</v>
      </c>
      <c r="P1257">
        <v>2</v>
      </c>
      <c r="Q1257" t="str">
        <f t="shared" si="19"/>
        <v>DE US Equity</v>
      </c>
    </row>
    <row r="1258" spans="1:17" x14ac:dyDescent="0.25">
      <c r="A1258" s="1">
        <v>44377</v>
      </c>
      <c r="B1258" s="1">
        <v>44377</v>
      </c>
      <c r="C1258" t="s">
        <v>878</v>
      </c>
      <c r="D1258" t="s">
        <v>879</v>
      </c>
      <c r="E1258">
        <v>2.625</v>
      </c>
      <c r="F1258" t="s">
        <v>2960</v>
      </c>
      <c r="G1258" t="s">
        <v>69</v>
      </c>
      <c r="H1258" t="s">
        <v>52</v>
      </c>
      <c r="I1258" t="s">
        <v>18</v>
      </c>
      <c r="J1258" t="s">
        <v>19</v>
      </c>
      <c r="K1258" t="s">
        <v>20</v>
      </c>
      <c r="L1258" t="s">
        <v>20</v>
      </c>
      <c r="M1258" t="s">
        <v>21</v>
      </c>
      <c r="N1258" t="s">
        <v>22</v>
      </c>
      <c r="O1258" t="s">
        <v>3287</v>
      </c>
      <c r="P1258">
        <v>5</v>
      </c>
      <c r="Q1258" t="str">
        <f t="shared" si="19"/>
        <v>DAIGR US Equity</v>
      </c>
    </row>
    <row r="1259" spans="1:17" x14ac:dyDescent="0.25">
      <c r="A1259" s="1">
        <v>44377</v>
      </c>
      <c r="B1259" s="1">
        <v>44377</v>
      </c>
      <c r="C1259" t="s">
        <v>1276</v>
      </c>
      <c r="D1259" t="s">
        <v>1277</v>
      </c>
      <c r="E1259">
        <v>0.46923100000000001</v>
      </c>
      <c r="F1259" t="s">
        <v>515</v>
      </c>
      <c r="G1259" t="s">
        <v>51</v>
      </c>
      <c r="H1259" t="s">
        <v>39</v>
      </c>
      <c r="I1259" t="s">
        <v>18</v>
      </c>
      <c r="J1259" t="s">
        <v>19</v>
      </c>
      <c r="K1259" t="s">
        <v>20</v>
      </c>
      <c r="L1259" t="s">
        <v>20</v>
      </c>
      <c r="M1259" t="s">
        <v>137</v>
      </c>
      <c r="N1259" t="s">
        <v>59</v>
      </c>
      <c r="O1259" t="s">
        <v>3288</v>
      </c>
      <c r="P1259">
        <v>3</v>
      </c>
      <c r="Q1259" t="str">
        <f t="shared" si="19"/>
        <v>PFG US Equity</v>
      </c>
    </row>
    <row r="1260" spans="1:17" x14ac:dyDescent="0.25">
      <c r="A1260" s="1">
        <v>44377</v>
      </c>
      <c r="B1260" s="1">
        <v>44377</v>
      </c>
      <c r="C1260" t="s">
        <v>3289</v>
      </c>
      <c r="D1260" t="s">
        <v>3290</v>
      </c>
      <c r="E1260">
        <v>5.75</v>
      </c>
      <c r="F1260" t="s">
        <v>1813</v>
      </c>
      <c r="H1260" t="s">
        <v>112</v>
      </c>
      <c r="I1260" t="s">
        <v>18</v>
      </c>
      <c r="J1260" t="s">
        <v>19</v>
      </c>
      <c r="K1260" t="s">
        <v>20</v>
      </c>
      <c r="L1260" t="s">
        <v>20</v>
      </c>
      <c r="M1260" t="s">
        <v>21</v>
      </c>
      <c r="N1260" t="s">
        <v>22</v>
      </c>
      <c r="O1260" t="s">
        <v>3291</v>
      </c>
      <c r="P1260">
        <v>2</v>
      </c>
      <c r="Q1260" t="str">
        <f t="shared" si="19"/>
        <v>TT US Equity</v>
      </c>
    </row>
    <row r="1261" spans="1:17" x14ac:dyDescent="0.25">
      <c r="A1261" s="1">
        <v>44377</v>
      </c>
      <c r="B1261" s="1">
        <v>44377</v>
      </c>
      <c r="C1261" t="s">
        <v>1201</v>
      </c>
      <c r="D1261" t="s">
        <v>1202</v>
      </c>
      <c r="E1261">
        <v>3.875</v>
      </c>
      <c r="F1261" t="s">
        <v>3292</v>
      </c>
      <c r="G1261" t="s">
        <v>51</v>
      </c>
      <c r="H1261" t="s">
        <v>17</v>
      </c>
      <c r="I1261" t="s">
        <v>18</v>
      </c>
      <c r="J1261" t="s">
        <v>19</v>
      </c>
      <c r="K1261" t="s">
        <v>20</v>
      </c>
      <c r="L1261" t="s">
        <v>20</v>
      </c>
      <c r="M1261" t="s">
        <v>21</v>
      </c>
      <c r="N1261" t="s">
        <v>59</v>
      </c>
      <c r="O1261" t="s">
        <v>3293</v>
      </c>
      <c r="P1261">
        <v>3</v>
      </c>
      <c r="Q1261" t="str">
        <f t="shared" si="19"/>
        <v>JXN US Equity</v>
      </c>
    </row>
    <row r="1262" spans="1:17" x14ac:dyDescent="0.25">
      <c r="A1262" s="1">
        <v>44377</v>
      </c>
      <c r="B1262" s="1">
        <v>44377</v>
      </c>
      <c r="C1262" t="s">
        <v>872</v>
      </c>
      <c r="D1262" t="s">
        <v>873</v>
      </c>
      <c r="E1262">
        <v>6.65</v>
      </c>
      <c r="F1262" t="s">
        <v>2201</v>
      </c>
      <c r="G1262" t="s">
        <v>475</v>
      </c>
      <c r="H1262" t="s">
        <v>121</v>
      </c>
      <c r="I1262" t="s">
        <v>18</v>
      </c>
      <c r="J1262" t="s">
        <v>19</v>
      </c>
      <c r="K1262" t="s">
        <v>20</v>
      </c>
      <c r="L1262" t="s">
        <v>20</v>
      </c>
      <c r="M1262" t="s">
        <v>21</v>
      </c>
      <c r="N1262" t="s">
        <v>22</v>
      </c>
      <c r="O1262" t="s">
        <v>3294</v>
      </c>
      <c r="P1262">
        <v>1</v>
      </c>
      <c r="Q1262" t="str">
        <f t="shared" si="19"/>
        <v>M US Equity</v>
      </c>
    </row>
    <row r="1263" spans="1:17" x14ac:dyDescent="0.25">
      <c r="A1263" s="1">
        <v>44377</v>
      </c>
      <c r="B1263" s="1">
        <v>44377</v>
      </c>
      <c r="C1263" t="s">
        <v>3052</v>
      </c>
      <c r="D1263" t="s">
        <v>707</v>
      </c>
      <c r="E1263">
        <v>6.625</v>
      </c>
      <c r="F1263" t="s">
        <v>3295</v>
      </c>
      <c r="H1263" t="s">
        <v>44</v>
      </c>
      <c r="I1263" t="s">
        <v>18</v>
      </c>
      <c r="J1263" t="s">
        <v>19</v>
      </c>
      <c r="K1263" t="s">
        <v>20</v>
      </c>
      <c r="L1263" t="s">
        <v>20</v>
      </c>
      <c r="M1263" t="s">
        <v>21</v>
      </c>
      <c r="N1263" t="s">
        <v>135</v>
      </c>
      <c r="O1263" t="s">
        <v>3296</v>
      </c>
      <c r="P1263">
        <v>1</v>
      </c>
      <c r="Q1263" t="str">
        <f t="shared" si="19"/>
        <v>D US Equity</v>
      </c>
    </row>
    <row r="1264" spans="1:17" x14ac:dyDescent="0.25">
      <c r="A1264" s="1">
        <v>44377</v>
      </c>
      <c r="B1264" s="1">
        <v>44377</v>
      </c>
      <c r="C1264" t="s">
        <v>2065</v>
      </c>
      <c r="D1264" t="s">
        <v>615</v>
      </c>
      <c r="E1264">
        <v>6.45</v>
      </c>
      <c r="F1264" t="s">
        <v>1339</v>
      </c>
      <c r="H1264" t="s">
        <v>17</v>
      </c>
      <c r="I1264" t="s">
        <v>18</v>
      </c>
      <c r="J1264" t="s">
        <v>19</v>
      </c>
      <c r="K1264" t="s">
        <v>20</v>
      </c>
      <c r="L1264" t="s">
        <v>20</v>
      </c>
      <c r="M1264" t="s">
        <v>21</v>
      </c>
      <c r="N1264" t="s">
        <v>135</v>
      </c>
      <c r="O1264" t="s">
        <v>3297</v>
      </c>
      <c r="P1264">
        <v>3</v>
      </c>
      <c r="Q1264" t="str">
        <f t="shared" si="19"/>
        <v>EXC US Equity</v>
      </c>
    </row>
    <row r="1265" spans="1:17" x14ac:dyDescent="0.25">
      <c r="A1265" s="1">
        <v>44377</v>
      </c>
      <c r="B1265" s="1">
        <v>44377</v>
      </c>
      <c r="C1265" t="s">
        <v>2207</v>
      </c>
      <c r="D1265" t="s">
        <v>2208</v>
      </c>
      <c r="E1265">
        <v>5.95</v>
      </c>
      <c r="F1265" t="s">
        <v>1314</v>
      </c>
      <c r="H1265" t="s">
        <v>44</v>
      </c>
      <c r="I1265" t="s">
        <v>18</v>
      </c>
      <c r="J1265" t="s">
        <v>19</v>
      </c>
      <c r="K1265" t="s">
        <v>20</v>
      </c>
      <c r="L1265" t="s">
        <v>20</v>
      </c>
      <c r="M1265" t="s">
        <v>21</v>
      </c>
      <c r="N1265" t="s">
        <v>59</v>
      </c>
      <c r="O1265" t="s">
        <v>3298</v>
      </c>
      <c r="P1265">
        <v>3</v>
      </c>
      <c r="Q1265" t="str">
        <f t="shared" si="19"/>
        <v>ALL US Equity</v>
      </c>
    </row>
    <row r="1266" spans="1:17" x14ac:dyDescent="0.25">
      <c r="A1266" s="1">
        <v>44377</v>
      </c>
      <c r="B1266" s="1">
        <v>44377</v>
      </c>
      <c r="C1266" t="s">
        <v>1575</v>
      </c>
      <c r="D1266" t="s">
        <v>1576</v>
      </c>
      <c r="E1266">
        <v>6</v>
      </c>
      <c r="F1266" t="s">
        <v>1252</v>
      </c>
      <c r="H1266" t="s">
        <v>97</v>
      </c>
      <c r="I1266" t="s">
        <v>18</v>
      </c>
      <c r="J1266" t="s">
        <v>19</v>
      </c>
      <c r="K1266" t="s">
        <v>20</v>
      </c>
      <c r="L1266" t="s">
        <v>20</v>
      </c>
      <c r="M1266" t="s">
        <v>21</v>
      </c>
      <c r="N1266" t="s">
        <v>22</v>
      </c>
      <c r="O1266" t="s">
        <v>3299</v>
      </c>
      <c r="P1266">
        <v>3</v>
      </c>
      <c r="Q1266" t="str">
        <f t="shared" si="19"/>
        <v>BDX US Equity</v>
      </c>
    </row>
    <row r="1267" spans="1:17" x14ac:dyDescent="0.25">
      <c r="A1267" s="1">
        <v>44377</v>
      </c>
      <c r="B1267" s="1">
        <v>44377</v>
      </c>
      <c r="C1267" t="s">
        <v>3300</v>
      </c>
      <c r="D1267" t="s">
        <v>3301</v>
      </c>
      <c r="E1267">
        <v>4.6740000000000004</v>
      </c>
      <c r="F1267" t="s">
        <v>3302</v>
      </c>
      <c r="H1267" t="s">
        <v>343</v>
      </c>
      <c r="I1267" t="s">
        <v>18</v>
      </c>
      <c r="J1267" t="s">
        <v>19</v>
      </c>
      <c r="K1267" t="s">
        <v>20</v>
      </c>
      <c r="L1267" t="s">
        <v>20</v>
      </c>
      <c r="M1267" t="s">
        <v>21</v>
      </c>
      <c r="N1267" t="s">
        <v>22</v>
      </c>
      <c r="O1267" t="s">
        <v>3303</v>
      </c>
      <c r="P1267">
        <v>5</v>
      </c>
      <c r="Q1267" t="str">
        <f t="shared" si="19"/>
        <v>UPENN US Equity</v>
      </c>
    </row>
    <row r="1268" spans="1:17" x14ac:dyDescent="0.25">
      <c r="A1268" s="1">
        <v>44377</v>
      </c>
      <c r="B1268" s="1">
        <v>44377</v>
      </c>
      <c r="C1268" t="s">
        <v>2239</v>
      </c>
      <c r="D1268" t="s">
        <v>2240</v>
      </c>
      <c r="E1268">
        <v>7.5</v>
      </c>
      <c r="F1268" t="s">
        <v>3304</v>
      </c>
      <c r="H1268" t="s">
        <v>242</v>
      </c>
      <c r="I1268" t="s">
        <v>18</v>
      </c>
      <c r="J1268" t="s">
        <v>19</v>
      </c>
      <c r="K1268" t="s">
        <v>20</v>
      </c>
      <c r="L1268" t="s">
        <v>20</v>
      </c>
      <c r="M1268" t="s">
        <v>21</v>
      </c>
      <c r="N1268" t="s">
        <v>22</v>
      </c>
      <c r="O1268" t="s">
        <v>3305</v>
      </c>
      <c r="P1268">
        <v>3</v>
      </c>
      <c r="Q1268" t="str">
        <f t="shared" si="19"/>
        <v>CCK US Equity</v>
      </c>
    </row>
    <row r="1269" spans="1:17" x14ac:dyDescent="0.25">
      <c r="A1269" s="1">
        <v>44377</v>
      </c>
      <c r="B1269" s="1">
        <v>44377</v>
      </c>
      <c r="C1269" t="s">
        <v>1810</v>
      </c>
      <c r="D1269" t="s">
        <v>1073</v>
      </c>
      <c r="E1269">
        <v>8.375</v>
      </c>
      <c r="F1269" t="s">
        <v>532</v>
      </c>
      <c r="H1269" t="s">
        <v>112</v>
      </c>
      <c r="I1269" t="s">
        <v>18</v>
      </c>
      <c r="J1269" t="s">
        <v>19</v>
      </c>
      <c r="K1269" t="s">
        <v>20</v>
      </c>
      <c r="L1269" t="s">
        <v>20</v>
      </c>
      <c r="M1269" t="s">
        <v>21</v>
      </c>
      <c r="N1269" t="s">
        <v>22</v>
      </c>
      <c r="O1269" t="s">
        <v>3306</v>
      </c>
      <c r="P1269">
        <v>3</v>
      </c>
      <c r="Q1269" t="str">
        <f t="shared" si="19"/>
        <v>KMI US Equity</v>
      </c>
    </row>
    <row r="1270" spans="1:17" x14ac:dyDescent="0.25">
      <c r="A1270" s="1">
        <v>44377</v>
      </c>
      <c r="B1270" s="1">
        <v>44377</v>
      </c>
      <c r="C1270" t="s">
        <v>3307</v>
      </c>
      <c r="D1270" t="s">
        <v>2538</v>
      </c>
      <c r="E1270">
        <v>5.8</v>
      </c>
      <c r="F1270" t="s">
        <v>3308</v>
      </c>
      <c r="G1270" t="s">
        <v>1879</v>
      </c>
      <c r="H1270" t="s">
        <v>52</v>
      </c>
      <c r="I1270" t="s">
        <v>18</v>
      </c>
      <c r="J1270" t="s">
        <v>19</v>
      </c>
      <c r="K1270" t="s">
        <v>20</v>
      </c>
      <c r="L1270" t="s">
        <v>20</v>
      </c>
      <c r="M1270" t="s">
        <v>21</v>
      </c>
      <c r="N1270" t="s">
        <v>135</v>
      </c>
      <c r="O1270" t="s">
        <v>3309</v>
      </c>
      <c r="P1270">
        <v>3</v>
      </c>
      <c r="Q1270" t="str">
        <f t="shared" si="19"/>
        <v>AEP US Equity</v>
      </c>
    </row>
    <row r="1271" spans="1:17" x14ac:dyDescent="0.25">
      <c r="A1271" s="1">
        <v>44377</v>
      </c>
      <c r="B1271" s="1">
        <v>44377</v>
      </c>
      <c r="C1271" t="s">
        <v>3310</v>
      </c>
      <c r="D1271" t="s">
        <v>3311</v>
      </c>
      <c r="E1271">
        <v>6.593</v>
      </c>
      <c r="F1271" t="s">
        <v>2221</v>
      </c>
      <c r="H1271" t="s">
        <v>44</v>
      </c>
      <c r="I1271" t="s">
        <v>18</v>
      </c>
      <c r="J1271" t="s">
        <v>19</v>
      </c>
      <c r="K1271" t="s">
        <v>20</v>
      </c>
      <c r="L1271" t="s">
        <v>20</v>
      </c>
      <c r="M1271" t="s">
        <v>21</v>
      </c>
      <c r="N1271" t="s">
        <v>135</v>
      </c>
      <c r="O1271" t="s">
        <v>3312</v>
      </c>
      <c r="P1271">
        <v>3</v>
      </c>
      <c r="Q1271" t="str">
        <f t="shared" si="19"/>
        <v>AWK US Equity</v>
      </c>
    </row>
    <row r="1272" spans="1:17" x14ac:dyDescent="0.25">
      <c r="A1272" s="1">
        <v>44377</v>
      </c>
      <c r="B1272" s="1">
        <v>44377</v>
      </c>
      <c r="C1272" t="s">
        <v>3209</v>
      </c>
      <c r="D1272" t="s">
        <v>3210</v>
      </c>
      <c r="E1272">
        <v>5.375</v>
      </c>
      <c r="F1272" t="s">
        <v>1136</v>
      </c>
      <c r="H1272" t="s">
        <v>17</v>
      </c>
      <c r="I1272" t="s">
        <v>18</v>
      </c>
      <c r="J1272" t="s">
        <v>19</v>
      </c>
      <c r="K1272" t="s">
        <v>20</v>
      </c>
      <c r="L1272" t="s">
        <v>20</v>
      </c>
      <c r="M1272" t="s">
        <v>21</v>
      </c>
      <c r="N1272" t="s">
        <v>22</v>
      </c>
      <c r="O1272" t="s">
        <v>3313</v>
      </c>
      <c r="P1272">
        <v>3</v>
      </c>
      <c r="Q1272" t="str">
        <f t="shared" si="19"/>
        <v>HON US Equity</v>
      </c>
    </row>
    <row r="1273" spans="1:17" x14ac:dyDescent="0.25">
      <c r="A1273" s="1">
        <v>44377</v>
      </c>
      <c r="B1273" s="1">
        <v>44377</v>
      </c>
      <c r="C1273" t="s">
        <v>1465</v>
      </c>
      <c r="D1273" t="s">
        <v>1466</v>
      </c>
      <c r="E1273">
        <v>1.0558799999999999</v>
      </c>
      <c r="F1273" t="s">
        <v>3166</v>
      </c>
      <c r="H1273" t="s">
        <v>44</v>
      </c>
      <c r="I1273" t="s">
        <v>18</v>
      </c>
      <c r="J1273" t="s">
        <v>19</v>
      </c>
      <c r="K1273" t="s">
        <v>20</v>
      </c>
      <c r="L1273" t="s">
        <v>20</v>
      </c>
      <c r="M1273" t="s">
        <v>137</v>
      </c>
      <c r="N1273" t="s">
        <v>22</v>
      </c>
      <c r="O1273" t="s">
        <v>3314</v>
      </c>
      <c r="P1273">
        <v>3</v>
      </c>
      <c r="Q1273" t="str">
        <f t="shared" si="19"/>
        <v>COP US Equity</v>
      </c>
    </row>
    <row r="1274" spans="1:17" x14ac:dyDescent="0.25">
      <c r="A1274" s="1">
        <v>44377</v>
      </c>
      <c r="B1274" s="1">
        <v>44377</v>
      </c>
      <c r="C1274" t="s">
        <v>180</v>
      </c>
      <c r="D1274" t="s">
        <v>128</v>
      </c>
      <c r="E1274">
        <v>6.15</v>
      </c>
      <c r="F1274" t="s">
        <v>3315</v>
      </c>
      <c r="H1274" t="s">
        <v>44</v>
      </c>
      <c r="I1274" t="s">
        <v>18</v>
      </c>
      <c r="J1274" t="s">
        <v>19</v>
      </c>
      <c r="K1274" t="s">
        <v>20</v>
      </c>
      <c r="L1274" t="s">
        <v>20</v>
      </c>
      <c r="M1274" t="s">
        <v>21</v>
      </c>
      <c r="N1274" t="s">
        <v>22</v>
      </c>
      <c r="O1274" t="s">
        <v>3316</v>
      </c>
      <c r="P1274">
        <v>3</v>
      </c>
      <c r="Q1274" t="str">
        <f t="shared" si="19"/>
        <v>DIS US Equity</v>
      </c>
    </row>
    <row r="1275" spans="1:17" x14ac:dyDescent="0.25">
      <c r="A1275" s="1">
        <v>44377</v>
      </c>
      <c r="B1275" s="1">
        <v>44377</v>
      </c>
      <c r="C1275" t="s">
        <v>3317</v>
      </c>
      <c r="D1275" t="s">
        <v>2756</v>
      </c>
      <c r="E1275">
        <v>9.15</v>
      </c>
      <c r="F1275" t="s">
        <v>2958</v>
      </c>
      <c r="H1275" t="s">
        <v>112</v>
      </c>
      <c r="I1275" t="s">
        <v>18</v>
      </c>
      <c r="J1275" t="s">
        <v>19</v>
      </c>
      <c r="K1275" t="s">
        <v>20</v>
      </c>
      <c r="L1275" t="s">
        <v>20</v>
      </c>
      <c r="M1275" t="s">
        <v>21</v>
      </c>
      <c r="N1275" t="s">
        <v>22</v>
      </c>
      <c r="O1275" t="s">
        <v>3318</v>
      </c>
      <c r="P1275">
        <v>3</v>
      </c>
      <c r="Q1275" t="str">
        <f t="shared" si="19"/>
        <v>TWX US Equity</v>
      </c>
    </row>
    <row r="1276" spans="1:17" x14ac:dyDescent="0.25">
      <c r="A1276" s="1">
        <v>44377</v>
      </c>
      <c r="B1276" s="1">
        <v>44377</v>
      </c>
      <c r="C1276" t="s">
        <v>3319</v>
      </c>
      <c r="D1276" t="s">
        <v>3320</v>
      </c>
      <c r="E1276">
        <v>7.75</v>
      </c>
      <c r="F1276" t="s">
        <v>2795</v>
      </c>
      <c r="H1276" t="s">
        <v>52</v>
      </c>
      <c r="I1276" t="s">
        <v>18</v>
      </c>
      <c r="J1276" t="s">
        <v>19</v>
      </c>
      <c r="K1276" t="s">
        <v>20</v>
      </c>
      <c r="L1276" t="s">
        <v>20</v>
      </c>
      <c r="M1276" t="s">
        <v>21</v>
      </c>
      <c r="N1276" t="s">
        <v>22</v>
      </c>
      <c r="O1276" t="s">
        <v>3321</v>
      </c>
      <c r="P1276">
        <v>2</v>
      </c>
      <c r="Q1276" t="str">
        <f t="shared" si="19"/>
        <v>WM US Equity</v>
      </c>
    </row>
    <row r="1277" spans="1:17" x14ac:dyDescent="0.25">
      <c r="A1277" s="1">
        <v>44377</v>
      </c>
      <c r="B1277" s="1">
        <v>44377</v>
      </c>
      <c r="C1277" t="s">
        <v>1493</v>
      </c>
      <c r="D1277" t="s">
        <v>274</v>
      </c>
      <c r="E1277">
        <v>4.75</v>
      </c>
      <c r="F1277" t="s">
        <v>1485</v>
      </c>
      <c r="G1277" t="s">
        <v>3322</v>
      </c>
      <c r="H1277" t="s">
        <v>52</v>
      </c>
      <c r="I1277" t="s">
        <v>18</v>
      </c>
      <c r="J1277" t="s">
        <v>19</v>
      </c>
      <c r="K1277" t="s">
        <v>20</v>
      </c>
      <c r="L1277" t="s">
        <v>20</v>
      </c>
      <c r="M1277" t="s">
        <v>21</v>
      </c>
      <c r="N1277" t="s">
        <v>135</v>
      </c>
      <c r="O1277" t="s">
        <v>3323</v>
      </c>
      <c r="P1277">
        <v>2</v>
      </c>
      <c r="Q1277" t="str">
        <f t="shared" si="19"/>
        <v>SO US Equity</v>
      </c>
    </row>
    <row r="1278" spans="1:17" x14ac:dyDescent="0.25">
      <c r="A1278" s="1">
        <v>44377</v>
      </c>
      <c r="B1278" s="1">
        <v>44377</v>
      </c>
      <c r="C1278" t="s">
        <v>3324</v>
      </c>
      <c r="D1278" t="s">
        <v>3325</v>
      </c>
      <c r="E1278">
        <v>4.75</v>
      </c>
      <c r="F1278" t="s">
        <v>3326</v>
      </c>
      <c r="G1278" t="s">
        <v>51</v>
      </c>
      <c r="H1278" t="s">
        <v>112</v>
      </c>
      <c r="I1278" t="s">
        <v>18</v>
      </c>
      <c r="J1278" t="s">
        <v>19</v>
      </c>
      <c r="K1278" t="s">
        <v>20</v>
      </c>
      <c r="L1278" t="s">
        <v>20</v>
      </c>
      <c r="M1278" t="s">
        <v>21</v>
      </c>
      <c r="N1278" t="s">
        <v>22</v>
      </c>
      <c r="O1278" t="s">
        <v>3327</v>
      </c>
      <c r="P1278">
        <v>4</v>
      </c>
      <c r="Q1278" t="str">
        <f t="shared" si="19"/>
        <v>BALN US Equity</v>
      </c>
    </row>
    <row r="1279" spans="1:17" x14ac:dyDescent="0.25">
      <c r="A1279" s="1">
        <v>44377</v>
      </c>
      <c r="B1279" s="1">
        <v>44377</v>
      </c>
      <c r="C1279" t="s">
        <v>2230</v>
      </c>
      <c r="D1279" t="s">
        <v>2231</v>
      </c>
      <c r="E1279">
        <v>4.25</v>
      </c>
      <c r="F1279" t="s">
        <v>2424</v>
      </c>
      <c r="H1279" t="s">
        <v>112</v>
      </c>
      <c r="I1279" t="s">
        <v>18</v>
      </c>
      <c r="J1279" t="s">
        <v>19</v>
      </c>
      <c r="K1279" t="s">
        <v>20</v>
      </c>
      <c r="L1279" t="s">
        <v>20</v>
      </c>
      <c r="M1279" t="s">
        <v>21</v>
      </c>
      <c r="N1279" t="s">
        <v>22</v>
      </c>
      <c r="O1279" t="s">
        <v>3328</v>
      </c>
      <c r="P1279">
        <v>3</v>
      </c>
      <c r="Q1279" t="str">
        <f t="shared" si="19"/>
        <v>SJM US Equity</v>
      </c>
    </row>
    <row r="1280" spans="1:17" x14ac:dyDescent="0.25">
      <c r="A1280" s="1">
        <v>44377</v>
      </c>
      <c r="B1280" s="1">
        <v>44377</v>
      </c>
      <c r="C1280" t="s">
        <v>1184</v>
      </c>
      <c r="D1280" t="s">
        <v>1185</v>
      </c>
      <c r="E1280">
        <v>7.2</v>
      </c>
      <c r="F1280" t="s">
        <v>2382</v>
      </c>
      <c r="H1280" t="s">
        <v>74</v>
      </c>
      <c r="I1280" t="s">
        <v>18</v>
      </c>
      <c r="J1280" t="s">
        <v>19</v>
      </c>
      <c r="K1280" t="s">
        <v>20</v>
      </c>
      <c r="L1280" t="s">
        <v>20</v>
      </c>
      <c r="M1280" t="s">
        <v>21</v>
      </c>
      <c r="N1280" t="s">
        <v>22</v>
      </c>
      <c r="O1280" t="s">
        <v>3331</v>
      </c>
      <c r="P1280">
        <v>3</v>
      </c>
      <c r="Q1280" t="str">
        <f t="shared" si="19"/>
        <v>OVV US Equity</v>
      </c>
    </row>
    <row r="1281" spans="1:17" x14ac:dyDescent="0.25">
      <c r="A1281" s="1">
        <v>44377</v>
      </c>
      <c r="B1281" s="1">
        <v>44377</v>
      </c>
      <c r="C1281" t="s">
        <v>1049</v>
      </c>
      <c r="D1281" t="s">
        <v>1050</v>
      </c>
      <c r="E1281">
        <v>5.65</v>
      </c>
      <c r="F1281" t="s">
        <v>213</v>
      </c>
      <c r="H1281" t="s">
        <v>199</v>
      </c>
      <c r="I1281" t="s">
        <v>18</v>
      </c>
      <c r="J1281" t="s">
        <v>19</v>
      </c>
      <c r="K1281" t="s">
        <v>20</v>
      </c>
      <c r="L1281" t="s">
        <v>20</v>
      </c>
      <c r="M1281" t="s">
        <v>21</v>
      </c>
      <c r="N1281" t="s">
        <v>135</v>
      </c>
      <c r="O1281" t="s">
        <v>3332</v>
      </c>
      <c r="P1281">
        <v>3</v>
      </c>
      <c r="Q1281" t="str">
        <f t="shared" si="19"/>
        <v>NEE US Equity</v>
      </c>
    </row>
    <row r="1282" spans="1:17" x14ac:dyDescent="0.25">
      <c r="A1282" s="1">
        <v>44377</v>
      </c>
      <c r="B1282" s="1">
        <v>44377</v>
      </c>
      <c r="C1282" t="s">
        <v>1779</v>
      </c>
      <c r="D1282" t="s">
        <v>1780</v>
      </c>
      <c r="E1282">
        <v>6.375</v>
      </c>
      <c r="F1282" t="s">
        <v>833</v>
      </c>
      <c r="H1282" t="s">
        <v>52</v>
      </c>
      <c r="I1282" t="s">
        <v>18</v>
      </c>
      <c r="J1282" t="s">
        <v>19</v>
      </c>
      <c r="K1282" t="s">
        <v>20</v>
      </c>
      <c r="L1282" t="s">
        <v>20</v>
      </c>
      <c r="M1282" t="s">
        <v>21</v>
      </c>
      <c r="N1282" t="s">
        <v>22</v>
      </c>
      <c r="O1282" t="s">
        <v>3334</v>
      </c>
      <c r="P1282">
        <v>5</v>
      </c>
      <c r="Q1282" t="str">
        <f t="shared" si="19"/>
        <v>ABIBB US Equity</v>
      </c>
    </row>
    <row r="1283" spans="1:17" x14ac:dyDescent="0.25">
      <c r="A1283" s="1">
        <v>44377</v>
      </c>
      <c r="B1283" s="1">
        <v>44377</v>
      </c>
      <c r="C1283" t="s">
        <v>2465</v>
      </c>
      <c r="D1283" t="s">
        <v>2466</v>
      </c>
      <c r="E1283">
        <v>5.7</v>
      </c>
      <c r="F1283" t="s">
        <v>1748</v>
      </c>
      <c r="H1283" t="s">
        <v>52</v>
      </c>
      <c r="I1283" t="s">
        <v>18</v>
      </c>
      <c r="J1283" t="s">
        <v>19</v>
      </c>
      <c r="K1283" t="s">
        <v>20</v>
      </c>
      <c r="L1283" t="s">
        <v>20</v>
      </c>
      <c r="M1283" t="s">
        <v>21</v>
      </c>
      <c r="N1283" t="s">
        <v>135</v>
      </c>
      <c r="O1283" t="s">
        <v>3335</v>
      </c>
      <c r="P1283">
        <v>2</v>
      </c>
      <c r="Q1283" t="str">
        <f t="shared" si="19"/>
        <v>ED US Equity</v>
      </c>
    </row>
    <row r="1284" spans="1:17" x14ac:dyDescent="0.25">
      <c r="A1284" s="1">
        <v>44377</v>
      </c>
      <c r="B1284" s="1">
        <v>44377</v>
      </c>
      <c r="C1284" t="s">
        <v>2269</v>
      </c>
      <c r="D1284" t="s">
        <v>2270</v>
      </c>
      <c r="E1284">
        <v>3.05</v>
      </c>
      <c r="F1284" t="s">
        <v>1876</v>
      </c>
      <c r="H1284" t="s">
        <v>17</v>
      </c>
      <c r="I1284" t="s">
        <v>18</v>
      </c>
      <c r="J1284" t="s">
        <v>19</v>
      </c>
      <c r="K1284" t="s">
        <v>20</v>
      </c>
      <c r="L1284" t="s">
        <v>20</v>
      </c>
      <c r="M1284" t="s">
        <v>21</v>
      </c>
      <c r="N1284" t="s">
        <v>22</v>
      </c>
      <c r="O1284" t="s">
        <v>3339</v>
      </c>
      <c r="P1284">
        <v>3</v>
      </c>
      <c r="Q1284" t="str">
        <f t="shared" ref="Q1284:Q1347" si="20">D1284&amp;" US Equity"</f>
        <v>KMB US Equity</v>
      </c>
    </row>
    <row r="1285" spans="1:17" x14ac:dyDescent="0.25">
      <c r="A1285" s="1">
        <v>44377</v>
      </c>
      <c r="B1285" s="1">
        <v>44377</v>
      </c>
      <c r="C1285" t="s">
        <v>878</v>
      </c>
      <c r="D1285" t="s">
        <v>879</v>
      </c>
      <c r="E1285">
        <v>2.5499999999999998</v>
      </c>
      <c r="F1285" t="s">
        <v>421</v>
      </c>
      <c r="G1285" t="s">
        <v>51</v>
      </c>
      <c r="H1285" t="s">
        <v>52</v>
      </c>
      <c r="I1285" t="s">
        <v>18</v>
      </c>
      <c r="J1285" t="s">
        <v>19</v>
      </c>
      <c r="K1285" t="s">
        <v>20</v>
      </c>
      <c r="L1285" t="s">
        <v>20</v>
      </c>
      <c r="M1285" t="s">
        <v>21</v>
      </c>
      <c r="N1285" t="s">
        <v>22</v>
      </c>
      <c r="O1285" t="s">
        <v>3340</v>
      </c>
      <c r="P1285">
        <v>5</v>
      </c>
      <c r="Q1285" t="str">
        <f t="shared" si="20"/>
        <v>DAIGR US Equity</v>
      </c>
    </row>
    <row r="1286" spans="1:17" x14ac:dyDescent="0.25">
      <c r="A1286" s="1">
        <v>44377</v>
      </c>
      <c r="B1286" s="1">
        <v>44377</v>
      </c>
      <c r="C1286" t="s">
        <v>215</v>
      </c>
      <c r="D1286" t="s">
        <v>216</v>
      </c>
      <c r="E1286">
        <v>7.12</v>
      </c>
      <c r="F1286" t="s">
        <v>937</v>
      </c>
      <c r="G1286" t="s">
        <v>788</v>
      </c>
      <c r="H1286" t="s">
        <v>112</v>
      </c>
      <c r="I1286" t="s">
        <v>18</v>
      </c>
      <c r="J1286" t="s">
        <v>19</v>
      </c>
      <c r="K1286" t="s">
        <v>20</v>
      </c>
      <c r="L1286" t="s">
        <v>20</v>
      </c>
      <c r="M1286" t="s">
        <v>21</v>
      </c>
      <c r="N1286" t="s">
        <v>22</v>
      </c>
      <c r="O1286" t="s">
        <v>3341</v>
      </c>
      <c r="P1286">
        <v>1</v>
      </c>
      <c r="Q1286" t="str">
        <f t="shared" si="20"/>
        <v>T US Equity</v>
      </c>
    </row>
    <row r="1287" spans="1:17" x14ac:dyDescent="0.25">
      <c r="A1287" s="1">
        <v>44377</v>
      </c>
      <c r="B1287" s="1">
        <v>44377</v>
      </c>
      <c r="C1287" t="s">
        <v>1715</v>
      </c>
      <c r="D1287" t="s">
        <v>1716</v>
      </c>
      <c r="E1287">
        <v>4</v>
      </c>
      <c r="F1287" t="s">
        <v>2416</v>
      </c>
      <c r="H1287" t="s">
        <v>52</v>
      </c>
      <c r="I1287" t="s">
        <v>18</v>
      </c>
      <c r="J1287" t="s">
        <v>19</v>
      </c>
      <c r="K1287" t="s">
        <v>20</v>
      </c>
      <c r="L1287" t="s">
        <v>20</v>
      </c>
      <c r="M1287" t="s">
        <v>21</v>
      </c>
      <c r="N1287" t="s">
        <v>59</v>
      </c>
      <c r="O1287" t="s">
        <v>3342</v>
      </c>
      <c r="P1287">
        <v>3</v>
      </c>
      <c r="Q1287" t="str">
        <f t="shared" si="20"/>
        <v>LNC US Equity</v>
      </c>
    </row>
    <row r="1288" spans="1:17" x14ac:dyDescent="0.25">
      <c r="A1288" s="1">
        <v>44377</v>
      </c>
      <c r="B1288" s="1">
        <v>44377</v>
      </c>
      <c r="C1288" t="s">
        <v>2755</v>
      </c>
      <c r="D1288" t="s">
        <v>2756</v>
      </c>
      <c r="E1288">
        <v>7.7</v>
      </c>
      <c r="F1288" t="s">
        <v>3345</v>
      </c>
      <c r="H1288" t="s">
        <v>112</v>
      </c>
      <c r="I1288" t="s">
        <v>18</v>
      </c>
      <c r="J1288" t="s">
        <v>19</v>
      </c>
      <c r="K1288" t="s">
        <v>20</v>
      </c>
      <c r="L1288" t="s">
        <v>20</v>
      </c>
      <c r="M1288" t="s">
        <v>21</v>
      </c>
      <c r="N1288" t="s">
        <v>22</v>
      </c>
      <c r="O1288" t="s">
        <v>3346</v>
      </c>
      <c r="P1288">
        <v>3</v>
      </c>
      <c r="Q1288" t="str">
        <f t="shared" si="20"/>
        <v>TWX US Equity</v>
      </c>
    </row>
    <row r="1289" spans="1:17" x14ac:dyDescent="0.25">
      <c r="A1289" s="1">
        <v>44377</v>
      </c>
      <c r="B1289" s="1">
        <v>44377</v>
      </c>
      <c r="C1289" t="s">
        <v>1664</v>
      </c>
      <c r="D1289" t="s">
        <v>1665</v>
      </c>
      <c r="E1289">
        <v>6.15</v>
      </c>
      <c r="F1289" t="s">
        <v>1147</v>
      </c>
      <c r="H1289" t="s">
        <v>17</v>
      </c>
      <c r="I1289" t="s">
        <v>18</v>
      </c>
      <c r="J1289" t="s">
        <v>19</v>
      </c>
      <c r="K1289" t="s">
        <v>20</v>
      </c>
      <c r="L1289" t="s">
        <v>20</v>
      </c>
      <c r="M1289" t="s">
        <v>21</v>
      </c>
      <c r="N1289" t="s">
        <v>22</v>
      </c>
      <c r="O1289" t="s">
        <v>3347</v>
      </c>
      <c r="P1289">
        <v>4</v>
      </c>
      <c r="Q1289" t="str">
        <f t="shared" si="20"/>
        <v>BNSF US Equity</v>
      </c>
    </row>
    <row r="1290" spans="1:17" x14ac:dyDescent="0.25">
      <c r="A1290" s="1">
        <v>44377</v>
      </c>
      <c r="B1290" s="1">
        <v>44377</v>
      </c>
      <c r="C1290" t="s">
        <v>2315</v>
      </c>
      <c r="D1290" t="s">
        <v>2316</v>
      </c>
      <c r="E1290">
        <v>6</v>
      </c>
      <c r="F1290" t="s">
        <v>3348</v>
      </c>
      <c r="H1290" t="s">
        <v>52</v>
      </c>
      <c r="I1290" t="s">
        <v>18</v>
      </c>
      <c r="J1290" t="s">
        <v>19</v>
      </c>
      <c r="K1290" t="s">
        <v>20</v>
      </c>
      <c r="L1290" t="s">
        <v>20</v>
      </c>
      <c r="M1290" t="s">
        <v>21</v>
      </c>
      <c r="N1290" t="s">
        <v>22</v>
      </c>
      <c r="O1290" t="s">
        <v>3349</v>
      </c>
      <c r="P1290">
        <v>3</v>
      </c>
      <c r="Q1290" t="str">
        <f t="shared" si="20"/>
        <v>NSC US Equity</v>
      </c>
    </row>
    <row r="1291" spans="1:17" x14ac:dyDescent="0.25">
      <c r="A1291" s="1">
        <v>44377</v>
      </c>
      <c r="B1291" s="1">
        <v>44377</v>
      </c>
      <c r="C1291" t="s">
        <v>3353</v>
      </c>
      <c r="D1291" t="s">
        <v>3354</v>
      </c>
      <c r="E1291">
        <v>6.375</v>
      </c>
      <c r="F1291" t="s">
        <v>1008</v>
      </c>
      <c r="H1291" t="s">
        <v>199</v>
      </c>
      <c r="I1291" t="s">
        <v>18</v>
      </c>
      <c r="J1291" t="s">
        <v>19</v>
      </c>
      <c r="K1291" t="s">
        <v>20</v>
      </c>
      <c r="L1291" t="s">
        <v>20</v>
      </c>
      <c r="M1291" t="s">
        <v>21</v>
      </c>
      <c r="N1291" t="s">
        <v>22</v>
      </c>
      <c r="O1291" t="s">
        <v>3355</v>
      </c>
      <c r="P1291">
        <v>3</v>
      </c>
      <c r="Q1291" t="str">
        <f t="shared" si="20"/>
        <v>XOM US Equity</v>
      </c>
    </row>
    <row r="1292" spans="1:17" x14ac:dyDescent="0.25">
      <c r="A1292" s="1">
        <v>44377</v>
      </c>
      <c r="B1292" s="1">
        <v>44377</v>
      </c>
      <c r="C1292" t="s">
        <v>3356</v>
      </c>
      <c r="D1292" t="s">
        <v>3357</v>
      </c>
      <c r="E1292">
        <v>7.375</v>
      </c>
      <c r="F1292" t="s">
        <v>510</v>
      </c>
      <c r="H1292" t="s">
        <v>44</v>
      </c>
      <c r="I1292" t="s">
        <v>18</v>
      </c>
      <c r="J1292" t="s">
        <v>19</v>
      </c>
      <c r="K1292" t="s">
        <v>20</v>
      </c>
      <c r="L1292" t="s">
        <v>20</v>
      </c>
      <c r="M1292" t="s">
        <v>21</v>
      </c>
      <c r="N1292" t="s">
        <v>59</v>
      </c>
      <c r="O1292" t="s">
        <v>3358</v>
      </c>
      <c r="P1292">
        <v>5</v>
      </c>
      <c r="Q1292" t="str">
        <f t="shared" si="20"/>
        <v>MFCCN US Equity</v>
      </c>
    </row>
    <row r="1293" spans="1:17" x14ac:dyDescent="0.25">
      <c r="A1293" s="1">
        <v>44377</v>
      </c>
      <c r="B1293" s="1">
        <v>44377</v>
      </c>
      <c r="C1293" t="s">
        <v>3317</v>
      </c>
      <c r="D1293" t="s">
        <v>2756</v>
      </c>
      <c r="E1293">
        <v>6.95</v>
      </c>
      <c r="F1293" t="s">
        <v>423</v>
      </c>
      <c r="H1293" t="s">
        <v>112</v>
      </c>
      <c r="I1293" t="s">
        <v>18</v>
      </c>
      <c r="J1293" t="s">
        <v>19</v>
      </c>
      <c r="K1293" t="s">
        <v>20</v>
      </c>
      <c r="L1293" t="s">
        <v>20</v>
      </c>
      <c r="M1293" t="s">
        <v>21</v>
      </c>
      <c r="N1293" t="s">
        <v>22</v>
      </c>
      <c r="O1293" t="s">
        <v>3359</v>
      </c>
      <c r="P1293">
        <v>3</v>
      </c>
      <c r="Q1293" t="str">
        <f t="shared" si="20"/>
        <v>TWX US Equity</v>
      </c>
    </row>
    <row r="1294" spans="1:17" x14ac:dyDescent="0.25">
      <c r="A1294" s="1">
        <v>44377</v>
      </c>
      <c r="B1294" s="1">
        <v>44377</v>
      </c>
      <c r="C1294" t="s">
        <v>109</v>
      </c>
      <c r="D1294" t="s">
        <v>110</v>
      </c>
      <c r="E1294">
        <v>4.5</v>
      </c>
      <c r="F1294" t="s">
        <v>1283</v>
      </c>
      <c r="G1294" t="s">
        <v>722</v>
      </c>
      <c r="H1294" t="s">
        <v>112</v>
      </c>
      <c r="I1294" t="s">
        <v>18</v>
      </c>
      <c r="J1294" t="s">
        <v>19</v>
      </c>
      <c r="K1294" t="s">
        <v>20</v>
      </c>
      <c r="L1294" t="s">
        <v>20</v>
      </c>
      <c r="M1294" t="s">
        <v>21</v>
      </c>
      <c r="N1294" t="s">
        <v>22</v>
      </c>
      <c r="O1294" t="s">
        <v>3363</v>
      </c>
      <c r="P1294">
        <v>2</v>
      </c>
      <c r="Q1294" t="str">
        <f t="shared" si="20"/>
        <v>GE US Equity</v>
      </c>
    </row>
    <row r="1295" spans="1:17" x14ac:dyDescent="0.25">
      <c r="A1295" s="1">
        <v>44377</v>
      </c>
      <c r="B1295" s="1">
        <v>44377</v>
      </c>
      <c r="C1295" t="s">
        <v>109</v>
      </c>
      <c r="D1295" t="s">
        <v>110</v>
      </c>
      <c r="E1295">
        <v>5</v>
      </c>
      <c r="F1295" t="s">
        <v>107</v>
      </c>
      <c r="G1295" t="s">
        <v>722</v>
      </c>
      <c r="H1295" t="s">
        <v>112</v>
      </c>
      <c r="I1295" t="s">
        <v>18</v>
      </c>
      <c r="J1295" t="s">
        <v>19</v>
      </c>
      <c r="K1295" t="s">
        <v>20</v>
      </c>
      <c r="L1295" t="s">
        <v>20</v>
      </c>
      <c r="M1295" t="s">
        <v>21</v>
      </c>
      <c r="N1295" t="s">
        <v>22</v>
      </c>
      <c r="O1295" t="s">
        <v>3366</v>
      </c>
      <c r="P1295">
        <v>2</v>
      </c>
      <c r="Q1295" t="str">
        <f t="shared" si="20"/>
        <v>GE US Equity</v>
      </c>
    </row>
    <row r="1296" spans="1:17" x14ac:dyDescent="0.25">
      <c r="A1296" s="1">
        <v>44377</v>
      </c>
      <c r="B1296" s="1">
        <v>44377</v>
      </c>
      <c r="C1296" t="s">
        <v>878</v>
      </c>
      <c r="D1296" t="s">
        <v>879</v>
      </c>
      <c r="E1296">
        <v>3.45</v>
      </c>
      <c r="F1296" t="s">
        <v>2783</v>
      </c>
      <c r="G1296" t="s">
        <v>51</v>
      </c>
      <c r="H1296" t="s">
        <v>52</v>
      </c>
      <c r="I1296" t="s">
        <v>18</v>
      </c>
      <c r="J1296" t="s">
        <v>19</v>
      </c>
      <c r="K1296" t="s">
        <v>20</v>
      </c>
      <c r="L1296" t="s">
        <v>20</v>
      </c>
      <c r="M1296" t="s">
        <v>21</v>
      </c>
      <c r="N1296" t="s">
        <v>22</v>
      </c>
      <c r="O1296" t="s">
        <v>3367</v>
      </c>
      <c r="P1296">
        <v>5</v>
      </c>
      <c r="Q1296" t="str">
        <f t="shared" si="20"/>
        <v>DAIGR US Equity</v>
      </c>
    </row>
    <row r="1297" spans="1:17" x14ac:dyDescent="0.25">
      <c r="A1297" s="1">
        <v>44377</v>
      </c>
      <c r="B1297" s="1">
        <v>44377</v>
      </c>
      <c r="C1297" t="s">
        <v>2357</v>
      </c>
      <c r="D1297" t="s">
        <v>405</v>
      </c>
      <c r="E1297">
        <v>6.625</v>
      </c>
      <c r="F1297" t="s">
        <v>504</v>
      </c>
      <c r="H1297" t="s">
        <v>17</v>
      </c>
      <c r="I1297" t="s">
        <v>18</v>
      </c>
      <c r="J1297" t="s">
        <v>19</v>
      </c>
      <c r="K1297" t="s">
        <v>20</v>
      </c>
      <c r="L1297" t="s">
        <v>20</v>
      </c>
      <c r="M1297" t="s">
        <v>21</v>
      </c>
      <c r="N1297" t="s">
        <v>22</v>
      </c>
      <c r="O1297" t="s">
        <v>3368</v>
      </c>
      <c r="P1297">
        <v>3</v>
      </c>
      <c r="Q1297" t="str">
        <f t="shared" si="20"/>
        <v>CAT US Equity</v>
      </c>
    </row>
    <row r="1298" spans="1:17" x14ac:dyDescent="0.25">
      <c r="A1298" s="1">
        <v>44377</v>
      </c>
      <c r="B1298" s="1">
        <v>44377</v>
      </c>
      <c r="C1298" t="s">
        <v>109</v>
      </c>
      <c r="D1298" t="s">
        <v>110</v>
      </c>
      <c r="E1298">
        <v>4.3499999999999996</v>
      </c>
      <c r="F1298" t="s">
        <v>3369</v>
      </c>
      <c r="G1298" t="s">
        <v>3182</v>
      </c>
      <c r="H1298" t="s">
        <v>112</v>
      </c>
      <c r="I1298" t="s">
        <v>18</v>
      </c>
      <c r="J1298" t="s">
        <v>19</v>
      </c>
      <c r="K1298" t="s">
        <v>20</v>
      </c>
      <c r="L1298" t="s">
        <v>20</v>
      </c>
      <c r="M1298" t="s">
        <v>21</v>
      </c>
      <c r="N1298" t="s">
        <v>22</v>
      </c>
      <c r="O1298" t="s">
        <v>3370</v>
      </c>
      <c r="P1298">
        <v>2</v>
      </c>
      <c r="Q1298" t="str">
        <f t="shared" si="20"/>
        <v>GE US Equity</v>
      </c>
    </row>
    <row r="1299" spans="1:17" x14ac:dyDescent="0.25">
      <c r="A1299" s="1">
        <v>44377</v>
      </c>
      <c r="B1299" s="1">
        <v>44377</v>
      </c>
      <c r="C1299" t="s">
        <v>2269</v>
      </c>
      <c r="D1299" t="s">
        <v>2270</v>
      </c>
      <c r="E1299">
        <v>6.625</v>
      </c>
      <c r="F1299" t="s">
        <v>3371</v>
      </c>
      <c r="H1299" t="s">
        <v>17</v>
      </c>
      <c r="I1299" t="s">
        <v>18</v>
      </c>
      <c r="J1299" t="s">
        <v>19</v>
      </c>
      <c r="K1299" t="s">
        <v>20</v>
      </c>
      <c r="L1299" t="s">
        <v>20</v>
      </c>
      <c r="M1299" t="s">
        <v>21</v>
      </c>
      <c r="N1299" t="s">
        <v>22</v>
      </c>
      <c r="O1299" t="s">
        <v>3372</v>
      </c>
      <c r="P1299">
        <v>3</v>
      </c>
      <c r="Q1299" t="str">
        <f t="shared" si="20"/>
        <v>KMB US Equity</v>
      </c>
    </row>
    <row r="1300" spans="1:17" x14ac:dyDescent="0.25">
      <c r="A1300" s="1">
        <v>44377</v>
      </c>
      <c r="B1300" s="1">
        <v>44377</v>
      </c>
      <c r="C1300" t="s">
        <v>109</v>
      </c>
      <c r="D1300" t="s">
        <v>110</v>
      </c>
      <c r="E1300">
        <v>5</v>
      </c>
      <c r="F1300" t="s">
        <v>3373</v>
      </c>
      <c r="G1300" t="s">
        <v>722</v>
      </c>
      <c r="H1300" t="s">
        <v>112</v>
      </c>
      <c r="I1300" t="s">
        <v>18</v>
      </c>
      <c r="J1300" t="s">
        <v>19</v>
      </c>
      <c r="K1300" t="s">
        <v>20</v>
      </c>
      <c r="L1300" t="s">
        <v>20</v>
      </c>
      <c r="M1300" t="s">
        <v>21</v>
      </c>
      <c r="N1300" t="s">
        <v>22</v>
      </c>
      <c r="O1300" t="s">
        <v>3374</v>
      </c>
      <c r="P1300">
        <v>2</v>
      </c>
      <c r="Q1300" t="str">
        <f t="shared" si="20"/>
        <v>GE US Equity</v>
      </c>
    </row>
    <row r="1301" spans="1:17" x14ac:dyDescent="0.25">
      <c r="A1301" s="1">
        <v>44377</v>
      </c>
      <c r="B1301" s="1">
        <v>44377</v>
      </c>
      <c r="C1301" t="s">
        <v>2588</v>
      </c>
      <c r="D1301" t="s">
        <v>2589</v>
      </c>
      <c r="E1301">
        <v>4.6500000000000004</v>
      </c>
      <c r="F1301" t="s">
        <v>31</v>
      </c>
      <c r="H1301" t="s">
        <v>52</v>
      </c>
      <c r="I1301" t="s">
        <v>18</v>
      </c>
      <c r="J1301" t="s">
        <v>19</v>
      </c>
      <c r="K1301" t="s">
        <v>20</v>
      </c>
      <c r="L1301" t="s">
        <v>20</v>
      </c>
      <c r="M1301" t="s">
        <v>21</v>
      </c>
      <c r="N1301" t="s">
        <v>59</v>
      </c>
      <c r="O1301" t="s">
        <v>3375</v>
      </c>
      <c r="P1301">
        <v>4</v>
      </c>
      <c r="Q1301" t="str">
        <f t="shared" si="20"/>
        <v>ANTM US Equity</v>
      </c>
    </row>
    <row r="1302" spans="1:17" x14ac:dyDescent="0.25">
      <c r="A1302" s="1">
        <v>44377</v>
      </c>
      <c r="B1302" s="1">
        <v>44377</v>
      </c>
      <c r="C1302" t="s">
        <v>397</v>
      </c>
      <c r="D1302" t="s">
        <v>398</v>
      </c>
      <c r="E1302">
        <v>7.6</v>
      </c>
      <c r="F1302" t="s">
        <v>3377</v>
      </c>
      <c r="G1302" t="s">
        <v>130</v>
      </c>
      <c r="H1302" t="s">
        <v>199</v>
      </c>
      <c r="I1302" t="s">
        <v>18</v>
      </c>
      <c r="J1302" t="s">
        <v>19</v>
      </c>
      <c r="K1302" t="s">
        <v>20</v>
      </c>
      <c r="L1302" t="s">
        <v>20</v>
      </c>
      <c r="M1302" t="s">
        <v>21</v>
      </c>
      <c r="N1302" t="s">
        <v>22</v>
      </c>
      <c r="O1302" t="s">
        <v>3378</v>
      </c>
      <c r="P1302">
        <v>2</v>
      </c>
      <c r="Q1302" t="str">
        <f t="shared" si="20"/>
        <v>CL US Equity</v>
      </c>
    </row>
    <row r="1303" spans="1:17" x14ac:dyDescent="0.25">
      <c r="A1303" s="1">
        <v>44377</v>
      </c>
      <c r="B1303" s="1">
        <v>44377</v>
      </c>
      <c r="C1303" t="s">
        <v>1986</v>
      </c>
      <c r="D1303" t="s">
        <v>1987</v>
      </c>
      <c r="E1303">
        <v>3.875</v>
      </c>
      <c r="F1303" t="s">
        <v>734</v>
      </c>
      <c r="H1303" t="s">
        <v>17</v>
      </c>
      <c r="I1303" t="s">
        <v>18</v>
      </c>
      <c r="J1303" t="s">
        <v>19</v>
      </c>
      <c r="K1303" t="s">
        <v>20</v>
      </c>
      <c r="L1303" t="s">
        <v>20</v>
      </c>
      <c r="M1303" t="s">
        <v>21</v>
      </c>
      <c r="N1303" t="s">
        <v>22</v>
      </c>
      <c r="O1303" t="s">
        <v>3379</v>
      </c>
      <c r="P1303">
        <v>3</v>
      </c>
      <c r="Q1303" t="str">
        <f t="shared" si="20"/>
        <v>GSK US Equity</v>
      </c>
    </row>
    <row r="1304" spans="1:17" x14ac:dyDescent="0.25">
      <c r="A1304" s="1">
        <v>44377</v>
      </c>
      <c r="B1304" s="1">
        <v>44377</v>
      </c>
      <c r="C1304" t="s">
        <v>386</v>
      </c>
      <c r="D1304" t="s">
        <v>387</v>
      </c>
      <c r="E1304">
        <v>5.55</v>
      </c>
      <c r="F1304" t="s">
        <v>3380</v>
      </c>
      <c r="H1304" t="s">
        <v>199</v>
      </c>
      <c r="I1304" t="s">
        <v>18</v>
      </c>
      <c r="J1304" t="s">
        <v>19</v>
      </c>
      <c r="K1304" t="s">
        <v>20</v>
      </c>
      <c r="L1304" t="s">
        <v>20</v>
      </c>
      <c r="M1304" t="s">
        <v>21</v>
      </c>
      <c r="N1304" t="s">
        <v>22</v>
      </c>
      <c r="O1304" t="s">
        <v>3381</v>
      </c>
      <c r="P1304">
        <v>2</v>
      </c>
      <c r="Q1304" t="str">
        <f t="shared" si="20"/>
        <v>PG US Equity</v>
      </c>
    </row>
    <row r="1305" spans="1:17" x14ac:dyDescent="0.25">
      <c r="A1305" s="1">
        <v>44377</v>
      </c>
      <c r="B1305" s="1">
        <v>44377</v>
      </c>
      <c r="C1305" t="s">
        <v>2693</v>
      </c>
      <c r="D1305" t="s">
        <v>1780</v>
      </c>
      <c r="E1305">
        <v>5.75</v>
      </c>
      <c r="F1305" t="s">
        <v>1314</v>
      </c>
      <c r="H1305" t="s">
        <v>52</v>
      </c>
      <c r="I1305" t="s">
        <v>18</v>
      </c>
      <c r="J1305" t="s">
        <v>19</v>
      </c>
      <c r="K1305" t="s">
        <v>20</v>
      </c>
      <c r="L1305" t="s">
        <v>20</v>
      </c>
      <c r="M1305" t="s">
        <v>21</v>
      </c>
      <c r="N1305" t="s">
        <v>22</v>
      </c>
      <c r="O1305" t="s">
        <v>3382</v>
      </c>
      <c r="P1305">
        <v>5</v>
      </c>
      <c r="Q1305" t="str">
        <f t="shared" si="20"/>
        <v>ABIBB US Equity</v>
      </c>
    </row>
    <row r="1306" spans="1:17" x14ac:dyDescent="0.25">
      <c r="A1306" s="1">
        <v>44377</v>
      </c>
      <c r="B1306" s="1">
        <v>44377</v>
      </c>
      <c r="C1306" t="s">
        <v>2481</v>
      </c>
      <c r="D1306" t="s">
        <v>2482</v>
      </c>
      <c r="E1306">
        <v>7.875</v>
      </c>
      <c r="F1306" t="s">
        <v>1555</v>
      </c>
      <c r="G1306" t="s">
        <v>788</v>
      </c>
      <c r="H1306" t="s">
        <v>52</v>
      </c>
      <c r="I1306" t="s">
        <v>18</v>
      </c>
      <c r="J1306" t="s">
        <v>19</v>
      </c>
      <c r="K1306" t="s">
        <v>20</v>
      </c>
      <c r="L1306" t="s">
        <v>20</v>
      </c>
      <c r="M1306" t="s">
        <v>21</v>
      </c>
      <c r="N1306" t="s">
        <v>22</v>
      </c>
      <c r="O1306" t="s">
        <v>3385</v>
      </c>
      <c r="P1306">
        <v>2</v>
      </c>
      <c r="Q1306" t="str">
        <f t="shared" si="20"/>
        <v>CI US Equity</v>
      </c>
    </row>
    <row r="1307" spans="1:17" x14ac:dyDescent="0.25">
      <c r="A1307" s="1">
        <v>44377</v>
      </c>
      <c r="B1307" s="1">
        <v>44377</v>
      </c>
      <c r="C1307" t="s">
        <v>853</v>
      </c>
      <c r="D1307" t="s">
        <v>854</v>
      </c>
      <c r="E1307">
        <v>4.7</v>
      </c>
      <c r="F1307" t="s">
        <v>103</v>
      </c>
      <c r="H1307" t="s">
        <v>52</v>
      </c>
      <c r="I1307" t="s">
        <v>18</v>
      </c>
      <c r="J1307" t="s">
        <v>19</v>
      </c>
      <c r="K1307" t="s">
        <v>20</v>
      </c>
      <c r="L1307" t="s">
        <v>20</v>
      </c>
      <c r="M1307" t="s">
        <v>21</v>
      </c>
      <c r="N1307" t="s">
        <v>22</v>
      </c>
      <c r="O1307" t="s">
        <v>3386</v>
      </c>
      <c r="P1307">
        <v>3</v>
      </c>
      <c r="Q1307" t="str">
        <f t="shared" si="20"/>
        <v>RTX US Equity</v>
      </c>
    </row>
    <row r="1308" spans="1:17" x14ac:dyDescent="0.25">
      <c r="A1308" s="1">
        <v>44377</v>
      </c>
      <c r="B1308" s="1">
        <v>44377</v>
      </c>
      <c r="C1308" t="s">
        <v>2602</v>
      </c>
      <c r="D1308" t="s">
        <v>216</v>
      </c>
      <c r="E1308">
        <v>6.875</v>
      </c>
      <c r="F1308" t="s">
        <v>205</v>
      </c>
      <c r="H1308" t="s">
        <v>112</v>
      </c>
      <c r="I1308" t="s">
        <v>18</v>
      </c>
      <c r="J1308" t="s">
        <v>19</v>
      </c>
      <c r="K1308" t="s">
        <v>20</v>
      </c>
      <c r="L1308" t="s">
        <v>20</v>
      </c>
      <c r="M1308" t="s">
        <v>21</v>
      </c>
      <c r="N1308" t="s">
        <v>22</v>
      </c>
      <c r="O1308" t="s">
        <v>3387</v>
      </c>
      <c r="P1308">
        <v>1</v>
      </c>
      <c r="Q1308" t="str">
        <f t="shared" si="20"/>
        <v>T US Equity</v>
      </c>
    </row>
    <row r="1309" spans="1:17" x14ac:dyDescent="0.25">
      <c r="A1309" s="1">
        <v>44377</v>
      </c>
      <c r="B1309" s="1">
        <v>44377</v>
      </c>
      <c r="C1309" t="s">
        <v>1279</v>
      </c>
      <c r="D1309" t="s">
        <v>1280</v>
      </c>
      <c r="E1309">
        <v>7.95</v>
      </c>
      <c r="F1309" t="s">
        <v>802</v>
      </c>
      <c r="H1309" t="s">
        <v>112</v>
      </c>
      <c r="I1309" t="s">
        <v>18</v>
      </c>
      <c r="J1309" t="s">
        <v>19</v>
      </c>
      <c r="K1309" t="s">
        <v>20</v>
      </c>
      <c r="L1309" t="s">
        <v>20</v>
      </c>
      <c r="M1309" t="s">
        <v>21</v>
      </c>
      <c r="N1309" t="s">
        <v>22</v>
      </c>
      <c r="O1309" t="s">
        <v>3388</v>
      </c>
      <c r="P1309">
        <v>3</v>
      </c>
      <c r="Q1309" t="str">
        <f t="shared" si="20"/>
        <v>WRK US Equity</v>
      </c>
    </row>
    <row r="1310" spans="1:17" x14ac:dyDescent="0.25">
      <c r="A1310" s="1">
        <v>44377</v>
      </c>
      <c r="B1310" s="1">
        <v>44377</v>
      </c>
      <c r="C1310" t="s">
        <v>3389</v>
      </c>
      <c r="D1310" t="s">
        <v>3390</v>
      </c>
      <c r="E1310">
        <v>5.0170000000000003</v>
      </c>
      <c r="F1310" t="s">
        <v>3391</v>
      </c>
      <c r="G1310">
        <v>2012</v>
      </c>
      <c r="H1310" t="s">
        <v>199</v>
      </c>
      <c r="I1310" t="s">
        <v>18</v>
      </c>
      <c r="J1310" t="s">
        <v>19</v>
      </c>
      <c r="K1310" t="s">
        <v>20</v>
      </c>
      <c r="L1310" t="s">
        <v>20</v>
      </c>
      <c r="M1310" t="s">
        <v>21</v>
      </c>
      <c r="N1310" t="s">
        <v>22</v>
      </c>
      <c r="O1310" t="s">
        <v>3392</v>
      </c>
      <c r="P1310">
        <v>5</v>
      </c>
      <c r="Q1310" t="str">
        <f t="shared" si="20"/>
        <v>TUFTS US Equity</v>
      </c>
    </row>
    <row r="1311" spans="1:17" x14ac:dyDescent="0.25">
      <c r="A1311" s="1">
        <v>44377</v>
      </c>
      <c r="B1311" s="1">
        <v>44377</v>
      </c>
      <c r="C1311" t="s">
        <v>109</v>
      </c>
      <c r="D1311" t="s">
        <v>110</v>
      </c>
      <c r="E1311">
        <v>5</v>
      </c>
      <c r="F1311" t="s">
        <v>3393</v>
      </c>
      <c r="G1311" t="s">
        <v>722</v>
      </c>
      <c r="H1311" t="s">
        <v>112</v>
      </c>
      <c r="I1311" t="s">
        <v>18</v>
      </c>
      <c r="J1311" t="s">
        <v>19</v>
      </c>
      <c r="K1311" t="s">
        <v>20</v>
      </c>
      <c r="L1311" t="s">
        <v>20</v>
      </c>
      <c r="M1311" t="s">
        <v>21</v>
      </c>
      <c r="N1311" t="s">
        <v>22</v>
      </c>
      <c r="O1311" t="s">
        <v>3394</v>
      </c>
      <c r="P1311">
        <v>2</v>
      </c>
      <c r="Q1311" t="str">
        <f t="shared" si="20"/>
        <v>GE US Equity</v>
      </c>
    </row>
    <row r="1312" spans="1:17" x14ac:dyDescent="0.25">
      <c r="A1312" s="1">
        <v>44377</v>
      </c>
      <c r="B1312" s="1">
        <v>44377</v>
      </c>
      <c r="C1312" t="s">
        <v>1569</v>
      </c>
      <c r="D1312" t="s">
        <v>1570</v>
      </c>
      <c r="E1312">
        <v>4.2</v>
      </c>
      <c r="F1312" t="s">
        <v>3395</v>
      </c>
      <c r="G1312">
        <v>2015</v>
      </c>
      <c r="H1312" t="s">
        <v>199</v>
      </c>
      <c r="I1312" t="s">
        <v>18</v>
      </c>
      <c r="J1312" t="s">
        <v>19</v>
      </c>
      <c r="K1312" t="s">
        <v>20</v>
      </c>
      <c r="L1312" t="s">
        <v>20</v>
      </c>
      <c r="M1312" t="s">
        <v>21</v>
      </c>
      <c r="N1312" t="s">
        <v>22</v>
      </c>
      <c r="O1312" t="s">
        <v>3396</v>
      </c>
      <c r="P1312">
        <v>5</v>
      </c>
      <c r="Q1312" t="str">
        <f t="shared" si="20"/>
        <v>MSKCC US Equity</v>
      </c>
    </row>
    <row r="1313" spans="1:17" x14ac:dyDescent="0.25">
      <c r="A1313" s="1">
        <v>44377</v>
      </c>
      <c r="B1313" s="1">
        <v>44377</v>
      </c>
      <c r="C1313" t="s">
        <v>3084</v>
      </c>
      <c r="D1313" t="s">
        <v>3085</v>
      </c>
      <c r="E1313">
        <v>7.5</v>
      </c>
      <c r="F1313" t="s">
        <v>301</v>
      </c>
      <c r="G1313" t="s">
        <v>101</v>
      </c>
      <c r="H1313" t="s">
        <v>52</v>
      </c>
      <c r="I1313" t="s">
        <v>18</v>
      </c>
      <c r="J1313" t="s">
        <v>19</v>
      </c>
      <c r="K1313" t="s">
        <v>20</v>
      </c>
      <c r="L1313" t="s">
        <v>20</v>
      </c>
      <c r="M1313" t="s">
        <v>21</v>
      </c>
      <c r="N1313" t="s">
        <v>22</v>
      </c>
      <c r="O1313" t="s">
        <v>3399</v>
      </c>
      <c r="P1313">
        <v>5</v>
      </c>
      <c r="Q1313" t="str">
        <f t="shared" si="20"/>
        <v>ENBCN US Equity</v>
      </c>
    </row>
    <row r="1314" spans="1:17" x14ac:dyDescent="0.25">
      <c r="A1314" s="1">
        <v>44377</v>
      </c>
      <c r="B1314" s="1">
        <v>44377</v>
      </c>
      <c r="C1314" t="s">
        <v>1891</v>
      </c>
      <c r="D1314" t="s">
        <v>1892</v>
      </c>
      <c r="E1314">
        <v>5.5</v>
      </c>
      <c r="F1314" t="s">
        <v>1876</v>
      </c>
      <c r="H1314" t="s">
        <v>112</v>
      </c>
      <c r="I1314" t="s">
        <v>18</v>
      </c>
      <c r="J1314" t="s">
        <v>19</v>
      </c>
      <c r="K1314" t="s">
        <v>20</v>
      </c>
      <c r="L1314" t="s">
        <v>20</v>
      </c>
      <c r="M1314" t="s">
        <v>21</v>
      </c>
      <c r="N1314" t="s">
        <v>22</v>
      </c>
      <c r="O1314" t="s">
        <v>3400</v>
      </c>
      <c r="P1314">
        <v>3</v>
      </c>
      <c r="Q1314" t="str">
        <f t="shared" si="20"/>
        <v>MON US Equity</v>
      </c>
    </row>
    <row r="1315" spans="1:17" x14ac:dyDescent="0.25">
      <c r="A1315" s="1">
        <v>44377</v>
      </c>
      <c r="B1315" s="1">
        <v>44377</v>
      </c>
      <c r="C1315" t="s">
        <v>765</v>
      </c>
      <c r="D1315" t="s">
        <v>766</v>
      </c>
      <c r="E1315">
        <v>7.5</v>
      </c>
      <c r="F1315" t="s">
        <v>1499</v>
      </c>
      <c r="H1315" t="s">
        <v>112</v>
      </c>
      <c r="I1315" t="s">
        <v>18</v>
      </c>
      <c r="J1315" t="s">
        <v>19</v>
      </c>
      <c r="K1315" t="s">
        <v>20</v>
      </c>
      <c r="L1315" t="s">
        <v>20</v>
      </c>
      <c r="M1315" t="s">
        <v>21</v>
      </c>
      <c r="N1315" t="s">
        <v>22</v>
      </c>
      <c r="O1315" t="s">
        <v>3401</v>
      </c>
      <c r="P1315">
        <v>5</v>
      </c>
      <c r="Q1315" t="str">
        <f t="shared" si="20"/>
        <v>ABXCN US Equity</v>
      </c>
    </row>
    <row r="1316" spans="1:17" x14ac:dyDescent="0.25">
      <c r="A1316" s="1">
        <v>44377</v>
      </c>
      <c r="B1316" s="1">
        <v>44377</v>
      </c>
      <c r="C1316" t="s">
        <v>1686</v>
      </c>
      <c r="D1316" t="s">
        <v>1687</v>
      </c>
      <c r="E1316">
        <v>5.7</v>
      </c>
      <c r="F1316" t="s">
        <v>3402</v>
      </c>
      <c r="G1316" t="s">
        <v>16</v>
      </c>
      <c r="H1316" t="s">
        <v>52</v>
      </c>
      <c r="I1316" t="s">
        <v>18</v>
      </c>
      <c r="J1316" t="s">
        <v>19</v>
      </c>
      <c r="K1316" t="s">
        <v>20</v>
      </c>
      <c r="L1316" t="s">
        <v>20</v>
      </c>
      <c r="M1316" t="s">
        <v>21</v>
      </c>
      <c r="N1316" t="s">
        <v>22</v>
      </c>
      <c r="O1316" t="s">
        <v>3403</v>
      </c>
      <c r="P1316">
        <v>3</v>
      </c>
      <c r="Q1316" t="str">
        <f t="shared" si="20"/>
        <v>MCD US Equity</v>
      </c>
    </row>
    <row r="1317" spans="1:17" x14ac:dyDescent="0.25">
      <c r="A1317" s="1">
        <v>44377</v>
      </c>
      <c r="B1317" s="1">
        <v>44377</v>
      </c>
      <c r="C1317" t="s">
        <v>700</v>
      </c>
      <c r="D1317" t="s">
        <v>701</v>
      </c>
      <c r="E1317">
        <v>4.3</v>
      </c>
      <c r="F1317" t="s">
        <v>1813</v>
      </c>
      <c r="H1317" t="s">
        <v>17</v>
      </c>
      <c r="I1317" t="s">
        <v>18</v>
      </c>
      <c r="J1317" t="s">
        <v>19</v>
      </c>
      <c r="K1317" t="s">
        <v>20</v>
      </c>
      <c r="L1317" t="s">
        <v>20</v>
      </c>
      <c r="M1317" t="s">
        <v>21</v>
      </c>
      <c r="N1317" t="s">
        <v>22</v>
      </c>
      <c r="O1317" t="s">
        <v>3404</v>
      </c>
      <c r="P1317">
        <v>3</v>
      </c>
      <c r="Q1317" t="str">
        <f t="shared" si="20"/>
        <v>PFE US Equity</v>
      </c>
    </row>
    <row r="1318" spans="1:17" x14ac:dyDescent="0.25">
      <c r="A1318" s="1">
        <v>44377</v>
      </c>
      <c r="B1318" s="1">
        <v>44377</v>
      </c>
      <c r="C1318" t="s">
        <v>109</v>
      </c>
      <c r="D1318" t="s">
        <v>110</v>
      </c>
      <c r="E1318">
        <v>3.5</v>
      </c>
      <c r="F1318" t="s">
        <v>979</v>
      </c>
      <c r="G1318" t="s">
        <v>2611</v>
      </c>
      <c r="H1318" t="s">
        <v>112</v>
      </c>
      <c r="I1318" t="s">
        <v>18</v>
      </c>
      <c r="J1318" t="s">
        <v>19</v>
      </c>
      <c r="K1318" t="s">
        <v>20</v>
      </c>
      <c r="L1318" t="s">
        <v>20</v>
      </c>
      <c r="M1318" t="s">
        <v>21</v>
      </c>
      <c r="N1318" t="s">
        <v>22</v>
      </c>
      <c r="O1318" t="s">
        <v>3405</v>
      </c>
      <c r="P1318">
        <v>2</v>
      </c>
      <c r="Q1318" t="str">
        <f t="shared" si="20"/>
        <v>GE US Equity</v>
      </c>
    </row>
    <row r="1319" spans="1:17" x14ac:dyDescent="0.25">
      <c r="A1319" s="1">
        <v>44377</v>
      </c>
      <c r="B1319" s="1">
        <v>44377</v>
      </c>
      <c r="C1319" t="s">
        <v>139</v>
      </c>
      <c r="D1319" t="s">
        <v>140</v>
      </c>
      <c r="E1319">
        <v>2.5499999999999998</v>
      </c>
      <c r="F1319" t="s">
        <v>1199</v>
      </c>
      <c r="G1319" t="s">
        <v>69</v>
      </c>
      <c r="H1319" t="s">
        <v>17</v>
      </c>
      <c r="I1319" t="s">
        <v>18</v>
      </c>
      <c r="J1319" t="s">
        <v>19</v>
      </c>
      <c r="K1319" t="s">
        <v>20</v>
      </c>
      <c r="L1319" t="s">
        <v>20</v>
      </c>
      <c r="M1319" t="s">
        <v>21</v>
      </c>
      <c r="N1319" t="s">
        <v>59</v>
      </c>
      <c r="O1319" t="s">
        <v>3406</v>
      </c>
      <c r="P1319">
        <v>3</v>
      </c>
      <c r="Q1319" t="str">
        <f t="shared" si="20"/>
        <v>ATH US Equity</v>
      </c>
    </row>
    <row r="1320" spans="1:17" x14ac:dyDescent="0.25">
      <c r="A1320" s="1">
        <v>44377</v>
      </c>
      <c r="B1320" s="1">
        <v>44377</v>
      </c>
      <c r="C1320" t="s">
        <v>1164</v>
      </c>
      <c r="D1320" t="s">
        <v>1165</v>
      </c>
      <c r="E1320">
        <v>5.5</v>
      </c>
      <c r="F1320" t="s">
        <v>3407</v>
      </c>
      <c r="H1320" t="s">
        <v>52</v>
      </c>
      <c r="I1320" t="s">
        <v>18</v>
      </c>
      <c r="J1320" t="s">
        <v>19</v>
      </c>
      <c r="K1320" t="s">
        <v>20</v>
      </c>
      <c r="L1320" t="s">
        <v>20</v>
      </c>
      <c r="M1320" t="s">
        <v>21</v>
      </c>
      <c r="N1320" t="s">
        <v>22</v>
      </c>
      <c r="O1320" t="s">
        <v>3408</v>
      </c>
      <c r="P1320">
        <v>3</v>
      </c>
      <c r="Q1320" t="str">
        <f t="shared" si="20"/>
        <v>LOW US Equity</v>
      </c>
    </row>
    <row r="1321" spans="1:17" x14ac:dyDescent="0.25">
      <c r="A1321" s="1">
        <v>44377</v>
      </c>
      <c r="B1321" s="1">
        <v>44377</v>
      </c>
      <c r="C1321" t="s">
        <v>3409</v>
      </c>
      <c r="D1321" t="s">
        <v>144</v>
      </c>
      <c r="E1321">
        <v>5.7</v>
      </c>
      <c r="F1321" t="s">
        <v>562</v>
      </c>
      <c r="H1321" t="s">
        <v>39</v>
      </c>
      <c r="I1321" t="s">
        <v>18</v>
      </c>
      <c r="J1321" t="s">
        <v>19</v>
      </c>
      <c r="K1321" t="s">
        <v>20</v>
      </c>
      <c r="L1321" t="s">
        <v>20</v>
      </c>
      <c r="M1321" t="s">
        <v>21</v>
      </c>
      <c r="N1321" t="s">
        <v>135</v>
      </c>
      <c r="O1321" t="s">
        <v>3410</v>
      </c>
      <c r="P1321">
        <v>3</v>
      </c>
      <c r="Q1321" t="str">
        <f t="shared" si="20"/>
        <v>DTE US Equity</v>
      </c>
    </row>
    <row r="1322" spans="1:17" x14ac:dyDescent="0.25">
      <c r="A1322" s="1">
        <v>44377</v>
      </c>
      <c r="B1322" s="1">
        <v>44377</v>
      </c>
      <c r="C1322" t="s">
        <v>1779</v>
      </c>
      <c r="D1322" t="s">
        <v>1780</v>
      </c>
      <c r="E1322">
        <v>8</v>
      </c>
      <c r="F1322" t="s">
        <v>2041</v>
      </c>
      <c r="H1322" t="s">
        <v>52</v>
      </c>
      <c r="I1322" t="s">
        <v>18</v>
      </c>
      <c r="J1322" t="s">
        <v>19</v>
      </c>
      <c r="K1322" t="s">
        <v>20</v>
      </c>
      <c r="L1322" t="s">
        <v>20</v>
      </c>
      <c r="M1322" t="s">
        <v>21</v>
      </c>
      <c r="N1322" t="s">
        <v>22</v>
      </c>
      <c r="O1322" t="s">
        <v>3411</v>
      </c>
      <c r="P1322">
        <v>5</v>
      </c>
      <c r="Q1322" t="str">
        <f t="shared" si="20"/>
        <v>ABIBB US Equity</v>
      </c>
    </row>
    <row r="1323" spans="1:17" x14ac:dyDescent="0.25">
      <c r="A1323" s="1">
        <v>44377</v>
      </c>
      <c r="B1323" s="1">
        <v>44377</v>
      </c>
      <c r="C1323" t="s">
        <v>3412</v>
      </c>
      <c r="D1323" t="s">
        <v>3413</v>
      </c>
      <c r="E1323">
        <v>6.2</v>
      </c>
      <c r="F1323" t="s">
        <v>790</v>
      </c>
      <c r="H1323" t="s">
        <v>121</v>
      </c>
      <c r="I1323" t="s">
        <v>18</v>
      </c>
      <c r="J1323" t="s">
        <v>19</v>
      </c>
      <c r="K1323" t="s">
        <v>20</v>
      </c>
      <c r="L1323" t="s">
        <v>20</v>
      </c>
      <c r="M1323" t="s">
        <v>21</v>
      </c>
      <c r="N1323" t="s">
        <v>22</v>
      </c>
      <c r="O1323" t="s">
        <v>3414</v>
      </c>
      <c r="P1323">
        <v>3</v>
      </c>
      <c r="Q1323" t="str">
        <f t="shared" si="20"/>
        <v>APC US Equity</v>
      </c>
    </row>
    <row r="1324" spans="1:17" x14ac:dyDescent="0.25">
      <c r="A1324" s="1">
        <v>44377</v>
      </c>
      <c r="B1324" s="1">
        <v>44377</v>
      </c>
      <c r="C1324" t="s">
        <v>878</v>
      </c>
      <c r="D1324" t="s">
        <v>879</v>
      </c>
      <c r="E1324">
        <v>2.7</v>
      </c>
      <c r="F1324" t="s">
        <v>50</v>
      </c>
      <c r="G1324" t="s">
        <v>69</v>
      </c>
      <c r="H1324" t="s">
        <v>52</v>
      </c>
      <c r="I1324" t="s">
        <v>18</v>
      </c>
      <c r="J1324" t="s">
        <v>19</v>
      </c>
      <c r="K1324" t="s">
        <v>20</v>
      </c>
      <c r="L1324" t="s">
        <v>20</v>
      </c>
      <c r="M1324" t="s">
        <v>21</v>
      </c>
      <c r="N1324" t="s">
        <v>22</v>
      </c>
      <c r="O1324" t="s">
        <v>3415</v>
      </c>
      <c r="P1324">
        <v>5</v>
      </c>
      <c r="Q1324" t="str">
        <f t="shared" si="20"/>
        <v>DAIGR US Equity</v>
      </c>
    </row>
    <row r="1325" spans="1:17" x14ac:dyDescent="0.25">
      <c r="A1325" s="1">
        <v>44377</v>
      </c>
      <c r="B1325" s="1">
        <v>44377</v>
      </c>
      <c r="C1325" t="s">
        <v>1672</v>
      </c>
      <c r="D1325" t="s">
        <v>1673</v>
      </c>
      <c r="E1325">
        <v>5.8</v>
      </c>
      <c r="F1325" t="s">
        <v>975</v>
      </c>
      <c r="H1325" t="s">
        <v>52</v>
      </c>
      <c r="I1325" t="s">
        <v>18</v>
      </c>
      <c r="J1325" t="s">
        <v>19</v>
      </c>
      <c r="K1325" t="s">
        <v>20</v>
      </c>
      <c r="L1325" t="s">
        <v>20</v>
      </c>
      <c r="M1325" t="s">
        <v>21</v>
      </c>
      <c r="N1325" t="s">
        <v>22</v>
      </c>
      <c r="O1325" t="s">
        <v>3416</v>
      </c>
      <c r="P1325">
        <v>3</v>
      </c>
      <c r="Q1325" t="str">
        <f t="shared" si="20"/>
        <v>ETN US Equity</v>
      </c>
    </row>
    <row r="1326" spans="1:17" x14ac:dyDescent="0.25">
      <c r="A1326" s="1">
        <v>44377</v>
      </c>
      <c r="B1326" s="1">
        <v>44377</v>
      </c>
      <c r="C1326" t="s">
        <v>1049</v>
      </c>
      <c r="D1326" t="s">
        <v>1050</v>
      </c>
      <c r="E1326">
        <v>5.65</v>
      </c>
      <c r="F1326" t="s">
        <v>1880</v>
      </c>
      <c r="H1326" t="s">
        <v>199</v>
      </c>
      <c r="I1326" t="s">
        <v>18</v>
      </c>
      <c r="J1326" t="s">
        <v>19</v>
      </c>
      <c r="K1326" t="s">
        <v>20</v>
      </c>
      <c r="L1326" t="s">
        <v>20</v>
      </c>
      <c r="M1326" t="s">
        <v>21</v>
      </c>
      <c r="N1326" t="s">
        <v>135</v>
      </c>
      <c r="O1326" t="s">
        <v>3419</v>
      </c>
      <c r="P1326">
        <v>3</v>
      </c>
      <c r="Q1326" t="str">
        <f t="shared" si="20"/>
        <v>NEE US Equity</v>
      </c>
    </row>
    <row r="1327" spans="1:17" x14ac:dyDescent="0.25">
      <c r="A1327" s="1">
        <v>44377</v>
      </c>
      <c r="B1327" s="1">
        <v>44377</v>
      </c>
      <c r="C1327" t="s">
        <v>3412</v>
      </c>
      <c r="D1327" t="s">
        <v>3413</v>
      </c>
      <c r="E1327">
        <v>6.45</v>
      </c>
      <c r="F1327" t="s">
        <v>415</v>
      </c>
      <c r="H1327" t="s">
        <v>121</v>
      </c>
      <c r="I1327" t="s">
        <v>18</v>
      </c>
      <c r="J1327" t="s">
        <v>19</v>
      </c>
      <c r="K1327" t="s">
        <v>20</v>
      </c>
      <c r="L1327" t="s">
        <v>20</v>
      </c>
      <c r="M1327" t="s">
        <v>21</v>
      </c>
      <c r="N1327" t="s">
        <v>22</v>
      </c>
      <c r="O1327" t="s">
        <v>3420</v>
      </c>
      <c r="P1327">
        <v>3</v>
      </c>
      <c r="Q1327" t="str">
        <f t="shared" si="20"/>
        <v>APC US Equity</v>
      </c>
    </row>
    <row r="1328" spans="1:17" x14ac:dyDescent="0.25">
      <c r="A1328" s="1">
        <v>44377</v>
      </c>
      <c r="B1328" s="1">
        <v>44377</v>
      </c>
      <c r="C1328" t="s">
        <v>1149</v>
      </c>
      <c r="D1328" t="s">
        <v>1150</v>
      </c>
      <c r="E1328">
        <v>5.5</v>
      </c>
      <c r="F1328" t="s">
        <v>790</v>
      </c>
      <c r="H1328" t="s">
        <v>52</v>
      </c>
      <c r="I1328" t="s">
        <v>18</v>
      </c>
      <c r="J1328" t="s">
        <v>19</v>
      </c>
      <c r="K1328" t="s">
        <v>20</v>
      </c>
      <c r="L1328" t="s">
        <v>20</v>
      </c>
      <c r="M1328" t="s">
        <v>21</v>
      </c>
      <c r="N1328" t="s">
        <v>135</v>
      </c>
      <c r="O1328" t="s">
        <v>3421</v>
      </c>
      <c r="P1328">
        <v>3</v>
      </c>
      <c r="Q1328" t="str">
        <f t="shared" si="20"/>
        <v>EIX US Equity</v>
      </c>
    </row>
    <row r="1329" spans="1:17" x14ac:dyDescent="0.25">
      <c r="A1329" s="1">
        <v>44377</v>
      </c>
      <c r="B1329" s="1">
        <v>44377</v>
      </c>
      <c r="C1329" t="s">
        <v>2772</v>
      </c>
      <c r="D1329" t="s">
        <v>115</v>
      </c>
      <c r="E1329">
        <v>7.57</v>
      </c>
      <c r="F1329" t="s">
        <v>1889</v>
      </c>
      <c r="H1329" t="s">
        <v>97</v>
      </c>
      <c r="I1329" t="s">
        <v>18</v>
      </c>
      <c r="J1329" t="s">
        <v>19</v>
      </c>
      <c r="K1329" t="s">
        <v>20</v>
      </c>
      <c r="L1329" t="s">
        <v>20</v>
      </c>
      <c r="M1329" t="s">
        <v>21</v>
      </c>
      <c r="N1329" t="s">
        <v>59</v>
      </c>
      <c r="O1329" t="s">
        <v>3422</v>
      </c>
      <c r="P1329">
        <v>3</v>
      </c>
      <c r="Q1329" t="str">
        <f t="shared" si="20"/>
        <v>AIG US Equity</v>
      </c>
    </row>
    <row r="1330" spans="1:17" x14ac:dyDescent="0.25">
      <c r="A1330" s="1">
        <v>44377</v>
      </c>
      <c r="B1330" s="1">
        <v>44377</v>
      </c>
      <c r="C1330" t="s">
        <v>207</v>
      </c>
      <c r="D1330" t="s">
        <v>208</v>
      </c>
      <c r="E1330">
        <v>6</v>
      </c>
      <c r="F1330" t="s">
        <v>1392</v>
      </c>
      <c r="H1330" t="s">
        <v>52</v>
      </c>
      <c r="I1330" t="s">
        <v>18</v>
      </c>
      <c r="J1330" t="s">
        <v>19</v>
      </c>
      <c r="K1330" t="s">
        <v>20</v>
      </c>
      <c r="L1330" t="s">
        <v>20</v>
      </c>
      <c r="M1330" t="s">
        <v>21</v>
      </c>
      <c r="N1330" t="s">
        <v>22</v>
      </c>
      <c r="O1330" t="s">
        <v>3423</v>
      </c>
      <c r="P1330">
        <v>2</v>
      </c>
      <c r="Q1330" t="str">
        <f t="shared" si="20"/>
        <v>VZ US Equity</v>
      </c>
    </row>
    <row r="1331" spans="1:17" x14ac:dyDescent="0.25">
      <c r="A1331" s="1">
        <v>44377</v>
      </c>
      <c r="B1331" s="1">
        <v>44377</v>
      </c>
      <c r="C1331" t="s">
        <v>109</v>
      </c>
      <c r="D1331" t="s">
        <v>110</v>
      </c>
      <c r="E1331">
        <v>3.6</v>
      </c>
      <c r="F1331" t="s">
        <v>2713</v>
      </c>
      <c r="G1331" t="s">
        <v>722</v>
      </c>
      <c r="H1331" t="s">
        <v>112</v>
      </c>
      <c r="I1331" t="s">
        <v>18</v>
      </c>
      <c r="J1331" t="s">
        <v>19</v>
      </c>
      <c r="K1331" t="s">
        <v>20</v>
      </c>
      <c r="L1331" t="s">
        <v>20</v>
      </c>
      <c r="M1331" t="s">
        <v>21</v>
      </c>
      <c r="N1331" t="s">
        <v>22</v>
      </c>
      <c r="O1331" t="s">
        <v>3424</v>
      </c>
      <c r="P1331">
        <v>2</v>
      </c>
      <c r="Q1331" t="str">
        <f t="shared" si="20"/>
        <v>GE US Equity</v>
      </c>
    </row>
    <row r="1332" spans="1:17" x14ac:dyDescent="0.25">
      <c r="A1332" s="1">
        <v>44377</v>
      </c>
      <c r="B1332" s="1">
        <v>44377</v>
      </c>
      <c r="C1332" t="s">
        <v>151</v>
      </c>
      <c r="D1332" t="s">
        <v>152</v>
      </c>
      <c r="E1332">
        <v>0</v>
      </c>
      <c r="F1332" t="s">
        <v>3425</v>
      </c>
      <c r="G1332" t="s">
        <v>16</v>
      </c>
      <c r="H1332" t="s">
        <v>154</v>
      </c>
      <c r="I1332" t="s">
        <v>18</v>
      </c>
      <c r="J1332" t="s">
        <v>19</v>
      </c>
      <c r="K1332" t="s">
        <v>20</v>
      </c>
      <c r="L1332" t="s">
        <v>20</v>
      </c>
      <c r="M1332" t="s">
        <v>1103</v>
      </c>
      <c r="N1332" t="s">
        <v>155</v>
      </c>
      <c r="O1332" t="s">
        <v>3426</v>
      </c>
      <c r="P1332">
        <v>4</v>
      </c>
      <c r="Q1332" t="str">
        <f t="shared" si="20"/>
        <v>IBRD US Equity</v>
      </c>
    </row>
    <row r="1333" spans="1:17" x14ac:dyDescent="0.25">
      <c r="A1333" s="1">
        <v>44377</v>
      </c>
      <c r="B1333" s="1">
        <v>44377</v>
      </c>
      <c r="C1333" t="s">
        <v>2104</v>
      </c>
      <c r="D1333" t="s">
        <v>1466</v>
      </c>
      <c r="E1333">
        <v>7</v>
      </c>
      <c r="F1333" t="s">
        <v>3427</v>
      </c>
      <c r="H1333" t="s">
        <v>44</v>
      </c>
      <c r="I1333" t="s">
        <v>18</v>
      </c>
      <c r="J1333" t="s">
        <v>19</v>
      </c>
      <c r="K1333" t="s">
        <v>20</v>
      </c>
      <c r="L1333" t="s">
        <v>20</v>
      </c>
      <c r="M1333" t="s">
        <v>21</v>
      </c>
      <c r="N1333" t="s">
        <v>22</v>
      </c>
      <c r="O1333" t="s">
        <v>3428</v>
      </c>
      <c r="P1333">
        <v>3</v>
      </c>
      <c r="Q1333" t="str">
        <f t="shared" si="20"/>
        <v>COP US Equity</v>
      </c>
    </row>
    <row r="1334" spans="1:17" x14ac:dyDescent="0.25">
      <c r="A1334" s="1">
        <v>44377</v>
      </c>
      <c r="B1334" s="1">
        <v>44377</v>
      </c>
      <c r="C1334" t="s">
        <v>2465</v>
      </c>
      <c r="D1334" t="s">
        <v>2466</v>
      </c>
      <c r="E1334">
        <v>5.875</v>
      </c>
      <c r="F1334" t="s">
        <v>3429</v>
      </c>
      <c r="G1334" t="s">
        <v>3430</v>
      </c>
      <c r="H1334" t="s">
        <v>52</v>
      </c>
      <c r="I1334" t="s">
        <v>18</v>
      </c>
      <c r="J1334" t="s">
        <v>19</v>
      </c>
      <c r="K1334" t="s">
        <v>20</v>
      </c>
      <c r="L1334" t="s">
        <v>20</v>
      </c>
      <c r="M1334" t="s">
        <v>21</v>
      </c>
      <c r="N1334" t="s">
        <v>135</v>
      </c>
      <c r="O1334" t="s">
        <v>3431</v>
      </c>
      <c r="P1334">
        <v>2</v>
      </c>
      <c r="Q1334" t="str">
        <f t="shared" si="20"/>
        <v>ED US Equity</v>
      </c>
    </row>
    <row r="1335" spans="1:17" x14ac:dyDescent="0.25">
      <c r="A1335" s="1">
        <v>44377</v>
      </c>
      <c r="B1335" s="1">
        <v>44377</v>
      </c>
      <c r="C1335" t="s">
        <v>3353</v>
      </c>
      <c r="D1335" t="s">
        <v>3354</v>
      </c>
      <c r="E1335">
        <v>6.1</v>
      </c>
      <c r="F1335" t="s">
        <v>1314</v>
      </c>
      <c r="H1335" t="s">
        <v>199</v>
      </c>
      <c r="I1335" t="s">
        <v>18</v>
      </c>
      <c r="J1335" t="s">
        <v>19</v>
      </c>
      <c r="K1335" t="s">
        <v>20</v>
      </c>
      <c r="L1335" t="s">
        <v>20</v>
      </c>
      <c r="M1335" t="s">
        <v>21</v>
      </c>
      <c r="N1335" t="s">
        <v>22</v>
      </c>
      <c r="O1335" t="s">
        <v>3432</v>
      </c>
      <c r="P1335">
        <v>3</v>
      </c>
      <c r="Q1335" t="str">
        <f t="shared" si="20"/>
        <v>XOM US Equity</v>
      </c>
    </row>
    <row r="1336" spans="1:17" x14ac:dyDescent="0.25">
      <c r="A1336" s="1">
        <v>44377</v>
      </c>
      <c r="B1336" s="1">
        <v>44377</v>
      </c>
      <c r="C1336" t="s">
        <v>109</v>
      </c>
      <c r="D1336" t="s">
        <v>110</v>
      </c>
      <c r="E1336">
        <v>4.2</v>
      </c>
      <c r="F1336" t="s">
        <v>532</v>
      </c>
      <c r="G1336" t="s">
        <v>722</v>
      </c>
      <c r="H1336" t="s">
        <v>112</v>
      </c>
      <c r="I1336" t="s">
        <v>18</v>
      </c>
      <c r="J1336" t="s">
        <v>19</v>
      </c>
      <c r="K1336" t="s">
        <v>20</v>
      </c>
      <c r="L1336" t="s">
        <v>20</v>
      </c>
      <c r="M1336" t="s">
        <v>21</v>
      </c>
      <c r="N1336" t="s">
        <v>22</v>
      </c>
      <c r="O1336" t="s">
        <v>3433</v>
      </c>
      <c r="P1336">
        <v>2</v>
      </c>
      <c r="Q1336" t="str">
        <f t="shared" si="20"/>
        <v>GE US Equity</v>
      </c>
    </row>
    <row r="1337" spans="1:17" x14ac:dyDescent="0.25">
      <c r="A1337" s="1">
        <v>44377</v>
      </c>
      <c r="B1337" s="1">
        <v>44377</v>
      </c>
      <c r="C1337" t="s">
        <v>109</v>
      </c>
      <c r="D1337" t="s">
        <v>110</v>
      </c>
      <c r="E1337">
        <v>4.5</v>
      </c>
      <c r="F1337" t="s">
        <v>602</v>
      </c>
      <c r="G1337" t="s">
        <v>3182</v>
      </c>
      <c r="H1337" t="s">
        <v>112</v>
      </c>
      <c r="I1337" t="s">
        <v>18</v>
      </c>
      <c r="J1337" t="s">
        <v>19</v>
      </c>
      <c r="K1337" t="s">
        <v>20</v>
      </c>
      <c r="L1337" t="s">
        <v>20</v>
      </c>
      <c r="M1337" t="s">
        <v>21</v>
      </c>
      <c r="N1337" t="s">
        <v>22</v>
      </c>
      <c r="O1337" t="s">
        <v>3434</v>
      </c>
      <c r="P1337">
        <v>2</v>
      </c>
      <c r="Q1337" t="str">
        <f t="shared" si="20"/>
        <v>GE US Equity</v>
      </c>
    </row>
    <row r="1338" spans="1:17" x14ac:dyDescent="0.25">
      <c r="A1338" s="1">
        <v>44377</v>
      </c>
      <c r="B1338" s="1">
        <v>44377</v>
      </c>
      <c r="C1338" t="s">
        <v>2019</v>
      </c>
      <c r="D1338" t="s">
        <v>274</v>
      </c>
      <c r="E1338">
        <v>4.0999999999999996</v>
      </c>
      <c r="F1338" t="s">
        <v>2334</v>
      </c>
      <c r="H1338" t="s">
        <v>17</v>
      </c>
      <c r="I1338" t="s">
        <v>18</v>
      </c>
      <c r="J1338" t="s">
        <v>19</v>
      </c>
      <c r="K1338" t="s">
        <v>20</v>
      </c>
      <c r="L1338" t="s">
        <v>20</v>
      </c>
      <c r="M1338" t="s">
        <v>21</v>
      </c>
      <c r="N1338" t="s">
        <v>135</v>
      </c>
      <c r="O1338" t="s">
        <v>3435</v>
      </c>
      <c r="P1338">
        <v>2</v>
      </c>
      <c r="Q1338" t="str">
        <f t="shared" si="20"/>
        <v>SO US Equity</v>
      </c>
    </row>
    <row r="1339" spans="1:17" x14ac:dyDescent="0.25">
      <c r="A1339" s="1">
        <v>44377</v>
      </c>
      <c r="B1339" s="1">
        <v>44377</v>
      </c>
      <c r="C1339" t="s">
        <v>2819</v>
      </c>
      <c r="D1339" t="s">
        <v>2820</v>
      </c>
      <c r="E1339">
        <v>3.25</v>
      </c>
      <c r="F1339" t="s">
        <v>3436</v>
      </c>
      <c r="H1339" t="s">
        <v>17</v>
      </c>
      <c r="I1339" t="s">
        <v>18</v>
      </c>
      <c r="J1339" t="s">
        <v>19</v>
      </c>
      <c r="K1339" t="s">
        <v>20</v>
      </c>
      <c r="L1339" t="s">
        <v>20</v>
      </c>
      <c r="M1339" t="s">
        <v>21</v>
      </c>
      <c r="N1339" t="s">
        <v>22</v>
      </c>
      <c r="O1339" t="s">
        <v>3437</v>
      </c>
      <c r="P1339">
        <v>3</v>
      </c>
      <c r="Q1339" t="str">
        <f t="shared" si="20"/>
        <v>BMY US Equity</v>
      </c>
    </row>
    <row r="1340" spans="1:17" x14ac:dyDescent="0.25">
      <c r="A1340" s="1">
        <v>44377</v>
      </c>
      <c r="B1340" s="1">
        <v>44377</v>
      </c>
      <c r="C1340" t="s">
        <v>3438</v>
      </c>
      <c r="D1340" t="s">
        <v>3325</v>
      </c>
      <c r="E1340">
        <v>7.5</v>
      </c>
      <c r="F1340" t="s">
        <v>3439</v>
      </c>
      <c r="H1340" t="s">
        <v>112</v>
      </c>
      <c r="I1340" t="s">
        <v>18</v>
      </c>
      <c r="J1340" t="s">
        <v>19</v>
      </c>
      <c r="K1340" t="s">
        <v>20</v>
      </c>
      <c r="L1340" t="s">
        <v>20</v>
      </c>
      <c r="M1340" t="s">
        <v>21</v>
      </c>
      <c r="N1340" t="s">
        <v>22</v>
      </c>
      <c r="O1340" t="s">
        <v>3440</v>
      </c>
      <c r="P1340">
        <v>4</v>
      </c>
      <c r="Q1340" t="str">
        <f t="shared" si="20"/>
        <v>BALN US Equity</v>
      </c>
    </row>
    <row r="1341" spans="1:17" x14ac:dyDescent="0.25">
      <c r="A1341" s="1">
        <v>44377</v>
      </c>
      <c r="B1341" s="1">
        <v>44377</v>
      </c>
      <c r="C1341" t="s">
        <v>2764</v>
      </c>
      <c r="D1341" t="s">
        <v>2765</v>
      </c>
      <c r="E1341">
        <v>6</v>
      </c>
      <c r="F1341" t="s">
        <v>2188</v>
      </c>
      <c r="H1341" t="s">
        <v>52</v>
      </c>
      <c r="I1341" t="s">
        <v>18</v>
      </c>
      <c r="J1341" t="s">
        <v>19</v>
      </c>
      <c r="K1341" t="s">
        <v>20</v>
      </c>
      <c r="L1341" t="s">
        <v>20</v>
      </c>
      <c r="M1341" t="s">
        <v>21</v>
      </c>
      <c r="N1341" t="s">
        <v>22</v>
      </c>
      <c r="O1341" t="s">
        <v>3444</v>
      </c>
      <c r="P1341">
        <v>3</v>
      </c>
      <c r="Q1341" t="str">
        <f t="shared" si="20"/>
        <v>CSX US Equity</v>
      </c>
    </row>
    <row r="1342" spans="1:17" x14ac:dyDescent="0.25">
      <c r="A1342" s="1">
        <v>44377</v>
      </c>
      <c r="B1342" s="1">
        <v>44377</v>
      </c>
      <c r="C1342" t="s">
        <v>3445</v>
      </c>
      <c r="D1342" t="s">
        <v>3446</v>
      </c>
      <c r="E1342">
        <v>7.125</v>
      </c>
      <c r="F1342" t="s">
        <v>2535</v>
      </c>
      <c r="H1342" t="s">
        <v>17</v>
      </c>
      <c r="I1342" t="s">
        <v>18</v>
      </c>
      <c r="J1342" t="s">
        <v>19</v>
      </c>
      <c r="K1342" t="s">
        <v>20</v>
      </c>
      <c r="L1342" t="s">
        <v>20</v>
      </c>
      <c r="M1342" t="s">
        <v>21</v>
      </c>
      <c r="N1342" t="s">
        <v>22</v>
      </c>
      <c r="O1342" t="s">
        <v>3447</v>
      </c>
      <c r="P1342">
        <v>3</v>
      </c>
      <c r="Q1342" t="str">
        <f t="shared" si="20"/>
        <v>LLY US Equity</v>
      </c>
    </row>
    <row r="1343" spans="1:17" x14ac:dyDescent="0.25">
      <c r="A1343" s="1">
        <v>44377</v>
      </c>
      <c r="B1343" s="1">
        <v>44377</v>
      </c>
      <c r="C1343" t="s">
        <v>3448</v>
      </c>
      <c r="D1343" t="s">
        <v>3449</v>
      </c>
      <c r="E1343">
        <v>7</v>
      </c>
      <c r="F1343" t="s">
        <v>1286</v>
      </c>
      <c r="H1343" t="s">
        <v>112</v>
      </c>
      <c r="I1343" t="s">
        <v>18</v>
      </c>
      <c r="J1343" t="s">
        <v>19</v>
      </c>
      <c r="K1343" t="s">
        <v>20</v>
      </c>
      <c r="L1343" t="s">
        <v>20</v>
      </c>
      <c r="M1343" t="s">
        <v>21</v>
      </c>
      <c r="N1343" t="s">
        <v>22</v>
      </c>
      <c r="O1343" t="s">
        <v>3450</v>
      </c>
      <c r="P1343">
        <v>3</v>
      </c>
      <c r="Q1343" t="str">
        <f t="shared" si="20"/>
        <v>BSX US Equity</v>
      </c>
    </row>
    <row r="1344" spans="1:17" x14ac:dyDescent="0.25">
      <c r="A1344" s="1">
        <v>44377</v>
      </c>
      <c r="B1344" s="1">
        <v>44377</v>
      </c>
      <c r="C1344" t="s">
        <v>3451</v>
      </c>
      <c r="D1344" t="s">
        <v>3452</v>
      </c>
      <c r="E1344">
        <v>7.2</v>
      </c>
      <c r="F1344" t="s">
        <v>550</v>
      </c>
      <c r="H1344" t="s">
        <v>52</v>
      </c>
      <c r="I1344" t="s">
        <v>18</v>
      </c>
      <c r="J1344" t="s">
        <v>19</v>
      </c>
      <c r="K1344" t="s">
        <v>20</v>
      </c>
      <c r="L1344" t="s">
        <v>20</v>
      </c>
      <c r="M1344" t="s">
        <v>21</v>
      </c>
      <c r="N1344" t="s">
        <v>22</v>
      </c>
      <c r="O1344" t="s">
        <v>3453</v>
      </c>
      <c r="P1344">
        <v>5</v>
      </c>
      <c r="Q1344" t="str">
        <f t="shared" si="20"/>
        <v>RELLN US Equity</v>
      </c>
    </row>
    <row r="1345" spans="1:17" x14ac:dyDescent="0.25">
      <c r="A1345" s="1">
        <v>44377</v>
      </c>
      <c r="B1345" s="1">
        <v>44377</v>
      </c>
      <c r="C1345" t="s">
        <v>3454</v>
      </c>
      <c r="D1345" t="s">
        <v>2030</v>
      </c>
      <c r="E1345">
        <v>7.62</v>
      </c>
      <c r="F1345" t="s">
        <v>1316</v>
      </c>
      <c r="H1345" t="s">
        <v>44</v>
      </c>
      <c r="I1345" t="s">
        <v>18</v>
      </c>
      <c r="J1345" t="s">
        <v>19</v>
      </c>
      <c r="K1345" t="s">
        <v>20</v>
      </c>
      <c r="L1345" t="s">
        <v>20</v>
      </c>
      <c r="M1345" t="s">
        <v>237</v>
      </c>
      <c r="N1345" t="s">
        <v>22</v>
      </c>
      <c r="O1345" t="s">
        <v>3455</v>
      </c>
      <c r="P1345">
        <v>3</v>
      </c>
      <c r="Q1345" t="str">
        <f t="shared" si="20"/>
        <v>UPS US Equity</v>
      </c>
    </row>
    <row r="1346" spans="1:17" x14ac:dyDescent="0.25">
      <c r="A1346" s="1">
        <v>44377</v>
      </c>
      <c r="B1346" s="1">
        <v>44377</v>
      </c>
      <c r="C1346" t="s">
        <v>2772</v>
      </c>
      <c r="D1346" t="s">
        <v>115</v>
      </c>
      <c r="E1346">
        <v>6.625</v>
      </c>
      <c r="F1346" t="s">
        <v>2852</v>
      </c>
      <c r="H1346" t="s">
        <v>52</v>
      </c>
      <c r="I1346" t="s">
        <v>18</v>
      </c>
      <c r="J1346" t="s">
        <v>19</v>
      </c>
      <c r="K1346" t="s">
        <v>20</v>
      </c>
      <c r="L1346" t="s">
        <v>20</v>
      </c>
      <c r="M1346" t="s">
        <v>21</v>
      </c>
      <c r="N1346" t="s">
        <v>59</v>
      </c>
      <c r="O1346" t="s">
        <v>3456</v>
      </c>
      <c r="P1346">
        <v>3</v>
      </c>
      <c r="Q1346" t="str">
        <f t="shared" si="20"/>
        <v>AIG US Equity</v>
      </c>
    </row>
    <row r="1347" spans="1:17" x14ac:dyDescent="0.25">
      <c r="A1347" s="1">
        <v>44377</v>
      </c>
      <c r="B1347" s="1">
        <v>44377</v>
      </c>
      <c r="C1347" t="s">
        <v>3460</v>
      </c>
      <c r="D1347" t="s">
        <v>3461</v>
      </c>
      <c r="E1347">
        <v>5.125</v>
      </c>
      <c r="F1347" t="s">
        <v>2667</v>
      </c>
      <c r="H1347" t="s">
        <v>44</v>
      </c>
      <c r="I1347" t="s">
        <v>18</v>
      </c>
      <c r="J1347" t="s">
        <v>19</v>
      </c>
      <c r="K1347" t="s">
        <v>20</v>
      </c>
      <c r="L1347" t="s">
        <v>20</v>
      </c>
      <c r="M1347" t="s">
        <v>21</v>
      </c>
      <c r="N1347" t="s">
        <v>22</v>
      </c>
      <c r="O1347" t="s">
        <v>3462</v>
      </c>
      <c r="P1347">
        <v>3</v>
      </c>
      <c r="Q1347" t="str">
        <f t="shared" si="20"/>
        <v>BHI US Equity</v>
      </c>
    </row>
    <row r="1348" spans="1:17" x14ac:dyDescent="0.25">
      <c r="A1348" s="1">
        <v>44377</v>
      </c>
      <c r="B1348" s="1">
        <v>44377</v>
      </c>
      <c r="C1348" t="s">
        <v>109</v>
      </c>
      <c r="D1348" t="s">
        <v>110</v>
      </c>
      <c r="E1348">
        <v>3</v>
      </c>
      <c r="F1348" t="s">
        <v>225</v>
      </c>
      <c r="G1348" t="s">
        <v>722</v>
      </c>
      <c r="H1348" t="s">
        <v>112</v>
      </c>
      <c r="I1348" t="s">
        <v>18</v>
      </c>
      <c r="J1348" t="s">
        <v>19</v>
      </c>
      <c r="K1348" t="s">
        <v>20</v>
      </c>
      <c r="L1348" t="s">
        <v>20</v>
      </c>
      <c r="M1348" t="s">
        <v>21</v>
      </c>
      <c r="N1348" t="s">
        <v>22</v>
      </c>
      <c r="O1348" t="s">
        <v>3463</v>
      </c>
      <c r="P1348">
        <v>2</v>
      </c>
      <c r="Q1348" t="str">
        <f t="shared" ref="Q1348:Q1411" si="21">D1348&amp;" US Equity"</f>
        <v>GE US Equity</v>
      </c>
    </row>
    <row r="1349" spans="1:17" x14ac:dyDescent="0.25">
      <c r="A1349" s="1">
        <v>44377</v>
      </c>
      <c r="B1349" s="1">
        <v>44377</v>
      </c>
      <c r="C1349" t="s">
        <v>2152</v>
      </c>
      <c r="D1349" t="s">
        <v>2153</v>
      </c>
      <c r="E1349">
        <v>1.8</v>
      </c>
      <c r="F1349" t="s">
        <v>3464</v>
      </c>
      <c r="G1349" t="s">
        <v>16</v>
      </c>
      <c r="H1349" t="s">
        <v>39</v>
      </c>
      <c r="I1349" t="s">
        <v>18</v>
      </c>
      <c r="J1349" t="s">
        <v>19</v>
      </c>
      <c r="K1349" t="s">
        <v>20</v>
      </c>
      <c r="L1349" t="s">
        <v>20</v>
      </c>
      <c r="M1349" t="s">
        <v>21</v>
      </c>
      <c r="N1349" t="s">
        <v>22</v>
      </c>
      <c r="O1349" t="s">
        <v>3465</v>
      </c>
      <c r="P1349">
        <v>4</v>
      </c>
      <c r="Q1349" t="str">
        <f t="shared" si="21"/>
        <v>PCAR US Equity</v>
      </c>
    </row>
    <row r="1350" spans="1:17" x14ac:dyDescent="0.25">
      <c r="A1350" s="1">
        <v>44377</v>
      </c>
      <c r="B1350" s="1">
        <v>44377</v>
      </c>
      <c r="C1350" t="s">
        <v>3466</v>
      </c>
      <c r="D1350" t="s">
        <v>1223</v>
      </c>
      <c r="E1350">
        <v>6</v>
      </c>
      <c r="F1350" t="s">
        <v>2078</v>
      </c>
      <c r="H1350" t="s">
        <v>112</v>
      </c>
      <c r="I1350" t="s">
        <v>18</v>
      </c>
      <c r="J1350" t="s">
        <v>19</v>
      </c>
      <c r="K1350" t="s">
        <v>20</v>
      </c>
      <c r="L1350" t="s">
        <v>20</v>
      </c>
      <c r="M1350" t="s">
        <v>21</v>
      </c>
      <c r="N1350" t="s">
        <v>135</v>
      </c>
      <c r="O1350" t="s">
        <v>3467</v>
      </c>
      <c r="P1350">
        <v>3</v>
      </c>
      <c r="Q1350" t="str">
        <f t="shared" si="21"/>
        <v>SRE US Equity</v>
      </c>
    </row>
    <row r="1351" spans="1:17" x14ac:dyDescent="0.25">
      <c r="A1351" s="1">
        <v>44377</v>
      </c>
      <c r="B1351" s="1">
        <v>44377</v>
      </c>
      <c r="C1351" t="s">
        <v>207</v>
      </c>
      <c r="D1351" t="s">
        <v>208</v>
      </c>
      <c r="E1351">
        <v>7.75</v>
      </c>
      <c r="F1351" t="s">
        <v>532</v>
      </c>
      <c r="H1351" t="s">
        <v>52</v>
      </c>
      <c r="I1351" t="s">
        <v>18</v>
      </c>
      <c r="J1351" t="s">
        <v>19</v>
      </c>
      <c r="K1351" t="s">
        <v>20</v>
      </c>
      <c r="L1351" t="s">
        <v>20</v>
      </c>
      <c r="M1351" t="s">
        <v>21</v>
      </c>
      <c r="N1351" t="s">
        <v>22</v>
      </c>
      <c r="O1351" t="s">
        <v>3470</v>
      </c>
      <c r="P1351">
        <v>2</v>
      </c>
      <c r="Q1351" t="str">
        <f t="shared" si="21"/>
        <v>VZ US Equity</v>
      </c>
    </row>
    <row r="1352" spans="1:17" x14ac:dyDescent="0.25">
      <c r="A1352" s="1">
        <v>44377</v>
      </c>
      <c r="B1352" s="1">
        <v>44377</v>
      </c>
      <c r="C1352" t="s">
        <v>1863</v>
      </c>
      <c r="D1352" t="s">
        <v>1864</v>
      </c>
      <c r="E1352">
        <v>3.5</v>
      </c>
      <c r="F1352" t="s">
        <v>267</v>
      </c>
      <c r="G1352">
        <v>12</v>
      </c>
      <c r="H1352" t="s">
        <v>44</v>
      </c>
      <c r="I1352" t="s">
        <v>18</v>
      </c>
      <c r="J1352" t="s">
        <v>19</v>
      </c>
      <c r="K1352" t="s">
        <v>20</v>
      </c>
      <c r="L1352" t="s">
        <v>20</v>
      </c>
      <c r="M1352" t="s">
        <v>21</v>
      </c>
      <c r="N1352" t="s">
        <v>135</v>
      </c>
      <c r="O1352" t="s">
        <v>3471</v>
      </c>
      <c r="P1352">
        <v>4</v>
      </c>
      <c r="Q1352" t="str">
        <f t="shared" si="21"/>
        <v>NRUC US Equity</v>
      </c>
    </row>
    <row r="1353" spans="1:17" x14ac:dyDescent="0.25">
      <c r="A1353" s="1">
        <v>44377</v>
      </c>
      <c r="B1353" s="1">
        <v>44377</v>
      </c>
      <c r="C1353" t="s">
        <v>3472</v>
      </c>
      <c r="D1353" t="s">
        <v>2140</v>
      </c>
      <c r="E1353">
        <v>6.625</v>
      </c>
      <c r="F1353" t="s">
        <v>460</v>
      </c>
      <c r="G1353" t="s">
        <v>3473</v>
      </c>
      <c r="H1353" t="s">
        <v>39</v>
      </c>
      <c r="I1353" t="s">
        <v>18</v>
      </c>
      <c r="J1353" t="s">
        <v>19</v>
      </c>
      <c r="K1353" t="s">
        <v>20</v>
      </c>
      <c r="L1353" t="s">
        <v>20</v>
      </c>
      <c r="M1353" t="s">
        <v>21</v>
      </c>
      <c r="N1353" t="s">
        <v>22</v>
      </c>
      <c r="O1353" t="s">
        <v>3474</v>
      </c>
      <c r="P1353">
        <v>5</v>
      </c>
      <c r="Q1353" t="str">
        <f t="shared" si="21"/>
        <v>UNANA US Equity</v>
      </c>
    </row>
    <row r="1354" spans="1:17" x14ac:dyDescent="0.25">
      <c r="A1354" s="1">
        <v>44377</v>
      </c>
      <c r="B1354" s="1">
        <v>44377</v>
      </c>
      <c r="C1354" t="s">
        <v>2465</v>
      </c>
      <c r="D1354" t="s">
        <v>2466</v>
      </c>
      <c r="E1354">
        <v>5.3</v>
      </c>
      <c r="F1354" t="s">
        <v>252</v>
      </c>
      <c r="G1354" t="s">
        <v>3475</v>
      </c>
      <c r="H1354" t="s">
        <v>52</v>
      </c>
      <c r="I1354" t="s">
        <v>18</v>
      </c>
      <c r="J1354" t="s">
        <v>19</v>
      </c>
      <c r="K1354" t="s">
        <v>20</v>
      </c>
      <c r="L1354" t="s">
        <v>20</v>
      </c>
      <c r="M1354" t="s">
        <v>21</v>
      </c>
      <c r="N1354" t="s">
        <v>135</v>
      </c>
      <c r="O1354" t="s">
        <v>3476</v>
      </c>
      <c r="P1354">
        <v>2</v>
      </c>
      <c r="Q1354" t="str">
        <f t="shared" si="21"/>
        <v>ED US Equity</v>
      </c>
    </row>
    <row r="1355" spans="1:17" x14ac:dyDescent="0.25">
      <c r="A1355" s="1">
        <v>44377</v>
      </c>
      <c r="B1355" s="1">
        <v>44377</v>
      </c>
      <c r="C1355" t="s">
        <v>1276</v>
      </c>
      <c r="D1355" t="s">
        <v>1277</v>
      </c>
      <c r="E1355">
        <v>2.25</v>
      </c>
      <c r="F1355" t="s">
        <v>3477</v>
      </c>
      <c r="G1355" t="s">
        <v>51</v>
      </c>
      <c r="H1355" t="s">
        <v>39</v>
      </c>
      <c r="I1355" t="s">
        <v>18</v>
      </c>
      <c r="J1355" t="s">
        <v>19</v>
      </c>
      <c r="K1355" t="s">
        <v>20</v>
      </c>
      <c r="L1355" t="s">
        <v>20</v>
      </c>
      <c r="M1355" t="s">
        <v>21</v>
      </c>
      <c r="N1355" t="s">
        <v>59</v>
      </c>
      <c r="O1355" t="s">
        <v>3478</v>
      </c>
      <c r="P1355">
        <v>3</v>
      </c>
      <c r="Q1355" t="str">
        <f t="shared" si="21"/>
        <v>PFG US Equity</v>
      </c>
    </row>
    <row r="1356" spans="1:17" x14ac:dyDescent="0.25">
      <c r="A1356" s="1">
        <v>44377</v>
      </c>
      <c r="B1356" s="1">
        <v>44377</v>
      </c>
      <c r="C1356" t="s">
        <v>413</v>
      </c>
      <c r="D1356" t="s">
        <v>414</v>
      </c>
      <c r="E1356">
        <v>7</v>
      </c>
      <c r="F1356" t="s">
        <v>2617</v>
      </c>
      <c r="H1356" t="s">
        <v>121</v>
      </c>
      <c r="I1356" t="s">
        <v>18</v>
      </c>
      <c r="J1356" t="s">
        <v>19</v>
      </c>
      <c r="K1356" t="s">
        <v>20</v>
      </c>
      <c r="L1356" t="s">
        <v>20</v>
      </c>
      <c r="M1356" t="s">
        <v>21</v>
      </c>
      <c r="N1356" t="s">
        <v>22</v>
      </c>
      <c r="O1356" t="s">
        <v>3479</v>
      </c>
      <c r="P1356">
        <v>3</v>
      </c>
      <c r="Q1356" t="str">
        <f t="shared" si="21"/>
        <v>OXY US Equity</v>
      </c>
    </row>
    <row r="1357" spans="1:17" x14ac:dyDescent="0.25">
      <c r="A1357" s="1">
        <v>44377</v>
      </c>
      <c r="B1357" s="1">
        <v>44377</v>
      </c>
      <c r="C1357" t="s">
        <v>878</v>
      </c>
      <c r="D1357" t="s">
        <v>879</v>
      </c>
      <c r="E1357">
        <v>3.35</v>
      </c>
      <c r="F1357" t="s">
        <v>3227</v>
      </c>
      <c r="G1357" t="s">
        <v>51</v>
      </c>
      <c r="H1357" t="s">
        <v>52</v>
      </c>
      <c r="I1357" t="s">
        <v>18</v>
      </c>
      <c r="J1357" t="s">
        <v>19</v>
      </c>
      <c r="K1357" t="s">
        <v>20</v>
      </c>
      <c r="L1357" t="s">
        <v>20</v>
      </c>
      <c r="M1357" t="s">
        <v>21</v>
      </c>
      <c r="N1357" t="s">
        <v>22</v>
      </c>
      <c r="O1357" t="s">
        <v>3480</v>
      </c>
      <c r="P1357">
        <v>5</v>
      </c>
      <c r="Q1357" t="str">
        <f t="shared" si="21"/>
        <v>DAIGR US Equity</v>
      </c>
    </row>
    <row r="1358" spans="1:17" x14ac:dyDescent="0.25">
      <c r="A1358" s="1">
        <v>44377</v>
      </c>
      <c r="B1358" s="1">
        <v>44377</v>
      </c>
      <c r="C1358" t="s">
        <v>878</v>
      </c>
      <c r="D1358" t="s">
        <v>879</v>
      </c>
      <c r="E1358">
        <v>2.125</v>
      </c>
      <c r="F1358" t="s">
        <v>2929</v>
      </c>
      <c r="G1358" t="s">
        <v>51</v>
      </c>
      <c r="H1358" t="s">
        <v>52</v>
      </c>
      <c r="I1358" t="s">
        <v>18</v>
      </c>
      <c r="J1358" t="s">
        <v>19</v>
      </c>
      <c r="K1358" t="s">
        <v>20</v>
      </c>
      <c r="L1358" t="s">
        <v>20</v>
      </c>
      <c r="M1358" t="s">
        <v>21</v>
      </c>
      <c r="N1358" t="s">
        <v>22</v>
      </c>
      <c r="O1358" t="s">
        <v>3481</v>
      </c>
      <c r="P1358">
        <v>5</v>
      </c>
      <c r="Q1358" t="str">
        <f t="shared" si="21"/>
        <v>DAIGR US Equity</v>
      </c>
    </row>
    <row r="1359" spans="1:17" x14ac:dyDescent="0.25">
      <c r="A1359" s="1">
        <v>44377</v>
      </c>
      <c r="B1359" s="1">
        <v>44377</v>
      </c>
      <c r="C1359" t="s">
        <v>2693</v>
      </c>
      <c r="D1359" t="s">
        <v>1780</v>
      </c>
      <c r="E1359">
        <v>6.5</v>
      </c>
      <c r="F1359" t="s">
        <v>1711</v>
      </c>
      <c r="H1359" t="s">
        <v>52</v>
      </c>
      <c r="I1359" t="s">
        <v>18</v>
      </c>
      <c r="J1359" t="s">
        <v>19</v>
      </c>
      <c r="K1359" t="s">
        <v>20</v>
      </c>
      <c r="L1359" t="s">
        <v>20</v>
      </c>
      <c r="M1359" t="s">
        <v>21</v>
      </c>
      <c r="N1359" t="s">
        <v>22</v>
      </c>
      <c r="O1359" t="s">
        <v>3482</v>
      </c>
      <c r="P1359">
        <v>5</v>
      </c>
      <c r="Q1359" t="str">
        <f t="shared" si="21"/>
        <v>ABIBB US Equity</v>
      </c>
    </row>
    <row r="1360" spans="1:17" x14ac:dyDescent="0.25">
      <c r="A1360" s="1">
        <v>44377</v>
      </c>
      <c r="B1360" s="1">
        <v>44377</v>
      </c>
      <c r="C1360" t="s">
        <v>1664</v>
      </c>
      <c r="D1360" t="s">
        <v>1665</v>
      </c>
      <c r="E1360">
        <v>7.25</v>
      </c>
      <c r="F1360" t="s">
        <v>3483</v>
      </c>
      <c r="H1360" t="s">
        <v>17</v>
      </c>
      <c r="I1360" t="s">
        <v>18</v>
      </c>
      <c r="J1360" t="s">
        <v>19</v>
      </c>
      <c r="K1360" t="s">
        <v>20</v>
      </c>
      <c r="L1360" t="s">
        <v>20</v>
      </c>
      <c r="M1360" t="s">
        <v>21</v>
      </c>
      <c r="N1360" t="s">
        <v>22</v>
      </c>
      <c r="O1360" t="s">
        <v>3484</v>
      </c>
      <c r="P1360">
        <v>4</v>
      </c>
      <c r="Q1360" t="str">
        <f t="shared" si="21"/>
        <v>BNSF US Equity</v>
      </c>
    </row>
    <row r="1361" spans="1:17" x14ac:dyDescent="0.25">
      <c r="A1361" s="1">
        <v>44377</v>
      </c>
      <c r="B1361" s="1">
        <v>44377</v>
      </c>
      <c r="C1361" t="s">
        <v>3485</v>
      </c>
      <c r="D1361" t="s">
        <v>1004</v>
      </c>
      <c r="E1361">
        <v>7.125</v>
      </c>
      <c r="F1361" t="s">
        <v>706</v>
      </c>
      <c r="H1361" t="s">
        <v>112</v>
      </c>
      <c r="I1361" t="s">
        <v>18</v>
      </c>
      <c r="J1361" t="s">
        <v>19</v>
      </c>
      <c r="K1361" t="s">
        <v>20</v>
      </c>
      <c r="L1361" t="s">
        <v>20</v>
      </c>
      <c r="M1361" t="s">
        <v>21</v>
      </c>
      <c r="N1361" t="s">
        <v>22</v>
      </c>
      <c r="O1361" t="s">
        <v>3486</v>
      </c>
      <c r="P1361">
        <v>3</v>
      </c>
      <c r="Q1361" t="str">
        <f t="shared" si="21"/>
        <v>WMB US Equity</v>
      </c>
    </row>
    <row r="1362" spans="1:17" x14ac:dyDescent="0.25">
      <c r="A1362" s="1">
        <v>44377</v>
      </c>
      <c r="B1362" s="1">
        <v>44377</v>
      </c>
      <c r="C1362" t="s">
        <v>3487</v>
      </c>
      <c r="D1362" t="s">
        <v>1391</v>
      </c>
      <c r="E1362">
        <v>8</v>
      </c>
      <c r="F1362" t="s">
        <v>1365</v>
      </c>
      <c r="H1362" t="s">
        <v>112</v>
      </c>
      <c r="I1362" t="s">
        <v>18</v>
      </c>
      <c r="J1362" t="s">
        <v>19</v>
      </c>
      <c r="K1362" t="s">
        <v>20</v>
      </c>
      <c r="L1362" t="s">
        <v>20</v>
      </c>
      <c r="M1362" t="s">
        <v>21</v>
      </c>
      <c r="N1362" t="s">
        <v>135</v>
      </c>
      <c r="O1362" t="s">
        <v>3488</v>
      </c>
      <c r="P1362">
        <v>5</v>
      </c>
      <c r="Q1362" t="str">
        <f t="shared" si="21"/>
        <v>NGGLN US Equity</v>
      </c>
    </row>
    <row r="1363" spans="1:17" x14ac:dyDescent="0.25">
      <c r="A1363" s="1">
        <v>44377</v>
      </c>
      <c r="B1363" s="1">
        <v>44377</v>
      </c>
      <c r="C1363" t="s">
        <v>3489</v>
      </c>
      <c r="D1363" t="s">
        <v>3490</v>
      </c>
      <c r="E1363">
        <v>4.875</v>
      </c>
      <c r="F1363" t="s">
        <v>3491</v>
      </c>
      <c r="G1363" t="s">
        <v>69</v>
      </c>
      <c r="H1363" t="s">
        <v>97</v>
      </c>
      <c r="I1363" t="s">
        <v>18</v>
      </c>
      <c r="J1363" t="s">
        <v>19</v>
      </c>
      <c r="K1363" t="s">
        <v>20</v>
      </c>
      <c r="L1363" t="s">
        <v>20</v>
      </c>
      <c r="M1363" t="s">
        <v>21</v>
      </c>
      <c r="N1363" t="s">
        <v>59</v>
      </c>
      <c r="O1363" t="s">
        <v>3492</v>
      </c>
      <c r="P1363">
        <v>5</v>
      </c>
      <c r="Q1363" t="str">
        <f t="shared" si="21"/>
        <v>FFHCN US Equity</v>
      </c>
    </row>
    <row r="1364" spans="1:17" x14ac:dyDescent="0.25">
      <c r="A1364" s="1">
        <v>44377</v>
      </c>
      <c r="B1364" s="1">
        <v>44377</v>
      </c>
      <c r="C1364" t="s">
        <v>3493</v>
      </c>
      <c r="D1364" t="s">
        <v>3494</v>
      </c>
      <c r="E1364">
        <v>6.92</v>
      </c>
      <c r="F1364" t="s">
        <v>734</v>
      </c>
      <c r="G1364" t="s">
        <v>788</v>
      </c>
      <c r="H1364" t="s">
        <v>52</v>
      </c>
      <c r="I1364" t="s">
        <v>18</v>
      </c>
      <c r="J1364" t="s">
        <v>19</v>
      </c>
      <c r="K1364" t="s">
        <v>20</v>
      </c>
      <c r="L1364" t="s">
        <v>20</v>
      </c>
      <c r="M1364" t="s">
        <v>21</v>
      </c>
      <c r="N1364" t="s">
        <v>59</v>
      </c>
      <c r="O1364" t="s">
        <v>3495</v>
      </c>
      <c r="P1364">
        <v>4</v>
      </c>
      <c r="Q1364" t="str">
        <f t="shared" si="21"/>
        <v>CINF US Equity</v>
      </c>
    </row>
    <row r="1365" spans="1:17" x14ac:dyDescent="0.25">
      <c r="A1365" s="1">
        <v>44377</v>
      </c>
      <c r="B1365" s="1">
        <v>44377</v>
      </c>
      <c r="C1365" t="s">
        <v>180</v>
      </c>
      <c r="D1365" t="s">
        <v>128</v>
      </c>
      <c r="E1365">
        <v>6.55</v>
      </c>
      <c r="F1365" t="s">
        <v>1469</v>
      </c>
      <c r="H1365" t="s">
        <v>44</v>
      </c>
      <c r="I1365" t="s">
        <v>18</v>
      </c>
      <c r="J1365" t="s">
        <v>19</v>
      </c>
      <c r="K1365" t="s">
        <v>20</v>
      </c>
      <c r="L1365" t="s">
        <v>20</v>
      </c>
      <c r="M1365" t="s">
        <v>21</v>
      </c>
      <c r="N1365" t="s">
        <v>22</v>
      </c>
      <c r="O1365" t="s">
        <v>3496</v>
      </c>
      <c r="P1365">
        <v>3</v>
      </c>
      <c r="Q1365" t="str">
        <f t="shared" si="21"/>
        <v>DIS US Equity</v>
      </c>
    </row>
    <row r="1366" spans="1:17" x14ac:dyDescent="0.25">
      <c r="A1366" s="1">
        <v>44377</v>
      </c>
      <c r="B1366" s="1">
        <v>44377</v>
      </c>
      <c r="C1366" t="s">
        <v>3497</v>
      </c>
      <c r="D1366" t="s">
        <v>3498</v>
      </c>
      <c r="E1366">
        <v>5</v>
      </c>
      <c r="F1366" t="s">
        <v>825</v>
      </c>
      <c r="H1366" t="s">
        <v>39</v>
      </c>
      <c r="I1366" t="s">
        <v>18</v>
      </c>
      <c r="J1366" t="s">
        <v>19</v>
      </c>
      <c r="K1366" t="s">
        <v>20</v>
      </c>
      <c r="L1366" t="s">
        <v>20</v>
      </c>
      <c r="M1366" t="s">
        <v>21</v>
      </c>
      <c r="N1366" t="s">
        <v>135</v>
      </c>
      <c r="O1366" t="s">
        <v>3499</v>
      </c>
      <c r="P1366">
        <v>3</v>
      </c>
      <c r="Q1366" t="str">
        <f t="shared" si="21"/>
        <v>PEG US Equity</v>
      </c>
    </row>
    <row r="1367" spans="1:17" x14ac:dyDescent="0.25">
      <c r="A1367" s="1">
        <v>44377</v>
      </c>
      <c r="B1367" s="1">
        <v>44377</v>
      </c>
      <c r="C1367" t="s">
        <v>867</v>
      </c>
      <c r="D1367" t="s">
        <v>868</v>
      </c>
      <c r="E1367">
        <v>4.8499999999999996</v>
      </c>
      <c r="F1367" t="s">
        <v>125</v>
      </c>
      <c r="H1367" t="s">
        <v>44</v>
      </c>
      <c r="I1367" t="s">
        <v>18</v>
      </c>
      <c r="J1367" t="s">
        <v>19</v>
      </c>
      <c r="K1367" t="s">
        <v>20</v>
      </c>
      <c r="L1367" t="s">
        <v>20</v>
      </c>
      <c r="M1367" t="s">
        <v>21</v>
      </c>
      <c r="N1367" t="s">
        <v>22</v>
      </c>
      <c r="O1367" t="s">
        <v>3500</v>
      </c>
      <c r="P1367">
        <v>3</v>
      </c>
      <c r="Q1367" t="str">
        <f t="shared" si="21"/>
        <v>LMT US Equity</v>
      </c>
    </row>
    <row r="1368" spans="1:17" x14ac:dyDescent="0.25">
      <c r="A1368" s="1">
        <v>44377</v>
      </c>
      <c r="B1368" s="1">
        <v>44377</v>
      </c>
      <c r="C1368" t="s">
        <v>3502</v>
      </c>
      <c r="D1368" t="s">
        <v>3503</v>
      </c>
      <c r="E1368">
        <v>5.25</v>
      </c>
      <c r="F1368" t="s">
        <v>3504</v>
      </c>
      <c r="H1368" t="s">
        <v>52</v>
      </c>
      <c r="I1368" t="s">
        <v>18</v>
      </c>
      <c r="J1368" t="s">
        <v>19</v>
      </c>
      <c r="K1368" t="s">
        <v>20</v>
      </c>
      <c r="L1368" t="s">
        <v>20</v>
      </c>
      <c r="M1368" t="s">
        <v>21</v>
      </c>
      <c r="N1368" t="s">
        <v>22</v>
      </c>
      <c r="O1368" t="s">
        <v>3505</v>
      </c>
      <c r="P1368">
        <v>3</v>
      </c>
      <c r="Q1368" t="str">
        <f t="shared" si="21"/>
        <v>MCO US Equity</v>
      </c>
    </row>
    <row r="1369" spans="1:17" x14ac:dyDescent="0.25">
      <c r="A1369" s="1">
        <v>44377</v>
      </c>
      <c r="B1369" s="1">
        <v>44377</v>
      </c>
      <c r="C1369" t="s">
        <v>2912</v>
      </c>
      <c r="D1369" t="s">
        <v>2913</v>
      </c>
      <c r="E1369">
        <v>6.125</v>
      </c>
      <c r="F1369" t="s">
        <v>783</v>
      </c>
      <c r="H1369" t="s">
        <v>97</v>
      </c>
      <c r="I1369" t="s">
        <v>18</v>
      </c>
      <c r="J1369" t="s">
        <v>19</v>
      </c>
      <c r="K1369" t="s">
        <v>20</v>
      </c>
      <c r="L1369" t="s">
        <v>20</v>
      </c>
      <c r="M1369" t="s">
        <v>21</v>
      </c>
      <c r="N1369" t="s">
        <v>22</v>
      </c>
      <c r="O1369" t="s">
        <v>3506</v>
      </c>
      <c r="P1369">
        <v>3</v>
      </c>
      <c r="Q1369" t="str">
        <f t="shared" si="21"/>
        <v>FCX US Equity</v>
      </c>
    </row>
    <row r="1370" spans="1:17" x14ac:dyDescent="0.25">
      <c r="A1370" s="1">
        <v>44377</v>
      </c>
      <c r="B1370" s="1">
        <v>44377</v>
      </c>
      <c r="C1370" t="s">
        <v>109</v>
      </c>
      <c r="D1370" t="s">
        <v>110</v>
      </c>
      <c r="E1370">
        <v>3.65</v>
      </c>
      <c r="F1370" t="s">
        <v>1059</v>
      </c>
      <c r="G1370" t="s">
        <v>722</v>
      </c>
      <c r="H1370" t="s">
        <v>112</v>
      </c>
      <c r="I1370" t="s">
        <v>18</v>
      </c>
      <c r="J1370" t="s">
        <v>19</v>
      </c>
      <c r="K1370" t="s">
        <v>20</v>
      </c>
      <c r="L1370" t="s">
        <v>20</v>
      </c>
      <c r="M1370" t="s">
        <v>21</v>
      </c>
      <c r="N1370" t="s">
        <v>22</v>
      </c>
      <c r="O1370" t="s">
        <v>3507</v>
      </c>
      <c r="P1370">
        <v>2</v>
      </c>
      <c r="Q1370" t="str">
        <f t="shared" si="21"/>
        <v>GE US Equity</v>
      </c>
    </row>
    <row r="1371" spans="1:17" x14ac:dyDescent="0.25">
      <c r="A1371" s="1">
        <v>44377</v>
      </c>
      <c r="B1371" s="1">
        <v>44377</v>
      </c>
      <c r="C1371" t="s">
        <v>109</v>
      </c>
      <c r="D1371" t="s">
        <v>110</v>
      </c>
      <c r="E1371">
        <v>4.3</v>
      </c>
      <c r="F1371" t="s">
        <v>602</v>
      </c>
      <c r="G1371" t="s">
        <v>722</v>
      </c>
      <c r="H1371" t="s">
        <v>112</v>
      </c>
      <c r="I1371" t="s">
        <v>18</v>
      </c>
      <c r="J1371" t="s">
        <v>19</v>
      </c>
      <c r="K1371" t="s">
        <v>20</v>
      </c>
      <c r="L1371" t="s">
        <v>20</v>
      </c>
      <c r="M1371" t="s">
        <v>21</v>
      </c>
      <c r="N1371" t="s">
        <v>22</v>
      </c>
      <c r="O1371" t="s">
        <v>3508</v>
      </c>
      <c r="P1371">
        <v>2</v>
      </c>
      <c r="Q1371" t="str">
        <f t="shared" si="21"/>
        <v>GE US Equity</v>
      </c>
    </row>
    <row r="1372" spans="1:17" x14ac:dyDescent="0.25">
      <c r="A1372" s="1">
        <v>44377</v>
      </c>
      <c r="B1372" s="1">
        <v>44377</v>
      </c>
      <c r="C1372" t="s">
        <v>1006</v>
      </c>
      <c r="D1372" t="s">
        <v>1007</v>
      </c>
      <c r="E1372">
        <v>7.3</v>
      </c>
      <c r="F1372" t="s">
        <v>2041</v>
      </c>
      <c r="H1372" t="s">
        <v>112</v>
      </c>
      <c r="I1372" t="s">
        <v>18</v>
      </c>
      <c r="J1372" t="s">
        <v>19</v>
      </c>
      <c r="K1372" t="s">
        <v>20</v>
      </c>
      <c r="L1372" t="s">
        <v>20</v>
      </c>
      <c r="M1372" t="s">
        <v>21</v>
      </c>
      <c r="N1372" t="s">
        <v>22</v>
      </c>
      <c r="O1372" t="s">
        <v>3509</v>
      </c>
      <c r="P1372">
        <v>2</v>
      </c>
      <c r="Q1372" t="str">
        <f t="shared" si="21"/>
        <v>IP US Equity</v>
      </c>
    </row>
    <row r="1373" spans="1:17" x14ac:dyDescent="0.25">
      <c r="A1373" s="1">
        <v>44377</v>
      </c>
      <c r="B1373" s="1">
        <v>44377</v>
      </c>
      <c r="C1373" t="s">
        <v>1706</v>
      </c>
      <c r="D1373" t="s">
        <v>707</v>
      </c>
      <c r="E1373">
        <v>6</v>
      </c>
      <c r="F1373" t="s">
        <v>670</v>
      </c>
      <c r="G1373" t="s">
        <v>101</v>
      </c>
      <c r="H1373" t="s">
        <v>44</v>
      </c>
      <c r="I1373" t="s">
        <v>18</v>
      </c>
      <c r="J1373" t="s">
        <v>19</v>
      </c>
      <c r="K1373" t="s">
        <v>20</v>
      </c>
      <c r="L1373" t="s">
        <v>20</v>
      </c>
      <c r="M1373" t="s">
        <v>21</v>
      </c>
      <c r="N1373" t="s">
        <v>135</v>
      </c>
      <c r="O1373" t="s">
        <v>3510</v>
      </c>
      <c r="P1373">
        <v>1</v>
      </c>
      <c r="Q1373" t="str">
        <f t="shared" si="21"/>
        <v>D US Equity</v>
      </c>
    </row>
    <row r="1374" spans="1:17" x14ac:dyDescent="0.25">
      <c r="A1374" s="1">
        <v>44377</v>
      </c>
      <c r="B1374" s="1">
        <v>44377</v>
      </c>
      <c r="C1374" t="s">
        <v>109</v>
      </c>
      <c r="D1374" t="s">
        <v>110</v>
      </c>
      <c r="E1374">
        <v>4.1500000000000004</v>
      </c>
      <c r="F1374" t="s">
        <v>2896</v>
      </c>
      <c r="G1374" t="s">
        <v>16</v>
      </c>
      <c r="H1374" t="s">
        <v>112</v>
      </c>
      <c r="I1374" t="s">
        <v>18</v>
      </c>
      <c r="J1374" t="s">
        <v>19</v>
      </c>
      <c r="K1374" t="s">
        <v>20</v>
      </c>
      <c r="L1374" t="s">
        <v>20</v>
      </c>
      <c r="M1374" t="s">
        <v>21</v>
      </c>
      <c r="N1374" t="s">
        <v>22</v>
      </c>
      <c r="O1374" t="s">
        <v>3511</v>
      </c>
      <c r="P1374">
        <v>2</v>
      </c>
      <c r="Q1374" t="str">
        <f t="shared" si="21"/>
        <v>GE US Equity</v>
      </c>
    </row>
    <row r="1375" spans="1:17" x14ac:dyDescent="0.25">
      <c r="A1375" s="1">
        <v>44377</v>
      </c>
      <c r="B1375" s="1">
        <v>44377</v>
      </c>
      <c r="C1375" t="s">
        <v>3512</v>
      </c>
      <c r="D1375" t="s">
        <v>2681</v>
      </c>
      <c r="E1375">
        <v>8.0500000000000007</v>
      </c>
      <c r="F1375" t="s">
        <v>494</v>
      </c>
      <c r="H1375" t="s">
        <v>112</v>
      </c>
      <c r="I1375" t="s">
        <v>18</v>
      </c>
      <c r="J1375" t="s">
        <v>19</v>
      </c>
      <c r="K1375" t="s">
        <v>20</v>
      </c>
      <c r="L1375" t="s">
        <v>20</v>
      </c>
      <c r="M1375" t="s">
        <v>21</v>
      </c>
      <c r="N1375" t="s">
        <v>22</v>
      </c>
      <c r="O1375" t="s">
        <v>3513</v>
      </c>
      <c r="P1375">
        <v>4</v>
      </c>
      <c r="Q1375" t="str">
        <f t="shared" si="21"/>
        <v>ADNA US Equity</v>
      </c>
    </row>
    <row r="1376" spans="1:17" x14ac:dyDescent="0.25">
      <c r="A1376" s="1">
        <v>44377</v>
      </c>
      <c r="B1376" s="1">
        <v>44377</v>
      </c>
      <c r="C1376" t="s">
        <v>921</v>
      </c>
      <c r="D1376" t="s">
        <v>115</v>
      </c>
      <c r="E1376">
        <v>6.82</v>
      </c>
      <c r="F1376" t="s">
        <v>1155</v>
      </c>
      <c r="H1376" t="s">
        <v>52</v>
      </c>
      <c r="I1376" t="s">
        <v>18</v>
      </c>
      <c r="J1376" t="s">
        <v>19</v>
      </c>
      <c r="K1376" t="s">
        <v>20</v>
      </c>
      <c r="L1376" t="s">
        <v>20</v>
      </c>
      <c r="M1376" t="s">
        <v>21</v>
      </c>
      <c r="N1376" t="s">
        <v>59</v>
      </c>
      <c r="O1376" t="s">
        <v>3514</v>
      </c>
      <c r="P1376">
        <v>3</v>
      </c>
      <c r="Q1376" t="str">
        <f t="shared" si="21"/>
        <v>AIG US Equity</v>
      </c>
    </row>
    <row r="1377" spans="1:17" x14ac:dyDescent="0.25">
      <c r="A1377" s="1">
        <v>44377</v>
      </c>
      <c r="B1377" s="1">
        <v>44377</v>
      </c>
      <c r="C1377" t="s">
        <v>878</v>
      </c>
      <c r="D1377" t="s">
        <v>879</v>
      </c>
      <c r="E1377">
        <v>3.1</v>
      </c>
      <c r="F1377" t="s">
        <v>1957</v>
      </c>
      <c r="G1377" t="s">
        <v>69</v>
      </c>
      <c r="H1377" t="s">
        <v>52</v>
      </c>
      <c r="I1377" t="s">
        <v>18</v>
      </c>
      <c r="J1377" t="s">
        <v>19</v>
      </c>
      <c r="K1377" t="s">
        <v>20</v>
      </c>
      <c r="L1377" t="s">
        <v>20</v>
      </c>
      <c r="M1377" t="s">
        <v>21</v>
      </c>
      <c r="N1377" t="s">
        <v>22</v>
      </c>
      <c r="O1377" t="s">
        <v>3515</v>
      </c>
      <c r="P1377">
        <v>5</v>
      </c>
      <c r="Q1377" t="str">
        <f t="shared" si="21"/>
        <v>DAIGR US Equity</v>
      </c>
    </row>
    <row r="1378" spans="1:17" x14ac:dyDescent="0.25">
      <c r="A1378" s="1">
        <v>44377</v>
      </c>
      <c r="B1378" s="1">
        <v>44377</v>
      </c>
      <c r="C1378" t="s">
        <v>1003</v>
      </c>
      <c r="D1378" t="s">
        <v>1004</v>
      </c>
      <c r="E1378">
        <v>7.75</v>
      </c>
      <c r="F1378" t="s">
        <v>3516</v>
      </c>
      <c r="H1378" t="s">
        <v>112</v>
      </c>
      <c r="I1378" t="s">
        <v>18</v>
      </c>
      <c r="J1378" t="s">
        <v>19</v>
      </c>
      <c r="K1378" t="s">
        <v>20</v>
      </c>
      <c r="L1378" t="s">
        <v>20</v>
      </c>
      <c r="M1378" t="s">
        <v>21</v>
      </c>
      <c r="N1378" t="s">
        <v>22</v>
      </c>
      <c r="O1378" t="s">
        <v>3517</v>
      </c>
      <c r="P1378">
        <v>3</v>
      </c>
      <c r="Q1378" t="str">
        <f t="shared" si="21"/>
        <v>WMB US Equity</v>
      </c>
    </row>
    <row r="1379" spans="1:17" x14ac:dyDescent="0.25">
      <c r="A1379" s="1">
        <v>44377</v>
      </c>
      <c r="B1379" s="1">
        <v>44377</v>
      </c>
      <c r="C1379" t="s">
        <v>2921</v>
      </c>
      <c r="D1379" t="s">
        <v>2922</v>
      </c>
      <c r="E1379">
        <v>5.625</v>
      </c>
      <c r="F1379" t="s">
        <v>2096</v>
      </c>
      <c r="H1379" t="s">
        <v>17</v>
      </c>
      <c r="I1379" t="s">
        <v>18</v>
      </c>
      <c r="J1379" t="s">
        <v>19</v>
      </c>
      <c r="K1379" t="s">
        <v>20</v>
      </c>
      <c r="L1379" t="s">
        <v>20</v>
      </c>
      <c r="M1379" t="s">
        <v>21</v>
      </c>
      <c r="N1379" t="s">
        <v>135</v>
      </c>
      <c r="O1379" t="s">
        <v>3518</v>
      </c>
      <c r="P1379">
        <v>3</v>
      </c>
      <c r="Q1379" t="str">
        <f t="shared" si="21"/>
        <v>WEC US Equity</v>
      </c>
    </row>
    <row r="1380" spans="1:17" x14ac:dyDescent="0.25">
      <c r="A1380" s="1">
        <v>44377</v>
      </c>
      <c r="B1380" s="1">
        <v>44377</v>
      </c>
      <c r="C1380" t="s">
        <v>3519</v>
      </c>
      <c r="D1380" t="s">
        <v>615</v>
      </c>
      <c r="E1380">
        <v>5.4</v>
      </c>
      <c r="F1380" t="s">
        <v>2885</v>
      </c>
      <c r="H1380" t="s">
        <v>44</v>
      </c>
      <c r="I1380" t="s">
        <v>18</v>
      </c>
      <c r="J1380" t="s">
        <v>19</v>
      </c>
      <c r="K1380" t="s">
        <v>20</v>
      </c>
      <c r="L1380" t="s">
        <v>20</v>
      </c>
      <c r="M1380" t="s">
        <v>21</v>
      </c>
      <c r="N1380" t="s">
        <v>135</v>
      </c>
      <c r="O1380" t="s">
        <v>3520</v>
      </c>
      <c r="P1380">
        <v>3</v>
      </c>
      <c r="Q1380" t="str">
        <f t="shared" si="21"/>
        <v>EXC US Equity</v>
      </c>
    </row>
    <row r="1381" spans="1:17" x14ac:dyDescent="0.25">
      <c r="A1381" s="1">
        <v>44377</v>
      </c>
      <c r="B1381" s="1">
        <v>44377</v>
      </c>
      <c r="C1381" t="s">
        <v>2094</v>
      </c>
      <c r="D1381" t="s">
        <v>2095</v>
      </c>
      <c r="E1381">
        <v>5.5</v>
      </c>
      <c r="F1381" t="s">
        <v>376</v>
      </c>
      <c r="H1381" t="s">
        <v>44</v>
      </c>
      <c r="I1381" t="s">
        <v>18</v>
      </c>
      <c r="J1381" t="s">
        <v>19</v>
      </c>
      <c r="K1381" t="s">
        <v>20</v>
      </c>
      <c r="L1381" t="s">
        <v>20</v>
      </c>
      <c r="M1381" t="s">
        <v>21</v>
      </c>
      <c r="N1381" t="s">
        <v>135</v>
      </c>
      <c r="O1381" t="s">
        <v>3521</v>
      </c>
      <c r="P1381">
        <v>3</v>
      </c>
      <c r="Q1381" t="str">
        <f t="shared" si="21"/>
        <v>PNW US Equity</v>
      </c>
    </row>
    <row r="1382" spans="1:17" x14ac:dyDescent="0.25">
      <c r="A1382" s="1">
        <v>44377</v>
      </c>
      <c r="B1382" s="1">
        <v>44377</v>
      </c>
      <c r="C1382" t="s">
        <v>3522</v>
      </c>
      <c r="D1382" t="s">
        <v>3523</v>
      </c>
      <c r="E1382">
        <v>6.4</v>
      </c>
      <c r="F1382" t="s">
        <v>1911</v>
      </c>
      <c r="H1382" t="s">
        <v>52</v>
      </c>
      <c r="I1382" t="s">
        <v>18</v>
      </c>
      <c r="J1382" t="s">
        <v>19</v>
      </c>
      <c r="K1382" t="s">
        <v>20</v>
      </c>
      <c r="L1382" t="s">
        <v>20</v>
      </c>
      <c r="M1382" t="s">
        <v>21</v>
      </c>
      <c r="N1382" t="s">
        <v>22</v>
      </c>
      <c r="O1382" t="s">
        <v>3524</v>
      </c>
      <c r="P1382">
        <v>5</v>
      </c>
      <c r="Q1382" t="str">
        <f t="shared" si="21"/>
        <v>TFCFA US Equity</v>
      </c>
    </row>
    <row r="1383" spans="1:17" x14ac:dyDescent="0.25">
      <c r="A1383" s="1">
        <v>44377</v>
      </c>
      <c r="B1383" s="1">
        <v>44377</v>
      </c>
      <c r="C1383" t="s">
        <v>1331</v>
      </c>
      <c r="D1383" t="s">
        <v>1332</v>
      </c>
      <c r="E1383">
        <v>4</v>
      </c>
      <c r="F1383" t="s">
        <v>3525</v>
      </c>
      <c r="H1383" t="s">
        <v>39</v>
      </c>
      <c r="I1383" t="s">
        <v>18</v>
      </c>
      <c r="J1383" t="s">
        <v>19</v>
      </c>
      <c r="K1383" t="s">
        <v>20</v>
      </c>
      <c r="L1383" t="s">
        <v>20</v>
      </c>
      <c r="M1383" t="s">
        <v>21</v>
      </c>
      <c r="N1383" t="s">
        <v>22</v>
      </c>
      <c r="O1383" t="s">
        <v>3526</v>
      </c>
      <c r="P1383">
        <v>3</v>
      </c>
      <c r="Q1383" t="str">
        <f t="shared" si="21"/>
        <v>PEP US Equity</v>
      </c>
    </row>
    <row r="1384" spans="1:17" x14ac:dyDescent="0.25">
      <c r="A1384" s="1">
        <v>44377</v>
      </c>
      <c r="B1384" s="1">
        <v>44377</v>
      </c>
      <c r="C1384" t="s">
        <v>109</v>
      </c>
      <c r="D1384" t="s">
        <v>110</v>
      </c>
      <c r="E1384">
        <v>3.5</v>
      </c>
      <c r="F1384" t="s">
        <v>2947</v>
      </c>
      <c r="G1384" t="s">
        <v>722</v>
      </c>
      <c r="H1384" t="s">
        <v>112</v>
      </c>
      <c r="I1384" t="s">
        <v>18</v>
      </c>
      <c r="J1384" t="s">
        <v>19</v>
      </c>
      <c r="K1384" t="s">
        <v>20</v>
      </c>
      <c r="L1384" t="s">
        <v>20</v>
      </c>
      <c r="M1384" t="s">
        <v>21</v>
      </c>
      <c r="N1384" t="s">
        <v>22</v>
      </c>
      <c r="O1384" t="s">
        <v>3527</v>
      </c>
      <c r="P1384">
        <v>2</v>
      </c>
      <c r="Q1384" t="str">
        <f t="shared" si="21"/>
        <v>GE US Equity</v>
      </c>
    </row>
    <row r="1385" spans="1:17" x14ac:dyDescent="0.25">
      <c r="A1385" s="1">
        <v>44377</v>
      </c>
      <c r="B1385" s="1">
        <v>44377</v>
      </c>
      <c r="C1385" t="s">
        <v>109</v>
      </c>
      <c r="D1385" t="s">
        <v>110</v>
      </c>
      <c r="E1385">
        <v>3.5</v>
      </c>
      <c r="F1385" t="s">
        <v>979</v>
      </c>
      <c r="G1385" t="s">
        <v>722</v>
      </c>
      <c r="H1385" t="s">
        <v>112</v>
      </c>
      <c r="I1385" t="s">
        <v>18</v>
      </c>
      <c r="J1385" t="s">
        <v>19</v>
      </c>
      <c r="K1385" t="s">
        <v>20</v>
      </c>
      <c r="L1385" t="s">
        <v>20</v>
      </c>
      <c r="M1385" t="s">
        <v>21</v>
      </c>
      <c r="N1385" t="s">
        <v>22</v>
      </c>
      <c r="O1385" t="s">
        <v>3528</v>
      </c>
      <c r="P1385">
        <v>2</v>
      </c>
      <c r="Q1385" t="str">
        <f t="shared" si="21"/>
        <v>GE US Equity</v>
      </c>
    </row>
    <row r="1386" spans="1:17" x14ac:dyDescent="0.25">
      <c r="A1386" s="1">
        <v>44377</v>
      </c>
      <c r="B1386" s="1">
        <v>44377</v>
      </c>
      <c r="C1386" t="s">
        <v>109</v>
      </c>
      <c r="D1386" t="s">
        <v>110</v>
      </c>
      <c r="E1386">
        <v>3</v>
      </c>
      <c r="F1386" t="s">
        <v>379</v>
      </c>
      <c r="G1386" t="s">
        <v>722</v>
      </c>
      <c r="H1386" t="s">
        <v>112</v>
      </c>
      <c r="I1386" t="s">
        <v>18</v>
      </c>
      <c r="J1386" t="s">
        <v>19</v>
      </c>
      <c r="K1386" t="s">
        <v>20</v>
      </c>
      <c r="L1386" t="s">
        <v>20</v>
      </c>
      <c r="M1386" t="s">
        <v>21</v>
      </c>
      <c r="N1386" t="s">
        <v>22</v>
      </c>
      <c r="O1386" t="s">
        <v>3529</v>
      </c>
      <c r="P1386">
        <v>2</v>
      </c>
      <c r="Q1386" t="str">
        <f t="shared" si="21"/>
        <v>GE US Equity</v>
      </c>
    </row>
    <row r="1387" spans="1:17" x14ac:dyDescent="0.25">
      <c r="A1387" s="1">
        <v>44377</v>
      </c>
      <c r="B1387" s="1">
        <v>44377</v>
      </c>
      <c r="C1387" t="s">
        <v>2359</v>
      </c>
      <c r="D1387" t="s">
        <v>1073</v>
      </c>
      <c r="E1387">
        <v>7.3</v>
      </c>
      <c r="F1387" t="s">
        <v>2371</v>
      </c>
      <c r="H1387" t="s">
        <v>112</v>
      </c>
      <c r="I1387" t="s">
        <v>18</v>
      </c>
      <c r="J1387" t="s">
        <v>19</v>
      </c>
      <c r="K1387" t="s">
        <v>20</v>
      </c>
      <c r="L1387" t="s">
        <v>20</v>
      </c>
      <c r="M1387" t="s">
        <v>21</v>
      </c>
      <c r="N1387" t="s">
        <v>22</v>
      </c>
      <c r="O1387" t="s">
        <v>3530</v>
      </c>
      <c r="P1387">
        <v>3</v>
      </c>
      <c r="Q1387" t="str">
        <f t="shared" si="21"/>
        <v>KMI US Equity</v>
      </c>
    </row>
    <row r="1388" spans="1:17" x14ac:dyDescent="0.25">
      <c r="A1388" s="1">
        <v>44377</v>
      </c>
      <c r="B1388" s="1">
        <v>44377</v>
      </c>
      <c r="C1388" t="s">
        <v>1017</v>
      </c>
      <c r="D1388" t="s">
        <v>1018</v>
      </c>
      <c r="E1388">
        <v>8.875</v>
      </c>
      <c r="F1388" t="s">
        <v>3172</v>
      </c>
      <c r="H1388" t="s">
        <v>17</v>
      </c>
      <c r="I1388" t="s">
        <v>18</v>
      </c>
      <c r="J1388" t="s">
        <v>19</v>
      </c>
      <c r="K1388" t="s">
        <v>20</v>
      </c>
      <c r="L1388" t="s">
        <v>20</v>
      </c>
      <c r="M1388" t="s">
        <v>21</v>
      </c>
      <c r="N1388" t="s">
        <v>22</v>
      </c>
      <c r="O1388" t="s">
        <v>3531</v>
      </c>
      <c r="P1388">
        <v>2</v>
      </c>
      <c r="Q1388" t="str">
        <f t="shared" si="21"/>
        <v>GP US Equity</v>
      </c>
    </row>
    <row r="1389" spans="1:17" x14ac:dyDescent="0.25">
      <c r="A1389" s="1">
        <v>44377</v>
      </c>
      <c r="B1389" s="1">
        <v>44377</v>
      </c>
      <c r="C1389" t="s">
        <v>3536</v>
      </c>
      <c r="D1389" t="s">
        <v>3537</v>
      </c>
      <c r="E1389">
        <v>6.4</v>
      </c>
      <c r="F1389" t="s">
        <v>1653</v>
      </c>
      <c r="H1389" t="s">
        <v>52</v>
      </c>
      <c r="I1389" t="s">
        <v>18</v>
      </c>
      <c r="J1389" t="s">
        <v>19</v>
      </c>
      <c r="K1389" t="s">
        <v>20</v>
      </c>
      <c r="L1389" t="s">
        <v>20</v>
      </c>
      <c r="M1389" t="s">
        <v>21</v>
      </c>
      <c r="N1389" t="s">
        <v>22</v>
      </c>
      <c r="O1389" t="s">
        <v>3538</v>
      </c>
      <c r="P1389">
        <v>5</v>
      </c>
      <c r="Q1389" t="str">
        <f t="shared" si="21"/>
        <v>CRHID US Equity</v>
      </c>
    </row>
    <row r="1390" spans="1:17" x14ac:dyDescent="0.25">
      <c r="A1390" s="1">
        <v>44377</v>
      </c>
      <c r="B1390" s="1">
        <v>44377</v>
      </c>
      <c r="C1390" t="s">
        <v>1044</v>
      </c>
      <c r="D1390" t="s">
        <v>318</v>
      </c>
      <c r="E1390">
        <v>6.5</v>
      </c>
      <c r="F1390" t="s">
        <v>1483</v>
      </c>
      <c r="H1390" t="s">
        <v>44</v>
      </c>
      <c r="I1390" t="s">
        <v>18</v>
      </c>
      <c r="J1390" t="s">
        <v>19</v>
      </c>
      <c r="K1390" t="s">
        <v>20</v>
      </c>
      <c r="L1390" t="s">
        <v>20</v>
      </c>
      <c r="M1390" t="s">
        <v>21</v>
      </c>
      <c r="N1390" t="s">
        <v>59</v>
      </c>
      <c r="O1390" t="s">
        <v>3539</v>
      </c>
      <c r="P1390">
        <v>3</v>
      </c>
      <c r="Q1390" t="str">
        <f t="shared" si="21"/>
        <v>MET US Equity</v>
      </c>
    </row>
    <row r="1391" spans="1:17" x14ac:dyDescent="0.25">
      <c r="A1391" s="1">
        <v>44377</v>
      </c>
      <c r="B1391" s="1">
        <v>44377</v>
      </c>
      <c r="C1391" t="s">
        <v>1410</v>
      </c>
      <c r="D1391" t="s">
        <v>1411</v>
      </c>
      <c r="E1391">
        <v>6.45</v>
      </c>
      <c r="F1391" t="s">
        <v>1485</v>
      </c>
      <c r="H1391" t="s">
        <v>52</v>
      </c>
      <c r="I1391" t="s">
        <v>18</v>
      </c>
      <c r="J1391" t="s">
        <v>19</v>
      </c>
      <c r="K1391" t="s">
        <v>20</v>
      </c>
      <c r="L1391" t="s">
        <v>20</v>
      </c>
      <c r="M1391" t="s">
        <v>21</v>
      </c>
      <c r="N1391" t="s">
        <v>22</v>
      </c>
      <c r="O1391" t="s">
        <v>3540</v>
      </c>
      <c r="P1391">
        <v>3</v>
      </c>
      <c r="Q1391" t="str">
        <f t="shared" si="21"/>
        <v>EPD US Equity</v>
      </c>
    </row>
    <row r="1392" spans="1:17" x14ac:dyDescent="0.25">
      <c r="A1392" s="1">
        <v>44377</v>
      </c>
      <c r="B1392" s="1">
        <v>44377</v>
      </c>
      <c r="C1392" t="s">
        <v>1331</v>
      </c>
      <c r="D1392" t="s">
        <v>1332</v>
      </c>
      <c r="E1392">
        <v>3.6</v>
      </c>
      <c r="F1392" t="s">
        <v>3031</v>
      </c>
      <c r="H1392" t="s">
        <v>39</v>
      </c>
      <c r="I1392" t="s">
        <v>18</v>
      </c>
      <c r="J1392" t="s">
        <v>19</v>
      </c>
      <c r="K1392" t="s">
        <v>20</v>
      </c>
      <c r="L1392" t="s">
        <v>20</v>
      </c>
      <c r="M1392" t="s">
        <v>21</v>
      </c>
      <c r="N1392" t="s">
        <v>22</v>
      </c>
      <c r="O1392" t="s">
        <v>3541</v>
      </c>
      <c r="P1392">
        <v>3</v>
      </c>
      <c r="Q1392" t="str">
        <f t="shared" si="21"/>
        <v>PEP US Equity</v>
      </c>
    </row>
    <row r="1393" spans="1:17" x14ac:dyDescent="0.25">
      <c r="A1393" s="1">
        <v>44377</v>
      </c>
      <c r="B1393" s="1">
        <v>44377</v>
      </c>
      <c r="C1393" t="s">
        <v>1040</v>
      </c>
      <c r="D1393" t="s">
        <v>1041</v>
      </c>
      <c r="E1393">
        <v>3.75</v>
      </c>
      <c r="F1393" t="s">
        <v>1454</v>
      </c>
      <c r="G1393" t="s">
        <v>69</v>
      </c>
      <c r="H1393" t="s">
        <v>52</v>
      </c>
      <c r="I1393" t="s">
        <v>18</v>
      </c>
      <c r="J1393" t="s">
        <v>19</v>
      </c>
      <c r="K1393" t="s">
        <v>20</v>
      </c>
      <c r="L1393" t="s">
        <v>20</v>
      </c>
      <c r="M1393" t="s">
        <v>21</v>
      </c>
      <c r="N1393" t="s">
        <v>22</v>
      </c>
      <c r="O1393" t="s">
        <v>3542</v>
      </c>
      <c r="P1393">
        <v>2</v>
      </c>
      <c r="Q1393" t="str">
        <f t="shared" si="21"/>
        <v>VW US Equity</v>
      </c>
    </row>
    <row r="1394" spans="1:17" x14ac:dyDescent="0.25">
      <c r="A1394" s="1">
        <v>44377</v>
      </c>
      <c r="B1394" s="1">
        <v>44377</v>
      </c>
      <c r="C1394" t="s">
        <v>109</v>
      </c>
      <c r="D1394" t="s">
        <v>110</v>
      </c>
      <c r="E1394">
        <v>3.6</v>
      </c>
      <c r="F1394" t="s">
        <v>1273</v>
      </c>
      <c r="G1394" t="s">
        <v>722</v>
      </c>
      <c r="H1394" t="s">
        <v>112</v>
      </c>
      <c r="I1394" t="s">
        <v>18</v>
      </c>
      <c r="J1394" t="s">
        <v>19</v>
      </c>
      <c r="K1394" t="s">
        <v>20</v>
      </c>
      <c r="L1394" t="s">
        <v>20</v>
      </c>
      <c r="M1394" t="s">
        <v>21</v>
      </c>
      <c r="N1394" t="s">
        <v>22</v>
      </c>
      <c r="O1394" t="s">
        <v>3543</v>
      </c>
      <c r="P1394">
        <v>2</v>
      </c>
      <c r="Q1394" t="str">
        <f t="shared" si="21"/>
        <v>GE US Equity</v>
      </c>
    </row>
    <row r="1395" spans="1:17" x14ac:dyDescent="0.25">
      <c r="A1395" s="1">
        <v>44377</v>
      </c>
      <c r="B1395" s="1">
        <v>44377</v>
      </c>
      <c r="C1395" t="s">
        <v>3544</v>
      </c>
      <c r="D1395" t="s">
        <v>2111</v>
      </c>
      <c r="E1395">
        <v>3.625</v>
      </c>
      <c r="F1395" t="s">
        <v>500</v>
      </c>
      <c r="H1395" t="s">
        <v>44</v>
      </c>
      <c r="I1395" t="s">
        <v>18</v>
      </c>
      <c r="J1395" t="s">
        <v>19</v>
      </c>
      <c r="K1395" t="s">
        <v>20</v>
      </c>
      <c r="L1395" t="s">
        <v>20</v>
      </c>
      <c r="M1395" t="s">
        <v>21</v>
      </c>
      <c r="N1395" t="s">
        <v>59</v>
      </c>
      <c r="O1395" t="s">
        <v>3545</v>
      </c>
      <c r="P1395">
        <v>2</v>
      </c>
      <c r="Q1395" t="str">
        <f t="shared" si="21"/>
        <v>MS US Equity</v>
      </c>
    </row>
    <row r="1396" spans="1:17" x14ac:dyDescent="0.25">
      <c r="A1396" s="1">
        <v>44377</v>
      </c>
      <c r="B1396" s="1">
        <v>44377</v>
      </c>
      <c r="C1396" t="s">
        <v>535</v>
      </c>
      <c r="D1396" t="s">
        <v>536</v>
      </c>
      <c r="E1396">
        <v>7.95</v>
      </c>
      <c r="F1396" t="s">
        <v>454</v>
      </c>
      <c r="H1396" t="s">
        <v>112</v>
      </c>
      <c r="I1396" t="s">
        <v>18</v>
      </c>
      <c r="J1396" t="s">
        <v>19</v>
      </c>
      <c r="K1396" t="s">
        <v>20</v>
      </c>
      <c r="L1396" t="s">
        <v>20</v>
      </c>
      <c r="M1396" t="s">
        <v>21</v>
      </c>
      <c r="N1396" t="s">
        <v>22</v>
      </c>
      <c r="O1396" t="s">
        <v>3551</v>
      </c>
      <c r="P1396">
        <v>2</v>
      </c>
      <c r="Q1396" t="str">
        <f t="shared" si="21"/>
        <v>WY US Equity</v>
      </c>
    </row>
    <row r="1397" spans="1:17" x14ac:dyDescent="0.25">
      <c r="A1397" s="1">
        <v>44377</v>
      </c>
      <c r="B1397" s="1">
        <v>44377</v>
      </c>
      <c r="C1397" t="s">
        <v>3552</v>
      </c>
      <c r="D1397" t="s">
        <v>1007</v>
      </c>
      <c r="E1397">
        <v>7.15</v>
      </c>
      <c r="F1397" t="s">
        <v>3064</v>
      </c>
      <c r="H1397" t="s">
        <v>112</v>
      </c>
      <c r="I1397" t="s">
        <v>18</v>
      </c>
      <c r="J1397" t="s">
        <v>19</v>
      </c>
      <c r="K1397" t="s">
        <v>20</v>
      </c>
      <c r="L1397" t="s">
        <v>20</v>
      </c>
      <c r="M1397" t="s">
        <v>21</v>
      </c>
      <c r="N1397" t="s">
        <v>22</v>
      </c>
      <c r="O1397" t="s">
        <v>3553</v>
      </c>
      <c r="P1397">
        <v>2</v>
      </c>
      <c r="Q1397" t="str">
        <f t="shared" si="21"/>
        <v>IP US Equity</v>
      </c>
    </row>
    <row r="1398" spans="1:17" x14ac:dyDescent="0.25">
      <c r="A1398" s="1">
        <v>44377</v>
      </c>
      <c r="B1398" s="1">
        <v>44377</v>
      </c>
      <c r="C1398" t="s">
        <v>109</v>
      </c>
      <c r="D1398" t="s">
        <v>110</v>
      </c>
      <c r="E1398">
        <v>4.05</v>
      </c>
      <c r="F1398" t="s">
        <v>1497</v>
      </c>
      <c r="G1398" t="s">
        <v>722</v>
      </c>
      <c r="H1398" t="s">
        <v>112</v>
      </c>
      <c r="I1398" t="s">
        <v>18</v>
      </c>
      <c r="J1398" t="s">
        <v>19</v>
      </c>
      <c r="K1398" t="s">
        <v>20</v>
      </c>
      <c r="L1398" t="s">
        <v>20</v>
      </c>
      <c r="M1398" t="s">
        <v>21</v>
      </c>
      <c r="N1398" t="s">
        <v>22</v>
      </c>
      <c r="O1398" t="s">
        <v>3554</v>
      </c>
      <c r="P1398">
        <v>2</v>
      </c>
      <c r="Q1398" t="str">
        <f t="shared" si="21"/>
        <v>GE US Equity</v>
      </c>
    </row>
    <row r="1399" spans="1:17" x14ac:dyDescent="0.25">
      <c r="A1399" s="1">
        <v>44377</v>
      </c>
      <c r="B1399" s="1">
        <v>44377</v>
      </c>
      <c r="C1399" t="s">
        <v>2452</v>
      </c>
      <c r="D1399" t="s">
        <v>2453</v>
      </c>
      <c r="E1399">
        <v>6.5</v>
      </c>
      <c r="F1399" t="s">
        <v>552</v>
      </c>
      <c r="H1399" t="s">
        <v>112</v>
      </c>
      <c r="I1399" t="s">
        <v>18</v>
      </c>
      <c r="J1399" t="s">
        <v>19</v>
      </c>
      <c r="K1399" t="s">
        <v>20</v>
      </c>
      <c r="L1399" t="s">
        <v>20</v>
      </c>
      <c r="M1399" t="s">
        <v>21</v>
      </c>
      <c r="N1399" t="s">
        <v>22</v>
      </c>
      <c r="O1399" t="s">
        <v>3555</v>
      </c>
      <c r="P1399">
        <v>4</v>
      </c>
      <c r="Q1399" t="str">
        <f t="shared" si="21"/>
        <v>MDLZ US Equity</v>
      </c>
    </row>
    <row r="1400" spans="1:17" x14ac:dyDescent="0.25">
      <c r="A1400" s="1">
        <v>44377</v>
      </c>
      <c r="B1400" s="1">
        <v>44377</v>
      </c>
      <c r="C1400" t="s">
        <v>3209</v>
      </c>
      <c r="D1400" t="s">
        <v>3210</v>
      </c>
      <c r="E1400">
        <v>3.35</v>
      </c>
      <c r="F1400" t="s">
        <v>575</v>
      </c>
      <c r="H1400" t="s">
        <v>17</v>
      </c>
      <c r="I1400" t="s">
        <v>18</v>
      </c>
      <c r="J1400" t="s">
        <v>19</v>
      </c>
      <c r="K1400" t="s">
        <v>20</v>
      </c>
      <c r="L1400" t="s">
        <v>20</v>
      </c>
      <c r="M1400" t="s">
        <v>21</v>
      </c>
      <c r="N1400" t="s">
        <v>22</v>
      </c>
      <c r="O1400" t="s">
        <v>3556</v>
      </c>
      <c r="P1400">
        <v>3</v>
      </c>
      <c r="Q1400" t="str">
        <f t="shared" si="21"/>
        <v>HON US Equity</v>
      </c>
    </row>
    <row r="1401" spans="1:17" x14ac:dyDescent="0.25">
      <c r="A1401" s="1">
        <v>44377</v>
      </c>
      <c r="B1401" s="1">
        <v>44377</v>
      </c>
      <c r="C1401" t="s">
        <v>568</v>
      </c>
      <c r="D1401" t="s">
        <v>569</v>
      </c>
      <c r="E1401">
        <v>2.4</v>
      </c>
      <c r="F1401" t="s">
        <v>3557</v>
      </c>
      <c r="G1401" t="s">
        <v>16</v>
      </c>
      <c r="H1401" t="s">
        <v>44</v>
      </c>
      <c r="I1401" t="s">
        <v>18</v>
      </c>
      <c r="J1401" t="s">
        <v>19</v>
      </c>
      <c r="K1401" t="s">
        <v>20</v>
      </c>
      <c r="L1401" t="s">
        <v>20</v>
      </c>
      <c r="M1401" t="s">
        <v>21</v>
      </c>
      <c r="N1401" t="s">
        <v>22</v>
      </c>
      <c r="O1401" t="s">
        <v>3558</v>
      </c>
      <c r="P1401">
        <v>4</v>
      </c>
      <c r="Q1401" t="str">
        <f t="shared" si="21"/>
        <v>HNDA US Equity</v>
      </c>
    </row>
    <row r="1402" spans="1:17" x14ac:dyDescent="0.25">
      <c r="A1402" s="1">
        <v>44377</v>
      </c>
      <c r="B1402" s="1">
        <v>44377</v>
      </c>
      <c r="C1402" t="s">
        <v>740</v>
      </c>
      <c r="D1402" t="s">
        <v>741</v>
      </c>
      <c r="E1402">
        <v>1.8</v>
      </c>
      <c r="F1402" t="s">
        <v>742</v>
      </c>
      <c r="G1402" t="s">
        <v>69</v>
      </c>
      <c r="H1402" t="s">
        <v>17</v>
      </c>
      <c r="I1402" t="s">
        <v>18</v>
      </c>
      <c r="J1402" t="s">
        <v>19</v>
      </c>
      <c r="K1402" t="s">
        <v>20</v>
      </c>
      <c r="L1402" t="s">
        <v>20</v>
      </c>
      <c r="M1402" t="s">
        <v>21</v>
      </c>
      <c r="N1402" t="s">
        <v>59</v>
      </c>
      <c r="O1402" t="s">
        <v>3559</v>
      </c>
      <c r="P1402">
        <v>3</v>
      </c>
      <c r="Q1402" t="str">
        <f t="shared" si="21"/>
        <v>EQH US Equity</v>
      </c>
    </row>
    <row r="1403" spans="1:17" x14ac:dyDescent="0.25">
      <c r="A1403" s="1">
        <v>44377</v>
      </c>
      <c r="B1403" s="1">
        <v>44377</v>
      </c>
      <c r="C1403" t="s">
        <v>109</v>
      </c>
      <c r="D1403" t="s">
        <v>110</v>
      </c>
      <c r="E1403">
        <v>4.3</v>
      </c>
      <c r="F1403" t="s">
        <v>3369</v>
      </c>
      <c r="G1403" t="s">
        <v>722</v>
      </c>
      <c r="H1403" t="s">
        <v>112</v>
      </c>
      <c r="I1403" t="s">
        <v>18</v>
      </c>
      <c r="J1403" t="s">
        <v>19</v>
      </c>
      <c r="K1403" t="s">
        <v>20</v>
      </c>
      <c r="L1403" t="s">
        <v>20</v>
      </c>
      <c r="M1403" t="s">
        <v>21</v>
      </c>
      <c r="N1403" t="s">
        <v>22</v>
      </c>
      <c r="O1403" t="s">
        <v>3560</v>
      </c>
      <c r="P1403">
        <v>2</v>
      </c>
      <c r="Q1403" t="str">
        <f t="shared" si="21"/>
        <v>GE US Equity</v>
      </c>
    </row>
    <row r="1404" spans="1:17" x14ac:dyDescent="0.25">
      <c r="A1404" s="1">
        <v>44377</v>
      </c>
      <c r="B1404" s="1">
        <v>44377</v>
      </c>
      <c r="C1404" t="s">
        <v>2688</v>
      </c>
      <c r="D1404" t="s">
        <v>1616</v>
      </c>
      <c r="E1404">
        <v>4.75</v>
      </c>
      <c r="F1404" t="s">
        <v>1644</v>
      </c>
      <c r="H1404" t="s">
        <v>112</v>
      </c>
      <c r="I1404" t="s">
        <v>18</v>
      </c>
      <c r="J1404" t="s">
        <v>19</v>
      </c>
      <c r="K1404" t="s">
        <v>20</v>
      </c>
      <c r="L1404" t="s">
        <v>20</v>
      </c>
      <c r="M1404" t="s">
        <v>21</v>
      </c>
      <c r="N1404" t="s">
        <v>22</v>
      </c>
      <c r="O1404" t="s">
        <v>3561</v>
      </c>
      <c r="P1404">
        <v>3</v>
      </c>
      <c r="Q1404" t="str">
        <f t="shared" si="21"/>
        <v>NOC US Equity</v>
      </c>
    </row>
    <row r="1405" spans="1:17" x14ac:dyDescent="0.25">
      <c r="A1405" s="1">
        <v>44377</v>
      </c>
      <c r="B1405" s="1">
        <v>44377</v>
      </c>
      <c r="C1405" t="s">
        <v>1938</v>
      </c>
      <c r="D1405" t="s">
        <v>1270</v>
      </c>
      <c r="E1405">
        <v>4.3</v>
      </c>
      <c r="F1405" t="s">
        <v>3562</v>
      </c>
      <c r="H1405" t="s">
        <v>377</v>
      </c>
      <c r="I1405" t="s">
        <v>18</v>
      </c>
      <c r="J1405" t="s">
        <v>19</v>
      </c>
      <c r="K1405" t="s">
        <v>20</v>
      </c>
      <c r="L1405" t="s">
        <v>20</v>
      </c>
      <c r="M1405" t="s">
        <v>21</v>
      </c>
      <c r="N1405" t="s">
        <v>59</v>
      </c>
      <c r="O1405" t="s">
        <v>3563</v>
      </c>
      <c r="P1405">
        <v>3</v>
      </c>
      <c r="Q1405" t="str">
        <f t="shared" si="21"/>
        <v>BRK US Equity</v>
      </c>
    </row>
    <row r="1406" spans="1:17" x14ac:dyDescent="0.25">
      <c r="A1406" s="1">
        <v>44377</v>
      </c>
      <c r="B1406" s="1">
        <v>44377</v>
      </c>
      <c r="C1406" t="s">
        <v>796</v>
      </c>
      <c r="D1406" t="s">
        <v>797</v>
      </c>
      <c r="E1406">
        <v>4.875</v>
      </c>
      <c r="F1406" t="s">
        <v>3564</v>
      </c>
      <c r="H1406" t="s">
        <v>17</v>
      </c>
      <c r="I1406" t="s">
        <v>18</v>
      </c>
      <c r="J1406" t="s">
        <v>19</v>
      </c>
      <c r="K1406" t="s">
        <v>20</v>
      </c>
      <c r="L1406" t="s">
        <v>20</v>
      </c>
      <c r="M1406" t="s">
        <v>21</v>
      </c>
      <c r="N1406" t="s">
        <v>22</v>
      </c>
      <c r="O1406" t="s">
        <v>3565</v>
      </c>
      <c r="P1406">
        <v>2</v>
      </c>
      <c r="Q1406" t="str">
        <f t="shared" si="21"/>
        <v>PM US Equity</v>
      </c>
    </row>
    <row r="1407" spans="1:17" x14ac:dyDescent="0.25">
      <c r="A1407" s="1">
        <v>44377</v>
      </c>
      <c r="B1407" s="1">
        <v>44377</v>
      </c>
      <c r="C1407" t="s">
        <v>386</v>
      </c>
      <c r="D1407" t="s">
        <v>387</v>
      </c>
      <c r="E1407">
        <v>3.5</v>
      </c>
      <c r="F1407" t="s">
        <v>3566</v>
      </c>
      <c r="H1407" t="s">
        <v>199</v>
      </c>
      <c r="I1407" t="s">
        <v>18</v>
      </c>
      <c r="J1407" t="s">
        <v>19</v>
      </c>
      <c r="K1407" t="s">
        <v>20</v>
      </c>
      <c r="L1407" t="s">
        <v>20</v>
      </c>
      <c r="M1407" t="s">
        <v>21</v>
      </c>
      <c r="N1407" t="s">
        <v>22</v>
      </c>
      <c r="O1407" t="s">
        <v>3567</v>
      </c>
      <c r="P1407">
        <v>2</v>
      </c>
      <c r="Q1407" t="str">
        <f t="shared" si="21"/>
        <v>PG US Equity</v>
      </c>
    </row>
    <row r="1408" spans="1:17" x14ac:dyDescent="0.25">
      <c r="A1408" s="1">
        <v>44377</v>
      </c>
      <c r="B1408" s="1">
        <v>44377</v>
      </c>
      <c r="C1408" t="s">
        <v>2438</v>
      </c>
      <c r="D1408" t="s">
        <v>2439</v>
      </c>
      <c r="E1408">
        <v>6</v>
      </c>
      <c r="F1408" t="s">
        <v>3568</v>
      </c>
      <c r="H1408" t="s">
        <v>97</v>
      </c>
      <c r="I1408" t="s">
        <v>18</v>
      </c>
      <c r="J1408" t="s">
        <v>19</v>
      </c>
      <c r="K1408" t="s">
        <v>20</v>
      </c>
      <c r="L1408" t="s">
        <v>20</v>
      </c>
      <c r="M1408" t="s">
        <v>21</v>
      </c>
      <c r="N1408" t="s">
        <v>22</v>
      </c>
      <c r="O1408" t="s">
        <v>3569</v>
      </c>
      <c r="P1408">
        <v>3</v>
      </c>
      <c r="Q1408" t="str">
        <f t="shared" si="21"/>
        <v>DRI US Equity</v>
      </c>
    </row>
    <row r="1409" spans="1:17" x14ac:dyDescent="0.25">
      <c r="A1409" s="1">
        <v>44377</v>
      </c>
      <c r="B1409" s="1">
        <v>44377</v>
      </c>
      <c r="C1409" t="s">
        <v>3570</v>
      </c>
      <c r="D1409" t="s">
        <v>216</v>
      </c>
      <c r="E1409">
        <v>7.3</v>
      </c>
      <c r="F1409" t="s">
        <v>269</v>
      </c>
      <c r="H1409" t="s">
        <v>112</v>
      </c>
      <c r="I1409" t="s">
        <v>18</v>
      </c>
      <c r="J1409" t="s">
        <v>19</v>
      </c>
      <c r="K1409" t="s">
        <v>20</v>
      </c>
      <c r="L1409" t="s">
        <v>20</v>
      </c>
      <c r="M1409" t="s">
        <v>21</v>
      </c>
      <c r="N1409" t="s">
        <v>22</v>
      </c>
      <c r="O1409" t="s">
        <v>3571</v>
      </c>
      <c r="P1409">
        <v>1</v>
      </c>
      <c r="Q1409" t="str">
        <f t="shared" si="21"/>
        <v>T US Equity</v>
      </c>
    </row>
    <row r="1410" spans="1:17" x14ac:dyDescent="0.25">
      <c r="A1410" s="1">
        <v>44377</v>
      </c>
      <c r="B1410" s="1">
        <v>44377</v>
      </c>
      <c r="C1410" t="s">
        <v>3572</v>
      </c>
      <c r="D1410" t="s">
        <v>1641</v>
      </c>
      <c r="E1410">
        <v>6.5</v>
      </c>
      <c r="F1410" t="s">
        <v>254</v>
      </c>
      <c r="H1410" t="s">
        <v>52</v>
      </c>
      <c r="I1410" t="s">
        <v>18</v>
      </c>
      <c r="J1410" t="s">
        <v>19</v>
      </c>
      <c r="K1410" t="s">
        <v>20</v>
      </c>
      <c r="L1410" t="s">
        <v>20</v>
      </c>
      <c r="M1410" t="s">
        <v>21</v>
      </c>
      <c r="N1410" t="s">
        <v>135</v>
      </c>
      <c r="O1410" t="s">
        <v>3573</v>
      </c>
      <c r="P1410">
        <v>3</v>
      </c>
      <c r="Q1410" t="str">
        <f t="shared" si="21"/>
        <v>XEL US Equity</v>
      </c>
    </row>
    <row r="1411" spans="1:17" x14ac:dyDescent="0.25">
      <c r="A1411" s="1">
        <v>44377</v>
      </c>
      <c r="B1411" s="1">
        <v>44377</v>
      </c>
      <c r="C1411" t="s">
        <v>71</v>
      </c>
      <c r="D1411" t="s">
        <v>72</v>
      </c>
      <c r="E1411">
        <v>5</v>
      </c>
      <c r="F1411" t="s">
        <v>73</v>
      </c>
      <c r="G1411" t="s">
        <v>51</v>
      </c>
      <c r="H1411" t="s">
        <v>74</v>
      </c>
      <c r="I1411" t="s">
        <v>18</v>
      </c>
      <c r="J1411" t="s">
        <v>19</v>
      </c>
      <c r="K1411" t="s">
        <v>20</v>
      </c>
      <c r="L1411" t="s">
        <v>20</v>
      </c>
      <c r="M1411" t="s">
        <v>21</v>
      </c>
      <c r="N1411" t="s">
        <v>22</v>
      </c>
      <c r="O1411" t="s">
        <v>3574</v>
      </c>
      <c r="P1411">
        <v>3</v>
      </c>
      <c r="Q1411" t="str">
        <f t="shared" si="21"/>
        <v>KHC US Equity</v>
      </c>
    </row>
    <row r="1412" spans="1:17" x14ac:dyDescent="0.25">
      <c r="A1412" s="1">
        <v>44377</v>
      </c>
      <c r="B1412" s="1">
        <v>44377</v>
      </c>
      <c r="C1412" t="s">
        <v>2315</v>
      </c>
      <c r="D1412" t="s">
        <v>2316</v>
      </c>
      <c r="E1412">
        <v>4.8369999999999997</v>
      </c>
      <c r="F1412" t="s">
        <v>1379</v>
      </c>
      <c r="H1412" t="s">
        <v>52</v>
      </c>
      <c r="I1412" t="s">
        <v>18</v>
      </c>
      <c r="J1412" t="s">
        <v>19</v>
      </c>
      <c r="K1412" t="s">
        <v>20</v>
      </c>
      <c r="L1412" t="s">
        <v>20</v>
      </c>
      <c r="M1412" t="s">
        <v>21</v>
      </c>
      <c r="N1412" t="s">
        <v>22</v>
      </c>
      <c r="O1412" t="s">
        <v>3575</v>
      </c>
      <c r="P1412">
        <v>3</v>
      </c>
      <c r="Q1412" t="str">
        <f t="shared" ref="Q1412:Q1475" si="22">D1412&amp;" US Equity"</f>
        <v>NSC US Equity</v>
      </c>
    </row>
    <row r="1413" spans="1:17" x14ac:dyDescent="0.25">
      <c r="A1413" s="1">
        <v>44377</v>
      </c>
      <c r="B1413" s="1">
        <v>44377</v>
      </c>
      <c r="C1413" t="s">
        <v>2452</v>
      </c>
      <c r="D1413" t="s">
        <v>2453</v>
      </c>
      <c r="E1413">
        <v>7</v>
      </c>
      <c r="F1413" t="s">
        <v>3576</v>
      </c>
      <c r="H1413" t="s">
        <v>112</v>
      </c>
      <c r="I1413" t="s">
        <v>18</v>
      </c>
      <c r="J1413" t="s">
        <v>19</v>
      </c>
      <c r="K1413" t="s">
        <v>20</v>
      </c>
      <c r="L1413" t="s">
        <v>20</v>
      </c>
      <c r="M1413" t="s">
        <v>21</v>
      </c>
      <c r="N1413" t="s">
        <v>22</v>
      </c>
      <c r="O1413" t="s">
        <v>3577</v>
      </c>
      <c r="P1413">
        <v>4</v>
      </c>
      <c r="Q1413" t="str">
        <f t="shared" si="22"/>
        <v>MDLZ US Equity</v>
      </c>
    </row>
    <row r="1414" spans="1:17" x14ac:dyDescent="0.25">
      <c r="A1414" s="1">
        <v>44377</v>
      </c>
      <c r="B1414" s="1">
        <v>44377</v>
      </c>
      <c r="C1414" t="s">
        <v>109</v>
      </c>
      <c r="D1414" t="s">
        <v>110</v>
      </c>
      <c r="E1414">
        <v>4.4000000000000004</v>
      </c>
      <c r="F1414" t="s">
        <v>205</v>
      </c>
      <c r="G1414" t="s">
        <v>722</v>
      </c>
      <c r="H1414" t="s">
        <v>112</v>
      </c>
      <c r="I1414" t="s">
        <v>18</v>
      </c>
      <c r="J1414" t="s">
        <v>19</v>
      </c>
      <c r="K1414" t="s">
        <v>20</v>
      </c>
      <c r="L1414" t="s">
        <v>20</v>
      </c>
      <c r="M1414" t="s">
        <v>21</v>
      </c>
      <c r="N1414" t="s">
        <v>22</v>
      </c>
      <c r="O1414" t="s">
        <v>3578</v>
      </c>
      <c r="P1414">
        <v>2</v>
      </c>
      <c r="Q1414" t="str">
        <f t="shared" si="22"/>
        <v>GE US Equity</v>
      </c>
    </row>
    <row r="1415" spans="1:17" x14ac:dyDescent="0.25">
      <c r="A1415" s="1">
        <v>44377</v>
      </c>
      <c r="B1415" s="1">
        <v>44377</v>
      </c>
      <c r="C1415" t="s">
        <v>261</v>
      </c>
      <c r="D1415" t="s">
        <v>262</v>
      </c>
      <c r="E1415">
        <v>7.75</v>
      </c>
      <c r="F1415" t="s">
        <v>279</v>
      </c>
      <c r="G1415" t="s">
        <v>51</v>
      </c>
      <c r="H1415" t="s">
        <v>88</v>
      </c>
      <c r="I1415" t="s">
        <v>18</v>
      </c>
      <c r="J1415" t="s">
        <v>19</v>
      </c>
      <c r="K1415" t="s">
        <v>20</v>
      </c>
      <c r="L1415" t="s">
        <v>20</v>
      </c>
      <c r="M1415" t="s">
        <v>21</v>
      </c>
      <c r="N1415" t="s">
        <v>22</v>
      </c>
      <c r="O1415" t="s">
        <v>3579</v>
      </c>
      <c r="P1415">
        <v>4</v>
      </c>
      <c r="Q1415" t="str">
        <f t="shared" si="22"/>
        <v>DISH US Equity</v>
      </c>
    </row>
    <row r="1416" spans="1:17" x14ac:dyDescent="0.25">
      <c r="A1416" s="1">
        <v>44377</v>
      </c>
      <c r="B1416" s="1">
        <v>44377</v>
      </c>
      <c r="C1416" t="s">
        <v>13</v>
      </c>
      <c r="D1416" t="s">
        <v>14</v>
      </c>
      <c r="E1416">
        <v>3.45</v>
      </c>
      <c r="F1416" t="s">
        <v>3580</v>
      </c>
      <c r="G1416" t="s">
        <v>16</v>
      </c>
      <c r="H1416" t="s">
        <v>17</v>
      </c>
      <c r="I1416" t="s">
        <v>18</v>
      </c>
      <c r="J1416" t="s">
        <v>19</v>
      </c>
      <c r="K1416" t="s">
        <v>20</v>
      </c>
      <c r="L1416" t="s">
        <v>20</v>
      </c>
      <c r="M1416" t="s">
        <v>21</v>
      </c>
      <c r="N1416" t="s">
        <v>22</v>
      </c>
      <c r="O1416" t="s">
        <v>3581</v>
      </c>
      <c r="P1416">
        <v>2</v>
      </c>
      <c r="Q1416" t="str">
        <f t="shared" si="22"/>
        <v>DE US Equity</v>
      </c>
    </row>
    <row r="1417" spans="1:17" x14ac:dyDescent="0.25">
      <c r="A1417" s="1">
        <v>44377</v>
      </c>
      <c r="B1417" s="1">
        <v>44377</v>
      </c>
      <c r="C1417" t="s">
        <v>2357</v>
      </c>
      <c r="D1417" t="s">
        <v>405</v>
      </c>
      <c r="E1417">
        <v>5.3</v>
      </c>
      <c r="F1417" t="s">
        <v>2596</v>
      </c>
      <c r="H1417" t="s">
        <v>17</v>
      </c>
      <c r="I1417" t="s">
        <v>18</v>
      </c>
      <c r="J1417" t="s">
        <v>19</v>
      </c>
      <c r="K1417" t="s">
        <v>20</v>
      </c>
      <c r="L1417" t="s">
        <v>20</v>
      </c>
      <c r="M1417" t="s">
        <v>21</v>
      </c>
      <c r="N1417" t="s">
        <v>22</v>
      </c>
      <c r="O1417" t="s">
        <v>3582</v>
      </c>
      <c r="P1417">
        <v>3</v>
      </c>
      <c r="Q1417" t="str">
        <f t="shared" si="22"/>
        <v>CAT US Equity</v>
      </c>
    </row>
    <row r="1418" spans="1:17" x14ac:dyDescent="0.25">
      <c r="A1418" s="1">
        <v>44377</v>
      </c>
      <c r="B1418" s="1">
        <v>44377</v>
      </c>
      <c r="C1418" t="s">
        <v>3583</v>
      </c>
      <c r="D1418" t="s">
        <v>2482</v>
      </c>
      <c r="E1418">
        <v>7.875</v>
      </c>
      <c r="F1418" t="s">
        <v>1555</v>
      </c>
      <c r="H1418" t="s">
        <v>52</v>
      </c>
      <c r="I1418" t="s">
        <v>18</v>
      </c>
      <c r="J1418" t="s">
        <v>19</v>
      </c>
      <c r="K1418" t="s">
        <v>20</v>
      </c>
      <c r="L1418" t="s">
        <v>20</v>
      </c>
      <c r="M1418" t="s">
        <v>21</v>
      </c>
      <c r="N1418" t="s">
        <v>59</v>
      </c>
      <c r="O1418" t="s">
        <v>3584</v>
      </c>
      <c r="P1418">
        <v>2</v>
      </c>
      <c r="Q1418" t="str">
        <f t="shared" si="22"/>
        <v>CI US Equity</v>
      </c>
    </row>
    <row r="1419" spans="1:17" x14ac:dyDescent="0.25">
      <c r="A1419" s="1">
        <v>44377</v>
      </c>
      <c r="B1419" s="1">
        <v>44377</v>
      </c>
      <c r="C1419" t="s">
        <v>3025</v>
      </c>
      <c r="D1419" t="s">
        <v>615</v>
      </c>
      <c r="E1419">
        <v>6.35</v>
      </c>
      <c r="F1419" t="s">
        <v>2188</v>
      </c>
      <c r="H1419" t="s">
        <v>44</v>
      </c>
      <c r="I1419" t="s">
        <v>18</v>
      </c>
      <c r="J1419" t="s">
        <v>19</v>
      </c>
      <c r="K1419" t="s">
        <v>20</v>
      </c>
      <c r="L1419" t="s">
        <v>20</v>
      </c>
      <c r="M1419" t="s">
        <v>21</v>
      </c>
      <c r="N1419" t="s">
        <v>135</v>
      </c>
      <c r="O1419" t="s">
        <v>3585</v>
      </c>
      <c r="P1419">
        <v>3</v>
      </c>
      <c r="Q1419" t="str">
        <f t="shared" si="22"/>
        <v>EXC US Equity</v>
      </c>
    </row>
    <row r="1420" spans="1:17" x14ac:dyDescent="0.25">
      <c r="A1420" s="1">
        <v>44377</v>
      </c>
      <c r="B1420" s="1">
        <v>44377</v>
      </c>
      <c r="C1420" t="s">
        <v>606</v>
      </c>
      <c r="D1420" t="s">
        <v>607</v>
      </c>
      <c r="E1420">
        <v>6.875</v>
      </c>
      <c r="F1420" t="s">
        <v>2651</v>
      </c>
      <c r="H1420" t="s">
        <v>17</v>
      </c>
      <c r="I1420" t="s">
        <v>18</v>
      </c>
      <c r="J1420" t="s">
        <v>19</v>
      </c>
      <c r="K1420" t="s">
        <v>20</v>
      </c>
      <c r="L1420" t="s">
        <v>20</v>
      </c>
      <c r="M1420" t="s">
        <v>21</v>
      </c>
      <c r="N1420" t="s">
        <v>59</v>
      </c>
      <c r="O1420" t="s">
        <v>3586</v>
      </c>
      <c r="P1420">
        <v>3</v>
      </c>
      <c r="Q1420" t="str">
        <f t="shared" si="22"/>
        <v>UNH US Equity</v>
      </c>
    </row>
    <row r="1421" spans="1:17" x14ac:dyDescent="0.25">
      <c r="A1421" s="1">
        <v>44377</v>
      </c>
      <c r="B1421" s="1">
        <v>44377</v>
      </c>
      <c r="C1421" t="s">
        <v>2715</v>
      </c>
      <c r="D1421" t="s">
        <v>2716</v>
      </c>
      <c r="E1421">
        <v>6.625</v>
      </c>
      <c r="F1421" t="s">
        <v>3587</v>
      </c>
      <c r="H1421" t="s">
        <v>112</v>
      </c>
      <c r="I1421" t="s">
        <v>18</v>
      </c>
      <c r="J1421" t="s">
        <v>19</v>
      </c>
      <c r="K1421" t="s">
        <v>20</v>
      </c>
      <c r="L1421" t="s">
        <v>20</v>
      </c>
      <c r="M1421" t="s">
        <v>21</v>
      </c>
      <c r="N1421" t="s">
        <v>22</v>
      </c>
      <c r="O1421" t="s">
        <v>3588</v>
      </c>
      <c r="P1421">
        <v>3</v>
      </c>
      <c r="Q1421" t="str">
        <f t="shared" si="22"/>
        <v>SYY US Equity</v>
      </c>
    </row>
    <row r="1422" spans="1:17" x14ac:dyDescent="0.25">
      <c r="A1422" s="1">
        <v>44377</v>
      </c>
      <c r="B1422" s="1">
        <v>44377</v>
      </c>
      <c r="C1422" t="s">
        <v>3589</v>
      </c>
      <c r="D1422" t="s">
        <v>3590</v>
      </c>
      <c r="E1422">
        <v>7.125</v>
      </c>
      <c r="F1422" t="s">
        <v>492</v>
      </c>
      <c r="H1422" t="s">
        <v>52</v>
      </c>
      <c r="I1422" t="s">
        <v>18</v>
      </c>
      <c r="J1422" t="s">
        <v>19</v>
      </c>
      <c r="K1422" t="s">
        <v>20</v>
      </c>
      <c r="L1422" t="s">
        <v>20</v>
      </c>
      <c r="M1422" t="s">
        <v>21</v>
      </c>
      <c r="N1422" t="s">
        <v>22</v>
      </c>
      <c r="O1422" t="s">
        <v>3591</v>
      </c>
      <c r="P1422">
        <v>3</v>
      </c>
      <c r="Q1422" t="str">
        <f t="shared" si="22"/>
        <v>UNP US Equity</v>
      </c>
    </row>
    <row r="1423" spans="1:17" x14ac:dyDescent="0.25">
      <c r="A1423" s="1">
        <v>44377</v>
      </c>
      <c r="B1423" s="1">
        <v>44377</v>
      </c>
      <c r="C1423" t="s">
        <v>3592</v>
      </c>
      <c r="D1423" t="s">
        <v>3593</v>
      </c>
      <c r="E1423">
        <v>7.15</v>
      </c>
      <c r="F1423" t="s">
        <v>3594</v>
      </c>
      <c r="H1423" t="s">
        <v>112</v>
      </c>
      <c r="I1423" t="s">
        <v>18</v>
      </c>
      <c r="J1423" t="s">
        <v>19</v>
      </c>
      <c r="K1423" t="s">
        <v>20</v>
      </c>
      <c r="L1423" t="s">
        <v>20</v>
      </c>
      <c r="M1423" t="s">
        <v>21</v>
      </c>
      <c r="N1423" t="s">
        <v>22</v>
      </c>
      <c r="O1423" t="s">
        <v>3595</v>
      </c>
      <c r="P1423">
        <v>3</v>
      </c>
      <c r="Q1423" t="str">
        <f t="shared" si="22"/>
        <v>VMC US Equity</v>
      </c>
    </row>
    <row r="1424" spans="1:17" x14ac:dyDescent="0.25">
      <c r="A1424" s="1">
        <v>44377</v>
      </c>
      <c r="B1424" s="1">
        <v>44377</v>
      </c>
      <c r="C1424" t="s">
        <v>682</v>
      </c>
      <c r="D1424" t="s">
        <v>683</v>
      </c>
      <c r="E1424">
        <v>6.4</v>
      </c>
      <c r="F1424" t="s">
        <v>3596</v>
      </c>
      <c r="H1424" t="s">
        <v>44</v>
      </c>
      <c r="I1424" t="s">
        <v>18</v>
      </c>
      <c r="J1424" t="s">
        <v>19</v>
      </c>
      <c r="K1424" t="s">
        <v>20</v>
      </c>
      <c r="L1424" t="s">
        <v>20</v>
      </c>
      <c r="M1424" t="s">
        <v>21</v>
      </c>
      <c r="N1424" t="s">
        <v>22</v>
      </c>
      <c r="O1424" t="s">
        <v>3597</v>
      </c>
      <c r="P1424">
        <v>5</v>
      </c>
      <c r="Q1424" t="str">
        <f t="shared" si="22"/>
        <v>CMCSA US Equity</v>
      </c>
    </row>
    <row r="1425" spans="1:17" x14ac:dyDescent="0.25">
      <c r="A1425" s="1">
        <v>44377</v>
      </c>
      <c r="B1425" s="1">
        <v>44377</v>
      </c>
      <c r="C1425" t="s">
        <v>2149</v>
      </c>
      <c r="D1425" t="s">
        <v>2150</v>
      </c>
      <c r="E1425">
        <v>1.05</v>
      </c>
      <c r="F1425" t="s">
        <v>668</v>
      </c>
      <c r="G1425" t="s">
        <v>69</v>
      </c>
      <c r="H1425" t="s">
        <v>97</v>
      </c>
      <c r="I1425" t="s">
        <v>18</v>
      </c>
      <c r="J1425" t="s">
        <v>19</v>
      </c>
      <c r="K1425" t="s">
        <v>20</v>
      </c>
      <c r="L1425" t="s">
        <v>20</v>
      </c>
      <c r="M1425" t="s">
        <v>21</v>
      </c>
      <c r="N1425" t="s">
        <v>22</v>
      </c>
      <c r="O1425" t="s">
        <v>3598</v>
      </c>
      <c r="P1425">
        <v>5</v>
      </c>
      <c r="Q1425" t="str">
        <f t="shared" si="22"/>
        <v>NSANY US Equity</v>
      </c>
    </row>
    <row r="1426" spans="1:17" x14ac:dyDescent="0.25">
      <c r="A1426" s="1">
        <v>44377</v>
      </c>
      <c r="B1426" s="1">
        <v>44377</v>
      </c>
      <c r="C1426" t="s">
        <v>1664</v>
      </c>
      <c r="D1426" t="s">
        <v>1665</v>
      </c>
      <c r="E1426">
        <v>7</v>
      </c>
      <c r="F1426" t="s">
        <v>592</v>
      </c>
      <c r="H1426" t="s">
        <v>17</v>
      </c>
      <c r="I1426" t="s">
        <v>18</v>
      </c>
      <c r="J1426" t="s">
        <v>19</v>
      </c>
      <c r="K1426" t="s">
        <v>20</v>
      </c>
      <c r="L1426" t="s">
        <v>20</v>
      </c>
      <c r="M1426" t="s">
        <v>21</v>
      </c>
      <c r="N1426" t="s">
        <v>22</v>
      </c>
      <c r="O1426" t="s">
        <v>3599</v>
      </c>
      <c r="P1426">
        <v>4</v>
      </c>
      <c r="Q1426" t="str">
        <f t="shared" si="22"/>
        <v>BNSF US Equity</v>
      </c>
    </row>
    <row r="1427" spans="1:17" x14ac:dyDescent="0.25">
      <c r="A1427" s="1">
        <v>44377</v>
      </c>
      <c r="B1427" s="1">
        <v>44377</v>
      </c>
      <c r="C1427" t="s">
        <v>1686</v>
      </c>
      <c r="D1427" t="s">
        <v>1687</v>
      </c>
      <c r="E1427">
        <v>6.375</v>
      </c>
      <c r="F1427" t="s">
        <v>3600</v>
      </c>
      <c r="H1427" t="s">
        <v>52</v>
      </c>
      <c r="I1427" t="s">
        <v>18</v>
      </c>
      <c r="J1427" t="s">
        <v>19</v>
      </c>
      <c r="K1427" t="s">
        <v>20</v>
      </c>
      <c r="L1427" t="s">
        <v>20</v>
      </c>
      <c r="M1427" t="s">
        <v>21</v>
      </c>
      <c r="N1427" t="s">
        <v>22</v>
      </c>
      <c r="O1427" t="s">
        <v>3601</v>
      </c>
      <c r="P1427">
        <v>3</v>
      </c>
      <c r="Q1427" t="str">
        <f t="shared" si="22"/>
        <v>MCD US Equity</v>
      </c>
    </row>
    <row r="1428" spans="1:17" x14ac:dyDescent="0.25">
      <c r="A1428" s="1">
        <v>44377</v>
      </c>
      <c r="B1428" s="1">
        <v>44377</v>
      </c>
      <c r="C1428" t="s">
        <v>2815</v>
      </c>
      <c r="D1428" t="s">
        <v>1391</v>
      </c>
      <c r="E1428">
        <v>4.4870000000000001</v>
      </c>
      <c r="F1428" t="s">
        <v>1412</v>
      </c>
      <c r="G1428" t="s">
        <v>51</v>
      </c>
      <c r="H1428" t="s">
        <v>52</v>
      </c>
      <c r="I1428" t="s">
        <v>18</v>
      </c>
      <c r="J1428" t="s">
        <v>19</v>
      </c>
      <c r="K1428" t="s">
        <v>20</v>
      </c>
      <c r="L1428" t="s">
        <v>20</v>
      </c>
      <c r="M1428" t="s">
        <v>21</v>
      </c>
      <c r="N1428" t="s">
        <v>135</v>
      </c>
      <c r="O1428" t="s">
        <v>3602</v>
      </c>
      <c r="P1428">
        <v>5</v>
      </c>
      <c r="Q1428" t="str">
        <f t="shared" si="22"/>
        <v>NGGLN US Equity</v>
      </c>
    </row>
    <row r="1429" spans="1:17" x14ac:dyDescent="0.25">
      <c r="A1429" s="1">
        <v>44377</v>
      </c>
      <c r="B1429" s="1">
        <v>44377</v>
      </c>
      <c r="C1429" t="s">
        <v>1651</v>
      </c>
      <c r="D1429" t="s">
        <v>1652</v>
      </c>
      <c r="E1429">
        <v>6.45</v>
      </c>
      <c r="F1429" t="s">
        <v>2321</v>
      </c>
      <c r="H1429" t="s">
        <v>52</v>
      </c>
      <c r="I1429" t="s">
        <v>18</v>
      </c>
      <c r="J1429" t="s">
        <v>19</v>
      </c>
      <c r="K1429" t="s">
        <v>20</v>
      </c>
      <c r="L1429" t="s">
        <v>20</v>
      </c>
      <c r="M1429" t="s">
        <v>21</v>
      </c>
      <c r="N1429" t="s">
        <v>22</v>
      </c>
      <c r="O1429" t="s">
        <v>3603</v>
      </c>
      <c r="P1429">
        <v>3</v>
      </c>
      <c r="Q1429" t="str">
        <f t="shared" si="22"/>
        <v>VFC US Equity</v>
      </c>
    </row>
    <row r="1430" spans="1:17" x14ac:dyDescent="0.25">
      <c r="A1430" s="1">
        <v>44377</v>
      </c>
      <c r="B1430" s="1">
        <v>44377</v>
      </c>
      <c r="C1430" t="s">
        <v>109</v>
      </c>
      <c r="D1430" t="s">
        <v>110</v>
      </c>
      <c r="E1430">
        <v>5.5</v>
      </c>
      <c r="F1430" t="s">
        <v>661</v>
      </c>
      <c r="G1430" t="s">
        <v>3182</v>
      </c>
      <c r="H1430" t="s">
        <v>112</v>
      </c>
      <c r="I1430" t="s">
        <v>18</v>
      </c>
      <c r="J1430" t="s">
        <v>19</v>
      </c>
      <c r="K1430" t="s">
        <v>20</v>
      </c>
      <c r="L1430" t="s">
        <v>20</v>
      </c>
      <c r="M1430" t="s">
        <v>21</v>
      </c>
      <c r="N1430" t="s">
        <v>22</v>
      </c>
      <c r="O1430" t="s">
        <v>3604</v>
      </c>
      <c r="P1430">
        <v>2</v>
      </c>
      <c r="Q1430" t="str">
        <f t="shared" si="22"/>
        <v>GE US Equity</v>
      </c>
    </row>
    <row r="1431" spans="1:17" x14ac:dyDescent="0.25">
      <c r="A1431" s="1">
        <v>44377</v>
      </c>
      <c r="B1431" s="1">
        <v>44377</v>
      </c>
      <c r="C1431" t="s">
        <v>508</v>
      </c>
      <c r="D1431" t="s">
        <v>509</v>
      </c>
      <c r="E1431">
        <v>4.9000000000000004</v>
      </c>
      <c r="F1431" t="s">
        <v>720</v>
      </c>
      <c r="H1431" t="s">
        <v>168</v>
      </c>
      <c r="I1431" t="s">
        <v>18</v>
      </c>
      <c r="J1431" t="s">
        <v>19</v>
      </c>
      <c r="K1431" t="s">
        <v>20</v>
      </c>
      <c r="L1431" t="s">
        <v>20</v>
      </c>
      <c r="M1431" t="s">
        <v>21</v>
      </c>
      <c r="N1431" t="s">
        <v>59</v>
      </c>
      <c r="O1431" t="s">
        <v>3605</v>
      </c>
      <c r="P1431">
        <v>3</v>
      </c>
      <c r="Q1431" t="str">
        <f t="shared" si="22"/>
        <v>GNW US Equity</v>
      </c>
    </row>
    <row r="1432" spans="1:17" x14ac:dyDescent="0.25">
      <c r="A1432" s="1">
        <v>44377</v>
      </c>
      <c r="B1432" s="1">
        <v>44377</v>
      </c>
      <c r="C1432" t="s">
        <v>215</v>
      </c>
      <c r="D1432" t="s">
        <v>216</v>
      </c>
      <c r="E1432">
        <v>6.8</v>
      </c>
      <c r="F1432" t="s">
        <v>892</v>
      </c>
      <c r="H1432" t="s">
        <v>112</v>
      </c>
      <c r="I1432" t="s">
        <v>18</v>
      </c>
      <c r="J1432" t="s">
        <v>19</v>
      </c>
      <c r="K1432" t="s">
        <v>20</v>
      </c>
      <c r="L1432" t="s">
        <v>20</v>
      </c>
      <c r="M1432" t="s">
        <v>21</v>
      </c>
      <c r="N1432" t="s">
        <v>22</v>
      </c>
      <c r="O1432" t="s">
        <v>3606</v>
      </c>
      <c r="P1432">
        <v>1</v>
      </c>
      <c r="Q1432" t="str">
        <f t="shared" si="22"/>
        <v>T US Equity</v>
      </c>
    </row>
    <row r="1433" spans="1:17" x14ac:dyDescent="0.25">
      <c r="A1433" s="1">
        <v>44377</v>
      </c>
      <c r="B1433" s="1">
        <v>44377</v>
      </c>
      <c r="C1433" t="s">
        <v>3607</v>
      </c>
      <c r="D1433" t="s">
        <v>3608</v>
      </c>
      <c r="E1433">
        <v>6</v>
      </c>
      <c r="F1433" t="s">
        <v>3609</v>
      </c>
      <c r="H1433" t="s">
        <v>52</v>
      </c>
      <c r="I1433" t="s">
        <v>18</v>
      </c>
      <c r="J1433" t="s">
        <v>19</v>
      </c>
      <c r="K1433" t="s">
        <v>20</v>
      </c>
      <c r="L1433" t="s">
        <v>20</v>
      </c>
      <c r="M1433" t="s">
        <v>21</v>
      </c>
      <c r="N1433" t="s">
        <v>135</v>
      </c>
      <c r="O1433" t="s">
        <v>3610</v>
      </c>
      <c r="P1433">
        <v>3</v>
      </c>
      <c r="Q1433" t="str">
        <f t="shared" si="22"/>
        <v>CNL US Equity</v>
      </c>
    </row>
    <row r="1434" spans="1:17" x14ac:dyDescent="0.25">
      <c r="A1434" s="1">
        <v>44377</v>
      </c>
      <c r="B1434" s="1">
        <v>44377</v>
      </c>
      <c r="C1434" t="s">
        <v>139</v>
      </c>
      <c r="D1434" t="s">
        <v>140</v>
      </c>
      <c r="E1434">
        <v>0.92737999999999998</v>
      </c>
      <c r="F1434" t="s">
        <v>322</v>
      </c>
      <c r="G1434" t="s">
        <v>51</v>
      </c>
      <c r="H1434" t="s">
        <v>17</v>
      </c>
      <c r="I1434" t="s">
        <v>18</v>
      </c>
      <c r="J1434" t="s">
        <v>19</v>
      </c>
      <c r="K1434" t="s">
        <v>20</v>
      </c>
      <c r="L1434" t="s">
        <v>20</v>
      </c>
      <c r="M1434" t="s">
        <v>137</v>
      </c>
      <c r="N1434" t="s">
        <v>59</v>
      </c>
      <c r="O1434" t="s">
        <v>3611</v>
      </c>
      <c r="P1434">
        <v>3</v>
      </c>
      <c r="Q1434" t="str">
        <f t="shared" si="22"/>
        <v>ATH US Equity</v>
      </c>
    </row>
    <row r="1435" spans="1:17" x14ac:dyDescent="0.25">
      <c r="A1435" s="1">
        <v>44377</v>
      </c>
      <c r="B1435" s="1">
        <v>44377</v>
      </c>
      <c r="C1435" t="s">
        <v>3519</v>
      </c>
      <c r="D1435" t="s">
        <v>615</v>
      </c>
      <c r="E1435">
        <v>5.75</v>
      </c>
      <c r="F1435" t="s">
        <v>3612</v>
      </c>
      <c r="H1435" t="s">
        <v>44</v>
      </c>
      <c r="I1435" t="s">
        <v>18</v>
      </c>
      <c r="J1435" t="s">
        <v>19</v>
      </c>
      <c r="K1435" t="s">
        <v>20</v>
      </c>
      <c r="L1435" t="s">
        <v>20</v>
      </c>
      <c r="M1435" t="s">
        <v>21</v>
      </c>
      <c r="N1435" t="s">
        <v>135</v>
      </c>
      <c r="O1435" t="s">
        <v>3613</v>
      </c>
      <c r="P1435">
        <v>3</v>
      </c>
      <c r="Q1435" t="str">
        <f t="shared" si="22"/>
        <v>EXC US Equity</v>
      </c>
    </row>
    <row r="1436" spans="1:17" x14ac:dyDescent="0.25">
      <c r="A1436" s="1">
        <v>44377</v>
      </c>
      <c r="B1436" s="1">
        <v>44377</v>
      </c>
      <c r="C1436" t="s">
        <v>2715</v>
      </c>
      <c r="D1436" t="s">
        <v>2716</v>
      </c>
      <c r="E1436">
        <v>6.5</v>
      </c>
      <c r="F1436" t="s">
        <v>2121</v>
      </c>
      <c r="H1436" t="s">
        <v>112</v>
      </c>
      <c r="I1436" t="s">
        <v>18</v>
      </c>
      <c r="J1436" t="s">
        <v>19</v>
      </c>
      <c r="K1436" t="s">
        <v>20</v>
      </c>
      <c r="L1436" t="s">
        <v>20</v>
      </c>
      <c r="M1436" t="s">
        <v>21</v>
      </c>
      <c r="N1436" t="s">
        <v>22</v>
      </c>
      <c r="O1436" t="s">
        <v>3614</v>
      </c>
      <c r="P1436">
        <v>3</v>
      </c>
      <c r="Q1436" t="str">
        <f t="shared" si="22"/>
        <v>SYY US Equity</v>
      </c>
    </row>
    <row r="1437" spans="1:17" x14ac:dyDescent="0.25">
      <c r="A1437" s="1">
        <v>44377</v>
      </c>
      <c r="B1437" s="1">
        <v>44377</v>
      </c>
      <c r="C1437" t="s">
        <v>3033</v>
      </c>
      <c r="D1437" t="s">
        <v>3034</v>
      </c>
      <c r="E1437">
        <v>5.9349999999999996</v>
      </c>
      <c r="F1437" t="s">
        <v>3615</v>
      </c>
      <c r="H1437" t="s">
        <v>17</v>
      </c>
      <c r="I1437" t="s">
        <v>18</v>
      </c>
      <c r="J1437" t="s">
        <v>19</v>
      </c>
      <c r="K1437" t="s">
        <v>20</v>
      </c>
      <c r="L1437" t="s">
        <v>20</v>
      </c>
      <c r="M1437" t="s">
        <v>21</v>
      </c>
      <c r="N1437" t="s">
        <v>22</v>
      </c>
      <c r="O1437" t="s">
        <v>3616</v>
      </c>
      <c r="P1437">
        <v>3</v>
      </c>
      <c r="Q1437" t="str">
        <f t="shared" si="22"/>
        <v>ADM US Equity</v>
      </c>
    </row>
    <row r="1438" spans="1:17" x14ac:dyDescent="0.25">
      <c r="A1438" s="1">
        <v>44377</v>
      </c>
      <c r="B1438" s="1">
        <v>44377</v>
      </c>
      <c r="C1438" t="s">
        <v>109</v>
      </c>
      <c r="D1438" t="s">
        <v>110</v>
      </c>
      <c r="E1438">
        <v>3.55</v>
      </c>
      <c r="F1438" t="s">
        <v>291</v>
      </c>
      <c r="G1438" t="s">
        <v>722</v>
      </c>
      <c r="H1438" t="s">
        <v>112</v>
      </c>
      <c r="I1438" t="s">
        <v>18</v>
      </c>
      <c r="J1438" t="s">
        <v>19</v>
      </c>
      <c r="K1438" t="s">
        <v>20</v>
      </c>
      <c r="L1438" t="s">
        <v>20</v>
      </c>
      <c r="M1438" t="s">
        <v>21</v>
      </c>
      <c r="N1438" t="s">
        <v>22</v>
      </c>
      <c r="O1438" t="s">
        <v>3617</v>
      </c>
      <c r="P1438">
        <v>2</v>
      </c>
      <c r="Q1438" t="str">
        <f t="shared" si="22"/>
        <v>GE US Equity</v>
      </c>
    </row>
    <row r="1439" spans="1:17" x14ac:dyDescent="0.25">
      <c r="A1439" s="1">
        <v>44377</v>
      </c>
      <c r="B1439" s="1">
        <v>44377</v>
      </c>
      <c r="C1439" t="s">
        <v>109</v>
      </c>
      <c r="D1439" t="s">
        <v>110</v>
      </c>
      <c r="E1439">
        <v>4.25</v>
      </c>
      <c r="F1439" t="s">
        <v>2346</v>
      </c>
      <c r="G1439" t="s">
        <v>722</v>
      </c>
      <c r="H1439" t="s">
        <v>112</v>
      </c>
      <c r="I1439" t="s">
        <v>18</v>
      </c>
      <c r="J1439" t="s">
        <v>19</v>
      </c>
      <c r="K1439" t="s">
        <v>20</v>
      </c>
      <c r="L1439" t="s">
        <v>20</v>
      </c>
      <c r="M1439" t="s">
        <v>21</v>
      </c>
      <c r="N1439" t="s">
        <v>22</v>
      </c>
      <c r="O1439" t="s">
        <v>3618</v>
      </c>
      <c r="P1439">
        <v>2</v>
      </c>
      <c r="Q1439" t="str">
        <f t="shared" si="22"/>
        <v>GE US Equity</v>
      </c>
    </row>
    <row r="1440" spans="1:17" x14ac:dyDescent="0.25">
      <c r="A1440" s="1">
        <v>44377</v>
      </c>
      <c r="B1440" s="1">
        <v>44377</v>
      </c>
      <c r="C1440" t="s">
        <v>1863</v>
      </c>
      <c r="D1440" t="s">
        <v>1864</v>
      </c>
      <c r="E1440">
        <v>3.5</v>
      </c>
      <c r="F1440" t="s">
        <v>2346</v>
      </c>
      <c r="G1440" t="s">
        <v>722</v>
      </c>
      <c r="H1440" t="s">
        <v>44</v>
      </c>
      <c r="I1440" t="s">
        <v>18</v>
      </c>
      <c r="J1440" t="s">
        <v>19</v>
      </c>
      <c r="K1440" t="s">
        <v>20</v>
      </c>
      <c r="L1440" t="s">
        <v>20</v>
      </c>
      <c r="M1440" t="s">
        <v>21</v>
      </c>
      <c r="N1440" t="s">
        <v>135</v>
      </c>
      <c r="O1440" t="s">
        <v>3619</v>
      </c>
      <c r="P1440">
        <v>4</v>
      </c>
      <c r="Q1440" t="str">
        <f t="shared" si="22"/>
        <v>NRUC US Equity</v>
      </c>
    </row>
    <row r="1441" spans="1:17" x14ac:dyDescent="0.25">
      <c r="A1441" s="1">
        <v>44377</v>
      </c>
      <c r="B1441" s="1">
        <v>44377</v>
      </c>
      <c r="C1441" t="s">
        <v>878</v>
      </c>
      <c r="D1441" t="s">
        <v>879</v>
      </c>
      <c r="E1441">
        <v>1.01563</v>
      </c>
      <c r="F1441" t="s">
        <v>2669</v>
      </c>
      <c r="G1441" t="s">
        <v>69</v>
      </c>
      <c r="H1441" t="s">
        <v>52</v>
      </c>
      <c r="I1441" t="s">
        <v>18</v>
      </c>
      <c r="J1441" t="s">
        <v>19</v>
      </c>
      <c r="K1441" t="s">
        <v>20</v>
      </c>
      <c r="L1441" t="s">
        <v>20</v>
      </c>
      <c r="M1441" t="s">
        <v>137</v>
      </c>
      <c r="N1441" t="s">
        <v>22</v>
      </c>
      <c r="O1441" t="s">
        <v>3624</v>
      </c>
      <c r="P1441">
        <v>5</v>
      </c>
      <c r="Q1441" t="str">
        <f t="shared" si="22"/>
        <v>DAIGR US Equity</v>
      </c>
    </row>
    <row r="1442" spans="1:17" x14ac:dyDescent="0.25">
      <c r="A1442" s="1">
        <v>44377</v>
      </c>
      <c r="B1442" s="1">
        <v>44377</v>
      </c>
      <c r="C1442" t="s">
        <v>2638</v>
      </c>
      <c r="D1442" t="s">
        <v>1616</v>
      </c>
      <c r="E1442">
        <v>7.875</v>
      </c>
      <c r="F1442" t="s">
        <v>3625</v>
      </c>
      <c r="H1442" t="s">
        <v>112</v>
      </c>
      <c r="I1442" t="s">
        <v>18</v>
      </c>
      <c r="J1442" t="s">
        <v>19</v>
      </c>
      <c r="K1442" t="s">
        <v>20</v>
      </c>
      <c r="L1442" t="s">
        <v>20</v>
      </c>
      <c r="M1442" t="s">
        <v>21</v>
      </c>
      <c r="N1442" t="s">
        <v>22</v>
      </c>
      <c r="O1442" t="s">
        <v>3626</v>
      </c>
      <c r="P1442">
        <v>3</v>
      </c>
      <c r="Q1442" t="str">
        <f t="shared" si="22"/>
        <v>NOC US Equity</v>
      </c>
    </row>
    <row r="1443" spans="1:17" x14ac:dyDescent="0.25">
      <c r="A1443" s="1">
        <v>44377</v>
      </c>
      <c r="B1443" s="1">
        <v>44377</v>
      </c>
      <c r="C1443" t="s">
        <v>180</v>
      </c>
      <c r="D1443" t="s">
        <v>128</v>
      </c>
      <c r="E1443">
        <v>8.15</v>
      </c>
      <c r="F1443" t="s">
        <v>3627</v>
      </c>
      <c r="H1443" t="s">
        <v>44</v>
      </c>
      <c r="I1443" t="s">
        <v>18</v>
      </c>
      <c r="J1443" t="s">
        <v>19</v>
      </c>
      <c r="K1443" t="s">
        <v>20</v>
      </c>
      <c r="L1443" t="s">
        <v>20</v>
      </c>
      <c r="M1443" t="s">
        <v>21</v>
      </c>
      <c r="N1443" t="s">
        <v>22</v>
      </c>
      <c r="O1443" t="s">
        <v>3628</v>
      </c>
      <c r="P1443">
        <v>3</v>
      </c>
      <c r="Q1443" t="str">
        <f t="shared" si="22"/>
        <v>DIS US Equity</v>
      </c>
    </row>
    <row r="1444" spans="1:17" x14ac:dyDescent="0.25">
      <c r="A1444" s="1">
        <v>44377</v>
      </c>
      <c r="B1444" s="1">
        <v>44377</v>
      </c>
      <c r="C1444" t="s">
        <v>285</v>
      </c>
      <c r="D1444" t="s">
        <v>286</v>
      </c>
      <c r="E1444">
        <v>7</v>
      </c>
      <c r="F1444" t="s">
        <v>1182</v>
      </c>
      <c r="H1444" t="s">
        <v>154</v>
      </c>
      <c r="I1444" t="s">
        <v>18</v>
      </c>
      <c r="J1444" t="s">
        <v>19</v>
      </c>
      <c r="K1444" t="s">
        <v>20</v>
      </c>
      <c r="L1444" t="s">
        <v>20</v>
      </c>
      <c r="M1444" t="s">
        <v>21</v>
      </c>
      <c r="N1444" t="s">
        <v>155</v>
      </c>
      <c r="O1444" t="s">
        <v>3629</v>
      </c>
      <c r="P1444">
        <v>4</v>
      </c>
      <c r="Q1444" t="str">
        <f t="shared" si="22"/>
        <v>IADB US Equity</v>
      </c>
    </row>
    <row r="1445" spans="1:17" x14ac:dyDescent="0.25">
      <c r="A1445" s="1">
        <v>44377</v>
      </c>
      <c r="B1445" s="1">
        <v>44377</v>
      </c>
      <c r="C1445" t="s">
        <v>1664</v>
      </c>
      <c r="D1445" t="s">
        <v>1665</v>
      </c>
      <c r="E1445">
        <v>6.875</v>
      </c>
      <c r="F1445" t="s">
        <v>1720</v>
      </c>
      <c r="H1445" t="s">
        <v>17</v>
      </c>
      <c r="I1445" t="s">
        <v>18</v>
      </c>
      <c r="J1445" t="s">
        <v>19</v>
      </c>
      <c r="K1445" t="s">
        <v>20</v>
      </c>
      <c r="L1445" t="s">
        <v>20</v>
      </c>
      <c r="M1445" t="s">
        <v>21</v>
      </c>
      <c r="N1445" t="s">
        <v>22</v>
      </c>
      <c r="O1445" t="s">
        <v>3630</v>
      </c>
      <c r="P1445">
        <v>4</v>
      </c>
      <c r="Q1445" t="str">
        <f t="shared" si="22"/>
        <v>BNSF US Equity</v>
      </c>
    </row>
    <row r="1446" spans="1:17" x14ac:dyDescent="0.25">
      <c r="A1446" s="1">
        <v>44377</v>
      </c>
      <c r="B1446" s="1">
        <v>44377</v>
      </c>
      <c r="C1446" t="s">
        <v>1738</v>
      </c>
      <c r="D1446" t="s">
        <v>1466</v>
      </c>
      <c r="E1446">
        <v>8.1999999999999993</v>
      </c>
      <c r="F1446" t="s">
        <v>454</v>
      </c>
      <c r="H1446" t="s">
        <v>44</v>
      </c>
      <c r="I1446" t="s">
        <v>18</v>
      </c>
      <c r="J1446" t="s">
        <v>19</v>
      </c>
      <c r="K1446" t="s">
        <v>20</v>
      </c>
      <c r="L1446" t="s">
        <v>20</v>
      </c>
      <c r="M1446" t="s">
        <v>21</v>
      </c>
      <c r="N1446" t="s">
        <v>22</v>
      </c>
      <c r="O1446" t="s">
        <v>3631</v>
      </c>
      <c r="P1446">
        <v>3</v>
      </c>
      <c r="Q1446" t="str">
        <f t="shared" si="22"/>
        <v>COP US Equity</v>
      </c>
    </row>
    <row r="1447" spans="1:17" x14ac:dyDescent="0.25">
      <c r="A1447" s="1">
        <v>44377</v>
      </c>
      <c r="B1447" s="1">
        <v>44377</v>
      </c>
      <c r="C1447" t="s">
        <v>109</v>
      </c>
      <c r="D1447" t="s">
        <v>110</v>
      </c>
      <c r="E1447">
        <v>5.25</v>
      </c>
      <c r="F1447" t="s">
        <v>1082</v>
      </c>
      <c r="G1447" t="s">
        <v>2463</v>
      </c>
      <c r="H1447" t="s">
        <v>112</v>
      </c>
      <c r="I1447" t="s">
        <v>18</v>
      </c>
      <c r="J1447" t="s">
        <v>19</v>
      </c>
      <c r="K1447" t="s">
        <v>20</v>
      </c>
      <c r="L1447" t="s">
        <v>20</v>
      </c>
      <c r="M1447" t="s">
        <v>21</v>
      </c>
      <c r="N1447" t="s">
        <v>22</v>
      </c>
      <c r="O1447" t="s">
        <v>3632</v>
      </c>
      <c r="P1447">
        <v>2</v>
      </c>
      <c r="Q1447" t="str">
        <f t="shared" si="22"/>
        <v>GE US Equity</v>
      </c>
    </row>
    <row r="1448" spans="1:17" x14ac:dyDescent="0.25">
      <c r="A1448" s="1">
        <v>44377</v>
      </c>
      <c r="B1448" s="1">
        <v>44377</v>
      </c>
      <c r="C1448" t="s">
        <v>2764</v>
      </c>
      <c r="D1448" t="s">
        <v>2765</v>
      </c>
      <c r="E1448">
        <v>6.22</v>
      </c>
      <c r="F1448" t="s">
        <v>3633</v>
      </c>
      <c r="H1448" t="s">
        <v>52</v>
      </c>
      <c r="I1448" t="s">
        <v>18</v>
      </c>
      <c r="J1448" t="s">
        <v>19</v>
      </c>
      <c r="K1448" t="s">
        <v>20</v>
      </c>
      <c r="L1448" t="s">
        <v>20</v>
      </c>
      <c r="M1448" t="s">
        <v>21</v>
      </c>
      <c r="N1448" t="s">
        <v>22</v>
      </c>
      <c r="O1448" t="s">
        <v>3634</v>
      </c>
      <c r="P1448">
        <v>3</v>
      </c>
      <c r="Q1448" t="str">
        <f t="shared" si="22"/>
        <v>CSX US Equity</v>
      </c>
    </row>
    <row r="1449" spans="1:17" x14ac:dyDescent="0.25">
      <c r="A1449" s="1">
        <v>44377</v>
      </c>
      <c r="B1449" s="1">
        <v>44377</v>
      </c>
      <c r="C1449" t="s">
        <v>819</v>
      </c>
      <c r="D1449" t="s">
        <v>820</v>
      </c>
      <c r="E1449">
        <v>6.625</v>
      </c>
      <c r="F1449" t="s">
        <v>3635</v>
      </c>
      <c r="G1449" t="s">
        <v>788</v>
      </c>
      <c r="H1449" t="s">
        <v>97</v>
      </c>
      <c r="I1449" t="s">
        <v>18</v>
      </c>
      <c r="J1449" t="s">
        <v>19</v>
      </c>
      <c r="K1449" t="s">
        <v>20</v>
      </c>
      <c r="L1449" t="s">
        <v>20</v>
      </c>
      <c r="M1449" t="s">
        <v>21</v>
      </c>
      <c r="N1449" t="s">
        <v>22</v>
      </c>
      <c r="O1449" t="s">
        <v>3636</v>
      </c>
      <c r="P1449">
        <v>3</v>
      </c>
      <c r="Q1449" t="str">
        <f t="shared" si="22"/>
        <v>CAG US Equity</v>
      </c>
    </row>
    <row r="1450" spans="1:17" x14ac:dyDescent="0.25">
      <c r="A1450" s="1">
        <v>44377</v>
      </c>
      <c r="B1450" s="1">
        <v>44377</v>
      </c>
      <c r="C1450" t="s">
        <v>3637</v>
      </c>
      <c r="D1450" t="s">
        <v>615</v>
      </c>
      <c r="E1450">
        <v>7.38</v>
      </c>
      <c r="F1450" t="s">
        <v>256</v>
      </c>
      <c r="G1450" t="s">
        <v>707</v>
      </c>
      <c r="H1450" t="s">
        <v>112</v>
      </c>
      <c r="I1450" t="s">
        <v>18</v>
      </c>
      <c r="J1450" t="s">
        <v>19</v>
      </c>
      <c r="K1450" t="s">
        <v>20</v>
      </c>
      <c r="L1450" t="s">
        <v>20</v>
      </c>
      <c r="M1450" t="s">
        <v>21</v>
      </c>
      <c r="N1450" t="s">
        <v>135</v>
      </c>
      <c r="O1450" t="s">
        <v>3638</v>
      </c>
      <c r="P1450">
        <v>3</v>
      </c>
      <c r="Q1450" t="str">
        <f t="shared" si="22"/>
        <v>EXC US Equity</v>
      </c>
    </row>
    <row r="1451" spans="1:17" x14ac:dyDescent="0.25">
      <c r="A1451" s="1">
        <v>44377</v>
      </c>
      <c r="B1451" s="1">
        <v>44377</v>
      </c>
      <c r="C1451" t="s">
        <v>3639</v>
      </c>
      <c r="D1451" t="s">
        <v>3640</v>
      </c>
      <c r="E1451">
        <v>5.375</v>
      </c>
      <c r="F1451" t="s">
        <v>3407</v>
      </c>
      <c r="H1451" t="s">
        <v>52</v>
      </c>
      <c r="I1451" t="s">
        <v>18</v>
      </c>
      <c r="J1451" t="s">
        <v>19</v>
      </c>
      <c r="K1451" t="s">
        <v>20</v>
      </c>
      <c r="L1451" t="s">
        <v>20</v>
      </c>
      <c r="M1451" t="s">
        <v>21</v>
      </c>
      <c r="N1451" t="s">
        <v>22</v>
      </c>
      <c r="O1451" t="s">
        <v>3641</v>
      </c>
      <c r="P1451">
        <v>3</v>
      </c>
      <c r="Q1451" t="str">
        <f t="shared" si="22"/>
        <v>DOV US Equity</v>
      </c>
    </row>
    <row r="1452" spans="1:17" x14ac:dyDescent="0.25">
      <c r="A1452" s="1">
        <v>44377</v>
      </c>
      <c r="B1452" s="1">
        <v>44377</v>
      </c>
      <c r="C1452" t="s">
        <v>1506</v>
      </c>
      <c r="D1452" t="s">
        <v>1466</v>
      </c>
      <c r="E1452">
        <v>8.125</v>
      </c>
      <c r="F1452" t="s">
        <v>1228</v>
      </c>
      <c r="H1452" t="s">
        <v>44</v>
      </c>
      <c r="I1452" t="s">
        <v>18</v>
      </c>
      <c r="J1452" t="s">
        <v>19</v>
      </c>
      <c r="K1452" t="s">
        <v>20</v>
      </c>
      <c r="L1452" t="s">
        <v>20</v>
      </c>
      <c r="M1452" t="s">
        <v>21</v>
      </c>
      <c r="N1452" t="s">
        <v>22</v>
      </c>
      <c r="O1452" t="s">
        <v>3642</v>
      </c>
      <c r="P1452">
        <v>3</v>
      </c>
      <c r="Q1452" t="str">
        <f t="shared" si="22"/>
        <v>COP US Equity</v>
      </c>
    </row>
    <row r="1453" spans="1:17" x14ac:dyDescent="0.25">
      <c r="A1453" s="1">
        <v>44377</v>
      </c>
      <c r="B1453" s="1">
        <v>44377</v>
      </c>
      <c r="C1453" t="s">
        <v>1000</v>
      </c>
      <c r="D1453" t="s">
        <v>1001</v>
      </c>
      <c r="E1453">
        <v>5.5</v>
      </c>
      <c r="F1453" t="s">
        <v>2096</v>
      </c>
      <c r="H1453" t="s">
        <v>112</v>
      </c>
      <c r="I1453" t="s">
        <v>18</v>
      </c>
      <c r="J1453" t="s">
        <v>19</v>
      </c>
      <c r="K1453" t="s">
        <v>20</v>
      </c>
      <c r="L1453" t="s">
        <v>20</v>
      </c>
      <c r="M1453" t="s">
        <v>21</v>
      </c>
      <c r="N1453" t="s">
        <v>22</v>
      </c>
      <c r="O1453" t="s">
        <v>3643</v>
      </c>
      <c r="P1453">
        <v>4</v>
      </c>
      <c r="Q1453" t="str">
        <f t="shared" si="22"/>
        <v>VIAC US Equity</v>
      </c>
    </row>
    <row r="1454" spans="1:17" x14ac:dyDescent="0.25">
      <c r="A1454" s="1">
        <v>44377</v>
      </c>
      <c r="B1454" s="1">
        <v>44377</v>
      </c>
      <c r="C1454" t="s">
        <v>3644</v>
      </c>
      <c r="D1454" t="s">
        <v>3645</v>
      </c>
      <c r="E1454">
        <v>6.15</v>
      </c>
      <c r="F1454" t="s">
        <v>3646</v>
      </c>
      <c r="H1454" t="s">
        <v>112</v>
      </c>
      <c r="I1454" t="s">
        <v>18</v>
      </c>
      <c r="J1454" t="s">
        <v>19</v>
      </c>
      <c r="K1454" t="s">
        <v>20</v>
      </c>
      <c r="L1454" t="s">
        <v>20</v>
      </c>
      <c r="M1454" t="s">
        <v>21</v>
      </c>
      <c r="N1454" t="s">
        <v>22</v>
      </c>
      <c r="O1454" t="s">
        <v>3647</v>
      </c>
      <c r="P1454">
        <v>3</v>
      </c>
      <c r="Q1454" t="str">
        <f t="shared" si="22"/>
        <v>LHX US Equity</v>
      </c>
    </row>
    <row r="1455" spans="1:17" x14ac:dyDescent="0.25">
      <c r="A1455" s="1">
        <v>44377</v>
      </c>
      <c r="B1455" s="1">
        <v>44377</v>
      </c>
      <c r="C1455" t="s">
        <v>878</v>
      </c>
      <c r="D1455" t="s">
        <v>879</v>
      </c>
      <c r="E1455">
        <v>3.5</v>
      </c>
      <c r="F1455" t="s">
        <v>3648</v>
      </c>
      <c r="G1455" t="s">
        <v>69</v>
      </c>
      <c r="H1455" t="s">
        <v>52</v>
      </c>
      <c r="I1455" t="s">
        <v>18</v>
      </c>
      <c r="J1455" t="s">
        <v>19</v>
      </c>
      <c r="K1455" t="s">
        <v>20</v>
      </c>
      <c r="L1455" t="s">
        <v>20</v>
      </c>
      <c r="M1455" t="s">
        <v>21</v>
      </c>
      <c r="N1455" t="s">
        <v>22</v>
      </c>
      <c r="O1455" t="s">
        <v>3649</v>
      </c>
      <c r="P1455">
        <v>5</v>
      </c>
      <c r="Q1455" t="str">
        <f t="shared" si="22"/>
        <v>DAIGR US Equity</v>
      </c>
    </row>
    <row r="1456" spans="1:17" x14ac:dyDescent="0.25">
      <c r="A1456" s="1">
        <v>44377</v>
      </c>
      <c r="B1456" s="1">
        <v>44377</v>
      </c>
      <c r="C1456" t="s">
        <v>872</v>
      </c>
      <c r="D1456" t="s">
        <v>873</v>
      </c>
      <c r="E1456">
        <v>6.7</v>
      </c>
      <c r="F1456" t="s">
        <v>2346</v>
      </c>
      <c r="G1456" t="s">
        <v>51</v>
      </c>
      <c r="H1456" t="s">
        <v>121</v>
      </c>
      <c r="I1456" t="s">
        <v>18</v>
      </c>
      <c r="J1456" t="s">
        <v>19</v>
      </c>
      <c r="K1456" t="s">
        <v>20</v>
      </c>
      <c r="L1456" t="s">
        <v>20</v>
      </c>
      <c r="M1456" t="s">
        <v>21</v>
      </c>
      <c r="N1456" t="s">
        <v>22</v>
      </c>
      <c r="O1456" t="s">
        <v>3650</v>
      </c>
      <c r="P1456">
        <v>1</v>
      </c>
      <c r="Q1456" t="str">
        <f t="shared" si="22"/>
        <v>M US Equity</v>
      </c>
    </row>
    <row r="1457" spans="1:17" x14ac:dyDescent="0.25">
      <c r="A1457" s="1">
        <v>44377</v>
      </c>
      <c r="B1457" s="1">
        <v>44377</v>
      </c>
      <c r="C1457" t="s">
        <v>3651</v>
      </c>
      <c r="D1457" t="s">
        <v>3652</v>
      </c>
      <c r="E1457">
        <v>7.2</v>
      </c>
      <c r="F1457" t="s">
        <v>1177</v>
      </c>
      <c r="H1457" t="s">
        <v>17</v>
      </c>
      <c r="I1457" t="s">
        <v>18</v>
      </c>
      <c r="J1457" t="s">
        <v>19</v>
      </c>
      <c r="K1457" t="s">
        <v>20</v>
      </c>
      <c r="L1457" t="s">
        <v>20</v>
      </c>
      <c r="M1457" t="s">
        <v>21</v>
      </c>
      <c r="N1457" t="s">
        <v>22</v>
      </c>
      <c r="O1457" t="s">
        <v>3653</v>
      </c>
      <c r="P1457">
        <v>3</v>
      </c>
      <c r="Q1457" t="str">
        <f t="shared" si="22"/>
        <v>HSY US Equity</v>
      </c>
    </row>
    <row r="1458" spans="1:17" x14ac:dyDescent="0.25">
      <c r="A1458" s="1">
        <v>44377</v>
      </c>
      <c r="B1458" s="1">
        <v>44377</v>
      </c>
      <c r="C1458" t="s">
        <v>1040</v>
      </c>
      <c r="D1458" t="s">
        <v>1041</v>
      </c>
      <c r="E1458">
        <v>2.85</v>
      </c>
      <c r="F1458" t="s">
        <v>1158</v>
      </c>
      <c r="G1458" t="s">
        <v>69</v>
      </c>
      <c r="H1458" t="s">
        <v>52</v>
      </c>
      <c r="I1458" t="s">
        <v>18</v>
      </c>
      <c r="J1458" t="s">
        <v>19</v>
      </c>
      <c r="K1458" t="s">
        <v>20</v>
      </c>
      <c r="L1458" t="s">
        <v>20</v>
      </c>
      <c r="M1458" t="s">
        <v>21</v>
      </c>
      <c r="N1458" t="s">
        <v>22</v>
      </c>
      <c r="O1458" t="s">
        <v>3654</v>
      </c>
      <c r="P1458">
        <v>2</v>
      </c>
      <c r="Q1458" t="str">
        <f t="shared" si="22"/>
        <v>VW US Equity</v>
      </c>
    </row>
    <row r="1459" spans="1:17" x14ac:dyDescent="0.25">
      <c r="A1459" s="1">
        <v>44377</v>
      </c>
      <c r="B1459" s="1">
        <v>44377</v>
      </c>
      <c r="C1459" t="s">
        <v>3033</v>
      </c>
      <c r="D1459" t="s">
        <v>3034</v>
      </c>
      <c r="E1459">
        <v>5.375</v>
      </c>
      <c r="F1459" t="s">
        <v>2596</v>
      </c>
      <c r="H1459" t="s">
        <v>17</v>
      </c>
      <c r="I1459" t="s">
        <v>18</v>
      </c>
      <c r="J1459" t="s">
        <v>19</v>
      </c>
      <c r="K1459" t="s">
        <v>20</v>
      </c>
      <c r="L1459" t="s">
        <v>20</v>
      </c>
      <c r="M1459" t="s">
        <v>21</v>
      </c>
      <c r="N1459" t="s">
        <v>22</v>
      </c>
      <c r="O1459" t="s">
        <v>3655</v>
      </c>
      <c r="P1459">
        <v>3</v>
      </c>
      <c r="Q1459" t="str">
        <f t="shared" si="22"/>
        <v>ADM US Equity</v>
      </c>
    </row>
    <row r="1460" spans="1:17" x14ac:dyDescent="0.25">
      <c r="A1460" s="1">
        <v>44377</v>
      </c>
      <c r="B1460" s="1">
        <v>44377</v>
      </c>
      <c r="C1460" t="s">
        <v>1149</v>
      </c>
      <c r="D1460" t="s">
        <v>1150</v>
      </c>
      <c r="E1460">
        <v>5.75</v>
      </c>
      <c r="F1460" t="s">
        <v>1020</v>
      </c>
      <c r="G1460" t="s">
        <v>3656</v>
      </c>
      <c r="H1460" t="s">
        <v>52</v>
      </c>
      <c r="I1460" t="s">
        <v>18</v>
      </c>
      <c r="J1460" t="s">
        <v>19</v>
      </c>
      <c r="K1460" t="s">
        <v>20</v>
      </c>
      <c r="L1460" t="s">
        <v>20</v>
      </c>
      <c r="M1460" t="s">
        <v>21</v>
      </c>
      <c r="N1460" t="s">
        <v>135</v>
      </c>
      <c r="O1460" t="s">
        <v>3657</v>
      </c>
      <c r="P1460">
        <v>3</v>
      </c>
      <c r="Q1460" t="str">
        <f t="shared" si="22"/>
        <v>EIX US Equity</v>
      </c>
    </row>
    <row r="1461" spans="1:17" x14ac:dyDescent="0.25">
      <c r="A1461" s="1">
        <v>44377</v>
      </c>
      <c r="B1461" s="1">
        <v>44377</v>
      </c>
      <c r="C1461" t="s">
        <v>2117</v>
      </c>
      <c r="D1461" t="s">
        <v>952</v>
      </c>
      <c r="E1461">
        <v>6.45</v>
      </c>
      <c r="F1461" t="s">
        <v>2856</v>
      </c>
      <c r="H1461" t="s">
        <v>44</v>
      </c>
      <c r="I1461" t="s">
        <v>18</v>
      </c>
      <c r="J1461" t="s">
        <v>19</v>
      </c>
      <c r="K1461" t="s">
        <v>20</v>
      </c>
      <c r="L1461" t="s">
        <v>20</v>
      </c>
      <c r="M1461" t="s">
        <v>21</v>
      </c>
      <c r="N1461" t="s">
        <v>135</v>
      </c>
      <c r="O1461" t="s">
        <v>3658</v>
      </c>
      <c r="P1461">
        <v>3</v>
      </c>
      <c r="Q1461" t="str">
        <f t="shared" si="22"/>
        <v>DUK US Equity</v>
      </c>
    </row>
    <row r="1462" spans="1:17" x14ac:dyDescent="0.25">
      <c r="A1462" s="1">
        <v>44377</v>
      </c>
      <c r="B1462" s="1">
        <v>44377</v>
      </c>
      <c r="C1462" t="s">
        <v>3659</v>
      </c>
      <c r="D1462" t="s">
        <v>3660</v>
      </c>
      <c r="E1462">
        <v>5.5</v>
      </c>
      <c r="F1462" t="s">
        <v>3429</v>
      </c>
      <c r="G1462" t="s">
        <v>2369</v>
      </c>
      <c r="H1462" t="s">
        <v>17</v>
      </c>
      <c r="I1462" t="s">
        <v>18</v>
      </c>
      <c r="J1462" t="s">
        <v>19</v>
      </c>
      <c r="K1462" t="s">
        <v>20</v>
      </c>
      <c r="L1462" t="s">
        <v>20</v>
      </c>
      <c r="M1462" t="s">
        <v>21</v>
      </c>
      <c r="N1462" t="s">
        <v>135</v>
      </c>
      <c r="O1462" t="s">
        <v>3661</v>
      </c>
      <c r="P1462">
        <v>3</v>
      </c>
      <c r="Q1462" t="str">
        <f t="shared" si="22"/>
        <v>IDA US Equity</v>
      </c>
    </row>
    <row r="1463" spans="1:17" x14ac:dyDescent="0.25">
      <c r="A1463" s="1">
        <v>44377</v>
      </c>
      <c r="B1463" s="1">
        <v>44377</v>
      </c>
      <c r="C1463" t="s">
        <v>109</v>
      </c>
      <c r="D1463" t="s">
        <v>110</v>
      </c>
      <c r="E1463">
        <v>4.25</v>
      </c>
      <c r="F1463" t="s">
        <v>783</v>
      </c>
      <c r="G1463" t="s">
        <v>722</v>
      </c>
      <c r="H1463" t="s">
        <v>112</v>
      </c>
      <c r="I1463" t="s">
        <v>18</v>
      </c>
      <c r="J1463" t="s">
        <v>19</v>
      </c>
      <c r="K1463" t="s">
        <v>20</v>
      </c>
      <c r="L1463" t="s">
        <v>20</v>
      </c>
      <c r="M1463" t="s">
        <v>21</v>
      </c>
      <c r="N1463" t="s">
        <v>22</v>
      </c>
      <c r="O1463" t="s">
        <v>3664</v>
      </c>
      <c r="P1463">
        <v>2</v>
      </c>
      <c r="Q1463" t="str">
        <f t="shared" si="22"/>
        <v>GE US Equity</v>
      </c>
    </row>
    <row r="1464" spans="1:17" x14ac:dyDescent="0.25">
      <c r="A1464" s="1">
        <v>44377</v>
      </c>
      <c r="B1464" s="1">
        <v>44377</v>
      </c>
      <c r="C1464" t="s">
        <v>1098</v>
      </c>
      <c r="D1464" t="s">
        <v>1099</v>
      </c>
      <c r="E1464">
        <v>8.625</v>
      </c>
      <c r="F1464" t="s">
        <v>979</v>
      </c>
      <c r="H1464" t="s">
        <v>97</v>
      </c>
      <c r="I1464" t="s">
        <v>18</v>
      </c>
      <c r="J1464" t="s">
        <v>19</v>
      </c>
      <c r="K1464" t="s">
        <v>20</v>
      </c>
      <c r="L1464" t="s">
        <v>20</v>
      </c>
      <c r="M1464" t="s">
        <v>21</v>
      </c>
      <c r="N1464" t="s">
        <v>22</v>
      </c>
      <c r="O1464" t="s">
        <v>3665</v>
      </c>
      <c r="P1464">
        <v>2</v>
      </c>
      <c r="Q1464" t="str">
        <f t="shared" si="22"/>
        <v>BA US Equity</v>
      </c>
    </row>
    <row r="1465" spans="1:17" x14ac:dyDescent="0.25">
      <c r="A1465" s="1">
        <v>44377</v>
      </c>
      <c r="B1465" s="1">
        <v>44377</v>
      </c>
      <c r="C1465" t="s">
        <v>109</v>
      </c>
      <c r="D1465" t="s">
        <v>110</v>
      </c>
      <c r="E1465">
        <v>5</v>
      </c>
      <c r="F1465" t="s">
        <v>1497</v>
      </c>
      <c r="G1465" t="s">
        <v>722</v>
      </c>
      <c r="H1465" t="s">
        <v>112</v>
      </c>
      <c r="I1465" t="s">
        <v>18</v>
      </c>
      <c r="J1465" t="s">
        <v>19</v>
      </c>
      <c r="K1465" t="s">
        <v>20</v>
      </c>
      <c r="L1465" t="s">
        <v>20</v>
      </c>
      <c r="M1465" t="s">
        <v>21</v>
      </c>
      <c r="N1465" t="s">
        <v>22</v>
      </c>
      <c r="O1465" t="s">
        <v>3666</v>
      </c>
      <c r="P1465">
        <v>2</v>
      </c>
      <c r="Q1465" t="str">
        <f t="shared" si="22"/>
        <v>GE US Equity</v>
      </c>
    </row>
    <row r="1466" spans="1:17" x14ac:dyDescent="0.25">
      <c r="A1466" s="1">
        <v>44377</v>
      </c>
      <c r="B1466" s="1">
        <v>44377</v>
      </c>
      <c r="C1466" t="s">
        <v>127</v>
      </c>
      <c r="D1466" t="s">
        <v>128</v>
      </c>
      <c r="E1466">
        <v>4.375</v>
      </c>
      <c r="F1466" t="s">
        <v>3667</v>
      </c>
      <c r="H1466" t="s">
        <v>44</v>
      </c>
      <c r="I1466" t="s">
        <v>18</v>
      </c>
      <c r="J1466" t="s">
        <v>19</v>
      </c>
      <c r="K1466" t="s">
        <v>20</v>
      </c>
      <c r="L1466" t="s">
        <v>20</v>
      </c>
      <c r="M1466" t="s">
        <v>21</v>
      </c>
      <c r="N1466" t="s">
        <v>22</v>
      </c>
      <c r="O1466" t="s">
        <v>3668</v>
      </c>
      <c r="P1466">
        <v>3</v>
      </c>
      <c r="Q1466" t="str">
        <f t="shared" si="22"/>
        <v>DIS US Equity</v>
      </c>
    </row>
    <row r="1467" spans="1:17" x14ac:dyDescent="0.25">
      <c r="A1467" s="1">
        <v>44377</v>
      </c>
      <c r="B1467" s="1">
        <v>44377</v>
      </c>
      <c r="C1467" t="s">
        <v>878</v>
      </c>
      <c r="D1467" t="s">
        <v>879</v>
      </c>
      <c r="E1467">
        <v>1.75</v>
      </c>
      <c r="F1467" t="s">
        <v>1990</v>
      </c>
      <c r="G1467" t="s">
        <v>69</v>
      </c>
      <c r="H1467" t="s">
        <v>52</v>
      </c>
      <c r="I1467" t="s">
        <v>18</v>
      </c>
      <c r="J1467" t="s">
        <v>19</v>
      </c>
      <c r="K1467" t="s">
        <v>20</v>
      </c>
      <c r="L1467" t="s">
        <v>20</v>
      </c>
      <c r="M1467" t="s">
        <v>21</v>
      </c>
      <c r="N1467" t="s">
        <v>22</v>
      </c>
      <c r="O1467" t="s">
        <v>3676</v>
      </c>
      <c r="P1467">
        <v>5</v>
      </c>
      <c r="Q1467" t="str">
        <f t="shared" si="22"/>
        <v>DAIGR US Equity</v>
      </c>
    </row>
    <row r="1468" spans="1:17" x14ac:dyDescent="0.25">
      <c r="A1468" s="1">
        <v>44377</v>
      </c>
      <c r="B1468" s="1">
        <v>44377</v>
      </c>
      <c r="C1468" t="s">
        <v>353</v>
      </c>
      <c r="D1468" t="s">
        <v>354</v>
      </c>
      <c r="E1468">
        <v>6.5</v>
      </c>
      <c r="F1468" t="s">
        <v>267</v>
      </c>
      <c r="H1468" t="s">
        <v>97</v>
      </c>
      <c r="I1468" t="s">
        <v>18</v>
      </c>
      <c r="J1468" t="s">
        <v>19</v>
      </c>
      <c r="K1468" t="s">
        <v>20</v>
      </c>
      <c r="L1468" t="s">
        <v>20</v>
      </c>
      <c r="M1468" t="s">
        <v>21</v>
      </c>
      <c r="N1468" t="s">
        <v>22</v>
      </c>
      <c r="O1468" t="s">
        <v>3677</v>
      </c>
      <c r="P1468">
        <v>3</v>
      </c>
      <c r="Q1468" t="str">
        <f t="shared" si="22"/>
        <v>MSI US Equity</v>
      </c>
    </row>
    <row r="1469" spans="1:17" x14ac:dyDescent="0.25">
      <c r="A1469" s="1">
        <v>44377</v>
      </c>
      <c r="B1469" s="1">
        <v>44377</v>
      </c>
      <c r="C1469" t="s">
        <v>109</v>
      </c>
      <c r="D1469" t="s">
        <v>110</v>
      </c>
      <c r="E1469">
        <v>4.375</v>
      </c>
      <c r="F1469" t="s">
        <v>3274</v>
      </c>
      <c r="G1469" t="s">
        <v>722</v>
      </c>
      <c r="H1469" t="s">
        <v>112</v>
      </c>
      <c r="I1469" t="s">
        <v>18</v>
      </c>
      <c r="J1469" t="s">
        <v>19</v>
      </c>
      <c r="K1469" t="s">
        <v>20</v>
      </c>
      <c r="L1469" t="s">
        <v>20</v>
      </c>
      <c r="M1469" t="s">
        <v>21</v>
      </c>
      <c r="N1469" t="s">
        <v>22</v>
      </c>
      <c r="O1469" t="s">
        <v>3678</v>
      </c>
      <c r="P1469">
        <v>2</v>
      </c>
      <c r="Q1469" t="str">
        <f t="shared" si="22"/>
        <v>GE US Equity</v>
      </c>
    </row>
    <row r="1470" spans="1:17" x14ac:dyDescent="0.25">
      <c r="A1470" s="1">
        <v>44377</v>
      </c>
      <c r="B1470" s="1">
        <v>44377</v>
      </c>
      <c r="C1470" t="s">
        <v>180</v>
      </c>
      <c r="D1470" t="s">
        <v>128</v>
      </c>
      <c r="E1470">
        <v>7.625</v>
      </c>
      <c r="F1470" t="s">
        <v>3683</v>
      </c>
      <c r="H1470" t="s">
        <v>44</v>
      </c>
      <c r="I1470" t="s">
        <v>18</v>
      </c>
      <c r="J1470" t="s">
        <v>19</v>
      </c>
      <c r="K1470" t="s">
        <v>20</v>
      </c>
      <c r="L1470" t="s">
        <v>20</v>
      </c>
      <c r="M1470" t="s">
        <v>21</v>
      </c>
      <c r="N1470" t="s">
        <v>22</v>
      </c>
      <c r="O1470" t="s">
        <v>3684</v>
      </c>
      <c r="P1470">
        <v>3</v>
      </c>
      <c r="Q1470" t="str">
        <f t="shared" si="22"/>
        <v>DIS US Equity</v>
      </c>
    </row>
    <row r="1471" spans="1:17" x14ac:dyDescent="0.25">
      <c r="A1471" s="1">
        <v>44377</v>
      </c>
      <c r="B1471" s="1">
        <v>44377</v>
      </c>
      <c r="C1471" t="s">
        <v>3689</v>
      </c>
      <c r="D1471" t="s">
        <v>1270</v>
      </c>
      <c r="E1471">
        <v>6.5</v>
      </c>
      <c r="F1471" t="s">
        <v>3690</v>
      </c>
      <c r="H1471" t="s">
        <v>377</v>
      </c>
      <c r="I1471" t="s">
        <v>18</v>
      </c>
      <c r="J1471" t="s">
        <v>19</v>
      </c>
      <c r="K1471" t="s">
        <v>20</v>
      </c>
      <c r="L1471" t="s">
        <v>20</v>
      </c>
      <c r="M1471" t="s">
        <v>21</v>
      </c>
      <c r="N1471" t="s">
        <v>22</v>
      </c>
      <c r="O1471" t="s">
        <v>3691</v>
      </c>
      <c r="P1471">
        <v>3</v>
      </c>
      <c r="Q1471" t="str">
        <f t="shared" si="22"/>
        <v>BRK US Equity</v>
      </c>
    </row>
    <row r="1472" spans="1:17" x14ac:dyDescent="0.25">
      <c r="A1472" s="1">
        <v>44377</v>
      </c>
      <c r="B1472" s="1">
        <v>44377</v>
      </c>
      <c r="C1472" t="s">
        <v>1493</v>
      </c>
      <c r="D1472" t="s">
        <v>274</v>
      </c>
      <c r="E1472">
        <v>5.4</v>
      </c>
      <c r="F1472" t="s">
        <v>1026</v>
      </c>
      <c r="H1472" t="s">
        <v>52</v>
      </c>
      <c r="I1472" t="s">
        <v>18</v>
      </c>
      <c r="J1472" t="s">
        <v>19</v>
      </c>
      <c r="K1472" t="s">
        <v>20</v>
      </c>
      <c r="L1472" t="s">
        <v>20</v>
      </c>
      <c r="M1472" t="s">
        <v>21</v>
      </c>
      <c r="N1472" t="s">
        <v>135</v>
      </c>
      <c r="O1472" t="s">
        <v>3692</v>
      </c>
      <c r="P1472">
        <v>2</v>
      </c>
      <c r="Q1472" t="str">
        <f t="shared" si="22"/>
        <v>SO US Equity</v>
      </c>
    </row>
    <row r="1473" spans="1:17" x14ac:dyDescent="0.25">
      <c r="A1473" s="1">
        <v>44377</v>
      </c>
      <c r="B1473" s="1">
        <v>44377</v>
      </c>
      <c r="C1473" t="s">
        <v>404</v>
      </c>
      <c r="D1473" t="s">
        <v>405</v>
      </c>
      <c r="E1473">
        <v>2.75</v>
      </c>
      <c r="F1473" t="s">
        <v>3693</v>
      </c>
      <c r="G1473" t="s">
        <v>16</v>
      </c>
      <c r="H1473" t="s">
        <v>17</v>
      </c>
      <c r="I1473" t="s">
        <v>18</v>
      </c>
      <c r="J1473" t="s">
        <v>19</v>
      </c>
      <c r="K1473" t="s">
        <v>20</v>
      </c>
      <c r="L1473" t="s">
        <v>20</v>
      </c>
      <c r="M1473" t="s">
        <v>21</v>
      </c>
      <c r="N1473" t="s">
        <v>22</v>
      </c>
      <c r="O1473" t="s">
        <v>3694</v>
      </c>
      <c r="P1473">
        <v>3</v>
      </c>
      <c r="Q1473" t="str">
        <f t="shared" si="22"/>
        <v>CAT US Equity</v>
      </c>
    </row>
    <row r="1474" spans="1:17" x14ac:dyDescent="0.25">
      <c r="A1474" s="1">
        <v>44377</v>
      </c>
      <c r="B1474" s="1">
        <v>44377</v>
      </c>
      <c r="C1474" t="s">
        <v>951</v>
      </c>
      <c r="D1474" t="s">
        <v>952</v>
      </c>
      <c r="E1474">
        <v>7</v>
      </c>
      <c r="F1474" t="s">
        <v>3695</v>
      </c>
      <c r="H1474" t="s">
        <v>112</v>
      </c>
      <c r="I1474" t="s">
        <v>18</v>
      </c>
      <c r="J1474" t="s">
        <v>19</v>
      </c>
      <c r="K1474" t="s">
        <v>20</v>
      </c>
      <c r="L1474" t="s">
        <v>20</v>
      </c>
      <c r="M1474" t="s">
        <v>21</v>
      </c>
      <c r="N1474" t="s">
        <v>135</v>
      </c>
      <c r="O1474" t="s">
        <v>3696</v>
      </c>
      <c r="P1474">
        <v>3</v>
      </c>
      <c r="Q1474" t="str">
        <f t="shared" si="22"/>
        <v>DUK US Equity</v>
      </c>
    </row>
    <row r="1475" spans="1:17" x14ac:dyDescent="0.25">
      <c r="A1475" s="1">
        <v>44377</v>
      </c>
      <c r="B1475" s="1">
        <v>44377</v>
      </c>
      <c r="C1475" t="s">
        <v>3697</v>
      </c>
      <c r="D1475" t="s">
        <v>2017</v>
      </c>
      <c r="E1475">
        <v>6</v>
      </c>
      <c r="F1475" t="s">
        <v>3698</v>
      </c>
      <c r="H1475" t="s">
        <v>44</v>
      </c>
      <c r="I1475" t="s">
        <v>18</v>
      </c>
      <c r="J1475" t="s">
        <v>19</v>
      </c>
      <c r="K1475" t="s">
        <v>20</v>
      </c>
      <c r="L1475" t="s">
        <v>20</v>
      </c>
      <c r="M1475" t="s">
        <v>21</v>
      </c>
      <c r="N1475" t="s">
        <v>59</v>
      </c>
      <c r="O1475" t="s">
        <v>3699</v>
      </c>
      <c r="P1475">
        <v>2</v>
      </c>
      <c r="Q1475" t="str">
        <f t="shared" si="22"/>
        <v>CB US Equity</v>
      </c>
    </row>
    <row r="1476" spans="1:17" x14ac:dyDescent="0.25">
      <c r="A1476" s="1">
        <v>44377</v>
      </c>
      <c r="B1476" s="1">
        <v>44377</v>
      </c>
      <c r="C1476" t="s">
        <v>606</v>
      </c>
      <c r="D1476" t="s">
        <v>607</v>
      </c>
      <c r="E1476">
        <v>6.625</v>
      </c>
      <c r="F1476" t="s">
        <v>1155</v>
      </c>
      <c r="H1476" t="s">
        <v>17</v>
      </c>
      <c r="I1476" t="s">
        <v>18</v>
      </c>
      <c r="J1476" t="s">
        <v>19</v>
      </c>
      <c r="K1476" t="s">
        <v>20</v>
      </c>
      <c r="L1476" t="s">
        <v>20</v>
      </c>
      <c r="M1476" t="s">
        <v>21</v>
      </c>
      <c r="N1476" t="s">
        <v>59</v>
      </c>
      <c r="O1476" t="s">
        <v>3700</v>
      </c>
      <c r="P1476">
        <v>3</v>
      </c>
      <c r="Q1476" t="str">
        <f t="shared" ref="Q1476:Q1539" si="23">D1476&amp;" US Equity"</f>
        <v>UNH US Equity</v>
      </c>
    </row>
    <row r="1477" spans="1:17" x14ac:dyDescent="0.25">
      <c r="A1477" s="1">
        <v>44377</v>
      </c>
      <c r="B1477" s="1">
        <v>44377</v>
      </c>
      <c r="C1477" t="s">
        <v>109</v>
      </c>
      <c r="D1477" t="s">
        <v>110</v>
      </c>
      <c r="E1477">
        <v>4.5</v>
      </c>
      <c r="F1477" t="s">
        <v>672</v>
      </c>
      <c r="G1477" t="s">
        <v>722</v>
      </c>
      <c r="H1477" t="s">
        <v>112</v>
      </c>
      <c r="I1477" t="s">
        <v>18</v>
      </c>
      <c r="J1477" t="s">
        <v>19</v>
      </c>
      <c r="K1477" t="s">
        <v>20</v>
      </c>
      <c r="L1477" t="s">
        <v>20</v>
      </c>
      <c r="M1477" t="s">
        <v>21</v>
      </c>
      <c r="N1477" t="s">
        <v>22</v>
      </c>
      <c r="O1477" t="s">
        <v>3701</v>
      </c>
      <c r="P1477">
        <v>2</v>
      </c>
      <c r="Q1477" t="str">
        <f t="shared" si="23"/>
        <v>GE US Equity</v>
      </c>
    </row>
    <row r="1478" spans="1:17" x14ac:dyDescent="0.25">
      <c r="A1478" s="1">
        <v>44377</v>
      </c>
      <c r="B1478" s="1">
        <v>44377</v>
      </c>
      <c r="C1478" t="s">
        <v>3702</v>
      </c>
      <c r="D1478" t="s">
        <v>3703</v>
      </c>
      <c r="E1478">
        <v>6.2</v>
      </c>
      <c r="F1478" t="s">
        <v>3596</v>
      </c>
      <c r="H1478" t="s">
        <v>112</v>
      </c>
      <c r="I1478" t="s">
        <v>18</v>
      </c>
      <c r="J1478" t="s">
        <v>19</v>
      </c>
      <c r="K1478" t="s">
        <v>20</v>
      </c>
      <c r="L1478" t="s">
        <v>20</v>
      </c>
      <c r="M1478" t="s">
        <v>21</v>
      </c>
      <c r="N1478" t="s">
        <v>22</v>
      </c>
      <c r="O1478" t="s">
        <v>3704</v>
      </c>
      <c r="P1478">
        <v>3</v>
      </c>
      <c r="Q1478" t="str">
        <f t="shared" si="23"/>
        <v>RSG US Equity</v>
      </c>
    </row>
    <row r="1479" spans="1:17" x14ac:dyDescent="0.25">
      <c r="A1479" s="1">
        <v>44377</v>
      </c>
      <c r="B1479" s="1">
        <v>44377</v>
      </c>
      <c r="C1479" t="s">
        <v>1686</v>
      </c>
      <c r="D1479" t="s">
        <v>1687</v>
      </c>
      <c r="E1479">
        <v>3.625</v>
      </c>
      <c r="F1479" t="s">
        <v>1950</v>
      </c>
      <c r="G1479" t="s">
        <v>16</v>
      </c>
      <c r="H1479" t="s">
        <v>52</v>
      </c>
      <c r="I1479" t="s">
        <v>18</v>
      </c>
      <c r="J1479" t="s">
        <v>19</v>
      </c>
      <c r="K1479" t="s">
        <v>20</v>
      </c>
      <c r="L1479" t="s">
        <v>20</v>
      </c>
      <c r="M1479" t="s">
        <v>21</v>
      </c>
      <c r="N1479" t="s">
        <v>22</v>
      </c>
      <c r="O1479" t="s">
        <v>3705</v>
      </c>
      <c r="P1479">
        <v>3</v>
      </c>
      <c r="Q1479" t="str">
        <f t="shared" si="23"/>
        <v>MCD US Equity</v>
      </c>
    </row>
    <row r="1480" spans="1:17" x14ac:dyDescent="0.25">
      <c r="A1480" s="1">
        <v>44377</v>
      </c>
      <c r="B1480" s="1">
        <v>44377</v>
      </c>
      <c r="C1480" t="s">
        <v>317</v>
      </c>
      <c r="D1480" t="s">
        <v>318</v>
      </c>
      <c r="E1480">
        <v>0.55000000000000004</v>
      </c>
      <c r="F1480" t="s">
        <v>15</v>
      </c>
      <c r="G1480" t="s">
        <v>69</v>
      </c>
      <c r="H1480" t="s">
        <v>199</v>
      </c>
      <c r="I1480" t="s">
        <v>18</v>
      </c>
      <c r="J1480" t="s">
        <v>19</v>
      </c>
      <c r="K1480" t="s">
        <v>20</v>
      </c>
      <c r="L1480" t="s">
        <v>20</v>
      </c>
      <c r="M1480" t="s">
        <v>21</v>
      </c>
      <c r="N1480" t="s">
        <v>59</v>
      </c>
      <c r="O1480" t="s">
        <v>3706</v>
      </c>
      <c r="P1480">
        <v>3</v>
      </c>
      <c r="Q1480" t="str">
        <f t="shared" si="23"/>
        <v>MET US Equity</v>
      </c>
    </row>
    <row r="1481" spans="1:17" x14ac:dyDescent="0.25">
      <c r="A1481" s="1">
        <v>44377</v>
      </c>
      <c r="B1481" s="1">
        <v>44377</v>
      </c>
      <c r="C1481" t="s">
        <v>3137</v>
      </c>
      <c r="D1481" t="s">
        <v>2538</v>
      </c>
      <c r="E1481">
        <v>6.6</v>
      </c>
      <c r="F1481" t="s">
        <v>1777</v>
      </c>
      <c r="G1481" t="s">
        <v>424</v>
      </c>
      <c r="H1481" t="s">
        <v>44</v>
      </c>
      <c r="I1481" t="s">
        <v>18</v>
      </c>
      <c r="J1481" t="s">
        <v>19</v>
      </c>
      <c r="K1481" t="s">
        <v>20</v>
      </c>
      <c r="L1481" t="s">
        <v>20</v>
      </c>
      <c r="M1481" t="s">
        <v>21</v>
      </c>
      <c r="N1481" t="s">
        <v>135</v>
      </c>
      <c r="O1481" t="s">
        <v>3707</v>
      </c>
      <c r="P1481">
        <v>3</v>
      </c>
      <c r="Q1481" t="str">
        <f t="shared" si="23"/>
        <v>AEP US Equity</v>
      </c>
    </row>
    <row r="1482" spans="1:17" x14ac:dyDescent="0.25">
      <c r="A1482" s="1">
        <v>44377</v>
      </c>
      <c r="B1482" s="1">
        <v>44377</v>
      </c>
      <c r="C1482" t="s">
        <v>109</v>
      </c>
      <c r="D1482" t="s">
        <v>110</v>
      </c>
      <c r="E1482">
        <v>4.25</v>
      </c>
      <c r="F1482" t="s">
        <v>1283</v>
      </c>
      <c r="G1482" t="s">
        <v>16</v>
      </c>
      <c r="H1482" t="s">
        <v>112</v>
      </c>
      <c r="I1482" t="s">
        <v>18</v>
      </c>
      <c r="J1482" t="s">
        <v>19</v>
      </c>
      <c r="K1482" t="s">
        <v>20</v>
      </c>
      <c r="L1482" t="s">
        <v>20</v>
      </c>
      <c r="M1482" t="s">
        <v>21</v>
      </c>
      <c r="N1482" t="s">
        <v>22</v>
      </c>
      <c r="O1482" t="s">
        <v>3711</v>
      </c>
      <c r="P1482">
        <v>2</v>
      </c>
      <c r="Q1482" t="str">
        <f t="shared" si="23"/>
        <v>GE US Equity</v>
      </c>
    </row>
    <row r="1483" spans="1:17" x14ac:dyDescent="0.25">
      <c r="A1483" s="1">
        <v>44377</v>
      </c>
      <c r="B1483" s="1">
        <v>44377</v>
      </c>
      <c r="C1483" t="s">
        <v>2149</v>
      </c>
      <c r="D1483" t="s">
        <v>2150</v>
      </c>
      <c r="E1483">
        <v>0.76824999999999999</v>
      </c>
      <c r="F1483" t="s">
        <v>668</v>
      </c>
      <c r="G1483" t="s">
        <v>69</v>
      </c>
      <c r="H1483" t="s">
        <v>97</v>
      </c>
      <c r="I1483" t="s">
        <v>18</v>
      </c>
      <c r="J1483" t="s">
        <v>19</v>
      </c>
      <c r="K1483" t="s">
        <v>20</v>
      </c>
      <c r="L1483" t="s">
        <v>20</v>
      </c>
      <c r="M1483" t="s">
        <v>137</v>
      </c>
      <c r="N1483" t="s">
        <v>22</v>
      </c>
      <c r="O1483" t="s">
        <v>3714</v>
      </c>
      <c r="P1483">
        <v>5</v>
      </c>
      <c r="Q1483" t="str">
        <f t="shared" si="23"/>
        <v>NSANY US Equity</v>
      </c>
    </row>
    <row r="1484" spans="1:17" x14ac:dyDescent="0.25">
      <c r="A1484" s="1">
        <v>44377</v>
      </c>
      <c r="B1484" s="1">
        <v>44377</v>
      </c>
      <c r="C1484" t="s">
        <v>3715</v>
      </c>
      <c r="D1484" t="s">
        <v>3716</v>
      </c>
      <c r="E1484">
        <v>0.65</v>
      </c>
      <c r="F1484" t="s">
        <v>3717</v>
      </c>
      <c r="H1484" t="s">
        <v>97</v>
      </c>
      <c r="I1484" t="s">
        <v>18</v>
      </c>
      <c r="J1484" t="s">
        <v>19</v>
      </c>
      <c r="K1484" t="s">
        <v>20</v>
      </c>
      <c r="L1484" t="s">
        <v>20</v>
      </c>
      <c r="M1484" t="s">
        <v>21</v>
      </c>
      <c r="N1484" t="s">
        <v>22</v>
      </c>
      <c r="O1484" t="s">
        <v>3718</v>
      </c>
      <c r="P1484">
        <v>3</v>
      </c>
      <c r="Q1484" t="str">
        <f t="shared" si="23"/>
        <v>TDY US Equity</v>
      </c>
    </row>
    <row r="1485" spans="1:17" x14ac:dyDescent="0.25">
      <c r="A1485" s="1">
        <v>44377</v>
      </c>
      <c r="B1485" s="1">
        <v>44377</v>
      </c>
      <c r="C1485" t="s">
        <v>3317</v>
      </c>
      <c r="D1485" t="s">
        <v>2756</v>
      </c>
      <c r="E1485">
        <v>6.625</v>
      </c>
      <c r="F1485" t="s">
        <v>901</v>
      </c>
      <c r="H1485" t="s">
        <v>112</v>
      </c>
      <c r="I1485" t="s">
        <v>18</v>
      </c>
      <c r="J1485" t="s">
        <v>19</v>
      </c>
      <c r="K1485" t="s">
        <v>20</v>
      </c>
      <c r="L1485" t="s">
        <v>20</v>
      </c>
      <c r="M1485" t="s">
        <v>21</v>
      </c>
      <c r="N1485" t="s">
        <v>22</v>
      </c>
      <c r="O1485" t="s">
        <v>3719</v>
      </c>
      <c r="P1485">
        <v>3</v>
      </c>
      <c r="Q1485" t="str">
        <f t="shared" si="23"/>
        <v>TWX US Equity</v>
      </c>
    </row>
    <row r="1486" spans="1:17" x14ac:dyDescent="0.25">
      <c r="A1486" s="1">
        <v>44377</v>
      </c>
      <c r="B1486" s="1">
        <v>44377</v>
      </c>
      <c r="C1486" t="s">
        <v>3720</v>
      </c>
      <c r="D1486" t="s">
        <v>978</v>
      </c>
      <c r="E1486">
        <v>8.25</v>
      </c>
      <c r="F1486" t="s">
        <v>3721</v>
      </c>
      <c r="H1486" t="s">
        <v>52</v>
      </c>
      <c r="I1486" t="s">
        <v>18</v>
      </c>
      <c r="J1486" t="s">
        <v>19</v>
      </c>
      <c r="K1486" t="s">
        <v>20</v>
      </c>
      <c r="L1486" t="s">
        <v>20</v>
      </c>
      <c r="M1486" t="s">
        <v>21</v>
      </c>
      <c r="N1486" t="s">
        <v>135</v>
      </c>
      <c r="O1486" t="s">
        <v>3722</v>
      </c>
      <c r="P1486">
        <v>2</v>
      </c>
      <c r="Q1486" t="str">
        <f t="shared" si="23"/>
        <v>FE US Equity</v>
      </c>
    </row>
    <row r="1487" spans="1:17" x14ac:dyDescent="0.25">
      <c r="A1487" s="1">
        <v>44377</v>
      </c>
      <c r="B1487" s="1">
        <v>44377</v>
      </c>
      <c r="C1487" t="s">
        <v>1986</v>
      </c>
      <c r="D1487" t="s">
        <v>1987</v>
      </c>
      <c r="E1487">
        <v>5.375</v>
      </c>
      <c r="F1487" t="s">
        <v>3612</v>
      </c>
      <c r="H1487" t="s">
        <v>17</v>
      </c>
      <c r="I1487" t="s">
        <v>18</v>
      </c>
      <c r="J1487" t="s">
        <v>19</v>
      </c>
      <c r="K1487" t="s">
        <v>20</v>
      </c>
      <c r="L1487" t="s">
        <v>20</v>
      </c>
      <c r="M1487" t="s">
        <v>21</v>
      </c>
      <c r="N1487" t="s">
        <v>22</v>
      </c>
      <c r="O1487" t="s">
        <v>3725</v>
      </c>
      <c r="P1487">
        <v>3</v>
      </c>
      <c r="Q1487" t="str">
        <f t="shared" si="23"/>
        <v>GSK US Equity</v>
      </c>
    </row>
    <row r="1488" spans="1:17" x14ac:dyDescent="0.25">
      <c r="A1488" s="1">
        <v>44377</v>
      </c>
      <c r="B1488" s="1">
        <v>44377</v>
      </c>
      <c r="C1488" t="s">
        <v>898</v>
      </c>
      <c r="D1488" t="s">
        <v>899</v>
      </c>
      <c r="E1488">
        <v>6.15</v>
      </c>
      <c r="F1488" t="s">
        <v>3594</v>
      </c>
      <c r="H1488" t="s">
        <v>17</v>
      </c>
      <c r="I1488" t="s">
        <v>18</v>
      </c>
      <c r="J1488" t="s">
        <v>19</v>
      </c>
      <c r="K1488" t="s">
        <v>20</v>
      </c>
      <c r="L1488" t="s">
        <v>20</v>
      </c>
      <c r="M1488" t="s">
        <v>21</v>
      </c>
      <c r="N1488" t="s">
        <v>22</v>
      </c>
      <c r="O1488" t="s">
        <v>3726</v>
      </c>
      <c r="P1488">
        <v>3</v>
      </c>
      <c r="Q1488" t="str">
        <f t="shared" si="23"/>
        <v>ABT US Equity</v>
      </c>
    </row>
    <row r="1489" spans="1:17" x14ac:dyDescent="0.25">
      <c r="A1489" s="1">
        <v>44377</v>
      </c>
      <c r="B1489" s="1">
        <v>44377</v>
      </c>
      <c r="C1489" t="s">
        <v>2019</v>
      </c>
      <c r="D1489" t="s">
        <v>274</v>
      </c>
      <c r="E1489">
        <v>5.2</v>
      </c>
      <c r="F1489" t="s">
        <v>3727</v>
      </c>
      <c r="G1489" t="s">
        <v>3728</v>
      </c>
      <c r="H1489" t="s">
        <v>17</v>
      </c>
      <c r="I1489" t="s">
        <v>18</v>
      </c>
      <c r="J1489" t="s">
        <v>19</v>
      </c>
      <c r="K1489" t="s">
        <v>20</v>
      </c>
      <c r="L1489" t="s">
        <v>20</v>
      </c>
      <c r="M1489" t="s">
        <v>21</v>
      </c>
      <c r="N1489" t="s">
        <v>135</v>
      </c>
      <c r="O1489" t="s">
        <v>3729</v>
      </c>
      <c r="P1489">
        <v>2</v>
      </c>
      <c r="Q1489" t="str">
        <f t="shared" si="23"/>
        <v>SO US Equity</v>
      </c>
    </row>
    <row r="1490" spans="1:17" x14ac:dyDescent="0.25">
      <c r="A1490" s="1">
        <v>44377</v>
      </c>
      <c r="B1490" s="1">
        <v>44377</v>
      </c>
      <c r="C1490" t="s">
        <v>118</v>
      </c>
      <c r="D1490" t="s">
        <v>119</v>
      </c>
      <c r="E1490">
        <v>9.375</v>
      </c>
      <c r="F1490" t="s">
        <v>474</v>
      </c>
      <c r="G1490" t="s">
        <v>3730</v>
      </c>
      <c r="H1490" t="s">
        <v>121</v>
      </c>
      <c r="I1490" t="s">
        <v>18</v>
      </c>
      <c r="J1490" t="s">
        <v>19</v>
      </c>
      <c r="K1490" t="s">
        <v>20</v>
      </c>
      <c r="L1490" t="s">
        <v>20</v>
      </c>
      <c r="M1490" t="s">
        <v>21</v>
      </c>
      <c r="N1490" t="s">
        <v>22</v>
      </c>
      <c r="O1490" t="s">
        <v>3731</v>
      </c>
      <c r="P1490">
        <v>2</v>
      </c>
      <c r="Q1490" t="str">
        <f t="shared" si="23"/>
        <v>LB US Equity</v>
      </c>
    </row>
    <row r="1491" spans="1:17" x14ac:dyDescent="0.25">
      <c r="A1491" s="1">
        <v>44377</v>
      </c>
      <c r="B1491" s="1">
        <v>44377</v>
      </c>
      <c r="C1491" t="s">
        <v>903</v>
      </c>
      <c r="D1491" t="s">
        <v>904</v>
      </c>
      <c r="E1491">
        <v>0.5</v>
      </c>
      <c r="F1491" t="s">
        <v>3732</v>
      </c>
      <c r="G1491" t="s">
        <v>259</v>
      </c>
      <c r="H1491" t="s">
        <v>154</v>
      </c>
      <c r="I1491" t="s">
        <v>18</v>
      </c>
      <c r="J1491" t="s">
        <v>19</v>
      </c>
      <c r="K1491" t="s">
        <v>20</v>
      </c>
      <c r="L1491" t="s">
        <v>20</v>
      </c>
      <c r="M1491" t="s">
        <v>21</v>
      </c>
      <c r="N1491" t="s">
        <v>155</v>
      </c>
      <c r="O1491" t="s">
        <v>3733</v>
      </c>
      <c r="P1491">
        <v>3</v>
      </c>
      <c r="Q1491" t="str">
        <f t="shared" si="23"/>
        <v>IFC US Equity</v>
      </c>
    </row>
    <row r="1492" spans="1:17" x14ac:dyDescent="0.25">
      <c r="A1492" s="1">
        <v>44377</v>
      </c>
      <c r="B1492" s="1">
        <v>44377</v>
      </c>
      <c r="C1492" t="s">
        <v>1335</v>
      </c>
      <c r="D1492" t="s">
        <v>1336</v>
      </c>
      <c r="E1492">
        <v>7.625</v>
      </c>
      <c r="F1492" t="s">
        <v>1748</v>
      </c>
      <c r="G1492" t="s">
        <v>51</v>
      </c>
      <c r="H1492" t="s">
        <v>44</v>
      </c>
      <c r="I1492" t="s">
        <v>18</v>
      </c>
      <c r="J1492" t="s">
        <v>19</v>
      </c>
      <c r="K1492" t="s">
        <v>20</v>
      </c>
      <c r="L1492" t="s">
        <v>20</v>
      </c>
      <c r="M1492" t="s">
        <v>21</v>
      </c>
      <c r="N1492" t="s">
        <v>59</v>
      </c>
      <c r="O1492" t="s">
        <v>3734</v>
      </c>
      <c r="P1492">
        <v>4</v>
      </c>
      <c r="Q1492" t="str">
        <f t="shared" si="23"/>
        <v>PMUL US Equity</v>
      </c>
    </row>
    <row r="1493" spans="1:17" x14ac:dyDescent="0.25">
      <c r="A1493" s="1">
        <v>44377</v>
      </c>
      <c r="B1493" s="1">
        <v>44377</v>
      </c>
      <c r="C1493" t="s">
        <v>3221</v>
      </c>
      <c r="D1493" t="s">
        <v>683</v>
      </c>
      <c r="E1493">
        <v>4.45</v>
      </c>
      <c r="F1493" t="s">
        <v>31</v>
      </c>
      <c r="H1493" t="s">
        <v>44</v>
      </c>
      <c r="I1493" t="s">
        <v>18</v>
      </c>
      <c r="J1493" t="s">
        <v>19</v>
      </c>
      <c r="K1493" t="s">
        <v>20</v>
      </c>
      <c r="L1493" t="s">
        <v>20</v>
      </c>
      <c r="M1493" t="s">
        <v>21</v>
      </c>
      <c r="N1493" t="s">
        <v>22</v>
      </c>
      <c r="O1493" t="s">
        <v>3735</v>
      </c>
      <c r="P1493">
        <v>5</v>
      </c>
      <c r="Q1493" t="str">
        <f t="shared" si="23"/>
        <v>CMCSA US Equity</v>
      </c>
    </row>
    <row r="1494" spans="1:17" x14ac:dyDescent="0.25">
      <c r="A1494" s="1">
        <v>44377</v>
      </c>
      <c r="B1494" s="1">
        <v>44377</v>
      </c>
      <c r="C1494" t="s">
        <v>1040</v>
      </c>
      <c r="D1494" t="s">
        <v>1041</v>
      </c>
      <c r="E1494">
        <v>2.5</v>
      </c>
      <c r="F1494" t="s">
        <v>2487</v>
      </c>
      <c r="G1494" t="s">
        <v>51</v>
      </c>
      <c r="H1494" t="s">
        <v>52</v>
      </c>
      <c r="I1494" t="s">
        <v>18</v>
      </c>
      <c r="J1494" t="s">
        <v>19</v>
      </c>
      <c r="K1494" t="s">
        <v>20</v>
      </c>
      <c r="L1494" t="s">
        <v>20</v>
      </c>
      <c r="M1494" t="s">
        <v>21</v>
      </c>
      <c r="N1494" t="s">
        <v>22</v>
      </c>
      <c r="O1494" t="s">
        <v>3736</v>
      </c>
      <c r="P1494">
        <v>2</v>
      </c>
      <c r="Q1494" t="str">
        <f t="shared" si="23"/>
        <v>VW US Equity</v>
      </c>
    </row>
    <row r="1495" spans="1:17" x14ac:dyDescent="0.25">
      <c r="A1495" s="1">
        <v>44377</v>
      </c>
      <c r="B1495" s="1">
        <v>44377</v>
      </c>
      <c r="C1495" t="s">
        <v>3697</v>
      </c>
      <c r="D1495" t="s">
        <v>2017</v>
      </c>
      <c r="E1495">
        <v>6.8</v>
      </c>
      <c r="F1495" t="s">
        <v>979</v>
      </c>
      <c r="H1495" t="s">
        <v>44</v>
      </c>
      <c r="I1495" t="s">
        <v>18</v>
      </c>
      <c r="J1495" t="s">
        <v>19</v>
      </c>
      <c r="K1495" t="s">
        <v>20</v>
      </c>
      <c r="L1495" t="s">
        <v>20</v>
      </c>
      <c r="M1495" t="s">
        <v>21</v>
      </c>
      <c r="N1495" t="s">
        <v>59</v>
      </c>
      <c r="O1495" t="s">
        <v>3737</v>
      </c>
      <c r="P1495">
        <v>2</v>
      </c>
      <c r="Q1495" t="str">
        <f t="shared" si="23"/>
        <v>CB US Equity</v>
      </c>
    </row>
    <row r="1496" spans="1:17" x14ac:dyDescent="0.25">
      <c r="A1496" s="1">
        <v>44377</v>
      </c>
      <c r="B1496" s="1">
        <v>44377</v>
      </c>
      <c r="C1496" t="s">
        <v>2755</v>
      </c>
      <c r="D1496" t="s">
        <v>2756</v>
      </c>
      <c r="E1496">
        <v>4.9000000000000004</v>
      </c>
      <c r="F1496" t="s">
        <v>3206</v>
      </c>
      <c r="H1496" t="s">
        <v>112</v>
      </c>
      <c r="I1496" t="s">
        <v>18</v>
      </c>
      <c r="J1496" t="s">
        <v>19</v>
      </c>
      <c r="K1496" t="s">
        <v>20</v>
      </c>
      <c r="L1496" t="s">
        <v>20</v>
      </c>
      <c r="M1496" t="s">
        <v>21</v>
      </c>
      <c r="N1496" t="s">
        <v>22</v>
      </c>
      <c r="O1496" t="s">
        <v>3738</v>
      </c>
      <c r="P1496">
        <v>3</v>
      </c>
      <c r="Q1496" t="str">
        <f t="shared" si="23"/>
        <v>TWX US Equity</v>
      </c>
    </row>
    <row r="1497" spans="1:17" x14ac:dyDescent="0.25">
      <c r="A1497" s="1">
        <v>44377</v>
      </c>
      <c r="B1497" s="1">
        <v>44377</v>
      </c>
      <c r="C1497" t="s">
        <v>3739</v>
      </c>
      <c r="D1497" t="s">
        <v>952</v>
      </c>
      <c r="E1497">
        <v>8.31</v>
      </c>
      <c r="F1497" t="s">
        <v>3740</v>
      </c>
      <c r="G1497" t="s">
        <v>2369</v>
      </c>
      <c r="H1497" t="s">
        <v>39</v>
      </c>
      <c r="I1497" t="s">
        <v>18</v>
      </c>
      <c r="J1497" t="s">
        <v>19</v>
      </c>
      <c r="K1497" t="s">
        <v>20</v>
      </c>
      <c r="L1497" t="s">
        <v>20</v>
      </c>
      <c r="M1497" t="s">
        <v>21</v>
      </c>
      <c r="N1497" t="s">
        <v>135</v>
      </c>
      <c r="O1497" t="s">
        <v>3741</v>
      </c>
      <c r="P1497">
        <v>3</v>
      </c>
      <c r="Q1497" t="str">
        <f t="shared" si="23"/>
        <v>DUK US Equity</v>
      </c>
    </row>
    <row r="1498" spans="1:17" x14ac:dyDescent="0.25">
      <c r="A1498" s="1">
        <v>44377</v>
      </c>
      <c r="B1498" s="1">
        <v>44377</v>
      </c>
      <c r="C1498" t="s">
        <v>3221</v>
      </c>
      <c r="D1498" t="s">
        <v>683</v>
      </c>
      <c r="E1498">
        <v>6.4</v>
      </c>
      <c r="F1498" t="s">
        <v>3633</v>
      </c>
      <c r="H1498" t="s">
        <v>44</v>
      </c>
      <c r="I1498" t="s">
        <v>18</v>
      </c>
      <c r="J1498" t="s">
        <v>19</v>
      </c>
      <c r="K1498" t="s">
        <v>20</v>
      </c>
      <c r="L1498" t="s">
        <v>20</v>
      </c>
      <c r="M1498" t="s">
        <v>21</v>
      </c>
      <c r="N1498" t="s">
        <v>22</v>
      </c>
      <c r="O1498" t="s">
        <v>3742</v>
      </c>
      <c r="P1498">
        <v>5</v>
      </c>
      <c r="Q1498" t="str">
        <f t="shared" si="23"/>
        <v>CMCSA US Equity</v>
      </c>
    </row>
    <row r="1499" spans="1:17" x14ac:dyDescent="0.25">
      <c r="A1499" s="1">
        <v>44377</v>
      </c>
      <c r="B1499" s="1">
        <v>44377</v>
      </c>
      <c r="C1499" t="s">
        <v>682</v>
      </c>
      <c r="D1499" t="s">
        <v>683</v>
      </c>
      <c r="E1499">
        <v>4.6500000000000004</v>
      </c>
      <c r="F1499" t="s">
        <v>1781</v>
      </c>
      <c r="H1499" t="s">
        <v>44</v>
      </c>
      <c r="I1499" t="s">
        <v>18</v>
      </c>
      <c r="J1499" t="s">
        <v>19</v>
      </c>
      <c r="K1499" t="s">
        <v>20</v>
      </c>
      <c r="L1499" t="s">
        <v>20</v>
      </c>
      <c r="M1499" t="s">
        <v>21</v>
      </c>
      <c r="N1499" t="s">
        <v>22</v>
      </c>
      <c r="O1499" t="s">
        <v>3743</v>
      </c>
      <c r="P1499">
        <v>5</v>
      </c>
      <c r="Q1499" t="str">
        <f t="shared" si="23"/>
        <v>CMCSA US Equity</v>
      </c>
    </row>
    <row r="1500" spans="1:17" x14ac:dyDescent="0.25">
      <c r="A1500" s="1">
        <v>44377</v>
      </c>
      <c r="B1500" s="1">
        <v>44377</v>
      </c>
      <c r="C1500" t="s">
        <v>625</v>
      </c>
      <c r="D1500" t="s">
        <v>626</v>
      </c>
      <c r="E1500">
        <v>6.65</v>
      </c>
      <c r="F1500" t="s">
        <v>2121</v>
      </c>
      <c r="H1500" t="s">
        <v>17</v>
      </c>
      <c r="I1500" t="s">
        <v>18</v>
      </c>
      <c r="J1500" t="s">
        <v>19</v>
      </c>
      <c r="K1500" t="s">
        <v>20</v>
      </c>
      <c r="L1500" t="s">
        <v>20</v>
      </c>
      <c r="M1500" t="s">
        <v>21</v>
      </c>
      <c r="N1500" t="s">
        <v>22</v>
      </c>
      <c r="O1500" t="s">
        <v>3744</v>
      </c>
      <c r="P1500">
        <v>3</v>
      </c>
      <c r="Q1500" t="str">
        <f t="shared" si="23"/>
        <v>TGT US Equity</v>
      </c>
    </row>
    <row r="1501" spans="1:17" x14ac:dyDescent="0.25">
      <c r="A1501" s="1">
        <v>44377</v>
      </c>
      <c r="B1501" s="1">
        <v>44377</v>
      </c>
      <c r="C1501" t="s">
        <v>3084</v>
      </c>
      <c r="D1501" t="s">
        <v>3085</v>
      </c>
      <c r="E1501">
        <v>6.3</v>
      </c>
      <c r="F1501" t="s">
        <v>2727</v>
      </c>
      <c r="H1501" t="s">
        <v>52</v>
      </c>
      <c r="I1501" t="s">
        <v>18</v>
      </c>
      <c r="J1501" t="s">
        <v>19</v>
      </c>
      <c r="K1501" t="s">
        <v>20</v>
      </c>
      <c r="L1501" t="s">
        <v>20</v>
      </c>
      <c r="M1501" t="s">
        <v>21</v>
      </c>
      <c r="N1501" t="s">
        <v>22</v>
      </c>
      <c r="O1501" t="s">
        <v>3745</v>
      </c>
      <c r="P1501">
        <v>5</v>
      </c>
      <c r="Q1501" t="str">
        <f t="shared" si="23"/>
        <v>ENBCN US Equity</v>
      </c>
    </row>
    <row r="1502" spans="1:17" x14ac:dyDescent="0.25">
      <c r="A1502" s="1">
        <v>44377</v>
      </c>
      <c r="B1502" s="1">
        <v>44377</v>
      </c>
      <c r="C1502" t="s">
        <v>109</v>
      </c>
      <c r="D1502" t="s">
        <v>110</v>
      </c>
      <c r="E1502">
        <v>5.25</v>
      </c>
      <c r="F1502" t="s">
        <v>657</v>
      </c>
      <c r="G1502" t="s">
        <v>2502</v>
      </c>
      <c r="H1502" t="s">
        <v>112</v>
      </c>
      <c r="I1502" t="s">
        <v>18</v>
      </c>
      <c r="J1502" t="s">
        <v>19</v>
      </c>
      <c r="K1502" t="s">
        <v>20</v>
      </c>
      <c r="L1502" t="s">
        <v>20</v>
      </c>
      <c r="M1502" t="s">
        <v>21</v>
      </c>
      <c r="N1502" t="s">
        <v>22</v>
      </c>
      <c r="O1502" t="s">
        <v>3746</v>
      </c>
      <c r="P1502">
        <v>2</v>
      </c>
      <c r="Q1502" t="str">
        <f t="shared" si="23"/>
        <v>GE US Equity</v>
      </c>
    </row>
    <row r="1503" spans="1:17" x14ac:dyDescent="0.25">
      <c r="A1503" s="1">
        <v>44377</v>
      </c>
      <c r="B1503" s="1">
        <v>44377</v>
      </c>
      <c r="C1503" t="s">
        <v>151</v>
      </c>
      <c r="D1503" t="s">
        <v>152</v>
      </c>
      <c r="E1503">
        <v>0</v>
      </c>
      <c r="F1503" t="s">
        <v>3750</v>
      </c>
      <c r="G1503" t="s">
        <v>400</v>
      </c>
      <c r="H1503" t="s">
        <v>154</v>
      </c>
      <c r="I1503" t="s">
        <v>18</v>
      </c>
      <c r="J1503" t="s">
        <v>19</v>
      </c>
      <c r="K1503" t="s">
        <v>20</v>
      </c>
      <c r="L1503" t="s">
        <v>20</v>
      </c>
      <c r="M1503" t="s">
        <v>1103</v>
      </c>
      <c r="N1503" t="s">
        <v>155</v>
      </c>
      <c r="O1503" t="s">
        <v>3751</v>
      </c>
      <c r="P1503">
        <v>4</v>
      </c>
      <c r="Q1503" t="str">
        <f t="shared" si="23"/>
        <v>IBRD US Equity</v>
      </c>
    </row>
    <row r="1504" spans="1:17" x14ac:dyDescent="0.25">
      <c r="A1504" s="1">
        <v>44377</v>
      </c>
      <c r="B1504" s="1">
        <v>44377</v>
      </c>
      <c r="C1504" t="s">
        <v>2230</v>
      </c>
      <c r="D1504" t="s">
        <v>2231</v>
      </c>
      <c r="E1504">
        <v>4.375</v>
      </c>
      <c r="F1504" t="s">
        <v>246</v>
      </c>
      <c r="H1504" t="s">
        <v>112</v>
      </c>
      <c r="I1504" t="s">
        <v>18</v>
      </c>
      <c r="J1504" t="s">
        <v>19</v>
      </c>
      <c r="K1504" t="s">
        <v>20</v>
      </c>
      <c r="L1504" t="s">
        <v>20</v>
      </c>
      <c r="M1504" t="s">
        <v>21</v>
      </c>
      <c r="N1504" t="s">
        <v>22</v>
      </c>
      <c r="O1504" t="s">
        <v>3752</v>
      </c>
      <c r="P1504">
        <v>3</v>
      </c>
      <c r="Q1504" t="str">
        <f t="shared" si="23"/>
        <v>SJM US Equity</v>
      </c>
    </row>
    <row r="1505" spans="1:17" x14ac:dyDescent="0.25">
      <c r="A1505" s="1">
        <v>44377</v>
      </c>
      <c r="B1505" s="1">
        <v>44377</v>
      </c>
      <c r="C1505" t="s">
        <v>878</v>
      </c>
      <c r="D1505" t="s">
        <v>879</v>
      </c>
      <c r="E1505">
        <v>3.875</v>
      </c>
      <c r="F1505" t="s">
        <v>487</v>
      </c>
      <c r="G1505" t="s">
        <v>69</v>
      </c>
      <c r="H1505" t="s">
        <v>52</v>
      </c>
      <c r="I1505" t="s">
        <v>18</v>
      </c>
      <c r="J1505" t="s">
        <v>19</v>
      </c>
      <c r="K1505" t="s">
        <v>20</v>
      </c>
      <c r="L1505" t="s">
        <v>20</v>
      </c>
      <c r="M1505" t="s">
        <v>21</v>
      </c>
      <c r="N1505" t="s">
        <v>22</v>
      </c>
      <c r="O1505" t="s">
        <v>3753</v>
      </c>
      <c r="P1505">
        <v>5</v>
      </c>
      <c r="Q1505" t="str">
        <f t="shared" si="23"/>
        <v>DAIGR US Equity</v>
      </c>
    </row>
    <row r="1506" spans="1:17" x14ac:dyDescent="0.25">
      <c r="A1506" s="1">
        <v>44377</v>
      </c>
      <c r="B1506" s="1">
        <v>44377</v>
      </c>
      <c r="C1506" t="s">
        <v>1460</v>
      </c>
      <c r="D1506" t="s">
        <v>1321</v>
      </c>
      <c r="E1506">
        <v>6.625</v>
      </c>
      <c r="F1506" t="s">
        <v>3754</v>
      </c>
      <c r="G1506" t="s">
        <v>16</v>
      </c>
      <c r="H1506" t="s">
        <v>44</v>
      </c>
      <c r="I1506" t="s">
        <v>18</v>
      </c>
      <c r="J1506" t="s">
        <v>19</v>
      </c>
      <c r="K1506" t="s">
        <v>20</v>
      </c>
      <c r="L1506" t="s">
        <v>20</v>
      </c>
      <c r="M1506" t="s">
        <v>21</v>
      </c>
      <c r="N1506" t="s">
        <v>59</v>
      </c>
      <c r="O1506" t="s">
        <v>3755</v>
      </c>
      <c r="P1506">
        <v>3</v>
      </c>
      <c r="Q1506" t="str">
        <f t="shared" si="23"/>
        <v>PRU US Equity</v>
      </c>
    </row>
    <row r="1507" spans="1:17" x14ac:dyDescent="0.25">
      <c r="A1507" s="1">
        <v>44377</v>
      </c>
      <c r="B1507" s="1">
        <v>44377</v>
      </c>
      <c r="C1507" t="s">
        <v>3756</v>
      </c>
      <c r="D1507" t="s">
        <v>3757</v>
      </c>
      <c r="E1507">
        <v>8.15</v>
      </c>
      <c r="F1507" t="s">
        <v>1008</v>
      </c>
      <c r="H1507" t="s">
        <v>112</v>
      </c>
      <c r="I1507" t="s">
        <v>18</v>
      </c>
      <c r="J1507" t="s">
        <v>19</v>
      </c>
      <c r="K1507" t="s">
        <v>20</v>
      </c>
      <c r="L1507" t="s">
        <v>20</v>
      </c>
      <c r="M1507" t="s">
        <v>21</v>
      </c>
      <c r="N1507" t="s">
        <v>59</v>
      </c>
      <c r="O1507" t="s">
        <v>3758</v>
      </c>
      <c r="P1507">
        <v>3</v>
      </c>
      <c r="Q1507" t="str">
        <f t="shared" si="23"/>
        <v>HUM US Equity</v>
      </c>
    </row>
    <row r="1508" spans="1:17" x14ac:dyDescent="0.25">
      <c r="A1508" s="1">
        <v>44377</v>
      </c>
      <c r="B1508" s="1">
        <v>44377</v>
      </c>
      <c r="C1508" t="s">
        <v>3353</v>
      </c>
      <c r="D1508" t="s">
        <v>3354</v>
      </c>
      <c r="E1508">
        <v>6.75</v>
      </c>
      <c r="F1508" t="s">
        <v>3371</v>
      </c>
      <c r="H1508" t="s">
        <v>199</v>
      </c>
      <c r="I1508" t="s">
        <v>18</v>
      </c>
      <c r="J1508" t="s">
        <v>19</v>
      </c>
      <c r="K1508" t="s">
        <v>20</v>
      </c>
      <c r="L1508" t="s">
        <v>20</v>
      </c>
      <c r="M1508" t="s">
        <v>21</v>
      </c>
      <c r="N1508" t="s">
        <v>22</v>
      </c>
      <c r="O1508" t="s">
        <v>3759</v>
      </c>
      <c r="P1508">
        <v>3</v>
      </c>
      <c r="Q1508" t="str">
        <f t="shared" si="23"/>
        <v>XOM US Equity</v>
      </c>
    </row>
    <row r="1509" spans="1:17" x14ac:dyDescent="0.25">
      <c r="A1509" s="1">
        <v>44377</v>
      </c>
      <c r="B1509" s="1">
        <v>44377</v>
      </c>
      <c r="C1509" t="s">
        <v>1044</v>
      </c>
      <c r="D1509" t="s">
        <v>318</v>
      </c>
      <c r="E1509">
        <v>5.875</v>
      </c>
      <c r="F1509" t="s">
        <v>3760</v>
      </c>
      <c r="H1509" t="s">
        <v>44</v>
      </c>
      <c r="I1509" t="s">
        <v>18</v>
      </c>
      <c r="J1509" t="s">
        <v>19</v>
      </c>
      <c r="K1509" t="s">
        <v>20</v>
      </c>
      <c r="L1509" t="s">
        <v>20</v>
      </c>
      <c r="M1509" t="s">
        <v>21</v>
      </c>
      <c r="N1509" t="s">
        <v>59</v>
      </c>
      <c r="O1509" t="s">
        <v>3761</v>
      </c>
      <c r="P1509">
        <v>3</v>
      </c>
      <c r="Q1509" t="str">
        <f t="shared" si="23"/>
        <v>MET US Equity</v>
      </c>
    </row>
    <row r="1510" spans="1:17" x14ac:dyDescent="0.25">
      <c r="A1510" s="1">
        <v>44377</v>
      </c>
      <c r="B1510" s="1">
        <v>44377</v>
      </c>
      <c r="C1510" t="s">
        <v>3762</v>
      </c>
      <c r="D1510" t="s">
        <v>3763</v>
      </c>
      <c r="E1510">
        <v>7.45</v>
      </c>
      <c r="F1510" t="s">
        <v>702</v>
      </c>
      <c r="G1510" t="s">
        <v>101</v>
      </c>
      <c r="H1510" t="s">
        <v>17</v>
      </c>
      <c r="I1510" t="s">
        <v>18</v>
      </c>
      <c r="J1510" t="s">
        <v>19</v>
      </c>
      <c r="K1510" t="s">
        <v>20</v>
      </c>
      <c r="L1510" t="s">
        <v>20</v>
      </c>
      <c r="M1510" t="s">
        <v>21</v>
      </c>
      <c r="N1510" t="s">
        <v>59</v>
      </c>
      <c r="O1510" t="s">
        <v>3764</v>
      </c>
      <c r="P1510">
        <v>5</v>
      </c>
      <c r="Q1510" t="str">
        <f t="shared" si="23"/>
        <v>MUNRE US Equity</v>
      </c>
    </row>
    <row r="1511" spans="1:17" x14ac:dyDescent="0.25">
      <c r="A1511" s="1">
        <v>44377</v>
      </c>
      <c r="B1511" s="1">
        <v>44377</v>
      </c>
      <c r="C1511" t="s">
        <v>2530</v>
      </c>
      <c r="D1511" t="s">
        <v>615</v>
      </c>
      <c r="E1511">
        <v>5.625</v>
      </c>
      <c r="F1511" t="s">
        <v>2011</v>
      </c>
      <c r="H1511" t="s">
        <v>112</v>
      </c>
      <c r="I1511" t="s">
        <v>18</v>
      </c>
      <c r="J1511" t="s">
        <v>19</v>
      </c>
      <c r="K1511" t="s">
        <v>20</v>
      </c>
      <c r="L1511" t="s">
        <v>20</v>
      </c>
      <c r="M1511" t="s">
        <v>21</v>
      </c>
      <c r="N1511" t="s">
        <v>135</v>
      </c>
      <c r="O1511" t="s">
        <v>3765</v>
      </c>
      <c r="P1511">
        <v>3</v>
      </c>
      <c r="Q1511" t="str">
        <f t="shared" si="23"/>
        <v>EXC US Equity</v>
      </c>
    </row>
    <row r="1512" spans="1:17" x14ac:dyDescent="0.25">
      <c r="A1512" s="1">
        <v>44377</v>
      </c>
      <c r="B1512" s="1">
        <v>44377</v>
      </c>
      <c r="C1512" t="s">
        <v>109</v>
      </c>
      <c r="D1512" t="s">
        <v>110</v>
      </c>
      <c r="E1512">
        <v>3.55</v>
      </c>
      <c r="F1512" t="s">
        <v>1483</v>
      </c>
      <c r="G1512" t="s">
        <v>3182</v>
      </c>
      <c r="H1512" t="s">
        <v>112</v>
      </c>
      <c r="I1512" t="s">
        <v>18</v>
      </c>
      <c r="J1512" t="s">
        <v>19</v>
      </c>
      <c r="K1512" t="s">
        <v>20</v>
      </c>
      <c r="L1512" t="s">
        <v>20</v>
      </c>
      <c r="M1512" t="s">
        <v>21</v>
      </c>
      <c r="N1512" t="s">
        <v>22</v>
      </c>
      <c r="O1512" t="s">
        <v>3766</v>
      </c>
      <c r="P1512">
        <v>2</v>
      </c>
      <c r="Q1512" t="str">
        <f t="shared" si="23"/>
        <v>GE US Equity</v>
      </c>
    </row>
    <row r="1513" spans="1:17" x14ac:dyDescent="0.25">
      <c r="A1513" s="1">
        <v>44377</v>
      </c>
      <c r="B1513" s="1">
        <v>44377</v>
      </c>
      <c r="C1513" t="s">
        <v>109</v>
      </c>
      <c r="D1513" t="s">
        <v>110</v>
      </c>
      <c r="E1513">
        <v>4.4000000000000004</v>
      </c>
      <c r="F1513" t="s">
        <v>269</v>
      </c>
      <c r="G1513" t="s">
        <v>3182</v>
      </c>
      <c r="H1513" t="s">
        <v>112</v>
      </c>
      <c r="I1513" t="s">
        <v>18</v>
      </c>
      <c r="J1513" t="s">
        <v>19</v>
      </c>
      <c r="K1513" t="s">
        <v>20</v>
      </c>
      <c r="L1513" t="s">
        <v>20</v>
      </c>
      <c r="M1513" t="s">
        <v>21</v>
      </c>
      <c r="N1513" t="s">
        <v>22</v>
      </c>
      <c r="O1513" t="s">
        <v>3767</v>
      </c>
      <c r="P1513">
        <v>2</v>
      </c>
      <c r="Q1513" t="str">
        <f t="shared" si="23"/>
        <v>GE US Equity</v>
      </c>
    </row>
    <row r="1514" spans="1:17" x14ac:dyDescent="0.25">
      <c r="A1514" s="1">
        <v>44377</v>
      </c>
      <c r="B1514" s="1">
        <v>44377</v>
      </c>
      <c r="C1514" t="s">
        <v>3768</v>
      </c>
      <c r="D1514" t="s">
        <v>3769</v>
      </c>
      <c r="E1514">
        <v>4.8680000000000003</v>
      </c>
      <c r="F1514" t="s">
        <v>2123</v>
      </c>
      <c r="H1514" t="s">
        <v>52</v>
      </c>
      <c r="I1514" t="s">
        <v>18</v>
      </c>
      <c r="J1514" t="s">
        <v>19</v>
      </c>
      <c r="K1514" t="s">
        <v>20</v>
      </c>
      <c r="L1514" t="s">
        <v>20</v>
      </c>
      <c r="M1514" t="s">
        <v>21</v>
      </c>
      <c r="N1514" t="s">
        <v>59</v>
      </c>
      <c r="O1514" t="s">
        <v>3770</v>
      </c>
      <c r="P1514">
        <v>2</v>
      </c>
      <c r="Q1514" t="str">
        <f t="shared" si="23"/>
        <v>RE US Equity</v>
      </c>
    </row>
    <row r="1515" spans="1:17" x14ac:dyDescent="0.25">
      <c r="A1515" s="1">
        <v>44377</v>
      </c>
      <c r="B1515" s="1">
        <v>44377</v>
      </c>
      <c r="C1515" t="s">
        <v>740</v>
      </c>
      <c r="D1515" t="s">
        <v>741</v>
      </c>
      <c r="E1515">
        <v>1</v>
      </c>
      <c r="F1515" t="s">
        <v>506</v>
      </c>
      <c r="G1515" t="s">
        <v>69</v>
      </c>
      <c r="H1515" t="s">
        <v>17</v>
      </c>
      <c r="I1515" t="s">
        <v>18</v>
      </c>
      <c r="J1515" t="s">
        <v>19</v>
      </c>
      <c r="K1515" t="s">
        <v>20</v>
      </c>
      <c r="L1515" t="s">
        <v>20</v>
      </c>
      <c r="M1515" t="s">
        <v>21</v>
      </c>
      <c r="N1515" t="s">
        <v>59</v>
      </c>
      <c r="O1515" t="s">
        <v>3771</v>
      </c>
      <c r="P1515">
        <v>3</v>
      </c>
      <c r="Q1515" t="str">
        <f t="shared" si="23"/>
        <v>EQH US Equity</v>
      </c>
    </row>
    <row r="1516" spans="1:17" x14ac:dyDescent="0.25">
      <c r="A1516" s="1">
        <v>44377</v>
      </c>
      <c r="B1516" s="1">
        <v>44377</v>
      </c>
      <c r="C1516" t="s">
        <v>936</v>
      </c>
      <c r="D1516" t="s">
        <v>216</v>
      </c>
      <c r="E1516">
        <v>7.875</v>
      </c>
      <c r="F1516" t="s">
        <v>1228</v>
      </c>
      <c r="H1516" t="s">
        <v>112</v>
      </c>
      <c r="I1516" t="s">
        <v>18</v>
      </c>
      <c r="J1516" t="s">
        <v>19</v>
      </c>
      <c r="K1516" t="s">
        <v>20</v>
      </c>
      <c r="L1516" t="s">
        <v>20</v>
      </c>
      <c r="M1516" t="s">
        <v>21</v>
      </c>
      <c r="N1516" t="s">
        <v>22</v>
      </c>
      <c r="O1516" t="s">
        <v>3772</v>
      </c>
      <c r="P1516">
        <v>1</v>
      </c>
      <c r="Q1516" t="str">
        <f t="shared" si="23"/>
        <v>T US Equity</v>
      </c>
    </row>
    <row r="1517" spans="1:17" x14ac:dyDescent="0.25">
      <c r="A1517" s="1">
        <v>44377</v>
      </c>
      <c r="B1517" s="1">
        <v>44377</v>
      </c>
      <c r="C1517" t="s">
        <v>2117</v>
      </c>
      <c r="D1517" t="s">
        <v>952</v>
      </c>
      <c r="E1517">
        <v>5.3</v>
      </c>
      <c r="F1517" t="s">
        <v>1622</v>
      </c>
      <c r="H1517" t="s">
        <v>39</v>
      </c>
      <c r="I1517" t="s">
        <v>18</v>
      </c>
      <c r="J1517" t="s">
        <v>19</v>
      </c>
      <c r="K1517" t="s">
        <v>20</v>
      </c>
      <c r="L1517" t="s">
        <v>20</v>
      </c>
      <c r="M1517" t="s">
        <v>21</v>
      </c>
      <c r="N1517" t="s">
        <v>135</v>
      </c>
      <c r="O1517" t="s">
        <v>3776</v>
      </c>
      <c r="P1517">
        <v>3</v>
      </c>
      <c r="Q1517" t="str">
        <f t="shared" si="23"/>
        <v>DUK US Equity</v>
      </c>
    </row>
    <row r="1518" spans="1:17" x14ac:dyDescent="0.25">
      <c r="A1518" s="1">
        <v>44377</v>
      </c>
      <c r="B1518" s="1">
        <v>44377</v>
      </c>
      <c r="C1518" t="s">
        <v>1460</v>
      </c>
      <c r="D1518" t="s">
        <v>1321</v>
      </c>
      <c r="E1518">
        <v>6.625</v>
      </c>
      <c r="F1518" t="s">
        <v>564</v>
      </c>
      <c r="G1518" t="s">
        <v>16</v>
      </c>
      <c r="H1518" t="s">
        <v>44</v>
      </c>
      <c r="I1518" t="s">
        <v>18</v>
      </c>
      <c r="J1518" t="s">
        <v>19</v>
      </c>
      <c r="K1518" t="s">
        <v>20</v>
      </c>
      <c r="L1518" t="s">
        <v>20</v>
      </c>
      <c r="M1518" t="s">
        <v>21</v>
      </c>
      <c r="N1518" t="s">
        <v>59</v>
      </c>
      <c r="O1518" t="s">
        <v>3777</v>
      </c>
      <c r="P1518">
        <v>3</v>
      </c>
      <c r="Q1518" t="str">
        <f t="shared" si="23"/>
        <v>PRU US Equity</v>
      </c>
    </row>
    <row r="1519" spans="1:17" x14ac:dyDescent="0.25">
      <c r="A1519" s="1">
        <v>44377</v>
      </c>
      <c r="B1519" s="1">
        <v>44377</v>
      </c>
      <c r="C1519" t="s">
        <v>1738</v>
      </c>
      <c r="D1519" t="s">
        <v>1466</v>
      </c>
      <c r="E1519">
        <v>5.95</v>
      </c>
      <c r="F1519" t="s">
        <v>1306</v>
      </c>
      <c r="H1519" t="s">
        <v>44</v>
      </c>
      <c r="I1519" t="s">
        <v>18</v>
      </c>
      <c r="J1519" t="s">
        <v>19</v>
      </c>
      <c r="K1519" t="s">
        <v>20</v>
      </c>
      <c r="L1519" t="s">
        <v>20</v>
      </c>
      <c r="M1519" t="s">
        <v>21</v>
      </c>
      <c r="N1519" t="s">
        <v>22</v>
      </c>
      <c r="O1519" t="s">
        <v>3778</v>
      </c>
      <c r="P1519">
        <v>3</v>
      </c>
      <c r="Q1519" t="str">
        <f t="shared" si="23"/>
        <v>COP US Equity</v>
      </c>
    </row>
    <row r="1520" spans="1:17" x14ac:dyDescent="0.25">
      <c r="A1520" s="1">
        <v>44377</v>
      </c>
      <c r="B1520" s="1">
        <v>44377</v>
      </c>
      <c r="C1520" t="s">
        <v>1686</v>
      </c>
      <c r="D1520" t="s">
        <v>1687</v>
      </c>
      <c r="E1520">
        <v>4.875</v>
      </c>
      <c r="F1520" t="s">
        <v>698</v>
      </c>
      <c r="G1520" t="s">
        <v>16</v>
      </c>
      <c r="H1520" t="s">
        <v>52</v>
      </c>
      <c r="I1520" t="s">
        <v>18</v>
      </c>
      <c r="J1520" t="s">
        <v>19</v>
      </c>
      <c r="K1520" t="s">
        <v>20</v>
      </c>
      <c r="L1520" t="s">
        <v>20</v>
      </c>
      <c r="M1520" t="s">
        <v>21</v>
      </c>
      <c r="N1520" t="s">
        <v>22</v>
      </c>
      <c r="O1520" t="s">
        <v>3779</v>
      </c>
      <c r="P1520">
        <v>3</v>
      </c>
      <c r="Q1520" t="str">
        <f t="shared" si="23"/>
        <v>MCD US Equity</v>
      </c>
    </row>
    <row r="1521" spans="1:17" x14ac:dyDescent="0.25">
      <c r="A1521" s="1">
        <v>44377</v>
      </c>
      <c r="B1521" s="1">
        <v>44377</v>
      </c>
      <c r="C1521" t="s">
        <v>3780</v>
      </c>
      <c r="D1521" t="s">
        <v>3781</v>
      </c>
      <c r="E1521">
        <v>4.55</v>
      </c>
      <c r="F1521" t="s">
        <v>392</v>
      </c>
      <c r="H1521" t="s">
        <v>97</v>
      </c>
      <c r="I1521" t="s">
        <v>18</v>
      </c>
      <c r="J1521" t="s">
        <v>19</v>
      </c>
      <c r="K1521" t="s">
        <v>20</v>
      </c>
      <c r="L1521" t="s">
        <v>20</v>
      </c>
      <c r="M1521" t="s">
        <v>21</v>
      </c>
      <c r="N1521" t="s">
        <v>22</v>
      </c>
      <c r="O1521" t="s">
        <v>3782</v>
      </c>
      <c r="P1521">
        <v>3</v>
      </c>
      <c r="Q1521" t="str">
        <f t="shared" si="23"/>
        <v>WOR US Equity</v>
      </c>
    </row>
    <row r="1522" spans="1:17" x14ac:dyDescent="0.25">
      <c r="A1522" s="1">
        <v>44377</v>
      </c>
      <c r="B1522" s="1">
        <v>44377</v>
      </c>
      <c r="C1522" t="s">
        <v>3783</v>
      </c>
      <c r="D1522" t="s">
        <v>1665</v>
      </c>
      <c r="E1522">
        <v>3.2</v>
      </c>
      <c r="F1522" t="s">
        <v>3784</v>
      </c>
      <c r="G1522" t="s">
        <v>873</v>
      </c>
      <c r="H1522" t="s">
        <v>39</v>
      </c>
      <c r="I1522" t="s">
        <v>18</v>
      </c>
      <c r="J1522" t="s">
        <v>19</v>
      </c>
      <c r="K1522" t="s">
        <v>20</v>
      </c>
      <c r="L1522" t="s">
        <v>20</v>
      </c>
      <c r="M1522" t="s">
        <v>21</v>
      </c>
      <c r="N1522" t="s">
        <v>22</v>
      </c>
      <c r="O1522" t="s">
        <v>3785</v>
      </c>
      <c r="P1522">
        <v>4</v>
      </c>
      <c r="Q1522" t="str">
        <f t="shared" si="23"/>
        <v>BNSF US Equity</v>
      </c>
    </row>
    <row r="1523" spans="1:17" x14ac:dyDescent="0.25">
      <c r="A1523" s="1">
        <v>44377</v>
      </c>
      <c r="B1523" s="1">
        <v>44377</v>
      </c>
      <c r="C1523" t="s">
        <v>2481</v>
      </c>
      <c r="D1523" t="s">
        <v>2482</v>
      </c>
      <c r="E1523">
        <v>6.125</v>
      </c>
      <c r="F1523" t="s">
        <v>1545</v>
      </c>
      <c r="G1523" t="s">
        <v>788</v>
      </c>
      <c r="H1523" t="s">
        <v>52</v>
      </c>
      <c r="I1523" t="s">
        <v>18</v>
      </c>
      <c r="J1523" t="s">
        <v>19</v>
      </c>
      <c r="K1523" t="s">
        <v>20</v>
      </c>
      <c r="L1523" t="s">
        <v>20</v>
      </c>
      <c r="M1523" t="s">
        <v>21</v>
      </c>
      <c r="N1523" t="s">
        <v>22</v>
      </c>
      <c r="O1523" t="s">
        <v>3787</v>
      </c>
      <c r="P1523">
        <v>2</v>
      </c>
      <c r="Q1523" t="str">
        <f t="shared" si="23"/>
        <v>CI US Equity</v>
      </c>
    </row>
    <row r="1524" spans="1:17" x14ac:dyDescent="0.25">
      <c r="A1524" s="1">
        <v>44377</v>
      </c>
      <c r="B1524" s="1">
        <v>44377</v>
      </c>
      <c r="C1524" t="s">
        <v>3607</v>
      </c>
      <c r="D1524" t="s">
        <v>3608</v>
      </c>
      <c r="E1524">
        <v>6.5</v>
      </c>
      <c r="F1524" t="s">
        <v>3788</v>
      </c>
      <c r="H1524" t="s">
        <v>52</v>
      </c>
      <c r="I1524" t="s">
        <v>18</v>
      </c>
      <c r="J1524" t="s">
        <v>19</v>
      </c>
      <c r="K1524" t="s">
        <v>20</v>
      </c>
      <c r="L1524" t="s">
        <v>20</v>
      </c>
      <c r="M1524" t="s">
        <v>21</v>
      </c>
      <c r="N1524" t="s">
        <v>135</v>
      </c>
      <c r="O1524" t="s">
        <v>3789</v>
      </c>
      <c r="P1524">
        <v>3</v>
      </c>
      <c r="Q1524" t="str">
        <f t="shared" si="23"/>
        <v>CNL US Equity</v>
      </c>
    </row>
    <row r="1525" spans="1:17" x14ac:dyDescent="0.25">
      <c r="A1525" s="1">
        <v>44377</v>
      </c>
      <c r="B1525" s="1">
        <v>44377</v>
      </c>
      <c r="C1525" t="s">
        <v>109</v>
      </c>
      <c r="D1525" t="s">
        <v>110</v>
      </c>
      <c r="E1525">
        <v>4.6500000000000004</v>
      </c>
      <c r="F1525" t="s">
        <v>519</v>
      </c>
      <c r="G1525" t="s">
        <v>722</v>
      </c>
      <c r="H1525" t="s">
        <v>112</v>
      </c>
      <c r="I1525" t="s">
        <v>18</v>
      </c>
      <c r="J1525" t="s">
        <v>19</v>
      </c>
      <c r="K1525" t="s">
        <v>20</v>
      </c>
      <c r="L1525" t="s">
        <v>20</v>
      </c>
      <c r="M1525" t="s">
        <v>21</v>
      </c>
      <c r="N1525" t="s">
        <v>22</v>
      </c>
      <c r="O1525" t="s">
        <v>3790</v>
      </c>
      <c r="P1525">
        <v>2</v>
      </c>
      <c r="Q1525" t="str">
        <f t="shared" si="23"/>
        <v>GE US Equity</v>
      </c>
    </row>
    <row r="1526" spans="1:17" x14ac:dyDescent="0.25">
      <c r="A1526" s="1">
        <v>44377</v>
      </c>
      <c r="B1526" s="1">
        <v>44377</v>
      </c>
      <c r="C1526" t="s">
        <v>1852</v>
      </c>
      <c r="D1526" t="s">
        <v>1853</v>
      </c>
      <c r="E1526">
        <v>5.7</v>
      </c>
      <c r="F1526" t="s">
        <v>3130</v>
      </c>
      <c r="H1526" t="s">
        <v>112</v>
      </c>
      <c r="I1526" t="s">
        <v>18</v>
      </c>
      <c r="J1526" t="s">
        <v>19</v>
      </c>
      <c r="K1526" t="s">
        <v>20</v>
      </c>
      <c r="L1526" t="s">
        <v>20</v>
      </c>
      <c r="M1526" t="s">
        <v>21</v>
      </c>
      <c r="N1526" t="s">
        <v>59</v>
      </c>
      <c r="O1526" t="s">
        <v>3791</v>
      </c>
      <c r="P1526">
        <v>4</v>
      </c>
      <c r="Q1526" t="str">
        <f t="shared" si="23"/>
        <v>VOYA US Equity</v>
      </c>
    </row>
    <row r="1527" spans="1:17" x14ac:dyDescent="0.25">
      <c r="A1527" s="1">
        <v>44377</v>
      </c>
      <c r="B1527" s="1">
        <v>44377</v>
      </c>
      <c r="C1527" t="s">
        <v>3792</v>
      </c>
      <c r="D1527" t="s">
        <v>1277</v>
      </c>
      <c r="E1527">
        <v>4.3499999999999996</v>
      </c>
      <c r="F1527" t="s">
        <v>3562</v>
      </c>
      <c r="H1527" t="s">
        <v>52</v>
      </c>
      <c r="I1527" t="s">
        <v>18</v>
      </c>
      <c r="J1527" t="s">
        <v>19</v>
      </c>
      <c r="K1527" t="s">
        <v>20</v>
      </c>
      <c r="L1527" t="s">
        <v>20</v>
      </c>
      <c r="M1527" t="s">
        <v>21</v>
      </c>
      <c r="N1527" t="s">
        <v>59</v>
      </c>
      <c r="O1527" t="s">
        <v>3793</v>
      </c>
      <c r="P1527">
        <v>3</v>
      </c>
      <c r="Q1527" t="str">
        <f t="shared" si="23"/>
        <v>PFG US Equity</v>
      </c>
    </row>
    <row r="1528" spans="1:17" x14ac:dyDescent="0.25">
      <c r="A1528" s="1">
        <v>44377</v>
      </c>
      <c r="B1528" s="1">
        <v>44377</v>
      </c>
      <c r="C1528" t="s">
        <v>1863</v>
      </c>
      <c r="D1528" t="s">
        <v>1864</v>
      </c>
      <c r="E1528">
        <v>3.5</v>
      </c>
      <c r="F1528" t="s">
        <v>874</v>
      </c>
      <c r="G1528" t="s">
        <v>722</v>
      </c>
      <c r="H1528" t="s">
        <v>44</v>
      </c>
      <c r="I1528" t="s">
        <v>18</v>
      </c>
      <c r="J1528" t="s">
        <v>19</v>
      </c>
      <c r="K1528" t="s">
        <v>20</v>
      </c>
      <c r="L1528" t="s">
        <v>20</v>
      </c>
      <c r="M1528" t="s">
        <v>21</v>
      </c>
      <c r="N1528" t="s">
        <v>135</v>
      </c>
      <c r="O1528" t="s">
        <v>3794</v>
      </c>
      <c r="P1528">
        <v>4</v>
      </c>
      <c r="Q1528" t="str">
        <f t="shared" si="23"/>
        <v>NRUC US Equity</v>
      </c>
    </row>
    <row r="1529" spans="1:17" x14ac:dyDescent="0.25">
      <c r="A1529" s="1">
        <v>44377</v>
      </c>
      <c r="B1529" s="1">
        <v>44377</v>
      </c>
      <c r="C1529" t="s">
        <v>81</v>
      </c>
      <c r="D1529" t="s">
        <v>82</v>
      </c>
      <c r="E1529">
        <v>1.55</v>
      </c>
      <c r="F1529" t="s">
        <v>174</v>
      </c>
      <c r="G1529" t="s">
        <v>69</v>
      </c>
      <c r="H1529" t="s">
        <v>17</v>
      </c>
      <c r="I1529" t="s">
        <v>18</v>
      </c>
      <c r="J1529" t="s">
        <v>19</v>
      </c>
      <c r="K1529" t="s">
        <v>20</v>
      </c>
      <c r="L1529" t="s">
        <v>20</v>
      </c>
      <c r="M1529" t="s">
        <v>21</v>
      </c>
      <c r="N1529" t="s">
        <v>59</v>
      </c>
      <c r="O1529" t="s">
        <v>3797</v>
      </c>
      <c r="P1529">
        <v>3</v>
      </c>
      <c r="Q1529" t="str">
        <f t="shared" si="23"/>
        <v>BHF US Equity</v>
      </c>
    </row>
    <row r="1530" spans="1:17" x14ac:dyDescent="0.25">
      <c r="A1530" s="1">
        <v>44377</v>
      </c>
      <c r="B1530" s="1">
        <v>44377</v>
      </c>
      <c r="C1530" t="s">
        <v>2019</v>
      </c>
      <c r="D1530" t="s">
        <v>274</v>
      </c>
      <c r="E1530">
        <v>5.6</v>
      </c>
      <c r="F1530" t="s">
        <v>1469</v>
      </c>
      <c r="G1530" t="s">
        <v>3798</v>
      </c>
      <c r="H1530" t="s">
        <v>17</v>
      </c>
      <c r="I1530" t="s">
        <v>18</v>
      </c>
      <c r="J1530" t="s">
        <v>19</v>
      </c>
      <c r="K1530" t="s">
        <v>20</v>
      </c>
      <c r="L1530" t="s">
        <v>20</v>
      </c>
      <c r="M1530" t="s">
        <v>21</v>
      </c>
      <c r="N1530" t="s">
        <v>135</v>
      </c>
      <c r="O1530" t="s">
        <v>3799</v>
      </c>
      <c r="P1530">
        <v>2</v>
      </c>
      <c r="Q1530" t="str">
        <f t="shared" si="23"/>
        <v>SO US Equity</v>
      </c>
    </row>
    <row r="1531" spans="1:17" x14ac:dyDescent="0.25">
      <c r="A1531" s="1">
        <v>44377</v>
      </c>
      <c r="B1531" s="1">
        <v>44377</v>
      </c>
      <c r="C1531" t="s">
        <v>180</v>
      </c>
      <c r="D1531" t="s">
        <v>128</v>
      </c>
      <c r="E1531">
        <v>7.125</v>
      </c>
      <c r="F1531" t="s">
        <v>3801</v>
      </c>
      <c r="H1531" t="s">
        <v>44</v>
      </c>
      <c r="I1531" t="s">
        <v>18</v>
      </c>
      <c r="J1531" t="s">
        <v>19</v>
      </c>
      <c r="K1531" t="s">
        <v>20</v>
      </c>
      <c r="L1531" t="s">
        <v>20</v>
      </c>
      <c r="M1531" t="s">
        <v>21</v>
      </c>
      <c r="N1531" t="s">
        <v>22</v>
      </c>
      <c r="O1531" t="s">
        <v>3802</v>
      </c>
      <c r="P1531">
        <v>3</v>
      </c>
      <c r="Q1531" t="str">
        <f t="shared" si="23"/>
        <v>DIS US Equity</v>
      </c>
    </row>
    <row r="1532" spans="1:17" x14ac:dyDescent="0.25">
      <c r="A1532" s="1">
        <v>44377</v>
      </c>
      <c r="B1532" s="1">
        <v>44377</v>
      </c>
      <c r="C1532" t="s">
        <v>13</v>
      </c>
      <c r="D1532" t="s">
        <v>14</v>
      </c>
      <c r="E1532">
        <v>3.45</v>
      </c>
      <c r="F1532" t="s">
        <v>3803</v>
      </c>
      <c r="G1532" t="s">
        <v>16</v>
      </c>
      <c r="H1532" t="s">
        <v>17</v>
      </c>
      <c r="I1532" t="s">
        <v>18</v>
      </c>
      <c r="J1532" t="s">
        <v>19</v>
      </c>
      <c r="K1532" t="s">
        <v>20</v>
      </c>
      <c r="L1532" t="s">
        <v>20</v>
      </c>
      <c r="M1532" t="s">
        <v>21</v>
      </c>
      <c r="N1532" t="s">
        <v>22</v>
      </c>
      <c r="O1532" t="s">
        <v>3804</v>
      </c>
      <c r="P1532">
        <v>2</v>
      </c>
      <c r="Q1532" t="str">
        <f t="shared" si="23"/>
        <v>DE US Equity</v>
      </c>
    </row>
    <row r="1533" spans="1:17" x14ac:dyDescent="0.25">
      <c r="A1533" s="1">
        <v>44377</v>
      </c>
      <c r="B1533" s="1">
        <v>44377</v>
      </c>
      <c r="C1533" t="s">
        <v>2830</v>
      </c>
      <c r="D1533" t="s">
        <v>2831</v>
      </c>
      <c r="E1533">
        <v>5.2</v>
      </c>
      <c r="F1533" t="s">
        <v>3805</v>
      </c>
      <c r="H1533" t="s">
        <v>154</v>
      </c>
      <c r="I1533" t="s">
        <v>18</v>
      </c>
      <c r="J1533" t="s">
        <v>19</v>
      </c>
      <c r="K1533" t="s">
        <v>20</v>
      </c>
      <c r="L1533" t="s">
        <v>20</v>
      </c>
      <c r="M1533" t="s">
        <v>21</v>
      </c>
      <c r="N1533" t="s">
        <v>22</v>
      </c>
      <c r="O1533" t="s">
        <v>3806</v>
      </c>
      <c r="P1533">
        <v>4</v>
      </c>
      <c r="Q1533" t="str">
        <f t="shared" si="23"/>
        <v>MSFT US Equity</v>
      </c>
    </row>
    <row r="1534" spans="1:17" x14ac:dyDescent="0.25">
      <c r="A1534" s="1">
        <v>44377</v>
      </c>
      <c r="B1534" s="1">
        <v>44377</v>
      </c>
      <c r="C1534" t="s">
        <v>878</v>
      </c>
      <c r="D1534" t="s">
        <v>879</v>
      </c>
      <c r="E1534">
        <v>2.5499999999999998</v>
      </c>
      <c r="F1534" t="s">
        <v>421</v>
      </c>
      <c r="G1534" t="s">
        <v>69</v>
      </c>
      <c r="H1534" t="s">
        <v>52</v>
      </c>
      <c r="I1534" t="s">
        <v>18</v>
      </c>
      <c r="J1534" t="s">
        <v>19</v>
      </c>
      <c r="K1534" t="s">
        <v>20</v>
      </c>
      <c r="L1534" t="s">
        <v>20</v>
      </c>
      <c r="M1534" t="s">
        <v>21</v>
      </c>
      <c r="N1534" t="s">
        <v>22</v>
      </c>
      <c r="O1534" t="s">
        <v>3807</v>
      </c>
      <c r="P1534">
        <v>5</v>
      </c>
      <c r="Q1534" t="str">
        <f t="shared" si="23"/>
        <v>DAIGR US Equity</v>
      </c>
    </row>
    <row r="1535" spans="1:17" x14ac:dyDescent="0.25">
      <c r="A1535" s="1">
        <v>44377</v>
      </c>
      <c r="B1535" s="1">
        <v>44377</v>
      </c>
      <c r="C1535" t="s">
        <v>3409</v>
      </c>
      <c r="D1535" t="s">
        <v>144</v>
      </c>
      <c r="E1535">
        <v>6.35</v>
      </c>
      <c r="F1535" t="s">
        <v>2856</v>
      </c>
      <c r="H1535" t="s">
        <v>39</v>
      </c>
      <c r="I1535" t="s">
        <v>18</v>
      </c>
      <c r="J1535" t="s">
        <v>19</v>
      </c>
      <c r="K1535" t="s">
        <v>20</v>
      </c>
      <c r="L1535" t="s">
        <v>20</v>
      </c>
      <c r="M1535" t="s">
        <v>21</v>
      </c>
      <c r="N1535" t="s">
        <v>135</v>
      </c>
      <c r="O1535" t="s">
        <v>3808</v>
      </c>
      <c r="P1535">
        <v>3</v>
      </c>
      <c r="Q1535" t="str">
        <f t="shared" si="23"/>
        <v>DTE US Equity</v>
      </c>
    </row>
    <row r="1536" spans="1:17" x14ac:dyDescent="0.25">
      <c r="A1536" s="1">
        <v>44377</v>
      </c>
      <c r="B1536" s="1">
        <v>44377</v>
      </c>
      <c r="C1536" t="s">
        <v>2755</v>
      </c>
      <c r="D1536" t="s">
        <v>2756</v>
      </c>
      <c r="E1536">
        <v>7.625</v>
      </c>
      <c r="F1536" t="s">
        <v>54</v>
      </c>
      <c r="H1536" t="s">
        <v>112</v>
      </c>
      <c r="I1536" t="s">
        <v>18</v>
      </c>
      <c r="J1536" t="s">
        <v>19</v>
      </c>
      <c r="K1536" t="s">
        <v>20</v>
      </c>
      <c r="L1536" t="s">
        <v>20</v>
      </c>
      <c r="M1536" t="s">
        <v>21</v>
      </c>
      <c r="N1536" t="s">
        <v>22</v>
      </c>
      <c r="O1536" t="s">
        <v>3809</v>
      </c>
      <c r="P1536">
        <v>3</v>
      </c>
      <c r="Q1536" t="str">
        <f t="shared" si="23"/>
        <v>TWX US Equity</v>
      </c>
    </row>
    <row r="1537" spans="1:17" x14ac:dyDescent="0.25">
      <c r="A1537" s="1">
        <v>44377</v>
      </c>
      <c r="B1537" s="1">
        <v>44377</v>
      </c>
      <c r="C1537" t="s">
        <v>1040</v>
      </c>
      <c r="D1537" t="s">
        <v>1041</v>
      </c>
      <c r="E1537">
        <v>4.25</v>
      </c>
      <c r="F1537" t="s">
        <v>3810</v>
      </c>
      <c r="G1537" t="s">
        <v>69</v>
      </c>
      <c r="H1537" t="s">
        <v>52</v>
      </c>
      <c r="I1537" t="s">
        <v>18</v>
      </c>
      <c r="J1537" t="s">
        <v>19</v>
      </c>
      <c r="K1537" t="s">
        <v>20</v>
      </c>
      <c r="L1537" t="s">
        <v>20</v>
      </c>
      <c r="M1537" t="s">
        <v>21</v>
      </c>
      <c r="N1537" t="s">
        <v>22</v>
      </c>
      <c r="O1537" t="s">
        <v>3811</v>
      </c>
      <c r="P1537">
        <v>2</v>
      </c>
      <c r="Q1537" t="str">
        <f t="shared" si="23"/>
        <v>VW US Equity</v>
      </c>
    </row>
    <row r="1538" spans="1:17" x14ac:dyDescent="0.25">
      <c r="A1538" s="1">
        <v>44377</v>
      </c>
      <c r="B1538" s="1">
        <v>44377</v>
      </c>
      <c r="C1538" t="s">
        <v>109</v>
      </c>
      <c r="D1538" t="s">
        <v>110</v>
      </c>
      <c r="E1538">
        <v>3.875</v>
      </c>
      <c r="F1538" t="s">
        <v>1469</v>
      </c>
      <c r="G1538" t="s">
        <v>722</v>
      </c>
      <c r="H1538" t="s">
        <v>112</v>
      </c>
      <c r="I1538" t="s">
        <v>18</v>
      </c>
      <c r="J1538" t="s">
        <v>19</v>
      </c>
      <c r="K1538" t="s">
        <v>20</v>
      </c>
      <c r="L1538" t="s">
        <v>20</v>
      </c>
      <c r="M1538" t="s">
        <v>21</v>
      </c>
      <c r="N1538" t="s">
        <v>22</v>
      </c>
      <c r="O1538" t="s">
        <v>3812</v>
      </c>
      <c r="P1538">
        <v>2</v>
      </c>
      <c r="Q1538" t="str">
        <f t="shared" si="23"/>
        <v>GE US Equity</v>
      </c>
    </row>
    <row r="1539" spans="1:17" x14ac:dyDescent="0.25">
      <c r="A1539" s="1">
        <v>44377</v>
      </c>
      <c r="B1539" s="1">
        <v>44377</v>
      </c>
      <c r="C1539" t="s">
        <v>109</v>
      </c>
      <c r="D1539" t="s">
        <v>110</v>
      </c>
      <c r="E1539">
        <v>4.5</v>
      </c>
      <c r="F1539" t="s">
        <v>2947</v>
      </c>
      <c r="G1539" t="s">
        <v>722</v>
      </c>
      <c r="H1539" t="s">
        <v>112</v>
      </c>
      <c r="I1539" t="s">
        <v>18</v>
      </c>
      <c r="J1539" t="s">
        <v>19</v>
      </c>
      <c r="K1539" t="s">
        <v>20</v>
      </c>
      <c r="L1539" t="s">
        <v>20</v>
      </c>
      <c r="M1539" t="s">
        <v>21</v>
      </c>
      <c r="N1539" t="s">
        <v>22</v>
      </c>
      <c r="O1539" t="s">
        <v>3813</v>
      </c>
      <c r="P1539">
        <v>2</v>
      </c>
      <c r="Q1539" t="str">
        <f t="shared" si="23"/>
        <v>GE US Equity</v>
      </c>
    </row>
    <row r="1540" spans="1:17" x14ac:dyDescent="0.25">
      <c r="A1540" s="1">
        <v>44377</v>
      </c>
      <c r="B1540" s="1">
        <v>44377</v>
      </c>
      <c r="C1540" t="s">
        <v>109</v>
      </c>
      <c r="D1540" t="s">
        <v>110</v>
      </c>
      <c r="E1540">
        <v>4.25</v>
      </c>
      <c r="F1540" t="s">
        <v>2213</v>
      </c>
      <c r="G1540" t="s">
        <v>722</v>
      </c>
      <c r="H1540" t="s">
        <v>112</v>
      </c>
      <c r="I1540" t="s">
        <v>18</v>
      </c>
      <c r="J1540" t="s">
        <v>19</v>
      </c>
      <c r="K1540" t="s">
        <v>20</v>
      </c>
      <c r="L1540" t="s">
        <v>20</v>
      </c>
      <c r="M1540" t="s">
        <v>21</v>
      </c>
      <c r="N1540" t="s">
        <v>22</v>
      </c>
      <c r="O1540" t="s">
        <v>3814</v>
      </c>
      <c r="P1540">
        <v>2</v>
      </c>
      <c r="Q1540" t="str">
        <f t="shared" ref="Q1540:Q1603" si="24">D1540&amp;" US Equity"</f>
        <v>GE US Equity</v>
      </c>
    </row>
    <row r="1541" spans="1:17" x14ac:dyDescent="0.25">
      <c r="A1541" s="1">
        <v>44377</v>
      </c>
      <c r="B1541" s="1">
        <v>44377</v>
      </c>
      <c r="C1541" t="s">
        <v>1676</v>
      </c>
      <c r="D1541" t="s">
        <v>1677</v>
      </c>
      <c r="E1541">
        <v>6.25</v>
      </c>
      <c r="F1541" t="s">
        <v>1299</v>
      </c>
      <c r="G1541" t="s">
        <v>51</v>
      </c>
      <c r="H1541" t="s">
        <v>39</v>
      </c>
      <c r="I1541" t="s">
        <v>18</v>
      </c>
      <c r="J1541" t="s">
        <v>19</v>
      </c>
      <c r="K1541" t="s">
        <v>20</v>
      </c>
      <c r="L1541" t="s">
        <v>20</v>
      </c>
      <c r="M1541" t="s">
        <v>21</v>
      </c>
      <c r="N1541" t="s">
        <v>59</v>
      </c>
      <c r="O1541" t="s">
        <v>3815</v>
      </c>
      <c r="P1541">
        <v>2</v>
      </c>
      <c r="Q1541" t="str">
        <f t="shared" si="24"/>
        <v>BX US Equity</v>
      </c>
    </row>
    <row r="1542" spans="1:17" x14ac:dyDescent="0.25">
      <c r="A1542" s="1">
        <v>44377</v>
      </c>
      <c r="B1542" s="1">
        <v>44377</v>
      </c>
      <c r="C1542" t="s">
        <v>109</v>
      </c>
      <c r="D1542" t="s">
        <v>110</v>
      </c>
      <c r="E1542">
        <v>5.25</v>
      </c>
      <c r="F1542" t="s">
        <v>2560</v>
      </c>
      <c r="G1542" t="s">
        <v>722</v>
      </c>
      <c r="H1542" t="s">
        <v>112</v>
      </c>
      <c r="I1542" t="s">
        <v>18</v>
      </c>
      <c r="J1542" t="s">
        <v>19</v>
      </c>
      <c r="K1542" t="s">
        <v>20</v>
      </c>
      <c r="L1542" t="s">
        <v>20</v>
      </c>
      <c r="M1542" t="s">
        <v>21</v>
      </c>
      <c r="N1542" t="s">
        <v>22</v>
      </c>
      <c r="O1542" t="s">
        <v>3816</v>
      </c>
      <c r="P1542">
        <v>2</v>
      </c>
      <c r="Q1542" t="str">
        <f t="shared" si="24"/>
        <v>GE US Equity</v>
      </c>
    </row>
    <row r="1543" spans="1:17" x14ac:dyDescent="0.25">
      <c r="A1543" s="1">
        <v>44377</v>
      </c>
      <c r="B1543" s="1">
        <v>44377</v>
      </c>
      <c r="C1543" t="s">
        <v>374</v>
      </c>
      <c r="D1543" t="s">
        <v>375</v>
      </c>
      <c r="E1543">
        <v>4.875</v>
      </c>
      <c r="F1543" t="s">
        <v>3817</v>
      </c>
      <c r="H1543" t="s">
        <v>377</v>
      </c>
      <c r="I1543" t="s">
        <v>18</v>
      </c>
      <c r="J1543" t="s">
        <v>19</v>
      </c>
      <c r="K1543" t="s">
        <v>20</v>
      </c>
      <c r="L1543" t="s">
        <v>20</v>
      </c>
      <c r="M1543" t="s">
        <v>21</v>
      </c>
      <c r="N1543" t="s">
        <v>22</v>
      </c>
      <c r="O1543" t="s">
        <v>3818</v>
      </c>
      <c r="P1543">
        <v>3</v>
      </c>
      <c r="Q1543" t="str">
        <f t="shared" si="24"/>
        <v>WMT US Equity</v>
      </c>
    </row>
    <row r="1544" spans="1:17" x14ac:dyDescent="0.25">
      <c r="A1544" s="1">
        <v>44377</v>
      </c>
      <c r="B1544" s="1">
        <v>44377</v>
      </c>
      <c r="C1544" t="s">
        <v>878</v>
      </c>
      <c r="D1544" t="s">
        <v>879</v>
      </c>
      <c r="E1544">
        <v>3.875</v>
      </c>
      <c r="F1544" t="s">
        <v>487</v>
      </c>
      <c r="G1544" t="s">
        <v>475</v>
      </c>
      <c r="H1544" t="s">
        <v>52</v>
      </c>
      <c r="I1544" t="s">
        <v>18</v>
      </c>
      <c r="J1544" t="s">
        <v>19</v>
      </c>
      <c r="K1544" t="s">
        <v>20</v>
      </c>
      <c r="L1544" t="s">
        <v>20</v>
      </c>
      <c r="M1544" t="s">
        <v>21</v>
      </c>
      <c r="N1544" t="s">
        <v>22</v>
      </c>
      <c r="O1544" t="s">
        <v>3819</v>
      </c>
      <c r="P1544">
        <v>5</v>
      </c>
      <c r="Q1544" t="str">
        <f t="shared" si="24"/>
        <v>DAIGR US Equity</v>
      </c>
    </row>
    <row r="1545" spans="1:17" x14ac:dyDescent="0.25">
      <c r="A1545" s="1">
        <v>44377</v>
      </c>
      <c r="B1545" s="1">
        <v>44377</v>
      </c>
      <c r="C1545" t="s">
        <v>109</v>
      </c>
      <c r="D1545" t="s">
        <v>110</v>
      </c>
      <c r="E1545">
        <v>5.65</v>
      </c>
      <c r="F1545" t="s">
        <v>313</v>
      </c>
      <c r="G1545" t="s">
        <v>722</v>
      </c>
      <c r="H1545" t="s">
        <v>112</v>
      </c>
      <c r="I1545" t="s">
        <v>18</v>
      </c>
      <c r="J1545" t="s">
        <v>19</v>
      </c>
      <c r="K1545" t="s">
        <v>20</v>
      </c>
      <c r="L1545" t="s">
        <v>20</v>
      </c>
      <c r="M1545" t="s">
        <v>21</v>
      </c>
      <c r="N1545" t="s">
        <v>22</v>
      </c>
      <c r="O1545" t="s">
        <v>3824</v>
      </c>
      <c r="P1545">
        <v>2</v>
      </c>
      <c r="Q1545" t="str">
        <f t="shared" si="24"/>
        <v>GE US Equity</v>
      </c>
    </row>
    <row r="1546" spans="1:17" x14ac:dyDescent="0.25">
      <c r="A1546" s="1">
        <v>44377</v>
      </c>
      <c r="B1546" s="1">
        <v>44377</v>
      </c>
      <c r="C1546" t="s">
        <v>109</v>
      </c>
      <c r="D1546" t="s">
        <v>110</v>
      </c>
      <c r="E1546">
        <v>4.6500000000000004</v>
      </c>
      <c r="F1546" t="s">
        <v>269</v>
      </c>
      <c r="G1546" t="s">
        <v>722</v>
      </c>
      <c r="H1546" t="s">
        <v>112</v>
      </c>
      <c r="I1546" t="s">
        <v>18</v>
      </c>
      <c r="J1546" t="s">
        <v>19</v>
      </c>
      <c r="K1546" t="s">
        <v>20</v>
      </c>
      <c r="L1546" t="s">
        <v>20</v>
      </c>
      <c r="M1546" t="s">
        <v>21</v>
      </c>
      <c r="N1546" t="s">
        <v>22</v>
      </c>
      <c r="O1546" t="s">
        <v>3827</v>
      </c>
      <c r="P1546">
        <v>2</v>
      </c>
      <c r="Q1546" t="str">
        <f t="shared" si="24"/>
        <v>GE US Equity</v>
      </c>
    </row>
    <row r="1547" spans="1:17" x14ac:dyDescent="0.25">
      <c r="A1547" s="1">
        <v>44377</v>
      </c>
      <c r="B1547" s="1">
        <v>44377</v>
      </c>
      <c r="C1547" t="s">
        <v>796</v>
      </c>
      <c r="D1547" t="s">
        <v>797</v>
      </c>
      <c r="E1547">
        <v>3.6</v>
      </c>
      <c r="F1547" t="s">
        <v>483</v>
      </c>
      <c r="H1547" t="s">
        <v>17</v>
      </c>
      <c r="I1547" t="s">
        <v>18</v>
      </c>
      <c r="J1547" t="s">
        <v>19</v>
      </c>
      <c r="K1547" t="s">
        <v>20</v>
      </c>
      <c r="L1547" t="s">
        <v>20</v>
      </c>
      <c r="M1547" t="s">
        <v>21</v>
      </c>
      <c r="N1547" t="s">
        <v>22</v>
      </c>
      <c r="O1547" t="s">
        <v>3828</v>
      </c>
      <c r="P1547">
        <v>2</v>
      </c>
      <c r="Q1547" t="str">
        <f t="shared" si="24"/>
        <v>PM US Equity</v>
      </c>
    </row>
    <row r="1548" spans="1:17" x14ac:dyDescent="0.25">
      <c r="A1548" s="1">
        <v>44377</v>
      </c>
      <c r="B1548" s="1">
        <v>44377</v>
      </c>
      <c r="C1548" t="s">
        <v>404</v>
      </c>
      <c r="D1548" t="s">
        <v>405</v>
      </c>
      <c r="E1548">
        <v>2.5499999999999998</v>
      </c>
      <c r="F1548" t="s">
        <v>487</v>
      </c>
      <c r="G1548" t="s">
        <v>722</v>
      </c>
      <c r="H1548" t="s">
        <v>44</v>
      </c>
      <c r="I1548" t="s">
        <v>18</v>
      </c>
      <c r="J1548" t="s">
        <v>19</v>
      </c>
      <c r="K1548" t="s">
        <v>20</v>
      </c>
      <c r="L1548" t="s">
        <v>20</v>
      </c>
      <c r="M1548" t="s">
        <v>21</v>
      </c>
      <c r="N1548" t="s">
        <v>22</v>
      </c>
      <c r="O1548" t="s">
        <v>3829</v>
      </c>
      <c r="P1548">
        <v>3</v>
      </c>
      <c r="Q1548" t="str">
        <f t="shared" si="24"/>
        <v>CAT US Equity</v>
      </c>
    </row>
    <row r="1549" spans="1:17" x14ac:dyDescent="0.25">
      <c r="A1549" s="1">
        <v>44377</v>
      </c>
      <c r="B1549" s="1">
        <v>44377</v>
      </c>
      <c r="C1549" t="s">
        <v>2029</v>
      </c>
      <c r="D1549" t="s">
        <v>2030</v>
      </c>
      <c r="E1549">
        <v>0.53588000000000002</v>
      </c>
      <c r="F1549" t="s">
        <v>3830</v>
      </c>
      <c r="H1549" t="s">
        <v>44</v>
      </c>
      <c r="I1549" t="s">
        <v>18</v>
      </c>
      <c r="J1549" t="s">
        <v>19</v>
      </c>
      <c r="K1549" t="s">
        <v>20</v>
      </c>
      <c r="L1549" t="s">
        <v>20</v>
      </c>
      <c r="M1549" t="s">
        <v>137</v>
      </c>
      <c r="N1549" t="s">
        <v>22</v>
      </c>
      <c r="O1549" t="s">
        <v>3831</v>
      </c>
      <c r="P1549">
        <v>3</v>
      </c>
      <c r="Q1549" t="str">
        <f t="shared" si="24"/>
        <v>UPS US Equity</v>
      </c>
    </row>
    <row r="1550" spans="1:17" x14ac:dyDescent="0.25">
      <c r="A1550" s="1">
        <v>44377</v>
      </c>
      <c r="B1550" s="1">
        <v>44377</v>
      </c>
      <c r="C1550" t="s">
        <v>2288</v>
      </c>
      <c r="D1550" t="s">
        <v>2289</v>
      </c>
      <c r="E1550">
        <v>6.625</v>
      </c>
      <c r="F1550" t="s">
        <v>1553</v>
      </c>
      <c r="H1550" t="s">
        <v>17</v>
      </c>
      <c r="I1550" t="s">
        <v>18</v>
      </c>
      <c r="J1550" t="s">
        <v>19</v>
      </c>
      <c r="K1550" t="s">
        <v>20</v>
      </c>
      <c r="L1550" t="s">
        <v>20</v>
      </c>
      <c r="M1550" t="s">
        <v>21</v>
      </c>
      <c r="N1550" t="s">
        <v>59</v>
      </c>
      <c r="O1550" t="s">
        <v>3832</v>
      </c>
      <c r="P1550">
        <v>3</v>
      </c>
      <c r="Q1550" t="str">
        <f t="shared" si="24"/>
        <v>PGR US Equity</v>
      </c>
    </row>
    <row r="1551" spans="1:17" x14ac:dyDescent="0.25">
      <c r="A1551" s="1">
        <v>44377</v>
      </c>
      <c r="B1551" s="1">
        <v>44377</v>
      </c>
      <c r="C1551" t="s">
        <v>386</v>
      </c>
      <c r="D1551" t="s">
        <v>387</v>
      </c>
      <c r="E1551">
        <v>5.5</v>
      </c>
      <c r="F1551" t="s">
        <v>1692</v>
      </c>
      <c r="H1551" t="s">
        <v>199</v>
      </c>
      <c r="I1551" t="s">
        <v>18</v>
      </c>
      <c r="J1551" t="s">
        <v>19</v>
      </c>
      <c r="K1551" t="s">
        <v>20</v>
      </c>
      <c r="L1551" t="s">
        <v>20</v>
      </c>
      <c r="M1551" t="s">
        <v>21</v>
      </c>
      <c r="N1551" t="s">
        <v>22</v>
      </c>
      <c r="O1551" t="s">
        <v>3833</v>
      </c>
      <c r="P1551">
        <v>2</v>
      </c>
      <c r="Q1551" t="str">
        <f t="shared" si="24"/>
        <v>PG US Equity</v>
      </c>
    </row>
    <row r="1552" spans="1:17" x14ac:dyDescent="0.25">
      <c r="A1552" s="1">
        <v>44377</v>
      </c>
      <c r="B1552" s="1">
        <v>44377</v>
      </c>
      <c r="C1552" t="s">
        <v>109</v>
      </c>
      <c r="D1552" t="s">
        <v>110</v>
      </c>
      <c r="E1552">
        <v>5.55</v>
      </c>
      <c r="F1552" t="s">
        <v>661</v>
      </c>
      <c r="G1552" t="s">
        <v>722</v>
      </c>
      <c r="H1552" t="s">
        <v>112</v>
      </c>
      <c r="I1552" t="s">
        <v>18</v>
      </c>
      <c r="J1552" t="s">
        <v>19</v>
      </c>
      <c r="K1552" t="s">
        <v>20</v>
      </c>
      <c r="L1552" t="s">
        <v>20</v>
      </c>
      <c r="M1552" t="s">
        <v>21</v>
      </c>
      <c r="N1552" t="s">
        <v>22</v>
      </c>
      <c r="O1552" t="s">
        <v>3834</v>
      </c>
      <c r="P1552">
        <v>2</v>
      </c>
      <c r="Q1552" t="str">
        <f t="shared" si="24"/>
        <v>GE US Equity</v>
      </c>
    </row>
    <row r="1553" spans="1:17" x14ac:dyDescent="0.25">
      <c r="A1553" s="1">
        <v>44377</v>
      </c>
      <c r="B1553" s="1">
        <v>44377</v>
      </c>
      <c r="C1553" t="s">
        <v>2288</v>
      </c>
      <c r="D1553" t="s">
        <v>2289</v>
      </c>
      <c r="E1553">
        <v>6.25</v>
      </c>
      <c r="F1553" t="s">
        <v>3837</v>
      </c>
      <c r="H1553" t="s">
        <v>17</v>
      </c>
      <c r="I1553" t="s">
        <v>18</v>
      </c>
      <c r="J1553" t="s">
        <v>19</v>
      </c>
      <c r="K1553" t="s">
        <v>20</v>
      </c>
      <c r="L1553" t="s">
        <v>20</v>
      </c>
      <c r="M1553" t="s">
        <v>21</v>
      </c>
      <c r="N1553" t="s">
        <v>59</v>
      </c>
      <c r="O1553" t="s">
        <v>3838</v>
      </c>
      <c r="P1553">
        <v>3</v>
      </c>
      <c r="Q1553" t="str">
        <f t="shared" si="24"/>
        <v>PGR US Equity</v>
      </c>
    </row>
    <row r="1554" spans="1:17" x14ac:dyDescent="0.25">
      <c r="A1554" s="1">
        <v>44377</v>
      </c>
      <c r="B1554" s="1">
        <v>44377</v>
      </c>
      <c r="C1554" t="s">
        <v>3033</v>
      </c>
      <c r="D1554" t="s">
        <v>3034</v>
      </c>
      <c r="E1554">
        <v>7</v>
      </c>
      <c r="F1554" t="s">
        <v>718</v>
      </c>
      <c r="H1554" t="s">
        <v>17</v>
      </c>
      <c r="I1554" t="s">
        <v>18</v>
      </c>
      <c r="J1554" t="s">
        <v>19</v>
      </c>
      <c r="K1554" t="s">
        <v>20</v>
      </c>
      <c r="L1554" t="s">
        <v>20</v>
      </c>
      <c r="M1554" t="s">
        <v>21</v>
      </c>
      <c r="N1554" t="s">
        <v>22</v>
      </c>
      <c r="O1554" t="s">
        <v>3839</v>
      </c>
      <c r="P1554">
        <v>3</v>
      </c>
      <c r="Q1554" t="str">
        <f t="shared" si="24"/>
        <v>ADM US Equity</v>
      </c>
    </row>
    <row r="1555" spans="1:17" x14ac:dyDescent="0.25">
      <c r="A1555" s="1">
        <v>44377</v>
      </c>
      <c r="B1555" s="1">
        <v>44377</v>
      </c>
      <c r="C1555" t="s">
        <v>3842</v>
      </c>
      <c r="D1555" t="s">
        <v>3843</v>
      </c>
      <c r="E1555">
        <v>7</v>
      </c>
      <c r="F1555" t="s">
        <v>2767</v>
      </c>
      <c r="H1555" t="s">
        <v>97</v>
      </c>
      <c r="I1555" t="s">
        <v>18</v>
      </c>
      <c r="J1555" t="s">
        <v>19</v>
      </c>
      <c r="K1555" t="s">
        <v>20</v>
      </c>
      <c r="L1555" t="s">
        <v>20</v>
      </c>
      <c r="M1555" t="s">
        <v>21</v>
      </c>
      <c r="N1555" t="s">
        <v>22</v>
      </c>
      <c r="O1555" t="s">
        <v>3844</v>
      </c>
      <c r="P1555">
        <v>2</v>
      </c>
      <c r="Q1555" t="str">
        <f t="shared" si="24"/>
        <v>OC US Equity</v>
      </c>
    </row>
    <row r="1556" spans="1:17" x14ac:dyDescent="0.25">
      <c r="A1556" s="1">
        <v>44377</v>
      </c>
      <c r="B1556" s="1">
        <v>44377</v>
      </c>
      <c r="C1556" t="s">
        <v>109</v>
      </c>
      <c r="D1556" t="s">
        <v>110</v>
      </c>
      <c r="E1556">
        <v>5</v>
      </c>
      <c r="F1556" t="s">
        <v>2201</v>
      </c>
      <c r="G1556" t="s">
        <v>722</v>
      </c>
      <c r="H1556" t="s">
        <v>112</v>
      </c>
      <c r="I1556" t="s">
        <v>18</v>
      </c>
      <c r="J1556" t="s">
        <v>19</v>
      </c>
      <c r="K1556" t="s">
        <v>20</v>
      </c>
      <c r="L1556" t="s">
        <v>20</v>
      </c>
      <c r="M1556" t="s">
        <v>21</v>
      </c>
      <c r="N1556" t="s">
        <v>22</v>
      </c>
      <c r="O1556" t="s">
        <v>3845</v>
      </c>
      <c r="P1556">
        <v>2</v>
      </c>
      <c r="Q1556" t="str">
        <f t="shared" si="24"/>
        <v>GE US Equity</v>
      </c>
    </row>
    <row r="1557" spans="1:17" x14ac:dyDescent="0.25">
      <c r="A1557" s="1">
        <v>44377</v>
      </c>
      <c r="B1557" s="1">
        <v>44377</v>
      </c>
      <c r="C1557" t="s">
        <v>3512</v>
      </c>
      <c r="D1557" t="s">
        <v>2681</v>
      </c>
      <c r="E1557">
        <v>9</v>
      </c>
      <c r="F1557" t="s">
        <v>54</v>
      </c>
      <c r="H1557" t="s">
        <v>112</v>
      </c>
      <c r="I1557" t="s">
        <v>18</v>
      </c>
      <c r="J1557" t="s">
        <v>19</v>
      </c>
      <c r="K1557" t="s">
        <v>20</v>
      </c>
      <c r="L1557" t="s">
        <v>20</v>
      </c>
      <c r="M1557" t="s">
        <v>21</v>
      </c>
      <c r="N1557" t="s">
        <v>22</v>
      </c>
      <c r="O1557" t="s">
        <v>3848</v>
      </c>
      <c r="P1557">
        <v>4</v>
      </c>
      <c r="Q1557" t="str">
        <f t="shared" si="24"/>
        <v>ADNA US Equity</v>
      </c>
    </row>
    <row r="1558" spans="1:17" x14ac:dyDescent="0.25">
      <c r="A1558" s="1">
        <v>44377</v>
      </c>
      <c r="B1558" s="1">
        <v>44377</v>
      </c>
      <c r="C1558" t="s">
        <v>109</v>
      </c>
      <c r="D1558" t="s">
        <v>110</v>
      </c>
      <c r="E1558">
        <v>5.25</v>
      </c>
      <c r="F1558" t="s">
        <v>296</v>
      </c>
      <c r="G1558" t="s">
        <v>722</v>
      </c>
      <c r="H1558" t="s">
        <v>112</v>
      </c>
      <c r="I1558" t="s">
        <v>18</v>
      </c>
      <c r="J1558" t="s">
        <v>19</v>
      </c>
      <c r="K1558" t="s">
        <v>20</v>
      </c>
      <c r="L1558" t="s">
        <v>20</v>
      </c>
      <c r="M1558" t="s">
        <v>21</v>
      </c>
      <c r="N1558" t="s">
        <v>22</v>
      </c>
      <c r="O1558" t="s">
        <v>3849</v>
      </c>
      <c r="P1558">
        <v>2</v>
      </c>
      <c r="Q1558" t="str">
        <f t="shared" si="24"/>
        <v>GE US Equity</v>
      </c>
    </row>
    <row r="1559" spans="1:17" x14ac:dyDescent="0.25">
      <c r="A1559" s="1">
        <v>44377</v>
      </c>
      <c r="B1559" s="1">
        <v>44377</v>
      </c>
      <c r="C1559" t="s">
        <v>2139</v>
      </c>
      <c r="D1559" t="s">
        <v>2140</v>
      </c>
      <c r="E1559">
        <v>3.1</v>
      </c>
      <c r="F1559" t="s">
        <v>3850</v>
      </c>
      <c r="H1559" t="s">
        <v>39</v>
      </c>
      <c r="I1559" t="s">
        <v>18</v>
      </c>
      <c r="J1559" t="s">
        <v>19</v>
      </c>
      <c r="K1559" t="s">
        <v>20</v>
      </c>
      <c r="L1559" t="s">
        <v>20</v>
      </c>
      <c r="M1559" t="s">
        <v>21</v>
      </c>
      <c r="N1559" t="s">
        <v>22</v>
      </c>
      <c r="O1559" t="s">
        <v>3851</v>
      </c>
      <c r="P1559">
        <v>5</v>
      </c>
      <c r="Q1559" t="str">
        <f t="shared" si="24"/>
        <v>UNANA US Equity</v>
      </c>
    </row>
    <row r="1560" spans="1:17" x14ac:dyDescent="0.25">
      <c r="A1560" s="1">
        <v>44377</v>
      </c>
      <c r="B1560" s="1">
        <v>44377</v>
      </c>
      <c r="C1560" t="s">
        <v>1724</v>
      </c>
      <c r="D1560" t="s">
        <v>1725</v>
      </c>
      <c r="E1560">
        <v>7.125</v>
      </c>
      <c r="F1560" t="s">
        <v>1102</v>
      </c>
      <c r="H1560" t="s">
        <v>17</v>
      </c>
      <c r="I1560" t="s">
        <v>18</v>
      </c>
      <c r="J1560" t="s">
        <v>19</v>
      </c>
      <c r="K1560" t="s">
        <v>20</v>
      </c>
      <c r="L1560" t="s">
        <v>20</v>
      </c>
      <c r="M1560" t="s">
        <v>21</v>
      </c>
      <c r="N1560" t="s">
        <v>22</v>
      </c>
      <c r="O1560" t="s">
        <v>3852</v>
      </c>
      <c r="P1560">
        <v>3</v>
      </c>
      <c r="Q1560" t="str">
        <f t="shared" si="24"/>
        <v>CMI US Equity</v>
      </c>
    </row>
    <row r="1561" spans="1:17" x14ac:dyDescent="0.25">
      <c r="A1561" s="1">
        <v>44377</v>
      </c>
      <c r="B1561" s="1">
        <v>44377</v>
      </c>
      <c r="C1561" t="s">
        <v>1410</v>
      </c>
      <c r="D1561" t="s">
        <v>1411</v>
      </c>
      <c r="E1561">
        <v>6.65</v>
      </c>
      <c r="F1561" t="s">
        <v>3853</v>
      </c>
      <c r="G1561" t="s">
        <v>3854</v>
      </c>
      <c r="H1561" t="s">
        <v>52</v>
      </c>
      <c r="I1561" t="s">
        <v>18</v>
      </c>
      <c r="J1561" t="s">
        <v>19</v>
      </c>
      <c r="K1561" t="s">
        <v>20</v>
      </c>
      <c r="L1561" t="s">
        <v>20</v>
      </c>
      <c r="M1561" t="s">
        <v>21</v>
      </c>
      <c r="N1561" t="s">
        <v>22</v>
      </c>
      <c r="O1561" t="s">
        <v>3855</v>
      </c>
      <c r="P1561">
        <v>3</v>
      </c>
      <c r="Q1561" t="str">
        <f t="shared" si="24"/>
        <v>EPD US Equity</v>
      </c>
    </row>
    <row r="1562" spans="1:17" x14ac:dyDescent="0.25">
      <c r="A1562" s="1">
        <v>44377</v>
      </c>
      <c r="B1562" s="1">
        <v>44377</v>
      </c>
      <c r="C1562" t="s">
        <v>109</v>
      </c>
      <c r="D1562" t="s">
        <v>110</v>
      </c>
      <c r="E1562">
        <v>5</v>
      </c>
      <c r="F1562" t="s">
        <v>2302</v>
      </c>
      <c r="G1562" t="s">
        <v>3182</v>
      </c>
      <c r="H1562" t="s">
        <v>112</v>
      </c>
      <c r="I1562" t="s">
        <v>18</v>
      </c>
      <c r="J1562" t="s">
        <v>19</v>
      </c>
      <c r="K1562" t="s">
        <v>20</v>
      </c>
      <c r="L1562" t="s">
        <v>20</v>
      </c>
      <c r="M1562" t="s">
        <v>21</v>
      </c>
      <c r="N1562" t="s">
        <v>22</v>
      </c>
      <c r="O1562" t="s">
        <v>3856</v>
      </c>
      <c r="P1562">
        <v>2</v>
      </c>
      <c r="Q1562" t="str">
        <f t="shared" si="24"/>
        <v>GE US Equity</v>
      </c>
    </row>
    <row r="1563" spans="1:17" x14ac:dyDescent="0.25">
      <c r="A1563" s="1">
        <v>44377</v>
      </c>
      <c r="B1563" s="1">
        <v>44377</v>
      </c>
      <c r="C1563" t="s">
        <v>109</v>
      </c>
      <c r="D1563" t="s">
        <v>110</v>
      </c>
      <c r="E1563">
        <v>5</v>
      </c>
      <c r="F1563" t="s">
        <v>608</v>
      </c>
      <c r="G1563" t="s">
        <v>722</v>
      </c>
      <c r="H1563" t="s">
        <v>112</v>
      </c>
      <c r="I1563" t="s">
        <v>18</v>
      </c>
      <c r="J1563" t="s">
        <v>19</v>
      </c>
      <c r="K1563" t="s">
        <v>20</v>
      </c>
      <c r="L1563" t="s">
        <v>20</v>
      </c>
      <c r="M1563" t="s">
        <v>21</v>
      </c>
      <c r="N1563" t="s">
        <v>22</v>
      </c>
      <c r="O1563" t="s">
        <v>3857</v>
      </c>
      <c r="P1563">
        <v>2</v>
      </c>
      <c r="Q1563" t="str">
        <f t="shared" si="24"/>
        <v>GE US Equity</v>
      </c>
    </row>
    <row r="1564" spans="1:17" x14ac:dyDescent="0.25">
      <c r="A1564" s="1">
        <v>44377</v>
      </c>
      <c r="B1564" s="1">
        <v>44377</v>
      </c>
      <c r="C1564" t="s">
        <v>109</v>
      </c>
      <c r="D1564" t="s">
        <v>110</v>
      </c>
      <c r="E1564">
        <v>4.1500000000000004</v>
      </c>
      <c r="F1564" t="s">
        <v>1865</v>
      </c>
      <c r="G1564" t="s">
        <v>722</v>
      </c>
      <c r="H1564" t="s">
        <v>112</v>
      </c>
      <c r="I1564" t="s">
        <v>18</v>
      </c>
      <c r="J1564" t="s">
        <v>19</v>
      </c>
      <c r="K1564" t="s">
        <v>20</v>
      </c>
      <c r="L1564" t="s">
        <v>20</v>
      </c>
      <c r="M1564" t="s">
        <v>21</v>
      </c>
      <c r="N1564" t="s">
        <v>22</v>
      </c>
      <c r="O1564" t="s">
        <v>3858</v>
      </c>
      <c r="P1564">
        <v>2</v>
      </c>
      <c r="Q1564" t="str">
        <f t="shared" si="24"/>
        <v>GE US Equity</v>
      </c>
    </row>
    <row r="1565" spans="1:17" x14ac:dyDescent="0.25">
      <c r="A1565" s="1">
        <v>44377</v>
      </c>
      <c r="B1565" s="1">
        <v>44377</v>
      </c>
      <c r="C1565" t="s">
        <v>3792</v>
      </c>
      <c r="D1565" t="s">
        <v>1277</v>
      </c>
      <c r="E1565">
        <v>4.625</v>
      </c>
      <c r="F1565" t="s">
        <v>2792</v>
      </c>
      <c r="H1565" t="s">
        <v>52</v>
      </c>
      <c r="I1565" t="s">
        <v>18</v>
      </c>
      <c r="J1565" t="s">
        <v>19</v>
      </c>
      <c r="K1565" t="s">
        <v>20</v>
      </c>
      <c r="L1565" t="s">
        <v>20</v>
      </c>
      <c r="M1565" t="s">
        <v>21</v>
      </c>
      <c r="N1565" t="s">
        <v>59</v>
      </c>
      <c r="O1565" t="s">
        <v>3859</v>
      </c>
      <c r="P1565">
        <v>3</v>
      </c>
      <c r="Q1565" t="str">
        <f t="shared" si="24"/>
        <v>PFG US Equity</v>
      </c>
    </row>
    <row r="1566" spans="1:17" x14ac:dyDescent="0.25">
      <c r="A1566" s="1">
        <v>44377</v>
      </c>
      <c r="B1566" s="1">
        <v>44377</v>
      </c>
      <c r="C1566" t="s">
        <v>215</v>
      </c>
      <c r="D1566" t="s">
        <v>216</v>
      </c>
      <c r="E1566">
        <v>7.57</v>
      </c>
      <c r="F1566" t="s">
        <v>427</v>
      </c>
      <c r="H1566" t="s">
        <v>112</v>
      </c>
      <c r="I1566" t="s">
        <v>18</v>
      </c>
      <c r="J1566" t="s">
        <v>19</v>
      </c>
      <c r="K1566" t="s">
        <v>20</v>
      </c>
      <c r="L1566" t="s">
        <v>20</v>
      </c>
      <c r="M1566" t="s">
        <v>21</v>
      </c>
      <c r="N1566" t="s">
        <v>22</v>
      </c>
      <c r="O1566" t="s">
        <v>3860</v>
      </c>
      <c r="P1566">
        <v>1</v>
      </c>
      <c r="Q1566" t="str">
        <f t="shared" si="24"/>
        <v>T US Equity</v>
      </c>
    </row>
    <row r="1567" spans="1:17" x14ac:dyDescent="0.25">
      <c r="A1567" s="1">
        <v>44377</v>
      </c>
      <c r="B1567" s="1">
        <v>44377</v>
      </c>
      <c r="C1567" t="s">
        <v>700</v>
      </c>
      <c r="D1567" t="s">
        <v>701</v>
      </c>
      <c r="E1567">
        <v>4.125</v>
      </c>
      <c r="F1567" t="s">
        <v>3861</v>
      </c>
      <c r="H1567" t="s">
        <v>17</v>
      </c>
      <c r="I1567" t="s">
        <v>18</v>
      </c>
      <c r="J1567" t="s">
        <v>19</v>
      </c>
      <c r="K1567" t="s">
        <v>20</v>
      </c>
      <c r="L1567" t="s">
        <v>20</v>
      </c>
      <c r="M1567" t="s">
        <v>21</v>
      </c>
      <c r="N1567" t="s">
        <v>22</v>
      </c>
      <c r="O1567" t="s">
        <v>3862</v>
      </c>
      <c r="P1567">
        <v>3</v>
      </c>
      <c r="Q1567" t="str">
        <f t="shared" si="24"/>
        <v>PFE US Equity</v>
      </c>
    </row>
    <row r="1568" spans="1:17" x14ac:dyDescent="0.25">
      <c r="A1568" s="1">
        <v>44377</v>
      </c>
      <c r="B1568" s="1">
        <v>44377</v>
      </c>
      <c r="C1568" t="s">
        <v>568</v>
      </c>
      <c r="D1568" t="s">
        <v>569</v>
      </c>
      <c r="E1568">
        <v>3.55</v>
      </c>
      <c r="F1568" t="s">
        <v>1047</v>
      </c>
      <c r="G1568" t="s">
        <v>259</v>
      </c>
      <c r="H1568" t="s">
        <v>44</v>
      </c>
      <c r="I1568" t="s">
        <v>18</v>
      </c>
      <c r="J1568" t="s">
        <v>19</v>
      </c>
      <c r="K1568" t="s">
        <v>20</v>
      </c>
      <c r="L1568" t="s">
        <v>20</v>
      </c>
      <c r="M1568" t="s">
        <v>21</v>
      </c>
      <c r="N1568" t="s">
        <v>22</v>
      </c>
      <c r="O1568" t="s">
        <v>3863</v>
      </c>
      <c r="P1568">
        <v>4</v>
      </c>
      <c r="Q1568" t="str">
        <f t="shared" si="24"/>
        <v>HNDA US Equity</v>
      </c>
    </row>
    <row r="1569" spans="1:17" x14ac:dyDescent="0.25">
      <c r="A1569" s="1">
        <v>44377</v>
      </c>
      <c r="B1569" s="1">
        <v>44377</v>
      </c>
      <c r="C1569" t="s">
        <v>3864</v>
      </c>
      <c r="D1569" t="s">
        <v>3865</v>
      </c>
      <c r="E1569">
        <v>5.75</v>
      </c>
      <c r="F1569" t="s">
        <v>1088</v>
      </c>
      <c r="G1569" t="s">
        <v>51</v>
      </c>
      <c r="H1569" t="s">
        <v>17</v>
      </c>
      <c r="I1569" t="s">
        <v>18</v>
      </c>
      <c r="J1569" t="s">
        <v>19</v>
      </c>
      <c r="K1569" t="s">
        <v>20</v>
      </c>
      <c r="L1569" t="s">
        <v>20</v>
      </c>
      <c r="M1569" t="s">
        <v>21</v>
      </c>
      <c r="N1569" t="s">
        <v>59</v>
      </c>
      <c r="O1569" t="s">
        <v>3866</v>
      </c>
      <c r="P1569">
        <v>5</v>
      </c>
      <c r="Q1569" t="str">
        <f t="shared" si="24"/>
        <v>WSFIN US Equity</v>
      </c>
    </row>
    <row r="1570" spans="1:17" x14ac:dyDescent="0.25">
      <c r="A1570" s="1">
        <v>44377</v>
      </c>
      <c r="B1570" s="1">
        <v>44377</v>
      </c>
      <c r="C1570" t="s">
        <v>397</v>
      </c>
      <c r="D1570" t="s">
        <v>398</v>
      </c>
      <c r="E1570">
        <v>4</v>
      </c>
      <c r="F1570" t="s">
        <v>3867</v>
      </c>
      <c r="G1570" t="s">
        <v>16</v>
      </c>
      <c r="H1570" t="s">
        <v>199</v>
      </c>
      <c r="I1570" t="s">
        <v>18</v>
      </c>
      <c r="J1570" t="s">
        <v>19</v>
      </c>
      <c r="K1570" t="s">
        <v>20</v>
      </c>
      <c r="L1570" t="s">
        <v>20</v>
      </c>
      <c r="M1570" t="s">
        <v>21</v>
      </c>
      <c r="N1570" t="s">
        <v>22</v>
      </c>
      <c r="O1570" t="s">
        <v>3868</v>
      </c>
      <c r="P1570">
        <v>2</v>
      </c>
      <c r="Q1570" t="str">
        <f t="shared" si="24"/>
        <v>CL US Equity</v>
      </c>
    </row>
    <row r="1571" spans="1:17" x14ac:dyDescent="0.25">
      <c r="A1571" s="1">
        <v>44377</v>
      </c>
      <c r="B1571" s="1">
        <v>44377</v>
      </c>
      <c r="C1571" t="s">
        <v>3869</v>
      </c>
      <c r="D1571" t="s">
        <v>3870</v>
      </c>
      <c r="E1571">
        <v>6</v>
      </c>
      <c r="F1571" t="s">
        <v>1273</v>
      </c>
      <c r="H1571" t="s">
        <v>17</v>
      </c>
      <c r="I1571" t="s">
        <v>18</v>
      </c>
      <c r="J1571" t="s">
        <v>19</v>
      </c>
      <c r="K1571" t="s">
        <v>20</v>
      </c>
      <c r="L1571" t="s">
        <v>20</v>
      </c>
      <c r="M1571" t="s">
        <v>21</v>
      </c>
      <c r="N1571" t="s">
        <v>22</v>
      </c>
      <c r="O1571" t="s">
        <v>3871</v>
      </c>
      <c r="P1571">
        <v>3</v>
      </c>
      <c r="Q1571" t="str">
        <f t="shared" si="24"/>
        <v>EMR US Equity</v>
      </c>
    </row>
    <row r="1572" spans="1:17" x14ac:dyDescent="0.25">
      <c r="A1572" s="1">
        <v>44377</v>
      </c>
      <c r="B1572" s="1">
        <v>44377</v>
      </c>
      <c r="C1572" t="s">
        <v>1149</v>
      </c>
      <c r="D1572" t="s">
        <v>1150</v>
      </c>
      <c r="E1572">
        <v>5.625</v>
      </c>
      <c r="F1572" t="s">
        <v>149</v>
      </c>
      <c r="H1572" t="s">
        <v>52</v>
      </c>
      <c r="I1572" t="s">
        <v>18</v>
      </c>
      <c r="J1572" t="s">
        <v>19</v>
      </c>
      <c r="K1572" t="s">
        <v>20</v>
      </c>
      <c r="L1572" t="s">
        <v>20</v>
      </c>
      <c r="M1572" t="s">
        <v>21</v>
      </c>
      <c r="N1572" t="s">
        <v>135</v>
      </c>
      <c r="O1572" t="s">
        <v>3872</v>
      </c>
      <c r="P1572">
        <v>3</v>
      </c>
      <c r="Q1572" t="str">
        <f t="shared" si="24"/>
        <v>EIX US Equity</v>
      </c>
    </row>
    <row r="1573" spans="1:17" x14ac:dyDescent="0.25">
      <c r="A1573" s="1">
        <v>44377</v>
      </c>
      <c r="B1573" s="1">
        <v>44377</v>
      </c>
      <c r="C1573" t="s">
        <v>3697</v>
      </c>
      <c r="D1573" t="s">
        <v>2017</v>
      </c>
      <c r="E1573">
        <v>6.5</v>
      </c>
      <c r="F1573" t="s">
        <v>1988</v>
      </c>
      <c r="G1573">
        <v>1</v>
      </c>
      <c r="H1573" t="s">
        <v>44</v>
      </c>
      <c r="I1573" t="s">
        <v>18</v>
      </c>
      <c r="J1573" t="s">
        <v>19</v>
      </c>
      <c r="K1573" t="s">
        <v>20</v>
      </c>
      <c r="L1573" t="s">
        <v>20</v>
      </c>
      <c r="M1573" t="s">
        <v>21</v>
      </c>
      <c r="N1573" t="s">
        <v>59</v>
      </c>
      <c r="O1573" t="s">
        <v>3873</v>
      </c>
      <c r="P1573">
        <v>2</v>
      </c>
      <c r="Q1573" t="str">
        <f t="shared" si="24"/>
        <v>CB US Equity</v>
      </c>
    </row>
    <row r="1574" spans="1:17" x14ac:dyDescent="0.25">
      <c r="A1574" s="1">
        <v>44377</v>
      </c>
      <c r="B1574" s="1">
        <v>44377</v>
      </c>
      <c r="C1574" t="s">
        <v>404</v>
      </c>
      <c r="D1574" t="s">
        <v>405</v>
      </c>
      <c r="E1574">
        <v>3.55</v>
      </c>
      <c r="F1574" t="s">
        <v>2275</v>
      </c>
      <c r="G1574" t="s">
        <v>722</v>
      </c>
      <c r="H1574" t="s">
        <v>17</v>
      </c>
      <c r="I1574" t="s">
        <v>18</v>
      </c>
      <c r="J1574" t="s">
        <v>19</v>
      </c>
      <c r="K1574" t="s">
        <v>20</v>
      </c>
      <c r="L1574" t="s">
        <v>20</v>
      </c>
      <c r="M1574" t="s">
        <v>21</v>
      </c>
      <c r="N1574" t="s">
        <v>22</v>
      </c>
      <c r="O1574" t="s">
        <v>3874</v>
      </c>
      <c r="P1574">
        <v>3</v>
      </c>
      <c r="Q1574" t="str">
        <f t="shared" si="24"/>
        <v>CAT US Equity</v>
      </c>
    </row>
    <row r="1575" spans="1:17" x14ac:dyDescent="0.25">
      <c r="A1575" s="1">
        <v>44377</v>
      </c>
      <c r="B1575" s="1">
        <v>44377</v>
      </c>
      <c r="C1575" t="s">
        <v>109</v>
      </c>
      <c r="D1575" t="s">
        <v>110</v>
      </c>
      <c r="E1575">
        <v>3.55</v>
      </c>
      <c r="F1575" t="s">
        <v>379</v>
      </c>
      <c r="G1575" t="s">
        <v>722</v>
      </c>
      <c r="H1575" t="s">
        <v>112</v>
      </c>
      <c r="I1575" t="s">
        <v>18</v>
      </c>
      <c r="J1575" t="s">
        <v>19</v>
      </c>
      <c r="K1575" t="s">
        <v>20</v>
      </c>
      <c r="L1575" t="s">
        <v>20</v>
      </c>
      <c r="M1575" t="s">
        <v>21</v>
      </c>
      <c r="N1575" t="s">
        <v>22</v>
      </c>
      <c r="O1575" t="s">
        <v>3875</v>
      </c>
      <c r="P1575">
        <v>2</v>
      </c>
      <c r="Q1575" t="str">
        <f t="shared" si="24"/>
        <v>GE US Equity</v>
      </c>
    </row>
    <row r="1576" spans="1:17" x14ac:dyDescent="0.25">
      <c r="A1576" s="1">
        <v>44377</v>
      </c>
      <c r="B1576" s="1">
        <v>44377</v>
      </c>
      <c r="C1576" t="s">
        <v>878</v>
      </c>
      <c r="D1576" t="s">
        <v>879</v>
      </c>
      <c r="E1576">
        <v>3.25</v>
      </c>
      <c r="F1576" t="s">
        <v>3876</v>
      </c>
      <c r="G1576" t="s">
        <v>69</v>
      </c>
      <c r="H1576" t="s">
        <v>52</v>
      </c>
      <c r="I1576" t="s">
        <v>18</v>
      </c>
      <c r="J1576" t="s">
        <v>19</v>
      </c>
      <c r="K1576" t="s">
        <v>20</v>
      </c>
      <c r="L1576" t="s">
        <v>20</v>
      </c>
      <c r="M1576" t="s">
        <v>21</v>
      </c>
      <c r="N1576" t="s">
        <v>22</v>
      </c>
      <c r="O1576" t="s">
        <v>3877</v>
      </c>
      <c r="P1576">
        <v>5</v>
      </c>
      <c r="Q1576" t="str">
        <f t="shared" si="24"/>
        <v>DAIGR US Equity</v>
      </c>
    </row>
    <row r="1577" spans="1:17" x14ac:dyDescent="0.25">
      <c r="A1577" s="1">
        <v>44377</v>
      </c>
      <c r="B1577" s="1">
        <v>44377</v>
      </c>
      <c r="C1577" t="s">
        <v>2653</v>
      </c>
      <c r="D1577" t="s">
        <v>2654</v>
      </c>
      <c r="E1577">
        <v>4.75</v>
      </c>
      <c r="F1577" t="s">
        <v>706</v>
      </c>
      <c r="H1577" t="s">
        <v>97</v>
      </c>
      <c r="I1577" t="s">
        <v>18</v>
      </c>
      <c r="J1577" t="s">
        <v>19</v>
      </c>
      <c r="K1577" t="s">
        <v>20</v>
      </c>
      <c r="L1577" t="s">
        <v>20</v>
      </c>
      <c r="M1577" t="s">
        <v>21</v>
      </c>
      <c r="N1577" t="s">
        <v>22</v>
      </c>
      <c r="O1577" t="s">
        <v>3878</v>
      </c>
      <c r="P1577">
        <v>3</v>
      </c>
      <c r="Q1577" t="str">
        <f t="shared" si="24"/>
        <v>STZ US Equity</v>
      </c>
    </row>
    <row r="1578" spans="1:17" x14ac:dyDescent="0.25">
      <c r="A1578" s="1">
        <v>44377</v>
      </c>
      <c r="B1578" s="1">
        <v>44377</v>
      </c>
      <c r="C1578" t="s">
        <v>568</v>
      </c>
      <c r="D1578" t="s">
        <v>569</v>
      </c>
      <c r="E1578">
        <v>2.9</v>
      </c>
      <c r="F1578" t="s">
        <v>3879</v>
      </c>
      <c r="G1578" t="s">
        <v>16</v>
      </c>
      <c r="H1578" t="s">
        <v>44</v>
      </c>
      <c r="I1578" t="s">
        <v>18</v>
      </c>
      <c r="J1578" t="s">
        <v>19</v>
      </c>
      <c r="K1578" t="s">
        <v>20</v>
      </c>
      <c r="L1578" t="s">
        <v>20</v>
      </c>
      <c r="M1578" t="s">
        <v>21</v>
      </c>
      <c r="N1578" t="s">
        <v>22</v>
      </c>
      <c r="O1578" t="s">
        <v>3880</v>
      </c>
      <c r="P1578">
        <v>4</v>
      </c>
      <c r="Q1578" t="str">
        <f t="shared" si="24"/>
        <v>HNDA US Equity</v>
      </c>
    </row>
    <row r="1579" spans="1:17" x14ac:dyDescent="0.25">
      <c r="A1579" s="1">
        <v>44377</v>
      </c>
      <c r="B1579" s="1">
        <v>44377</v>
      </c>
      <c r="C1579" t="s">
        <v>3589</v>
      </c>
      <c r="D1579" t="s">
        <v>3590</v>
      </c>
      <c r="E1579">
        <v>6.25</v>
      </c>
      <c r="F1579" t="s">
        <v>3236</v>
      </c>
      <c r="H1579" t="s">
        <v>52</v>
      </c>
      <c r="I1579" t="s">
        <v>18</v>
      </c>
      <c r="J1579" t="s">
        <v>19</v>
      </c>
      <c r="K1579" t="s">
        <v>20</v>
      </c>
      <c r="L1579" t="s">
        <v>20</v>
      </c>
      <c r="M1579" t="s">
        <v>21</v>
      </c>
      <c r="N1579" t="s">
        <v>22</v>
      </c>
      <c r="O1579" t="s">
        <v>3881</v>
      </c>
      <c r="P1579">
        <v>3</v>
      </c>
      <c r="Q1579" t="str">
        <f t="shared" si="24"/>
        <v>UNP US Equity</v>
      </c>
    </row>
    <row r="1580" spans="1:17" x14ac:dyDescent="0.25">
      <c r="A1580" s="1">
        <v>44377</v>
      </c>
      <c r="B1580" s="1">
        <v>44377</v>
      </c>
      <c r="C1580" t="s">
        <v>151</v>
      </c>
      <c r="D1580" t="s">
        <v>152</v>
      </c>
      <c r="E1580">
        <v>0</v>
      </c>
      <c r="F1580" t="s">
        <v>3882</v>
      </c>
      <c r="G1580" t="s">
        <v>400</v>
      </c>
      <c r="H1580" t="s">
        <v>154</v>
      </c>
      <c r="I1580" t="s">
        <v>18</v>
      </c>
      <c r="J1580" t="s">
        <v>19</v>
      </c>
      <c r="K1580" t="s">
        <v>20</v>
      </c>
      <c r="L1580" t="s">
        <v>20</v>
      </c>
      <c r="M1580" t="s">
        <v>1103</v>
      </c>
      <c r="N1580" t="s">
        <v>155</v>
      </c>
      <c r="O1580" t="s">
        <v>3883</v>
      </c>
      <c r="P1580">
        <v>4</v>
      </c>
      <c r="Q1580" t="str">
        <f t="shared" si="24"/>
        <v>IBRD US Equity</v>
      </c>
    </row>
    <row r="1581" spans="1:17" x14ac:dyDescent="0.25">
      <c r="A1581" s="1">
        <v>44377</v>
      </c>
      <c r="B1581" s="1">
        <v>44377</v>
      </c>
      <c r="C1581" t="s">
        <v>1460</v>
      </c>
      <c r="D1581" t="s">
        <v>1321</v>
      </c>
      <c r="E1581">
        <v>6.2</v>
      </c>
      <c r="F1581" t="s">
        <v>2689</v>
      </c>
      <c r="G1581" t="s">
        <v>16</v>
      </c>
      <c r="H1581" t="s">
        <v>44</v>
      </c>
      <c r="I1581" t="s">
        <v>18</v>
      </c>
      <c r="J1581" t="s">
        <v>19</v>
      </c>
      <c r="K1581" t="s">
        <v>20</v>
      </c>
      <c r="L1581" t="s">
        <v>20</v>
      </c>
      <c r="M1581" t="s">
        <v>21</v>
      </c>
      <c r="N1581" t="s">
        <v>59</v>
      </c>
      <c r="O1581" t="s">
        <v>3885</v>
      </c>
      <c r="P1581">
        <v>3</v>
      </c>
      <c r="Q1581" t="str">
        <f t="shared" si="24"/>
        <v>PRU US Equity</v>
      </c>
    </row>
    <row r="1582" spans="1:17" x14ac:dyDescent="0.25">
      <c r="A1582" s="1">
        <v>44377</v>
      </c>
      <c r="B1582" s="1">
        <v>44377</v>
      </c>
      <c r="C1582" t="s">
        <v>3886</v>
      </c>
      <c r="D1582" t="s">
        <v>3887</v>
      </c>
      <c r="E1582">
        <v>5.75</v>
      </c>
      <c r="F1582" t="s">
        <v>2344</v>
      </c>
      <c r="H1582" t="s">
        <v>97</v>
      </c>
      <c r="I1582" t="s">
        <v>18</v>
      </c>
      <c r="J1582" t="s">
        <v>19</v>
      </c>
      <c r="K1582" t="s">
        <v>20</v>
      </c>
      <c r="L1582" t="s">
        <v>20</v>
      </c>
      <c r="M1582" t="s">
        <v>21</v>
      </c>
      <c r="N1582" t="s">
        <v>22</v>
      </c>
      <c r="O1582" t="s">
        <v>3888</v>
      </c>
      <c r="P1582">
        <v>3</v>
      </c>
      <c r="Q1582" t="str">
        <f t="shared" si="24"/>
        <v>ZBH US Equity</v>
      </c>
    </row>
    <row r="1583" spans="1:17" x14ac:dyDescent="0.25">
      <c r="A1583" s="1">
        <v>44377</v>
      </c>
      <c r="B1583" s="1">
        <v>44377</v>
      </c>
      <c r="C1583" t="s">
        <v>317</v>
      </c>
      <c r="D1583" t="s">
        <v>318</v>
      </c>
      <c r="E1583">
        <v>2.95</v>
      </c>
      <c r="F1583" t="s">
        <v>1681</v>
      </c>
      <c r="G1583" t="s">
        <v>69</v>
      </c>
      <c r="H1583" t="s">
        <v>199</v>
      </c>
      <c r="I1583" t="s">
        <v>18</v>
      </c>
      <c r="J1583" t="s">
        <v>19</v>
      </c>
      <c r="K1583" t="s">
        <v>20</v>
      </c>
      <c r="L1583" t="s">
        <v>20</v>
      </c>
      <c r="M1583" t="s">
        <v>21</v>
      </c>
      <c r="N1583" t="s">
        <v>59</v>
      </c>
      <c r="O1583" t="s">
        <v>3891</v>
      </c>
      <c r="P1583">
        <v>3</v>
      </c>
      <c r="Q1583" t="str">
        <f t="shared" si="24"/>
        <v>MET US Equity</v>
      </c>
    </row>
    <row r="1584" spans="1:17" x14ac:dyDescent="0.25">
      <c r="A1584" s="1">
        <v>44377</v>
      </c>
      <c r="B1584" s="1">
        <v>44377</v>
      </c>
      <c r="C1584" t="s">
        <v>386</v>
      </c>
      <c r="D1584" t="s">
        <v>387</v>
      </c>
      <c r="E1584">
        <v>6.45</v>
      </c>
      <c r="F1584" t="s">
        <v>192</v>
      </c>
      <c r="H1584" t="s">
        <v>199</v>
      </c>
      <c r="I1584" t="s">
        <v>18</v>
      </c>
      <c r="J1584" t="s">
        <v>19</v>
      </c>
      <c r="K1584" t="s">
        <v>20</v>
      </c>
      <c r="L1584" t="s">
        <v>20</v>
      </c>
      <c r="M1584" t="s">
        <v>21</v>
      </c>
      <c r="N1584" t="s">
        <v>22</v>
      </c>
      <c r="O1584" t="s">
        <v>3896</v>
      </c>
      <c r="P1584">
        <v>2</v>
      </c>
      <c r="Q1584" t="str">
        <f t="shared" si="24"/>
        <v>PG US Equity</v>
      </c>
    </row>
    <row r="1585" spans="1:17" x14ac:dyDescent="0.25">
      <c r="A1585" s="1">
        <v>44377</v>
      </c>
      <c r="B1585" s="1">
        <v>44377</v>
      </c>
      <c r="C1585" t="s">
        <v>1049</v>
      </c>
      <c r="D1585" t="s">
        <v>1050</v>
      </c>
      <c r="E1585">
        <v>5.85</v>
      </c>
      <c r="F1585" t="s">
        <v>3232</v>
      </c>
      <c r="H1585" t="s">
        <v>199</v>
      </c>
      <c r="I1585" t="s">
        <v>18</v>
      </c>
      <c r="J1585" t="s">
        <v>19</v>
      </c>
      <c r="K1585" t="s">
        <v>20</v>
      </c>
      <c r="L1585" t="s">
        <v>20</v>
      </c>
      <c r="M1585" t="s">
        <v>21</v>
      </c>
      <c r="N1585" t="s">
        <v>135</v>
      </c>
      <c r="O1585" t="s">
        <v>3897</v>
      </c>
      <c r="P1585">
        <v>3</v>
      </c>
      <c r="Q1585" t="str">
        <f t="shared" si="24"/>
        <v>NEE US Equity</v>
      </c>
    </row>
    <row r="1586" spans="1:17" x14ac:dyDescent="0.25">
      <c r="A1586" s="1">
        <v>44377</v>
      </c>
      <c r="B1586" s="1">
        <v>44377</v>
      </c>
      <c r="C1586" t="s">
        <v>2367</v>
      </c>
      <c r="D1586" t="s">
        <v>2368</v>
      </c>
      <c r="E1586">
        <v>5.4829999999999997</v>
      </c>
      <c r="F1586" t="s">
        <v>2885</v>
      </c>
      <c r="H1586" t="s">
        <v>44</v>
      </c>
      <c r="I1586" t="s">
        <v>18</v>
      </c>
      <c r="J1586" t="s">
        <v>19</v>
      </c>
      <c r="K1586" t="s">
        <v>20</v>
      </c>
      <c r="L1586" t="s">
        <v>20</v>
      </c>
      <c r="M1586" t="s">
        <v>21</v>
      </c>
      <c r="N1586" t="s">
        <v>135</v>
      </c>
      <c r="O1586" t="s">
        <v>3898</v>
      </c>
      <c r="P1586">
        <v>3</v>
      </c>
      <c r="Q1586" t="str">
        <f t="shared" si="24"/>
        <v>PSD US Equity</v>
      </c>
    </row>
    <row r="1587" spans="1:17" x14ac:dyDescent="0.25">
      <c r="A1587" s="1">
        <v>44377</v>
      </c>
      <c r="B1587" s="1">
        <v>44377</v>
      </c>
      <c r="C1587" t="s">
        <v>1779</v>
      </c>
      <c r="D1587" t="s">
        <v>1780</v>
      </c>
      <c r="E1587">
        <v>5.875</v>
      </c>
      <c r="F1587" t="s">
        <v>2011</v>
      </c>
      <c r="H1587" t="s">
        <v>52</v>
      </c>
      <c r="I1587" t="s">
        <v>18</v>
      </c>
      <c r="J1587" t="s">
        <v>19</v>
      </c>
      <c r="K1587" t="s">
        <v>20</v>
      </c>
      <c r="L1587" t="s">
        <v>20</v>
      </c>
      <c r="M1587" t="s">
        <v>21</v>
      </c>
      <c r="N1587" t="s">
        <v>22</v>
      </c>
      <c r="O1587" t="s">
        <v>3899</v>
      </c>
      <c r="P1587">
        <v>5</v>
      </c>
      <c r="Q1587" t="str">
        <f t="shared" si="24"/>
        <v>ABIBB US Equity</v>
      </c>
    </row>
    <row r="1588" spans="1:17" x14ac:dyDescent="0.25">
      <c r="A1588" s="1">
        <v>44377</v>
      </c>
      <c r="B1588" s="1">
        <v>44377</v>
      </c>
      <c r="C1588" t="s">
        <v>139</v>
      </c>
      <c r="D1588" t="s">
        <v>140</v>
      </c>
      <c r="E1588">
        <v>0.95</v>
      </c>
      <c r="F1588" t="s">
        <v>322</v>
      </c>
      <c r="G1588" t="s">
        <v>69</v>
      </c>
      <c r="H1588" t="s">
        <v>17</v>
      </c>
      <c r="I1588" t="s">
        <v>18</v>
      </c>
      <c r="J1588" t="s">
        <v>19</v>
      </c>
      <c r="K1588" t="s">
        <v>20</v>
      </c>
      <c r="L1588" t="s">
        <v>20</v>
      </c>
      <c r="M1588" t="s">
        <v>21</v>
      </c>
      <c r="N1588" t="s">
        <v>59</v>
      </c>
      <c r="O1588" t="s">
        <v>3900</v>
      </c>
      <c r="P1588">
        <v>3</v>
      </c>
      <c r="Q1588" t="str">
        <f t="shared" si="24"/>
        <v>ATH US Equity</v>
      </c>
    </row>
    <row r="1589" spans="1:17" x14ac:dyDescent="0.25">
      <c r="A1589" s="1">
        <v>44377</v>
      </c>
      <c r="B1589" s="1">
        <v>44377</v>
      </c>
      <c r="C1589" t="s">
        <v>2686</v>
      </c>
      <c r="D1589" t="s">
        <v>978</v>
      </c>
      <c r="E1589">
        <v>6.4</v>
      </c>
      <c r="F1589" t="s">
        <v>892</v>
      </c>
      <c r="H1589" t="s">
        <v>112</v>
      </c>
      <c r="I1589" t="s">
        <v>18</v>
      </c>
      <c r="J1589" t="s">
        <v>19</v>
      </c>
      <c r="K1589" t="s">
        <v>20</v>
      </c>
      <c r="L1589" t="s">
        <v>20</v>
      </c>
      <c r="M1589" t="s">
        <v>21</v>
      </c>
      <c r="N1589" t="s">
        <v>135</v>
      </c>
      <c r="O1589" t="s">
        <v>3902</v>
      </c>
      <c r="P1589">
        <v>2</v>
      </c>
      <c r="Q1589" t="str">
        <f t="shared" si="24"/>
        <v>FE US Equity</v>
      </c>
    </row>
    <row r="1590" spans="1:17" x14ac:dyDescent="0.25">
      <c r="A1590" s="1">
        <v>44377</v>
      </c>
      <c r="B1590" s="1">
        <v>44377</v>
      </c>
      <c r="C1590" t="s">
        <v>1049</v>
      </c>
      <c r="D1590" t="s">
        <v>1050</v>
      </c>
      <c r="E1590">
        <v>5.96</v>
      </c>
      <c r="F1590" t="s">
        <v>3054</v>
      </c>
      <c r="H1590" t="s">
        <v>199</v>
      </c>
      <c r="I1590" t="s">
        <v>18</v>
      </c>
      <c r="J1590" t="s">
        <v>19</v>
      </c>
      <c r="K1590" t="s">
        <v>20</v>
      </c>
      <c r="L1590" t="s">
        <v>20</v>
      </c>
      <c r="M1590" t="s">
        <v>21</v>
      </c>
      <c r="N1590" t="s">
        <v>135</v>
      </c>
      <c r="O1590" t="s">
        <v>3903</v>
      </c>
      <c r="P1590">
        <v>3</v>
      </c>
      <c r="Q1590" t="str">
        <f t="shared" si="24"/>
        <v>NEE US Equity</v>
      </c>
    </row>
    <row r="1591" spans="1:17" x14ac:dyDescent="0.25">
      <c r="A1591" s="1">
        <v>44377</v>
      </c>
      <c r="B1591" s="1">
        <v>44377</v>
      </c>
      <c r="C1591" t="s">
        <v>3904</v>
      </c>
      <c r="D1591" t="s">
        <v>3905</v>
      </c>
      <c r="E1591">
        <v>5.2</v>
      </c>
      <c r="F1591" t="s">
        <v>1485</v>
      </c>
      <c r="H1591" t="s">
        <v>44</v>
      </c>
      <c r="I1591" t="s">
        <v>18</v>
      </c>
      <c r="J1591" t="s">
        <v>19</v>
      </c>
      <c r="K1591" t="s">
        <v>20</v>
      </c>
      <c r="L1591" t="s">
        <v>20</v>
      </c>
      <c r="M1591" t="s">
        <v>21</v>
      </c>
      <c r="N1591" t="s">
        <v>135</v>
      </c>
      <c r="O1591" t="s">
        <v>3906</v>
      </c>
      <c r="P1591">
        <v>3</v>
      </c>
      <c r="Q1591" t="str">
        <f t="shared" si="24"/>
        <v>EDE US Equity</v>
      </c>
    </row>
    <row r="1592" spans="1:17" x14ac:dyDescent="0.25">
      <c r="A1592" s="1">
        <v>44377</v>
      </c>
      <c r="B1592" s="1">
        <v>44377</v>
      </c>
      <c r="C1592" t="s">
        <v>2110</v>
      </c>
      <c r="D1592" t="s">
        <v>2111</v>
      </c>
      <c r="E1592" t="s">
        <v>20</v>
      </c>
      <c r="F1592" t="s">
        <v>3907</v>
      </c>
      <c r="G1592" t="s">
        <v>16</v>
      </c>
      <c r="H1592" t="s">
        <v>44</v>
      </c>
      <c r="I1592" t="s">
        <v>18</v>
      </c>
      <c r="J1592" t="s">
        <v>19</v>
      </c>
      <c r="K1592" t="s">
        <v>20</v>
      </c>
      <c r="L1592" t="s">
        <v>20</v>
      </c>
      <c r="M1592" t="s">
        <v>543</v>
      </c>
      <c r="N1592" t="s">
        <v>59</v>
      </c>
      <c r="O1592" t="s">
        <v>3908</v>
      </c>
      <c r="P1592">
        <v>2</v>
      </c>
      <c r="Q1592" t="str">
        <f t="shared" si="24"/>
        <v>MS US Equity</v>
      </c>
    </row>
    <row r="1593" spans="1:17" x14ac:dyDescent="0.25">
      <c r="A1593" s="1">
        <v>44377</v>
      </c>
      <c r="B1593" s="1">
        <v>44377</v>
      </c>
      <c r="C1593" t="s">
        <v>244</v>
      </c>
      <c r="D1593" t="s">
        <v>245</v>
      </c>
      <c r="E1593">
        <v>8.75</v>
      </c>
      <c r="F1593" t="s">
        <v>2636</v>
      </c>
      <c r="H1593" t="s">
        <v>112</v>
      </c>
      <c r="I1593" t="s">
        <v>18</v>
      </c>
      <c r="J1593" t="s">
        <v>19</v>
      </c>
      <c r="K1593" t="s">
        <v>20</v>
      </c>
      <c r="L1593" t="s">
        <v>20</v>
      </c>
      <c r="M1593" t="s">
        <v>21</v>
      </c>
      <c r="N1593" t="s">
        <v>22</v>
      </c>
      <c r="O1593" t="s">
        <v>3911</v>
      </c>
      <c r="P1593">
        <v>3</v>
      </c>
      <c r="Q1593" t="str">
        <f t="shared" si="24"/>
        <v>VLO US Equity</v>
      </c>
    </row>
    <row r="1594" spans="1:17" x14ac:dyDescent="0.25">
      <c r="A1594" s="1">
        <v>44377</v>
      </c>
      <c r="B1594" s="1">
        <v>44377</v>
      </c>
      <c r="C1594" t="s">
        <v>2819</v>
      </c>
      <c r="D1594" t="s">
        <v>2820</v>
      </c>
      <c r="E1594">
        <v>3.25</v>
      </c>
      <c r="F1594" t="s">
        <v>3912</v>
      </c>
      <c r="H1594" t="s">
        <v>17</v>
      </c>
      <c r="I1594" t="s">
        <v>18</v>
      </c>
      <c r="J1594" t="s">
        <v>19</v>
      </c>
      <c r="K1594" t="s">
        <v>20</v>
      </c>
      <c r="L1594" t="s">
        <v>20</v>
      </c>
      <c r="M1594" t="s">
        <v>21</v>
      </c>
      <c r="N1594" t="s">
        <v>22</v>
      </c>
      <c r="O1594" t="s">
        <v>3913</v>
      </c>
      <c r="P1594">
        <v>3</v>
      </c>
      <c r="Q1594" t="str">
        <f t="shared" si="24"/>
        <v>BMY US Equity</v>
      </c>
    </row>
    <row r="1595" spans="1:17" x14ac:dyDescent="0.25">
      <c r="A1595" s="1">
        <v>44377</v>
      </c>
      <c r="B1595" s="1">
        <v>44377</v>
      </c>
      <c r="C1595" t="s">
        <v>2693</v>
      </c>
      <c r="D1595" t="s">
        <v>1780</v>
      </c>
      <c r="E1595">
        <v>6.45</v>
      </c>
      <c r="F1595" t="s">
        <v>2721</v>
      </c>
      <c r="H1595" t="s">
        <v>52</v>
      </c>
      <c r="I1595" t="s">
        <v>18</v>
      </c>
      <c r="J1595" t="s">
        <v>19</v>
      </c>
      <c r="K1595" t="s">
        <v>20</v>
      </c>
      <c r="L1595" t="s">
        <v>20</v>
      </c>
      <c r="M1595" t="s">
        <v>21</v>
      </c>
      <c r="N1595" t="s">
        <v>22</v>
      </c>
      <c r="O1595" t="s">
        <v>3917</v>
      </c>
      <c r="P1595">
        <v>5</v>
      </c>
      <c r="Q1595" t="str">
        <f t="shared" si="24"/>
        <v>ABIBB US Equity</v>
      </c>
    </row>
    <row r="1596" spans="1:17" x14ac:dyDescent="0.25">
      <c r="A1596" s="1">
        <v>44377</v>
      </c>
      <c r="B1596" s="1">
        <v>44377</v>
      </c>
      <c r="C1596" t="s">
        <v>3324</v>
      </c>
      <c r="D1596" t="s">
        <v>3325</v>
      </c>
      <c r="E1596">
        <v>3.8</v>
      </c>
      <c r="F1596" t="s">
        <v>2574</v>
      </c>
      <c r="G1596" t="s">
        <v>51</v>
      </c>
      <c r="H1596" t="s">
        <v>112</v>
      </c>
      <c r="I1596" t="s">
        <v>18</v>
      </c>
      <c r="J1596" t="s">
        <v>19</v>
      </c>
      <c r="K1596" t="s">
        <v>20</v>
      </c>
      <c r="L1596" t="s">
        <v>20</v>
      </c>
      <c r="M1596" t="s">
        <v>21</v>
      </c>
      <c r="N1596" t="s">
        <v>22</v>
      </c>
      <c r="O1596" t="s">
        <v>3918</v>
      </c>
      <c r="P1596">
        <v>4</v>
      </c>
      <c r="Q1596" t="str">
        <f t="shared" si="24"/>
        <v>BALN US Equity</v>
      </c>
    </row>
    <row r="1597" spans="1:17" x14ac:dyDescent="0.25">
      <c r="A1597" s="1">
        <v>44377</v>
      </c>
      <c r="B1597" s="1">
        <v>44377</v>
      </c>
      <c r="C1597" t="s">
        <v>386</v>
      </c>
      <c r="D1597" t="s">
        <v>387</v>
      </c>
      <c r="E1597">
        <v>2.7</v>
      </c>
      <c r="F1597" t="s">
        <v>3919</v>
      </c>
      <c r="H1597" t="s">
        <v>199</v>
      </c>
      <c r="I1597" t="s">
        <v>18</v>
      </c>
      <c r="J1597" t="s">
        <v>19</v>
      </c>
      <c r="K1597" t="s">
        <v>20</v>
      </c>
      <c r="L1597" t="s">
        <v>20</v>
      </c>
      <c r="M1597" t="s">
        <v>21</v>
      </c>
      <c r="N1597" t="s">
        <v>22</v>
      </c>
      <c r="O1597" t="s">
        <v>3920</v>
      </c>
      <c r="P1597">
        <v>2</v>
      </c>
      <c r="Q1597" t="str">
        <f t="shared" si="24"/>
        <v>PG US Equity</v>
      </c>
    </row>
    <row r="1598" spans="1:17" x14ac:dyDescent="0.25">
      <c r="A1598" s="1">
        <v>44377</v>
      </c>
      <c r="B1598" s="1">
        <v>44377</v>
      </c>
      <c r="C1598" t="s">
        <v>540</v>
      </c>
      <c r="D1598" t="s">
        <v>541</v>
      </c>
      <c r="E1598">
        <v>6</v>
      </c>
      <c r="F1598" t="s">
        <v>3921</v>
      </c>
      <c r="H1598" t="s">
        <v>97</v>
      </c>
      <c r="I1598" t="s">
        <v>18</v>
      </c>
      <c r="J1598" t="s">
        <v>19</v>
      </c>
      <c r="K1598" t="s">
        <v>20</v>
      </c>
      <c r="L1598" t="s">
        <v>20</v>
      </c>
      <c r="M1598" t="s">
        <v>543</v>
      </c>
      <c r="N1598" t="s">
        <v>59</v>
      </c>
      <c r="O1598" t="s">
        <v>3922</v>
      </c>
      <c r="P1598">
        <v>3</v>
      </c>
      <c r="Q1598" t="str">
        <f t="shared" si="24"/>
        <v>JEF US Equity</v>
      </c>
    </row>
    <row r="1599" spans="1:17" x14ac:dyDescent="0.25">
      <c r="A1599" s="1">
        <v>44377</v>
      </c>
      <c r="B1599" s="1">
        <v>44377</v>
      </c>
      <c r="C1599" t="s">
        <v>109</v>
      </c>
      <c r="D1599" t="s">
        <v>110</v>
      </c>
      <c r="E1599">
        <v>5</v>
      </c>
      <c r="F1599" t="s">
        <v>496</v>
      </c>
      <c r="G1599" t="s">
        <v>722</v>
      </c>
      <c r="H1599" t="s">
        <v>112</v>
      </c>
      <c r="I1599" t="s">
        <v>18</v>
      </c>
      <c r="J1599" t="s">
        <v>19</v>
      </c>
      <c r="K1599" t="s">
        <v>20</v>
      </c>
      <c r="L1599" t="s">
        <v>20</v>
      </c>
      <c r="M1599" t="s">
        <v>21</v>
      </c>
      <c r="N1599" t="s">
        <v>22</v>
      </c>
      <c r="O1599" t="s">
        <v>3923</v>
      </c>
      <c r="P1599">
        <v>2</v>
      </c>
      <c r="Q1599" t="str">
        <f t="shared" si="24"/>
        <v>GE US Equity</v>
      </c>
    </row>
    <row r="1600" spans="1:17" x14ac:dyDescent="0.25">
      <c r="A1600" s="1">
        <v>44377</v>
      </c>
      <c r="B1600" s="1">
        <v>44377</v>
      </c>
      <c r="C1600" t="s">
        <v>3639</v>
      </c>
      <c r="D1600" t="s">
        <v>3640</v>
      </c>
      <c r="E1600">
        <v>6.65</v>
      </c>
      <c r="F1600" t="s">
        <v>996</v>
      </c>
      <c r="H1600" t="s">
        <v>52</v>
      </c>
      <c r="I1600" t="s">
        <v>18</v>
      </c>
      <c r="J1600" t="s">
        <v>19</v>
      </c>
      <c r="K1600" t="s">
        <v>20</v>
      </c>
      <c r="L1600" t="s">
        <v>20</v>
      </c>
      <c r="M1600" t="s">
        <v>21</v>
      </c>
      <c r="N1600" t="s">
        <v>22</v>
      </c>
      <c r="O1600" t="s">
        <v>3924</v>
      </c>
      <c r="P1600">
        <v>3</v>
      </c>
      <c r="Q1600" t="str">
        <f t="shared" si="24"/>
        <v>DOV US Equity</v>
      </c>
    </row>
    <row r="1601" spans="1:17" x14ac:dyDescent="0.25">
      <c r="A1601" s="1">
        <v>44377</v>
      </c>
      <c r="B1601" s="1">
        <v>44377</v>
      </c>
      <c r="C1601" t="s">
        <v>3925</v>
      </c>
      <c r="D1601" t="s">
        <v>96</v>
      </c>
      <c r="E1601">
        <v>3.4039999999999999</v>
      </c>
      <c r="F1601" t="s">
        <v>692</v>
      </c>
      <c r="G1601" t="s">
        <v>17</v>
      </c>
      <c r="H1601" t="s">
        <v>52</v>
      </c>
      <c r="I1601" t="s">
        <v>18</v>
      </c>
      <c r="J1601" t="s">
        <v>19</v>
      </c>
      <c r="K1601" t="s">
        <v>20</v>
      </c>
      <c r="L1601" t="s">
        <v>20</v>
      </c>
      <c r="M1601" t="s">
        <v>21</v>
      </c>
      <c r="N1601" t="s">
        <v>22</v>
      </c>
      <c r="O1601" t="s">
        <v>3926</v>
      </c>
      <c r="P1601">
        <v>3</v>
      </c>
      <c r="Q1601" t="str">
        <f t="shared" si="24"/>
        <v>DAL US Equity</v>
      </c>
    </row>
    <row r="1602" spans="1:17" x14ac:dyDescent="0.25">
      <c r="A1602" s="1">
        <v>44377</v>
      </c>
      <c r="B1602" s="1">
        <v>44377</v>
      </c>
      <c r="C1602" t="s">
        <v>3927</v>
      </c>
      <c r="D1602" t="s">
        <v>3928</v>
      </c>
      <c r="E1602">
        <v>6.75</v>
      </c>
      <c r="F1602" t="s">
        <v>504</v>
      </c>
      <c r="H1602" t="s">
        <v>17</v>
      </c>
      <c r="I1602" t="s">
        <v>18</v>
      </c>
      <c r="J1602" t="s">
        <v>19</v>
      </c>
      <c r="K1602" t="s">
        <v>20</v>
      </c>
      <c r="L1602" t="s">
        <v>20</v>
      </c>
      <c r="M1602" t="s">
        <v>21</v>
      </c>
      <c r="N1602" t="s">
        <v>135</v>
      </c>
      <c r="O1602" t="s">
        <v>3929</v>
      </c>
      <c r="P1602">
        <v>3</v>
      </c>
      <c r="Q1602" t="str">
        <f t="shared" si="24"/>
        <v>ATO US Equity</v>
      </c>
    </row>
    <row r="1603" spans="1:17" x14ac:dyDescent="0.25">
      <c r="A1603" s="1">
        <v>44377</v>
      </c>
      <c r="B1603" s="1">
        <v>44377</v>
      </c>
      <c r="C1603" t="s">
        <v>3589</v>
      </c>
      <c r="D1603" t="s">
        <v>3590</v>
      </c>
      <c r="E1603">
        <v>5.375</v>
      </c>
      <c r="F1603" t="s">
        <v>2209</v>
      </c>
      <c r="H1603" t="s">
        <v>52</v>
      </c>
      <c r="I1603" t="s">
        <v>18</v>
      </c>
      <c r="J1603" t="s">
        <v>19</v>
      </c>
      <c r="K1603" t="s">
        <v>20</v>
      </c>
      <c r="L1603" t="s">
        <v>20</v>
      </c>
      <c r="M1603" t="s">
        <v>21</v>
      </c>
      <c r="N1603" t="s">
        <v>22</v>
      </c>
      <c r="O1603" t="s">
        <v>3930</v>
      </c>
      <c r="P1603">
        <v>3</v>
      </c>
      <c r="Q1603" t="str">
        <f t="shared" si="24"/>
        <v>UNP US Equity</v>
      </c>
    </row>
    <row r="1604" spans="1:17" x14ac:dyDescent="0.25">
      <c r="A1604" s="1">
        <v>44377</v>
      </c>
      <c r="B1604" s="1">
        <v>44377</v>
      </c>
      <c r="C1604" t="s">
        <v>2319</v>
      </c>
      <c r="D1604" t="s">
        <v>2320</v>
      </c>
      <c r="E1604">
        <v>6.25</v>
      </c>
      <c r="F1604" t="s">
        <v>213</v>
      </c>
      <c r="H1604" t="s">
        <v>52</v>
      </c>
      <c r="I1604" t="s">
        <v>18</v>
      </c>
      <c r="J1604" t="s">
        <v>19</v>
      </c>
      <c r="K1604" t="s">
        <v>20</v>
      </c>
      <c r="L1604" t="s">
        <v>20</v>
      </c>
      <c r="M1604" t="s">
        <v>21</v>
      </c>
      <c r="N1604" t="s">
        <v>135</v>
      </c>
      <c r="O1604" t="s">
        <v>3931</v>
      </c>
      <c r="P1604">
        <v>3</v>
      </c>
      <c r="Q1604" t="str">
        <f t="shared" ref="Q1604:Q1667" si="25">D1604&amp;" US Equity"</f>
        <v>CNP US Equity</v>
      </c>
    </row>
    <row r="1605" spans="1:17" x14ac:dyDescent="0.25">
      <c r="A1605" s="1">
        <v>44377</v>
      </c>
      <c r="B1605" s="1">
        <v>44377</v>
      </c>
      <c r="C1605" t="s">
        <v>2167</v>
      </c>
      <c r="D1605" t="s">
        <v>2168</v>
      </c>
      <c r="E1605">
        <v>8.4499999999999993</v>
      </c>
      <c r="F1605" t="s">
        <v>689</v>
      </c>
      <c r="H1605" t="s">
        <v>17</v>
      </c>
      <c r="I1605" t="s">
        <v>18</v>
      </c>
      <c r="J1605" t="s">
        <v>19</v>
      </c>
      <c r="K1605" t="s">
        <v>20</v>
      </c>
      <c r="L1605" t="s">
        <v>20</v>
      </c>
      <c r="M1605" t="s">
        <v>21</v>
      </c>
      <c r="N1605" t="s">
        <v>135</v>
      </c>
      <c r="O1605" t="s">
        <v>3932</v>
      </c>
      <c r="P1605">
        <v>3</v>
      </c>
      <c r="Q1605" t="str">
        <f t="shared" si="25"/>
        <v>AEE US Equity</v>
      </c>
    </row>
    <row r="1606" spans="1:17" x14ac:dyDescent="0.25">
      <c r="A1606" s="1">
        <v>44377</v>
      </c>
      <c r="B1606" s="1">
        <v>44377</v>
      </c>
      <c r="C1606" t="s">
        <v>127</v>
      </c>
      <c r="D1606" t="s">
        <v>128</v>
      </c>
      <c r="E1606">
        <v>4.125</v>
      </c>
      <c r="F1606" t="s">
        <v>3933</v>
      </c>
      <c r="G1606" t="s">
        <v>3934</v>
      </c>
      <c r="H1606" t="s">
        <v>44</v>
      </c>
      <c r="I1606" t="s">
        <v>18</v>
      </c>
      <c r="J1606" t="s">
        <v>19</v>
      </c>
      <c r="K1606" t="s">
        <v>20</v>
      </c>
      <c r="L1606" t="s">
        <v>20</v>
      </c>
      <c r="M1606" t="s">
        <v>21</v>
      </c>
      <c r="N1606" t="s">
        <v>22</v>
      </c>
      <c r="O1606" t="s">
        <v>3935</v>
      </c>
      <c r="P1606">
        <v>3</v>
      </c>
      <c r="Q1606" t="str">
        <f t="shared" si="25"/>
        <v>DIS US Equity</v>
      </c>
    </row>
    <row r="1607" spans="1:17" x14ac:dyDescent="0.25">
      <c r="A1607" s="1">
        <v>44377</v>
      </c>
      <c r="B1607" s="1">
        <v>44377</v>
      </c>
      <c r="C1607" t="s">
        <v>3936</v>
      </c>
      <c r="D1607" t="s">
        <v>3937</v>
      </c>
      <c r="E1607">
        <v>4.25</v>
      </c>
      <c r="F1607" t="s">
        <v>2201</v>
      </c>
      <c r="H1607" t="s">
        <v>112</v>
      </c>
      <c r="I1607" t="s">
        <v>18</v>
      </c>
      <c r="J1607" t="s">
        <v>19</v>
      </c>
      <c r="K1607" t="s">
        <v>20</v>
      </c>
      <c r="L1607" t="s">
        <v>20</v>
      </c>
      <c r="M1607" t="s">
        <v>21</v>
      </c>
      <c r="N1607" t="s">
        <v>59</v>
      </c>
      <c r="O1607" t="s">
        <v>3938</v>
      </c>
      <c r="P1607">
        <v>3</v>
      </c>
      <c r="Q1607" t="str">
        <f t="shared" si="25"/>
        <v>SYA US Equity</v>
      </c>
    </row>
    <row r="1608" spans="1:17" x14ac:dyDescent="0.25">
      <c r="A1608" s="1">
        <v>44377</v>
      </c>
      <c r="B1608" s="1">
        <v>44377</v>
      </c>
      <c r="C1608" t="s">
        <v>1640</v>
      </c>
      <c r="D1608" t="s">
        <v>1641</v>
      </c>
      <c r="E1608">
        <v>5.35</v>
      </c>
      <c r="F1608" t="s">
        <v>2145</v>
      </c>
      <c r="H1608" t="s">
        <v>39</v>
      </c>
      <c r="I1608" t="s">
        <v>18</v>
      </c>
      <c r="J1608" t="s">
        <v>19</v>
      </c>
      <c r="K1608" t="s">
        <v>20</v>
      </c>
      <c r="L1608" t="s">
        <v>20</v>
      </c>
      <c r="M1608" t="s">
        <v>21</v>
      </c>
      <c r="N1608" t="s">
        <v>135</v>
      </c>
      <c r="O1608" t="s">
        <v>3940</v>
      </c>
      <c r="P1608">
        <v>3</v>
      </c>
      <c r="Q1608" t="str">
        <f t="shared" si="25"/>
        <v>XEL US Equity</v>
      </c>
    </row>
    <row r="1609" spans="1:17" x14ac:dyDescent="0.25">
      <c r="A1609" s="1">
        <v>44377</v>
      </c>
      <c r="B1609" s="1">
        <v>44377</v>
      </c>
      <c r="C1609" t="s">
        <v>139</v>
      </c>
      <c r="D1609" t="s">
        <v>140</v>
      </c>
      <c r="E1609">
        <v>2.95</v>
      </c>
      <c r="F1609" t="s">
        <v>1740</v>
      </c>
      <c r="G1609" t="s">
        <v>69</v>
      </c>
      <c r="H1609" t="s">
        <v>17</v>
      </c>
      <c r="I1609" t="s">
        <v>18</v>
      </c>
      <c r="J1609" t="s">
        <v>19</v>
      </c>
      <c r="K1609" t="s">
        <v>20</v>
      </c>
      <c r="L1609" t="s">
        <v>20</v>
      </c>
      <c r="M1609" t="s">
        <v>21</v>
      </c>
      <c r="N1609" t="s">
        <v>59</v>
      </c>
      <c r="O1609" t="s">
        <v>3941</v>
      </c>
      <c r="P1609">
        <v>3</v>
      </c>
      <c r="Q1609" t="str">
        <f t="shared" si="25"/>
        <v>ATH US Equity</v>
      </c>
    </row>
    <row r="1610" spans="1:17" x14ac:dyDescent="0.25">
      <c r="A1610" s="1">
        <v>44377</v>
      </c>
      <c r="B1610" s="1">
        <v>44377</v>
      </c>
      <c r="C1610" t="s">
        <v>682</v>
      </c>
      <c r="D1610" t="s">
        <v>683</v>
      </c>
      <c r="E1610">
        <v>6.95</v>
      </c>
      <c r="F1610" t="s">
        <v>1536</v>
      </c>
      <c r="H1610" t="s">
        <v>44</v>
      </c>
      <c r="I1610" t="s">
        <v>18</v>
      </c>
      <c r="J1610" t="s">
        <v>19</v>
      </c>
      <c r="K1610" t="s">
        <v>20</v>
      </c>
      <c r="L1610" t="s">
        <v>20</v>
      </c>
      <c r="M1610" t="s">
        <v>21</v>
      </c>
      <c r="N1610" t="s">
        <v>22</v>
      </c>
      <c r="O1610" t="s">
        <v>3942</v>
      </c>
      <c r="P1610">
        <v>5</v>
      </c>
      <c r="Q1610" t="str">
        <f t="shared" si="25"/>
        <v>CMCSA US Equity</v>
      </c>
    </row>
    <row r="1611" spans="1:17" x14ac:dyDescent="0.25">
      <c r="A1611" s="1">
        <v>44377</v>
      </c>
      <c r="B1611" s="1">
        <v>44377</v>
      </c>
      <c r="C1611" t="s">
        <v>3069</v>
      </c>
      <c r="D1611" t="s">
        <v>3070</v>
      </c>
      <c r="E1611">
        <v>3.7</v>
      </c>
      <c r="F1611" t="s">
        <v>2841</v>
      </c>
      <c r="H1611" t="s">
        <v>44</v>
      </c>
      <c r="I1611" t="s">
        <v>18</v>
      </c>
      <c r="J1611" t="s">
        <v>19</v>
      </c>
      <c r="K1611" t="s">
        <v>20</v>
      </c>
      <c r="L1611" t="s">
        <v>20</v>
      </c>
      <c r="M1611" t="s">
        <v>21</v>
      </c>
      <c r="N1611" t="s">
        <v>59</v>
      </c>
      <c r="O1611" t="s">
        <v>3943</v>
      </c>
      <c r="P1611">
        <v>3</v>
      </c>
      <c r="Q1611" t="str">
        <f t="shared" si="25"/>
        <v>AMP US Equity</v>
      </c>
    </row>
    <row r="1612" spans="1:17" x14ac:dyDescent="0.25">
      <c r="A1612" s="1">
        <v>44377</v>
      </c>
      <c r="B1612" s="1">
        <v>44377</v>
      </c>
      <c r="C1612" t="s">
        <v>867</v>
      </c>
      <c r="D1612" t="s">
        <v>868</v>
      </c>
      <c r="E1612">
        <v>7.75</v>
      </c>
      <c r="F1612" t="s">
        <v>3944</v>
      </c>
      <c r="H1612" t="s">
        <v>44</v>
      </c>
      <c r="I1612" t="s">
        <v>18</v>
      </c>
      <c r="J1612" t="s">
        <v>19</v>
      </c>
      <c r="K1612" t="s">
        <v>20</v>
      </c>
      <c r="L1612" t="s">
        <v>20</v>
      </c>
      <c r="M1612" t="s">
        <v>21</v>
      </c>
      <c r="N1612" t="s">
        <v>22</v>
      </c>
      <c r="O1612" t="s">
        <v>3945</v>
      </c>
      <c r="P1612">
        <v>3</v>
      </c>
      <c r="Q1612" t="str">
        <f t="shared" si="25"/>
        <v>LMT US Equity</v>
      </c>
    </row>
    <row r="1613" spans="1:17" x14ac:dyDescent="0.25">
      <c r="A1613" s="1">
        <v>44377</v>
      </c>
      <c r="B1613" s="1">
        <v>44377</v>
      </c>
      <c r="C1613" t="s">
        <v>2315</v>
      </c>
      <c r="D1613" t="s">
        <v>2316</v>
      </c>
      <c r="E1613">
        <v>5.64</v>
      </c>
      <c r="F1613" t="s">
        <v>3946</v>
      </c>
      <c r="H1613" t="s">
        <v>52</v>
      </c>
      <c r="I1613" t="s">
        <v>18</v>
      </c>
      <c r="J1613" t="s">
        <v>19</v>
      </c>
      <c r="K1613" t="s">
        <v>20</v>
      </c>
      <c r="L1613" t="s">
        <v>20</v>
      </c>
      <c r="M1613" t="s">
        <v>21</v>
      </c>
      <c r="N1613" t="s">
        <v>22</v>
      </c>
      <c r="O1613" t="s">
        <v>3947</v>
      </c>
      <c r="P1613">
        <v>3</v>
      </c>
      <c r="Q1613" t="str">
        <f t="shared" si="25"/>
        <v>NSC US Equity</v>
      </c>
    </row>
    <row r="1614" spans="1:17" x14ac:dyDescent="0.25">
      <c r="A1614" s="1">
        <v>44377</v>
      </c>
      <c r="B1614" s="1">
        <v>44377</v>
      </c>
      <c r="C1614" t="s">
        <v>1222</v>
      </c>
      <c r="D1614" t="s">
        <v>1223</v>
      </c>
      <c r="E1614">
        <v>4.5</v>
      </c>
      <c r="F1614" t="s">
        <v>1565</v>
      </c>
      <c r="H1614" t="s">
        <v>17</v>
      </c>
      <c r="I1614" t="s">
        <v>18</v>
      </c>
      <c r="J1614" t="s">
        <v>19</v>
      </c>
      <c r="K1614" t="s">
        <v>20</v>
      </c>
      <c r="L1614" t="s">
        <v>20</v>
      </c>
      <c r="M1614" t="s">
        <v>21</v>
      </c>
      <c r="N1614" t="s">
        <v>135</v>
      </c>
      <c r="O1614" t="s">
        <v>3948</v>
      </c>
      <c r="P1614">
        <v>3</v>
      </c>
      <c r="Q1614" t="str">
        <f t="shared" si="25"/>
        <v>SRE US Equity</v>
      </c>
    </row>
    <row r="1615" spans="1:17" x14ac:dyDescent="0.25">
      <c r="A1615" s="1">
        <v>44377</v>
      </c>
      <c r="B1615" s="1">
        <v>44377</v>
      </c>
      <c r="C1615" t="s">
        <v>3260</v>
      </c>
      <c r="D1615" t="s">
        <v>952</v>
      </c>
      <c r="E1615">
        <v>3.05</v>
      </c>
      <c r="F1615" t="s">
        <v>1865</v>
      </c>
      <c r="G1615" t="s">
        <v>722</v>
      </c>
      <c r="H1615" t="s">
        <v>112</v>
      </c>
      <c r="I1615" t="s">
        <v>18</v>
      </c>
      <c r="J1615" t="s">
        <v>19</v>
      </c>
      <c r="K1615" t="s">
        <v>20</v>
      </c>
      <c r="L1615" t="s">
        <v>20</v>
      </c>
      <c r="M1615" t="s">
        <v>21</v>
      </c>
      <c r="N1615" t="s">
        <v>135</v>
      </c>
      <c r="O1615" t="s">
        <v>3952</v>
      </c>
      <c r="P1615">
        <v>3</v>
      </c>
      <c r="Q1615" t="str">
        <f t="shared" si="25"/>
        <v>DUK US Equity</v>
      </c>
    </row>
    <row r="1616" spans="1:17" x14ac:dyDescent="0.25">
      <c r="A1616" s="1">
        <v>44377</v>
      </c>
      <c r="B1616" s="1">
        <v>44377</v>
      </c>
      <c r="C1616" t="s">
        <v>1715</v>
      </c>
      <c r="D1616" t="s">
        <v>1716</v>
      </c>
      <c r="E1616">
        <v>3.35</v>
      </c>
      <c r="F1616" t="s">
        <v>3953</v>
      </c>
      <c r="H1616" t="s">
        <v>52</v>
      </c>
      <c r="I1616" t="s">
        <v>18</v>
      </c>
      <c r="J1616" t="s">
        <v>19</v>
      </c>
      <c r="K1616" t="s">
        <v>20</v>
      </c>
      <c r="L1616" t="s">
        <v>20</v>
      </c>
      <c r="M1616" t="s">
        <v>21</v>
      </c>
      <c r="N1616" t="s">
        <v>59</v>
      </c>
      <c r="O1616" t="s">
        <v>3954</v>
      </c>
      <c r="P1616">
        <v>3</v>
      </c>
      <c r="Q1616" t="str">
        <f t="shared" si="25"/>
        <v>LNC US Equity</v>
      </c>
    </row>
    <row r="1617" spans="1:17" x14ac:dyDescent="0.25">
      <c r="A1617" s="1">
        <v>44377</v>
      </c>
      <c r="B1617" s="1">
        <v>44377</v>
      </c>
      <c r="C1617" t="s">
        <v>180</v>
      </c>
      <c r="D1617" t="s">
        <v>128</v>
      </c>
      <c r="E1617">
        <v>8.5</v>
      </c>
      <c r="F1617" t="s">
        <v>3955</v>
      </c>
      <c r="H1617" t="s">
        <v>44</v>
      </c>
      <c r="I1617" t="s">
        <v>18</v>
      </c>
      <c r="J1617" t="s">
        <v>19</v>
      </c>
      <c r="K1617" t="s">
        <v>20</v>
      </c>
      <c r="L1617" t="s">
        <v>20</v>
      </c>
      <c r="M1617" t="s">
        <v>21</v>
      </c>
      <c r="N1617" t="s">
        <v>22</v>
      </c>
      <c r="O1617" t="s">
        <v>3956</v>
      </c>
      <c r="P1617">
        <v>3</v>
      </c>
      <c r="Q1617" t="str">
        <f t="shared" si="25"/>
        <v>DIS US Equity</v>
      </c>
    </row>
    <row r="1618" spans="1:17" x14ac:dyDescent="0.25">
      <c r="A1618" s="1">
        <v>44377</v>
      </c>
      <c r="B1618" s="1">
        <v>44377</v>
      </c>
      <c r="C1618" t="s">
        <v>118</v>
      </c>
      <c r="D1618" t="s">
        <v>119</v>
      </c>
      <c r="E1618">
        <v>6.694</v>
      </c>
      <c r="F1618" t="s">
        <v>642</v>
      </c>
      <c r="G1618" t="s">
        <v>51</v>
      </c>
      <c r="H1618" t="s">
        <v>121</v>
      </c>
      <c r="I1618" t="s">
        <v>18</v>
      </c>
      <c r="J1618" t="s">
        <v>19</v>
      </c>
      <c r="K1618" t="s">
        <v>20</v>
      </c>
      <c r="L1618" t="s">
        <v>20</v>
      </c>
      <c r="M1618" t="s">
        <v>21</v>
      </c>
      <c r="N1618" t="s">
        <v>22</v>
      </c>
      <c r="O1618" t="s">
        <v>3961</v>
      </c>
      <c r="P1618">
        <v>2</v>
      </c>
      <c r="Q1618" t="str">
        <f t="shared" si="25"/>
        <v>LB US Equity</v>
      </c>
    </row>
    <row r="1619" spans="1:17" x14ac:dyDescent="0.25">
      <c r="A1619" s="1">
        <v>44377</v>
      </c>
      <c r="B1619" s="1">
        <v>44377</v>
      </c>
      <c r="C1619" t="s">
        <v>1810</v>
      </c>
      <c r="D1619" t="s">
        <v>1073</v>
      </c>
      <c r="E1619">
        <v>7</v>
      </c>
      <c r="F1619" t="s">
        <v>3963</v>
      </c>
      <c r="H1619" t="s">
        <v>112</v>
      </c>
      <c r="I1619" t="s">
        <v>18</v>
      </c>
      <c r="J1619" t="s">
        <v>19</v>
      </c>
      <c r="K1619" t="s">
        <v>20</v>
      </c>
      <c r="L1619" t="s">
        <v>20</v>
      </c>
      <c r="M1619" t="s">
        <v>21</v>
      </c>
      <c r="N1619" t="s">
        <v>22</v>
      </c>
      <c r="O1619" t="s">
        <v>3964</v>
      </c>
      <c r="P1619">
        <v>3</v>
      </c>
      <c r="Q1619" t="str">
        <f t="shared" si="25"/>
        <v>KMI US Equity</v>
      </c>
    </row>
    <row r="1620" spans="1:17" x14ac:dyDescent="0.25">
      <c r="A1620" s="1">
        <v>44377</v>
      </c>
      <c r="B1620" s="1">
        <v>44377</v>
      </c>
      <c r="C1620" t="s">
        <v>872</v>
      </c>
      <c r="D1620" t="s">
        <v>873</v>
      </c>
      <c r="E1620">
        <v>6.9</v>
      </c>
      <c r="F1620" t="s">
        <v>1077</v>
      </c>
      <c r="H1620" t="s">
        <v>242</v>
      </c>
      <c r="I1620" t="s">
        <v>18</v>
      </c>
      <c r="J1620" t="s">
        <v>19</v>
      </c>
      <c r="K1620" t="s">
        <v>20</v>
      </c>
      <c r="L1620" t="s">
        <v>20</v>
      </c>
      <c r="M1620" t="s">
        <v>21</v>
      </c>
      <c r="N1620" t="s">
        <v>22</v>
      </c>
      <c r="O1620" t="s">
        <v>3965</v>
      </c>
      <c r="P1620">
        <v>1</v>
      </c>
      <c r="Q1620" t="str">
        <f t="shared" si="25"/>
        <v>M US Equity</v>
      </c>
    </row>
    <row r="1621" spans="1:17" x14ac:dyDescent="0.25">
      <c r="A1621" s="1">
        <v>44377</v>
      </c>
      <c r="B1621" s="1">
        <v>44377</v>
      </c>
      <c r="C1621" t="s">
        <v>3966</v>
      </c>
      <c r="D1621" t="s">
        <v>3967</v>
      </c>
      <c r="E1621">
        <v>6.4</v>
      </c>
      <c r="F1621" t="s">
        <v>1147</v>
      </c>
      <c r="H1621" t="s">
        <v>52</v>
      </c>
      <c r="I1621" t="s">
        <v>18</v>
      </c>
      <c r="J1621" t="s">
        <v>19</v>
      </c>
      <c r="K1621" t="s">
        <v>20</v>
      </c>
      <c r="L1621" t="s">
        <v>20</v>
      </c>
      <c r="M1621" t="s">
        <v>21</v>
      </c>
      <c r="N1621" t="s">
        <v>22</v>
      </c>
      <c r="O1621" t="s">
        <v>3968</v>
      </c>
      <c r="P1621">
        <v>3</v>
      </c>
      <c r="Q1621" t="str">
        <f t="shared" si="25"/>
        <v>MMP US Equity</v>
      </c>
    </row>
    <row r="1622" spans="1:17" x14ac:dyDescent="0.25">
      <c r="A1622" s="1">
        <v>44377</v>
      </c>
      <c r="B1622" s="1">
        <v>44377</v>
      </c>
      <c r="C1622" t="s">
        <v>114</v>
      </c>
      <c r="D1622" t="s">
        <v>115</v>
      </c>
      <c r="E1622">
        <v>0.9</v>
      </c>
      <c r="F1622" t="s">
        <v>1096</v>
      </c>
      <c r="G1622" t="s">
        <v>69</v>
      </c>
      <c r="H1622" t="s">
        <v>17</v>
      </c>
      <c r="I1622" t="s">
        <v>18</v>
      </c>
      <c r="J1622" t="s">
        <v>19</v>
      </c>
      <c r="K1622" t="s">
        <v>20</v>
      </c>
      <c r="L1622" t="s">
        <v>20</v>
      </c>
      <c r="M1622" t="s">
        <v>21</v>
      </c>
      <c r="N1622" t="s">
        <v>59</v>
      </c>
      <c r="O1622" t="s">
        <v>3970</v>
      </c>
      <c r="P1622">
        <v>3</v>
      </c>
      <c r="Q1622" t="str">
        <f t="shared" si="25"/>
        <v>AIG US Equity</v>
      </c>
    </row>
    <row r="1623" spans="1:17" x14ac:dyDescent="0.25">
      <c r="A1623" s="1">
        <v>44377</v>
      </c>
      <c r="B1623" s="1">
        <v>44377</v>
      </c>
      <c r="C1623" t="s">
        <v>180</v>
      </c>
      <c r="D1623" t="s">
        <v>128</v>
      </c>
      <c r="E1623">
        <v>7.75</v>
      </c>
      <c r="F1623" t="s">
        <v>1889</v>
      </c>
      <c r="H1623" t="s">
        <v>44</v>
      </c>
      <c r="I1623" t="s">
        <v>18</v>
      </c>
      <c r="J1623" t="s">
        <v>19</v>
      </c>
      <c r="K1623" t="s">
        <v>20</v>
      </c>
      <c r="L1623" t="s">
        <v>20</v>
      </c>
      <c r="M1623" t="s">
        <v>21</v>
      </c>
      <c r="N1623" t="s">
        <v>22</v>
      </c>
      <c r="O1623" t="s">
        <v>3971</v>
      </c>
      <c r="P1623">
        <v>3</v>
      </c>
      <c r="Q1623" t="str">
        <f t="shared" si="25"/>
        <v>DIS US Equity</v>
      </c>
    </row>
    <row r="1624" spans="1:17" x14ac:dyDescent="0.25">
      <c r="A1624" s="1">
        <v>44377</v>
      </c>
      <c r="B1624" s="1">
        <v>44377</v>
      </c>
      <c r="C1624" t="s">
        <v>1276</v>
      </c>
      <c r="D1624" t="s">
        <v>1277</v>
      </c>
      <c r="E1624">
        <v>1.25</v>
      </c>
      <c r="F1624" t="s">
        <v>2327</v>
      </c>
      <c r="G1624" t="s">
        <v>69</v>
      </c>
      <c r="H1624" t="s">
        <v>39</v>
      </c>
      <c r="I1624" t="s">
        <v>18</v>
      </c>
      <c r="J1624" t="s">
        <v>19</v>
      </c>
      <c r="K1624" t="s">
        <v>20</v>
      </c>
      <c r="L1624" t="s">
        <v>20</v>
      </c>
      <c r="M1624" t="s">
        <v>21</v>
      </c>
      <c r="N1624" t="s">
        <v>59</v>
      </c>
      <c r="O1624" t="s">
        <v>3972</v>
      </c>
      <c r="P1624">
        <v>3</v>
      </c>
      <c r="Q1624" t="str">
        <f t="shared" si="25"/>
        <v>PFG US Equity</v>
      </c>
    </row>
    <row r="1625" spans="1:17" x14ac:dyDescent="0.25">
      <c r="A1625" s="1">
        <v>44377</v>
      </c>
      <c r="B1625" s="1">
        <v>44377</v>
      </c>
      <c r="C1625" t="s">
        <v>3209</v>
      </c>
      <c r="D1625" t="s">
        <v>3210</v>
      </c>
      <c r="E1625">
        <v>9.0649999999999995</v>
      </c>
      <c r="F1625" t="s">
        <v>2209</v>
      </c>
      <c r="H1625" t="s">
        <v>17</v>
      </c>
      <c r="I1625" t="s">
        <v>18</v>
      </c>
      <c r="J1625" t="s">
        <v>19</v>
      </c>
      <c r="K1625" t="s">
        <v>20</v>
      </c>
      <c r="L1625" t="s">
        <v>20</v>
      </c>
      <c r="M1625" t="s">
        <v>21</v>
      </c>
      <c r="N1625" t="s">
        <v>22</v>
      </c>
      <c r="O1625" t="s">
        <v>3973</v>
      </c>
      <c r="P1625">
        <v>3</v>
      </c>
      <c r="Q1625" t="str">
        <f t="shared" si="25"/>
        <v>HON US Equity</v>
      </c>
    </row>
    <row r="1626" spans="1:17" x14ac:dyDescent="0.25">
      <c r="A1626" s="1">
        <v>44377</v>
      </c>
      <c r="B1626" s="1">
        <v>44377</v>
      </c>
      <c r="C1626" t="s">
        <v>3307</v>
      </c>
      <c r="D1626" t="s">
        <v>2538</v>
      </c>
      <c r="E1626">
        <v>7</v>
      </c>
      <c r="F1626" t="s">
        <v>3974</v>
      </c>
      <c r="H1626" t="s">
        <v>52</v>
      </c>
      <c r="I1626" t="s">
        <v>18</v>
      </c>
      <c r="J1626" t="s">
        <v>19</v>
      </c>
      <c r="K1626" t="s">
        <v>20</v>
      </c>
      <c r="L1626" t="s">
        <v>20</v>
      </c>
      <c r="M1626" t="s">
        <v>21</v>
      </c>
      <c r="N1626" t="s">
        <v>135</v>
      </c>
      <c r="O1626" t="s">
        <v>3975</v>
      </c>
      <c r="P1626">
        <v>3</v>
      </c>
      <c r="Q1626" t="str">
        <f t="shared" si="25"/>
        <v>AEP US Equity</v>
      </c>
    </row>
    <row r="1627" spans="1:17" x14ac:dyDescent="0.25">
      <c r="A1627" s="1">
        <v>44377</v>
      </c>
      <c r="B1627" s="1">
        <v>44377</v>
      </c>
      <c r="C1627" t="s">
        <v>3978</v>
      </c>
      <c r="D1627" t="s">
        <v>1391</v>
      </c>
      <c r="E1627">
        <v>5.9</v>
      </c>
      <c r="F1627" t="s">
        <v>2041</v>
      </c>
      <c r="G1627" t="s">
        <v>51</v>
      </c>
      <c r="H1627" t="s">
        <v>52</v>
      </c>
      <c r="I1627" t="s">
        <v>18</v>
      </c>
      <c r="J1627" t="s">
        <v>19</v>
      </c>
      <c r="K1627" t="s">
        <v>20</v>
      </c>
      <c r="L1627" t="s">
        <v>20</v>
      </c>
      <c r="M1627" t="s">
        <v>21</v>
      </c>
      <c r="N1627" t="s">
        <v>135</v>
      </c>
      <c r="O1627" t="s">
        <v>3979</v>
      </c>
      <c r="P1627">
        <v>5</v>
      </c>
      <c r="Q1627" t="str">
        <f t="shared" si="25"/>
        <v>NGGLN US Equity</v>
      </c>
    </row>
    <row r="1628" spans="1:17" x14ac:dyDescent="0.25">
      <c r="A1628" s="1">
        <v>44377</v>
      </c>
      <c r="B1628" s="1">
        <v>44377</v>
      </c>
      <c r="C1628" t="s">
        <v>1738</v>
      </c>
      <c r="D1628" t="s">
        <v>1466</v>
      </c>
      <c r="E1628">
        <v>9.125</v>
      </c>
      <c r="F1628" t="s">
        <v>646</v>
      </c>
      <c r="H1628" t="s">
        <v>44</v>
      </c>
      <c r="I1628" t="s">
        <v>18</v>
      </c>
      <c r="J1628" t="s">
        <v>19</v>
      </c>
      <c r="K1628" t="s">
        <v>20</v>
      </c>
      <c r="L1628" t="s">
        <v>20</v>
      </c>
      <c r="M1628" t="s">
        <v>21</v>
      </c>
      <c r="N1628" t="s">
        <v>22</v>
      </c>
      <c r="O1628" t="s">
        <v>3980</v>
      </c>
      <c r="P1628">
        <v>3</v>
      </c>
      <c r="Q1628" t="str">
        <f t="shared" si="25"/>
        <v>COP US Equity</v>
      </c>
    </row>
    <row r="1629" spans="1:17" x14ac:dyDescent="0.25">
      <c r="A1629" s="1">
        <v>44377</v>
      </c>
      <c r="B1629" s="1">
        <v>44377</v>
      </c>
      <c r="C1629" t="s">
        <v>3319</v>
      </c>
      <c r="D1629" t="s">
        <v>3320</v>
      </c>
      <c r="E1629">
        <v>7.375</v>
      </c>
      <c r="F1629" t="s">
        <v>901</v>
      </c>
      <c r="H1629" t="s">
        <v>52</v>
      </c>
      <c r="I1629" t="s">
        <v>18</v>
      </c>
      <c r="J1629" t="s">
        <v>19</v>
      </c>
      <c r="K1629" t="s">
        <v>20</v>
      </c>
      <c r="L1629" t="s">
        <v>20</v>
      </c>
      <c r="M1629" t="s">
        <v>21</v>
      </c>
      <c r="N1629" t="s">
        <v>22</v>
      </c>
      <c r="O1629" t="s">
        <v>3981</v>
      </c>
      <c r="P1629">
        <v>2</v>
      </c>
      <c r="Q1629" t="str">
        <f t="shared" si="25"/>
        <v>WM US Equity</v>
      </c>
    </row>
    <row r="1630" spans="1:17" x14ac:dyDescent="0.25">
      <c r="A1630" s="1">
        <v>44377</v>
      </c>
      <c r="B1630" s="1">
        <v>44377</v>
      </c>
      <c r="C1630" t="s">
        <v>2693</v>
      </c>
      <c r="D1630" t="s">
        <v>1780</v>
      </c>
      <c r="E1630">
        <v>6.8</v>
      </c>
      <c r="F1630" t="s">
        <v>3982</v>
      </c>
      <c r="H1630" t="s">
        <v>52</v>
      </c>
      <c r="I1630" t="s">
        <v>18</v>
      </c>
      <c r="J1630" t="s">
        <v>19</v>
      </c>
      <c r="K1630" t="s">
        <v>20</v>
      </c>
      <c r="L1630" t="s">
        <v>20</v>
      </c>
      <c r="M1630" t="s">
        <v>21</v>
      </c>
      <c r="N1630" t="s">
        <v>22</v>
      </c>
      <c r="O1630" t="s">
        <v>3983</v>
      </c>
      <c r="P1630">
        <v>5</v>
      </c>
      <c r="Q1630" t="str">
        <f t="shared" si="25"/>
        <v>ABIBB US Equity</v>
      </c>
    </row>
    <row r="1631" spans="1:17" x14ac:dyDescent="0.25">
      <c r="A1631" s="1">
        <v>44377</v>
      </c>
      <c r="B1631" s="1">
        <v>44377</v>
      </c>
      <c r="C1631" t="s">
        <v>3984</v>
      </c>
      <c r="D1631" t="s">
        <v>3985</v>
      </c>
      <c r="E1631">
        <v>6.25</v>
      </c>
      <c r="F1631" t="s">
        <v>1252</v>
      </c>
      <c r="H1631" t="s">
        <v>17</v>
      </c>
      <c r="I1631" t="s">
        <v>18</v>
      </c>
      <c r="J1631" t="s">
        <v>19</v>
      </c>
      <c r="K1631" t="s">
        <v>20</v>
      </c>
      <c r="L1631" t="s">
        <v>20</v>
      </c>
      <c r="M1631" t="s">
        <v>21</v>
      </c>
      <c r="N1631" t="s">
        <v>135</v>
      </c>
      <c r="O1631" t="s">
        <v>3986</v>
      </c>
      <c r="P1631">
        <v>3</v>
      </c>
      <c r="Q1631" t="str">
        <f t="shared" si="25"/>
        <v>PPL US Equity</v>
      </c>
    </row>
    <row r="1632" spans="1:17" x14ac:dyDescent="0.25">
      <c r="A1632" s="1">
        <v>44377</v>
      </c>
      <c r="B1632" s="1">
        <v>44377</v>
      </c>
      <c r="C1632" t="s">
        <v>317</v>
      </c>
      <c r="D1632" t="s">
        <v>318</v>
      </c>
      <c r="E1632">
        <v>0.95</v>
      </c>
      <c r="F1632" t="s">
        <v>1657</v>
      </c>
      <c r="G1632" t="s">
        <v>69</v>
      </c>
      <c r="H1632" t="s">
        <v>199</v>
      </c>
      <c r="I1632" t="s">
        <v>18</v>
      </c>
      <c r="J1632" t="s">
        <v>19</v>
      </c>
      <c r="K1632" t="s">
        <v>20</v>
      </c>
      <c r="L1632" t="s">
        <v>20</v>
      </c>
      <c r="M1632" t="s">
        <v>21</v>
      </c>
      <c r="N1632" t="s">
        <v>59</v>
      </c>
      <c r="O1632" t="s">
        <v>3987</v>
      </c>
      <c r="P1632">
        <v>3</v>
      </c>
      <c r="Q1632" t="str">
        <f t="shared" si="25"/>
        <v>MET US Equity</v>
      </c>
    </row>
    <row r="1633" spans="1:17" x14ac:dyDescent="0.25">
      <c r="A1633" s="1">
        <v>44377</v>
      </c>
      <c r="B1633" s="1">
        <v>44377</v>
      </c>
      <c r="C1633" t="s">
        <v>3522</v>
      </c>
      <c r="D1633" t="s">
        <v>3523</v>
      </c>
      <c r="E1633">
        <v>8.15</v>
      </c>
      <c r="F1633" t="s">
        <v>3627</v>
      </c>
      <c r="H1633" t="s">
        <v>52</v>
      </c>
      <c r="I1633" t="s">
        <v>18</v>
      </c>
      <c r="J1633" t="s">
        <v>19</v>
      </c>
      <c r="K1633" t="s">
        <v>20</v>
      </c>
      <c r="L1633" t="s">
        <v>20</v>
      </c>
      <c r="M1633" t="s">
        <v>21</v>
      </c>
      <c r="N1633" t="s">
        <v>22</v>
      </c>
      <c r="O1633" t="s">
        <v>3988</v>
      </c>
      <c r="P1633">
        <v>5</v>
      </c>
      <c r="Q1633" t="str">
        <f t="shared" si="25"/>
        <v>TFCFA US Equity</v>
      </c>
    </row>
    <row r="1634" spans="1:17" x14ac:dyDescent="0.25">
      <c r="A1634" s="1">
        <v>44377</v>
      </c>
      <c r="B1634" s="1">
        <v>44377</v>
      </c>
      <c r="C1634" t="s">
        <v>3989</v>
      </c>
      <c r="D1634" t="s">
        <v>3210</v>
      </c>
      <c r="E1634">
        <v>6.625</v>
      </c>
      <c r="F1634" t="s">
        <v>1819</v>
      </c>
      <c r="H1634" t="s">
        <v>17</v>
      </c>
      <c r="I1634" t="s">
        <v>18</v>
      </c>
      <c r="J1634" t="s">
        <v>19</v>
      </c>
      <c r="K1634" t="s">
        <v>20</v>
      </c>
      <c r="L1634" t="s">
        <v>20</v>
      </c>
      <c r="M1634" t="s">
        <v>21</v>
      </c>
      <c r="N1634" t="s">
        <v>22</v>
      </c>
      <c r="O1634" t="s">
        <v>3990</v>
      </c>
      <c r="P1634">
        <v>3</v>
      </c>
      <c r="Q1634" t="str">
        <f t="shared" si="25"/>
        <v>HON US Equity</v>
      </c>
    </row>
    <row r="1635" spans="1:17" x14ac:dyDescent="0.25">
      <c r="A1635" s="1">
        <v>44377</v>
      </c>
      <c r="B1635" s="1">
        <v>44377</v>
      </c>
      <c r="C1635" t="s">
        <v>1943</v>
      </c>
      <c r="D1635" t="s">
        <v>1944</v>
      </c>
      <c r="E1635">
        <v>7</v>
      </c>
      <c r="F1635" t="s">
        <v>749</v>
      </c>
      <c r="G1635" t="s">
        <v>69</v>
      </c>
      <c r="H1635" t="s">
        <v>199</v>
      </c>
      <c r="I1635" t="s">
        <v>18</v>
      </c>
      <c r="J1635" t="s">
        <v>19</v>
      </c>
      <c r="K1635" t="s">
        <v>20</v>
      </c>
      <c r="L1635" t="s">
        <v>20</v>
      </c>
      <c r="M1635" t="s">
        <v>21</v>
      </c>
      <c r="N1635" t="s">
        <v>22</v>
      </c>
      <c r="O1635" t="s">
        <v>3993</v>
      </c>
      <c r="P1635">
        <v>4</v>
      </c>
      <c r="Q1635" t="str">
        <f t="shared" si="25"/>
        <v>ROSW US Equity</v>
      </c>
    </row>
    <row r="1636" spans="1:17" x14ac:dyDescent="0.25">
      <c r="A1636" s="1">
        <v>44377</v>
      </c>
      <c r="B1636" s="1">
        <v>44377</v>
      </c>
      <c r="C1636" t="s">
        <v>3489</v>
      </c>
      <c r="D1636" t="s">
        <v>3490</v>
      </c>
      <c r="E1636">
        <v>4.875</v>
      </c>
      <c r="F1636" t="s">
        <v>3491</v>
      </c>
      <c r="G1636" t="s">
        <v>51</v>
      </c>
      <c r="H1636" t="s">
        <v>97</v>
      </c>
      <c r="I1636" t="s">
        <v>18</v>
      </c>
      <c r="J1636" t="s">
        <v>19</v>
      </c>
      <c r="K1636" t="s">
        <v>20</v>
      </c>
      <c r="L1636" t="s">
        <v>20</v>
      </c>
      <c r="M1636" t="s">
        <v>21</v>
      </c>
      <c r="N1636" t="s">
        <v>59</v>
      </c>
      <c r="O1636" t="s">
        <v>3994</v>
      </c>
      <c r="P1636">
        <v>5</v>
      </c>
      <c r="Q1636" t="str">
        <f t="shared" si="25"/>
        <v>FFHCN US Equity</v>
      </c>
    </row>
    <row r="1637" spans="1:17" x14ac:dyDescent="0.25">
      <c r="A1637" s="1">
        <v>44377</v>
      </c>
      <c r="B1637" s="1">
        <v>44377</v>
      </c>
      <c r="C1637" t="s">
        <v>740</v>
      </c>
      <c r="D1637" t="s">
        <v>741</v>
      </c>
      <c r="E1637">
        <v>1.75</v>
      </c>
      <c r="F1637" t="s">
        <v>1365</v>
      </c>
      <c r="G1637" t="s">
        <v>69</v>
      </c>
      <c r="H1637" t="s">
        <v>17</v>
      </c>
      <c r="I1637" t="s">
        <v>18</v>
      </c>
      <c r="J1637" t="s">
        <v>19</v>
      </c>
      <c r="K1637" t="s">
        <v>20</v>
      </c>
      <c r="L1637" t="s">
        <v>20</v>
      </c>
      <c r="M1637" t="s">
        <v>21</v>
      </c>
      <c r="N1637" t="s">
        <v>59</v>
      </c>
      <c r="O1637" t="s">
        <v>3995</v>
      </c>
      <c r="P1637">
        <v>3</v>
      </c>
      <c r="Q1637" t="str">
        <f t="shared" si="25"/>
        <v>EQH US Equity</v>
      </c>
    </row>
    <row r="1638" spans="1:17" x14ac:dyDescent="0.25">
      <c r="A1638" s="1">
        <v>44377</v>
      </c>
      <c r="B1638" s="1">
        <v>44377</v>
      </c>
      <c r="C1638" t="s">
        <v>2478</v>
      </c>
      <c r="D1638" t="s">
        <v>952</v>
      </c>
      <c r="E1638">
        <v>6.125</v>
      </c>
      <c r="F1638" t="s">
        <v>2739</v>
      </c>
      <c r="H1638" t="s">
        <v>39</v>
      </c>
      <c r="I1638" t="s">
        <v>18</v>
      </c>
      <c r="J1638" t="s">
        <v>19</v>
      </c>
      <c r="K1638" t="s">
        <v>20</v>
      </c>
      <c r="L1638" t="s">
        <v>20</v>
      </c>
      <c r="M1638" t="s">
        <v>21</v>
      </c>
      <c r="N1638" t="s">
        <v>135</v>
      </c>
      <c r="O1638" t="s">
        <v>3996</v>
      </c>
      <c r="P1638">
        <v>3</v>
      </c>
      <c r="Q1638" t="str">
        <f t="shared" si="25"/>
        <v>DUK US Equity</v>
      </c>
    </row>
    <row r="1639" spans="1:17" x14ac:dyDescent="0.25">
      <c r="A1639" s="1">
        <v>44377</v>
      </c>
      <c r="B1639" s="1">
        <v>44377</v>
      </c>
      <c r="C1639" t="s">
        <v>1410</v>
      </c>
      <c r="D1639" t="s">
        <v>1411</v>
      </c>
      <c r="E1639">
        <v>5.95</v>
      </c>
      <c r="F1639" t="s">
        <v>3998</v>
      </c>
      <c r="H1639" t="s">
        <v>52</v>
      </c>
      <c r="I1639" t="s">
        <v>18</v>
      </c>
      <c r="J1639" t="s">
        <v>19</v>
      </c>
      <c r="K1639" t="s">
        <v>20</v>
      </c>
      <c r="L1639" t="s">
        <v>20</v>
      </c>
      <c r="M1639" t="s">
        <v>21</v>
      </c>
      <c r="N1639" t="s">
        <v>22</v>
      </c>
      <c r="O1639" t="s">
        <v>3999</v>
      </c>
      <c r="P1639">
        <v>3</v>
      </c>
      <c r="Q1639" t="str">
        <f t="shared" si="25"/>
        <v>EPD US Equity</v>
      </c>
    </row>
    <row r="1640" spans="1:17" x14ac:dyDescent="0.25">
      <c r="A1640" s="1">
        <v>44377</v>
      </c>
      <c r="B1640" s="1">
        <v>44377</v>
      </c>
      <c r="C1640" t="s">
        <v>2819</v>
      </c>
      <c r="D1640" t="s">
        <v>2820</v>
      </c>
      <c r="E1640">
        <v>6.875</v>
      </c>
      <c r="F1640" t="s">
        <v>3483</v>
      </c>
      <c r="H1640" t="s">
        <v>17</v>
      </c>
      <c r="I1640" t="s">
        <v>18</v>
      </c>
      <c r="J1640" t="s">
        <v>19</v>
      </c>
      <c r="K1640" t="s">
        <v>20</v>
      </c>
      <c r="L1640" t="s">
        <v>20</v>
      </c>
      <c r="M1640" t="s">
        <v>21</v>
      </c>
      <c r="N1640" t="s">
        <v>22</v>
      </c>
      <c r="O1640" t="s">
        <v>4001</v>
      </c>
      <c r="P1640">
        <v>3</v>
      </c>
      <c r="Q1640" t="str">
        <f t="shared" si="25"/>
        <v>BMY US Equity</v>
      </c>
    </row>
    <row r="1641" spans="1:17" x14ac:dyDescent="0.25">
      <c r="A1641" s="1">
        <v>44377</v>
      </c>
      <c r="B1641" s="1">
        <v>44377</v>
      </c>
      <c r="C1641" t="s">
        <v>3904</v>
      </c>
      <c r="D1641" t="s">
        <v>3905</v>
      </c>
      <c r="E1641">
        <v>5.8</v>
      </c>
      <c r="F1641" t="s">
        <v>4003</v>
      </c>
      <c r="H1641" t="s">
        <v>112</v>
      </c>
      <c r="I1641" t="s">
        <v>18</v>
      </c>
      <c r="J1641" t="s">
        <v>19</v>
      </c>
      <c r="K1641" t="s">
        <v>20</v>
      </c>
      <c r="L1641" t="s">
        <v>20</v>
      </c>
      <c r="M1641" t="s">
        <v>21</v>
      </c>
      <c r="N1641" t="s">
        <v>135</v>
      </c>
      <c r="O1641" t="s">
        <v>4004</v>
      </c>
      <c r="P1641">
        <v>3</v>
      </c>
      <c r="Q1641" t="str">
        <f t="shared" si="25"/>
        <v>EDE US Equity</v>
      </c>
    </row>
    <row r="1642" spans="1:17" x14ac:dyDescent="0.25">
      <c r="A1642" s="1">
        <v>44377</v>
      </c>
      <c r="B1642" s="1">
        <v>44377</v>
      </c>
      <c r="C1642" t="s">
        <v>2869</v>
      </c>
      <c r="D1642" t="s">
        <v>2870</v>
      </c>
      <c r="E1642">
        <v>5.875</v>
      </c>
      <c r="F1642" t="s">
        <v>1020</v>
      </c>
      <c r="G1642" t="s">
        <v>788</v>
      </c>
      <c r="H1642" t="s">
        <v>112</v>
      </c>
      <c r="I1642" t="s">
        <v>18</v>
      </c>
      <c r="J1642" t="s">
        <v>19</v>
      </c>
      <c r="K1642" t="s">
        <v>20</v>
      </c>
      <c r="L1642" t="s">
        <v>20</v>
      </c>
      <c r="M1642" t="s">
        <v>21</v>
      </c>
      <c r="N1642" t="s">
        <v>22</v>
      </c>
      <c r="O1642" t="s">
        <v>4007</v>
      </c>
      <c r="P1642">
        <v>3</v>
      </c>
      <c r="Q1642" t="str">
        <f t="shared" si="25"/>
        <v>NEM US Equity</v>
      </c>
    </row>
    <row r="1643" spans="1:17" x14ac:dyDescent="0.25">
      <c r="A1643" s="1">
        <v>44377</v>
      </c>
      <c r="B1643" s="1">
        <v>44377</v>
      </c>
      <c r="C1643" t="s">
        <v>1838</v>
      </c>
      <c r="D1643" t="s">
        <v>1839</v>
      </c>
      <c r="E1643">
        <v>6.25</v>
      </c>
      <c r="F1643" t="s">
        <v>3568</v>
      </c>
      <c r="H1643" t="s">
        <v>97</v>
      </c>
      <c r="I1643" t="s">
        <v>18</v>
      </c>
      <c r="J1643" t="s">
        <v>19</v>
      </c>
      <c r="K1643" t="s">
        <v>20</v>
      </c>
      <c r="L1643" t="s">
        <v>20</v>
      </c>
      <c r="M1643" t="s">
        <v>21</v>
      </c>
      <c r="N1643" t="s">
        <v>135</v>
      </c>
      <c r="O1643" t="s">
        <v>4008</v>
      </c>
      <c r="P1643">
        <v>3</v>
      </c>
      <c r="Q1643" t="str">
        <f t="shared" si="25"/>
        <v>DQE US Equity</v>
      </c>
    </row>
    <row r="1644" spans="1:17" x14ac:dyDescent="0.25">
      <c r="A1644" s="1">
        <v>44377</v>
      </c>
      <c r="B1644" s="1">
        <v>44377</v>
      </c>
      <c r="C1644" t="s">
        <v>3033</v>
      </c>
      <c r="D1644" t="s">
        <v>3034</v>
      </c>
      <c r="E1644">
        <v>4.5350000000000001</v>
      </c>
      <c r="F1644" t="s">
        <v>4009</v>
      </c>
      <c r="H1644" t="s">
        <v>17</v>
      </c>
      <c r="I1644" t="s">
        <v>18</v>
      </c>
      <c r="J1644" t="s">
        <v>19</v>
      </c>
      <c r="K1644" t="s">
        <v>20</v>
      </c>
      <c r="L1644" t="s">
        <v>20</v>
      </c>
      <c r="M1644" t="s">
        <v>21</v>
      </c>
      <c r="N1644" t="s">
        <v>22</v>
      </c>
      <c r="O1644" t="s">
        <v>4010</v>
      </c>
      <c r="P1644">
        <v>3</v>
      </c>
      <c r="Q1644" t="str">
        <f t="shared" si="25"/>
        <v>ADM US Equity</v>
      </c>
    </row>
    <row r="1645" spans="1:17" x14ac:dyDescent="0.25">
      <c r="A1645" s="1">
        <v>44377</v>
      </c>
      <c r="B1645" s="1">
        <v>44377</v>
      </c>
      <c r="C1645" t="s">
        <v>109</v>
      </c>
      <c r="D1645" t="s">
        <v>110</v>
      </c>
      <c r="E1645">
        <v>3.5</v>
      </c>
      <c r="F1645" t="s">
        <v>1823</v>
      </c>
      <c r="G1645" t="s">
        <v>722</v>
      </c>
      <c r="H1645" t="s">
        <v>112</v>
      </c>
      <c r="I1645" t="s">
        <v>18</v>
      </c>
      <c r="J1645" t="s">
        <v>19</v>
      </c>
      <c r="K1645" t="s">
        <v>20</v>
      </c>
      <c r="L1645" t="s">
        <v>20</v>
      </c>
      <c r="M1645" t="s">
        <v>21</v>
      </c>
      <c r="N1645" t="s">
        <v>22</v>
      </c>
      <c r="O1645" t="s">
        <v>4011</v>
      </c>
      <c r="P1645">
        <v>2</v>
      </c>
      <c r="Q1645" t="str">
        <f t="shared" si="25"/>
        <v>GE US Equity</v>
      </c>
    </row>
    <row r="1646" spans="1:17" x14ac:dyDescent="0.25">
      <c r="A1646" s="1">
        <v>44377</v>
      </c>
      <c r="B1646" s="1">
        <v>44377</v>
      </c>
      <c r="C1646" t="s">
        <v>1410</v>
      </c>
      <c r="D1646" t="s">
        <v>1411</v>
      </c>
      <c r="E1646">
        <v>6.875</v>
      </c>
      <c r="F1646" t="s">
        <v>201</v>
      </c>
      <c r="G1646" t="s">
        <v>707</v>
      </c>
      <c r="H1646" t="s">
        <v>52</v>
      </c>
      <c r="I1646" t="s">
        <v>18</v>
      </c>
      <c r="J1646" t="s">
        <v>19</v>
      </c>
      <c r="K1646" t="s">
        <v>20</v>
      </c>
      <c r="L1646" t="s">
        <v>20</v>
      </c>
      <c r="M1646" t="s">
        <v>21</v>
      </c>
      <c r="N1646" t="s">
        <v>22</v>
      </c>
      <c r="O1646" t="s">
        <v>4014</v>
      </c>
      <c r="P1646">
        <v>3</v>
      </c>
      <c r="Q1646" t="str">
        <f t="shared" si="25"/>
        <v>EPD US Equity</v>
      </c>
    </row>
    <row r="1647" spans="1:17" x14ac:dyDescent="0.25">
      <c r="A1647" s="1">
        <v>44377</v>
      </c>
      <c r="B1647" s="1">
        <v>44377</v>
      </c>
      <c r="C1647" t="s">
        <v>3025</v>
      </c>
      <c r="D1647" t="s">
        <v>615</v>
      </c>
      <c r="E1647">
        <v>6.35</v>
      </c>
      <c r="F1647" t="s">
        <v>2188</v>
      </c>
      <c r="G1647">
        <v>0</v>
      </c>
      <c r="H1647" t="s">
        <v>44</v>
      </c>
      <c r="I1647" t="s">
        <v>18</v>
      </c>
      <c r="J1647" t="s">
        <v>19</v>
      </c>
      <c r="K1647" t="s">
        <v>20</v>
      </c>
      <c r="L1647" t="s">
        <v>20</v>
      </c>
      <c r="M1647" t="s">
        <v>21</v>
      </c>
      <c r="N1647" t="s">
        <v>135</v>
      </c>
      <c r="O1647" t="s">
        <v>4015</v>
      </c>
      <c r="P1647">
        <v>3</v>
      </c>
      <c r="Q1647" t="str">
        <f t="shared" si="25"/>
        <v>EXC US Equity</v>
      </c>
    </row>
    <row r="1648" spans="1:17" x14ac:dyDescent="0.25">
      <c r="A1648" s="1">
        <v>44377</v>
      </c>
      <c r="B1648" s="1">
        <v>44377</v>
      </c>
      <c r="C1648" t="s">
        <v>3739</v>
      </c>
      <c r="D1648" t="s">
        <v>952</v>
      </c>
      <c r="E1648">
        <v>6.12</v>
      </c>
      <c r="F1648" t="s">
        <v>3407</v>
      </c>
      <c r="H1648" t="s">
        <v>44</v>
      </c>
      <c r="I1648" t="s">
        <v>18</v>
      </c>
      <c r="J1648" t="s">
        <v>19</v>
      </c>
      <c r="K1648" t="s">
        <v>20</v>
      </c>
      <c r="L1648" t="s">
        <v>20</v>
      </c>
      <c r="M1648" t="s">
        <v>21</v>
      </c>
      <c r="N1648" t="s">
        <v>135</v>
      </c>
      <c r="O1648" t="s">
        <v>4016</v>
      </c>
      <c r="P1648">
        <v>3</v>
      </c>
      <c r="Q1648" t="str">
        <f t="shared" si="25"/>
        <v>DUK US Equity</v>
      </c>
    </row>
    <row r="1649" spans="1:17" x14ac:dyDescent="0.25">
      <c r="A1649" s="1">
        <v>44377</v>
      </c>
      <c r="B1649" s="1">
        <v>44377</v>
      </c>
      <c r="C1649" t="s">
        <v>285</v>
      </c>
      <c r="D1649" t="s">
        <v>286</v>
      </c>
      <c r="E1649">
        <v>0.82</v>
      </c>
      <c r="F1649" t="s">
        <v>4017</v>
      </c>
      <c r="G1649" t="s">
        <v>16</v>
      </c>
      <c r="H1649" t="s">
        <v>154</v>
      </c>
      <c r="I1649" t="s">
        <v>18</v>
      </c>
      <c r="J1649" t="s">
        <v>19</v>
      </c>
      <c r="K1649" t="s">
        <v>20</v>
      </c>
      <c r="L1649" t="s">
        <v>20</v>
      </c>
      <c r="M1649" t="s">
        <v>21</v>
      </c>
      <c r="N1649" t="s">
        <v>155</v>
      </c>
      <c r="O1649" t="s">
        <v>4018</v>
      </c>
      <c r="P1649">
        <v>4</v>
      </c>
      <c r="Q1649" t="str">
        <f t="shared" si="25"/>
        <v>IADB US Equity</v>
      </c>
    </row>
    <row r="1650" spans="1:17" x14ac:dyDescent="0.25">
      <c r="A1650" s="1">
        <v>44377</v>
      </c>
      <c r="B1650" s="1">
        <v>44377</v>
      </c>
      <c r="C1650" t="s">
        <v>4019</v>
      </c>
      <c r="D1650" t="s">
        <v>2001</v>
      </c>
      <c r="E1650">
        <v>7.5</v>
      </c>
      <c r="F1650" t="s">
        <v>1283</v>
      </c>
      <c r="H1650" t="s">
        <v>97</v>
      </c>
      <c r="I1650" t="s">
        <v>18</v>
      </c>
      <c r="J1650" t="s">
        <v>19</v>
      </c>
      <c r="K1650" t="s">
        <v>20</v>
      </c>
      <c r="L1650" t="s">
        <v>20</v>
      </c>
      <c r="M1650" t="s">
        <v>21</v>
      </c>
      <c r="N1650" t="s">
        <v>22</v>
      </c>
      <c r="O1650" t="s">
        <v>4020</v>
      </c>
      <c r="P1650">
        <v>3</v>
      </c>
      <c r="Q1650" t="str">
        <f t="shared" si="25"/>
        <v>DVN US Equity</v>
      </c>
    </row>
    <row r="1651" spans="1:17" x14ac:dyDescent="0.25">
      <c r="A1651" s="1">
        <v>44377</v>
      </c>
      <c r="B1651" s="1">
        <v>44377</v>
      </c>
      <c r="C1651" t="s">
        <v>3177</v>
      </c>
      <c r="D1651" t="s">
        <v>3178</v>
      </c>
      <c r="E1651">
        <v>7.625</v>
      </c>
      <c r="F1651" t="s">
        <v>2947</v>
      </c>
      <c r="H1651" t="s">
        <v>112</v>
      </c>
      <c r="I1651" t="s">
        <v>18</v>
      </c>
      <c r="J1651" t="s">
        <v>19</v>
      </c>
      <c r="K1651" t="s">
        <v>20</v>
      </c>
      <c r="L1651" t="s">
        <v>20</v>
      </c>
      <c r="M1651" t="s">
        <v>21</v>
      </c>
      <c r="N1651" t="s">
        <v>59</v>
      </c>
      <c r="O1651" t="s">
        <v>4021</v>
      </c>
      <c r="P1651">
        <v>3</v>
      </c>
      <c r="Q1651" t="str">
        <f t="shared" si="25"/>
        <v>THG US Equity</v>
      </c>
    </row>
    <row r="1652" spans="1:17" x14ac:dyDescent="0.25">
      <c r="A1652" s="1">
        <v>44377</v>
      </c>
      <c r="B1652" s="1">
        <v>44377</v>
      </c>
      <c r="C1652" t="s">
        <v>3472</v>
      </c>
      <c r="D1652" t="s">
        <v>2140</v>
      </c>
      <c r="E1652">
        <v>5.6</v>
      </c>
      <c r="F1652" t="s">
        <v>732</v>
      </c>
      <c r="G1652" t="s">
        <v>3473</v>
      </c>
      <c r="H1652" t="s">
        <v>39</v>
      </c>
      <c r="I1652" t="s">
        <v>18</v>
      </c>
      <c r="J1652" t="s">
        <v>19</v>
      </c>
      <c r="K1652" t="s">
        <v>20</v>
      </c>
      <c r="L1652" t="s">
        <v>20</v>
      </c>
      <c r="M1652" t="s">
        <v>21</v>
      </c>
      <c r="N1652" t="s">
        <v>22</v>
      </c>
      <c r="O1652" t="s">
        <v>4022</v>
      </c>
      <c r="P1652">
        <v>5</v>
      </c>
      <c r="Q1652" t="str">
        <f t="shared" si="25"/>
        <v>UNANA US Equity</v>
      </c>
    </row>
    <row r="1653" spans="1:17" x14ac:dyDescent="0.25">
      <c r="A1653" s="1">
        <v>44377</v>
      </c>
      <c r="B1653" s="1">
        <v>44377</v>
      </c>
      <c r="C1653" t="s">
        <v>419</v>
      </c>
      <c r="D1653" t="s">
        <v>420</v>
      </c>
      <c r="E1653">
        <v>7.5</v>
      </c>
      <c r="F1653" t="s">
        <v>421</v>
      </c>
      <c r="G1653" t="s">
        <v>51</v>
      </c>
      <c r="H1653" t="s">
        <v>97</v>
      </c>
      <c r="I1653" t="s">
        <v>18</v>
      </c>
      <c r="J1653" t="s">
        <v>19</v>
      </c>
      <c r="K1653" t="s">
        <v>20</v>
      </c>
      <c r="L1653" t="s">
        <v>20</v>
      </c>
      <c r="M1653" t="s">
        <v>21</v>
      </c>
      <c r="N1653" t="s">
        <v>22</v>
      </c>
      <c r="O1653" t="s">
        <v>4023</v>
      </c>
      <c r="P1653">
        <v>3</v>
      </c>
      <c r="Q1653" t="str">
        <f t="shared" si="25"/>
        <v>AMD US Equity</v>
      </c>
    </row>
    <row r="1654" spans="1:17" x14ac:dyDescent="0.25">
      <c r="A1654" s="1">
        <v>44377</v>
      </c>
      <c r="B1654" s="1">
        <v>44377</v>
      </c>
      <c r="C1654" t="s">
        <v>4024</v>
      </c>
      <c r="D1654" t="s">
        <v>4025</v>
      </c>
      <c r="E1654">
        <v>4.117</v>
      </c>
      <c r="F1654" t="s">
        <v>3395</v>
      </c>
      <c r="G1654">
        <v>2015</v>
      </c>
      <c r="H1654" t="s">
        <v>199</v>
      </c>
      <c r="I1654" t="s">
        <v>18</v>
      </c>
      <c r="J1654" t="s">
        <v>19</v>
      </c>
      <c r="K1654" t="s">
        <v>20</v>
      </c>
      <c r="L1654" t="s">
        <v>20</v>
      </c>
      <c r="M1654" t="s">
        <v>21</v>
      </c>
      <c r="N1654" t="s">
        <v>22</v>
      </c>
      <c r="O1654" t="s">
        <v>4026</v>
      </c>
      <c r="P1654">
        <v>5</v>
      </c>
      <c r="Q1654" t="str">
        <f t="shared" si="25"/>
        <v>PARHC US Equity</v>
      </c>
    </row>
    <row r="1655" spans="1:17" x14ac:dyDescent="0.25">
      <c r="A1655" s="1">
        <v>44377</v>
      </c>
      <c r="B1655" s="1">
        <v>44377</v>
      </c>
      <c r="C1655" t="s">
        <v>4028</v>
      </c>
      <c r="D1655" t="s">
        <v>1321</v>
      </c>
      <c r="E1655">
        <v>8.3000000000000007</v>
      </c>
      <c r="F1655" t="s">
        <v>474</v>
      </c>
      <c r="G1655" t="s">
        <v>51</v>
      </c>
      <c r="H1655" t="s">
        <v>17</v>
      </c>
      <c r="I1655" t="s">
        <v>18</v>
      </c>
      <c r="J1655" t="s">
        <v>19</v>
      </c>
      <c r="K1655" t="s">
        <v>20</v>
      </c>
      <c r="L1655" t="s">
        <v>20</v>
      </c>
      <c r="M1655" t="s">
        <v>21</v>
      </c>
      <c r="N1655" t="s">
        <v>59</v>
      </c>
      <c r="O1655" t="s">
        <v>4029</v>
      </c>
      <c r="P1655">
        <v>3</v>
      </c>
      <c r="Q1655" t="str">
        <f t="shared" si="25"/>
        <v>PRU US Equity</v>
      </c>
    </row>
    <row r="1656" spans="1:17" x14ac:dyDescent="0.25">
      <c r="A1656" s="1">
        <v>44377</v>
      </c>
      <c r="B1656" s="1">
        <v>44377</v>
      </c>
      <c r="C1656" t="s">
        <v>1903</v>
      </c>
      <c r="D1656" t="s">
        <v>1904</v>
      </c>
      <c r="E1656">
        <v>6.75</v>
      </c>
      <c r="F1656" t="s">
        <v>4030</v>
      </c>
      <c r="H1656" t="s">
        <v>17</v>
      </c>
      <c r="I1656" t="s">
        <v>18</v>
      </c>
      <c r="J1656" t="s">
        <v>19</v>
      </c>
      <c r="K1656" t="s">
        <v>20</v>
      </c>
      <c r="L1656" t="s">
        <v>20</v>
      </c>
      <c r="M1656" t="s">
        <v>21</v>
      </c>
      <c r="N1656" t="s">
        <v>59</v>
      </c>
      <c r="O1656" t="s">
        <v>4031</v>
      </c>
      <c r="P1656">
        <v>3</v>
      </c>
      <c r="Q1656" t="str">
        <f t="shared" si="25"/>
        <v>TRV US Equity</v>
      </c>
    </row>
    <row r="1657" spans="1:17" x14ac:dyDescent="0.25">
      <c r="A1657" s="1">
        <v>44377</v>
      </c>
      <c r="B1657" s="1">
        <v>44377</v>
      </c>
      <c r="C1657" t="s">
        <v>4032</v>
      </c>
      <c r="D1657" t="s">
        <v>128</v>
      </c>
      <c r="E1657">
        <v>8.75</v>
      </c>
      <c r="F1657" t="s">
        <v>2184</v>
      </c>
      <c r="H1657" t="s">
        <v>52</v>
      </c>
      <c r="I1657" t="s">
        <v>18</v>
      </c>
      <c r="J1657" t="s">
        <v>19</v>
      </c>
      <c r="K1657" t="s">
        <v>20</v>
      </c>
      <c r="L1657" t="s">
        <v>20</v>
      </c>
      <c r="M1657" t="s">
        <v>21</v>
      </c>
      <c r="N1657" t="s">
        <v>22</v>
      </c>
      <c r="O1657" t="s">
        <v>4033</v>
      </c>
      <c r="P1657">
        <v>3</v>
      </c>
      <c r="Q1657" t="str">
        <f t="shared" si="25"/>
        <v>DIS US Equity</v>
      </c>
    </row>
    <row r="1658" spans="1:17" x14ac:dyDescent="0.25">
      <c r="A1658" s="1">
        <v>44377</v>
      </c>
      <c r="B1658" s="1">
        <v>44377</v>
      </c>
      <c r="C1658" t="s">
        <v>1006</v>
      </c>
      <c r="D1658" t="s">
        <v>1007</v>
      </c>
      <c r="E1658">
        <v>6.875</v>
      </c>
      <c r="F1658" t="s">
        <v>1059</v>
      </c>
      <c r="H1658" t="s">
        <v>112</v>
      </c>
      <c r="I1658" t="s">
        <v>18</v>
      </c>
      <c r="J1658" t="s">
        <v>19</v>
      </c>
      <c r="K1658" t="s">
        <v>20</v>
      </c>
      <c r="L1658" t="s">
        <v>20</v>
      </c>
      <c r="M1658" t="s">
        <v>21</v>
      </c>
      <c r="N1658" t="s">
        <v>22</v>
      </c>
      <c r="O1658" t="s">
        <v>4034</v>
      </c>
      <c r="P1658">
        <v>2</v>
      </c>
      <c r="Q1658" t="str">
        <f t="shared" si="25"/>
        <v>IP US Equity</v>
      </c>
    </row>
    <row r="1659" spans="1:17" x14ac:dyDescent="0.25">
      <c r="A1659" s="1">
        <v>44377</v>
      </c>
      <c r="B1659" s="1">
        <v>44377</v>
      </c>
      <c r="C1659" t="s">
        <v>1072</v>
      </c>
      <c r="D1659" t="s">
        <v>1073</v>
      </c>
      <c r="E1659">
        <v>7.5</v>
      </c>
      <c r="F1659" t="s">
        <v>379</v>
      </c>
      <c r="H1659" t="s">
        <v>112</v>
      </c>
      <c r="I1659" t="s">
        <v>18</v>
      </c>
      <c r="J1659" t="s">
        <v>19</v>
      </c>
      <c r="K1659" t="s">
        <v>20</v>
      </c>
      <c r="L1659" t="s">
        <v>20</v>
      </c>
      <c r="M1659" t="s">
        <v>21</v>
      </c>
      <c r="N1659" t="s">
        <v>22</v>
      </c>
      <c r="O1659" t="s">
        <v>4035</v>
      </c>
      <c r="P1659">
        <v>3</v>
      </c>
      <c r="Q1659" t="str">
        <f t="shared" si="25"/>
        <v>KMI US Equity</v>
      </c>
    </row>
    <row r="1660" spans="1:17" x14ac:dyDescent="0.25">
      <c r="A1660" s="1">
        <v>44377</v>
      </c>
      <c r="B1660" s="1">
        <v>44377</v>
      </c>
      <c r="C1660" t="s">
        <v>1863</v>
      </c>
      <c r="D1660" t="s">
        <v>1864</v>
      </c>
      <c r="E1660">
        <v>3.5</v>
      </c>
      <c r="F1660" t="s">
        <v>1823</v>
      </c>
      <c r="G1660" t="s">
        <v>3182</v>
      </c>
      <c r="H1660" t="s">
        <v>44</v>
      </c>
      <c r="I1660" t="s">
        <v>18</v>
      </c>
      <c r="J1660" t="s">
        <v>19</v>
      </c>
      <c r="K1660" t="s">
        <v>20</v>
      </c>
      <c r="L1660" t="s">
        <v>20</v>
      </c>
      <c r="M1660" t="s">
        <v>21</v>
      </c>
      <c r="N1660" t="s">
        <v>135</v>
      </c>
      <c r="O1660" t="s">
        <v>4039</v>
      </c>
      <c r="P1660">
        <v>4</v>
      </c>
      <c r="Q1660" t="str">
        <f t="shared" si="25"/>
        <v>NRUC US Equity</v>
      </c>
    </row>
    <row r="1661" spans="1:17" x14ac:dyDescent="0.25">
      <c r="A1661" s="1">
        <v>44377</v>
      </c>
      <c r="B1661" s="1">
        <v>44377</v>
      </c>
      <c r="C1661" t="s">
        <v>540</v>
      </c>
      <c r="D1661" t="s">
        <v>541</v>
      </c>
      <c r="E1661">
        <v>9</v>
      </c>
      <c r="F1661" t="s">
        <v>4040</v>
      </c>
      <c r="H1661" t="s">
        <v>97</v>
      </c>
      <c r="I1661" t="s">
        <v>18</v>
      </c>
      <c r="J1661" t="s">
        <v>19</v>
      </c>
      <c r="K1661" t="s">
        <v>20</v>
      </c>
      <c r="L1661" t="s">
        <v>20</v>
      </c>
      <c r="M1661" t="s">
        <v>543</v>
      </c>
      <c r="N1661" t="s">
        <v>59</v>
      </c>
      <c r="O1661" t="s">
        <v>4041</v>
      </c>
      <c r="P1661">
        <v>3</v>
      </c>
      <c r="Q1661" t="str">
        <f t="shared" si="25"/>
        <v>JEF US Equity</v>
      </c>
    </row>
    <row r="1662" spans="1:17" x14ac:dyDescent="0.25">
      <c r="A1662" s="1">
        <v>44377</v>
      </c>
      <c r="B1662" s="1">
        <v>44377</v>
      </c>
      <c r="C1662" t="s">
        <v>215</v>
      </c>
      <c r="D1662" t="s">
        <v>216</v>
      </c>
      <c r="E1662">
        <v>8.75</v>
      </c>
      <c r="F1662" t="s">
        <v>953</v>
      </c>
      <c r="G1662" t="s">
        <v>788</v>
      </c>
      <c r="H1662" t="s">
        <v>112</v>
      </c>
      <c r="I1662" t="s">
        <v>18</v>
      </c>
      <c r="J1662" t="s">
        <v>19</v>
      </c>
      <c r="K1662" t="s">
        <v>20</v>
      </c>
      <c r="L1662" t="s">
        <v>20</v>
      </c>
      <c r="M1662" t="s">
        <v>21</v>
      </c>
      <c r="N1662" t="s">
        <v>22</v>
      </c>
      <c r="O1662" t="s">
        <v>4042</v>
      </c>
      <c r="P1662">
        <v>1</v>
      </c>
      <c r="Q1662" t="str">
        <f t="shared" si="25"/>
        <v>T US Equity</v>
      </c>
    </row>
    <row r="1663" spans="1:17" x14ac:dyDescent="0.25">
      <c r="A1663" s="1">
        <v>44377</v>
      </c>
      <c r="B1663" s="1">
        <v>44377</v>
      </c>
      <c r="C1663" t="s">
        <v>769</v>
      </c>
      <c r="D1663" t="s">
        <v>770</v>
      </c>
      <c r="E1663">
        <v>7.125</v>
      </c>
      <c r="F1663" t="s">
        <v>2852</v>
      </c>
      <c r="H1663" t="s">
        <v>112</v>
      </c>
      <c r="I1663" t="s">
        <v>18</v>
      </c>
      <c r="J1663" t="s">
        <v>19</v>
      </c>
      <c r="K1663" t="s">
        <v>20</v>
      </c>
      <c r="L1663" t="s">
        <v>20</v>
      </c>
      <c r="M1663" t="s">
        <v>21</v>
      </c>
      <c r="N1663" t="s">
        <v>22</v>
      </c>
      <c r="O1663" t="s">
        <v>4044</v>
      </c>
      <c r="P1663">
        <v>3</v>
      </c>
      <c r="Q1663" t="str">
        <f t="shared" si="25"/>
        <v>BWA US Equity</v>
      </c>
    </row>
    <row r="1664" spans="1:17" x14ac:dyDescent="0.25">
      <c r="A1664" s="1">
        <v>44377</v>
      </c>
      <c r="B1664" s="1">
        <v>44377</v>
      </c>
      <c r="C1664" t="s">
        <v>2819</v>
      </c>
      <c r="D1664" t="s">
        <v>2820</v>
      </c>
      <c r="E1664">
        <v>5.875</v>
      </c>
      <c r="F1664" t="s">
        <v>2228</v>
      </c>
      <c r="H1664" t="s">
        <v>17</v>
      </c>
      <c r="I1664" t="s">
        <v>18</v>
      </c>
      <c r="J1664" t="s">
        <v>19</v>
      </c>
      <c r="K1664" t="s">
        <v>20</v>
      </c>
      <c r="L1664" t="s">
        <v>20</v>
      </c>
      <c r="M1664" t="s">
        <v>21</v>
      </c>
      <c r="N1664" t="s">
        <v>22</v>
      </c>
      <c r="O1664" t="s">
        <v>4045</v>
      </c>
      <c r="P1664">
        <v>3</v>
      </c>
      <c r="Q1664" t="str">
        <f t="shared" si="25"/>
        <v>BMY US Equity</v>
      </c>
    </row>
    <row r="1665" spans="1:17" x14ac:dyDescent="0.25">
      <c r="A1665" s="1">
        <v>44377</v>
      </c>
      <c r="B1665" s="1">
        <v>44377</v>
      </c>
      <c r="C1665" t="s">
        <v>4046</v>
      </c>
      <c r="D1665" t="s">
        <v>4047</v>
      </c>
      <c r="E1665">
        <v>5.2</v>
      </c>
      <c r="F1665" t="s">
        <v>1485</v>
      </c>
      <c r="H1665" t="s">
        <v>44</v>
      </c>
      <c r="I1665" t="s">
        <v>18</v>
      </c>
      <c r="J1665" t="s">
        <v>19</v>
      </c>
      <c r="K1665" t="s">
        <v>20</v>
      </c>
      <c r="L1665" t="s">
        <v>20</v>
      </c>
      <c r="M1665" t="s">
        <v>21</v>
      </c>
      <c r="N1665" t="s">
        <v>22</v>
      </c>
      <c r="O1665" t="s">
        <v>4048</v>
      </c>
      <c r="P1665">
        <v>3</v>
      </c>
      <c r="Q1665" t="str">
        <f t="shared" si="25"/>
        <v>SWK US Equity</v>
      </c>
    </row>
    <row r="1666" spans="1:17" x14ac:dyDescent="0.25">
      <c r="A1666" s="1">
        <v>44377</v>
      </c>
      <c r="B1666" s="1">
        <v>44377</v>
      </c>
      <c r="C1666" t="s">
        <v>4049</v>
      </c>
      <c r="D1666" t="s">
        <v>4050</v>
      </c>
      <c r="E1666">
        <v>3.5</v>
      </c>
      <c r="F1666" t="s">
        <v>837</v>
      </c>
      <c r="G1666" t="s">
        <v>16</v>
      </c>
      <c r="H1666" t="s">
        <v>52</v>
      </c>
      <c r="I1666" t="s">
        <v>18</v>
      </c>
      <c r="J1666" t="s">
        <v>19</v>
      </c>
      <c r="K1666" t="s">
        <v>20</v>
      </c>
      <c r="L1666" t="s">
        <v>20</v>
      </c>
      <c r="M1666" t="s">
        <v>21</v>
      </c>
      <c r="N1666" t="s">
        <v>22</v>
      </c>
      <c r="O1666" t="s">
        <v>4051</v>
      </c>
      <c r="P1666">
        <v>2</v>
      </c>
      <c r="Q1666" t="str">
        <f t="shared" si="25"/>
        <v>PH US Equity</v>
      </c>
    </row>
    <row r="1667" spans="1:17" x14ac:dyDescent="0.25">
      <c r="A1667" s="1">
        <v>44377</v>
      </c>
      <c r="B1667" s="1">
        <v>44377</v>
      </c>
      <c r="C1667" t="s">
        <v>109</v>
      </c>
      <c r="D1667" t="s">
        <v>110</v>
      </c>
      <c r="E1667">
        <v>3.3</v>
      </c>
      <c r="F1667" t="s">
        <v>1555</v>
      </c>
      <c r="G1667" t="s">
        <v>722</v>
      </c>
      <c r="H1667" t="s">
        <v>112</v>
      </c>
      <c r="I1667" t="s">
        <v>18</v>
      </c>
      <c r="J1667" t="s">
        <v>19</v>
      </c>
      <c r="K1667" t="s">
        <v>20</v>
      </c>
      <c r="L1667" t="s">
        <v>20</v>
      </c>
      <c r="M1667" t="s">
        <v>21</v>
      </c>
      <c r="N1667" t="s">
        <v>22</v>
      </c>
      <c r="O1667" t="s">
        <v>4052</v>
      </c>
      <c r="P1667">
        <v>2</v>
      </c>
      <c r="Q1667" t="str">
        <f t="shared" si="25"/>
        <v>GE US Equity</v>
      </c>
    </row>
    <row r="1668" spans="1:17" x14ac:dyDescent="0.25">
      <c r="A1668" s="1">
        <v>44377</v>
      </c>
      <c r="B1668" s="1">
        <v>44377</v>
      </c>
      <c r="C1668" t="s">
        <v>2588</v>
      </c>
      <c r="D1668" t="s">
        <v>2589</v>
      </c>
      <c r="E1668">
        <v>5.0999999999999996</v>
      </c>
      <c r="F1668" t="s">
        <v>1915</v>
      </c>
      <c r="H1668" t="s">
        <v>52</v>
      </c>
      <c r="I1668" t="s">
        <v>18</v>
      </c>
      <c r="J1668" t="s">
        <v>19</v>
      </c>
      <c r="K1668" t="s">
        <v>20</v>
      </c>
      <c r="L1668" t="s">
        <v>20</v>
      </c>
      <c r="M1668" t="s">
        <v>21</v>
      </c>
      <c r="N1668" t="s">
        <v>59</v>
      </c>
      <c r="O1668" t="s">
        <v>4053</v>
      </c>
      <c r="P1668">
        <v>4</v>
      </c>
      <c r="Q1668" t="str">
        <f t="shared" ref="Q1668:Q1731" si="26">D1668&amp;" US Equity"</f>
        <v>ANTM US Equity</v>
      </c>
    </row>
    <row r="1669" spans="1:17" x14ac:dyDescent="0.25">
      <c r="A1669" s="1">
        <v>44377</v>
      </c>
      <c r="B1669" s="1">
        <v>44377</v>
      </c>
      <c r="C1669" t="s">
        <v>4054</v>
      </c>
      <c r="D1669" t="s">
        <v>4055</v>
      </c>
      <c r="E1669">
        <v>2.4</v>
      </c>
      <c r="F1669" t="s">
        <v>421</v>
      </c>
      <c r="H1669" t="s">
        <v>52</v>
      </c>
      <c r="I1669" t="s">
        <v>18</v>
      </c>
      <c r="J1669" t="s">
        <v>19</v>
      </c>
      <c r="K1669" t="s">
        <v>20</v>
      </c>
      <c r="L1669" t="s">
        <v>20</v>
      </c>
      <c r="M1669" t="s">
        <v>21</v>
      </c>
      <c r="N1669" t="s">
        <v>22</v>
      </c>
      <c r="O1669" t="s">
        <v>4056</v>
      </c>
      <c r="P1669">
        <v>3</v>
      </c>
      <c r="Q1669" t="str">
        <f t="shared" si="26"/>
        <v>BAX US Equity</v>
      </c>
    </row>
    <row r="1670" spans="1:17" x14ac:dyDescent="0.25">
      <c r="A1670" s="1">
        <v>44377</v>
      </c>
      <c r="B1670" s="1">
        <v>44377</v>
      </c>
      <c r="C1670" t="s">
        <v>1201</v>
      </c>
      <c r="D1670" t="s">
        <v>1202</v>
      </c>
      <c r="E1670">
        <v>2.5880000000000001</v>
      </c>
      <c r="F1670" t="s">
        <v>4057</v>
      </c>
      <c r="G1670" t="s">
        <v>51</v>
      </c>
      <c r="H1670" t="s">
        <v>17</v>
      </c>
      <c r="I1670" t="s">
        <v>18</v>
      </c>
      <c r="J1670" t="s">
        <v>19</v>
      </c>
      <c r="K1670" t="s">
        <v>20</v>
      </c>
      <c r="L1670" t="s">
        <v>20</v>
      </c>
      <c r="M1670" t="s">
        <v>21</v>
      </c>
      <c r="N1670" t="s">
        <v>59</v>
      </c>
      <c r="O1670" t="s">
        <v>4058</v>
      </c>
      <c r="P1670">
        <v>3</v>
      </c>
      <c r="Q1670" t="str">
        <f t="shared" si="26"/>
        <v>JXN US Equity</v>
      </c>
    </row>
    <row r="1671" spans="1:17" x14ac:dyDescent="0.25">
      <c r="A1671" s="1">
        <v>44377</v>
      </c>
      <c r="B1671" s="1">
        <v>44377</v>
      </c>
      <c r="C1671" t="s">
        <v>2359</v>
      </c>
      <c r="D1671" t="s">
        <v>1073</v>
      </c>
      <c r="E1671">
        <v>5.625</v>
      </c>
      <c r="F1671" t="s">
        <v>4060</v>
      </c>
      <c r="H1671" t="s">
        <v>112</v>
      </c>
      <c r="I1671" t="s">
        <v>18</v>
      </c>
      <c r="J1671" t="s">
        <v>19</v>
      </c>
      <c r="K1671" t="s">
        <v>20</v>
      </c>
      <c r="L1671" t="s">
        <v>20</v>
      </c>
      <c r="M1671" t="s">
        <v>21</v>
      </c>
      <c r="N1671" t="s">
        <v>22</v>
      </c>
      <c r="O1671" t="s">
        <v>4061</v>
      </c>
      <c r="P1671">
        <v>3</v>
      </c>
      <c r="Q1671" t="str">
        <f t="shared" si="26"/>
        <v>KMI US Equity</v>
      </c>
    </row>
    <row r="1672" spans="1:17" x14ac:dyDescent="0.25">
      <c r="A1672" s="1">
        <v>44377</v>
      </c>
      <c r="B1672" s="1">
        <v>44377</v>
      </c>
      <c r="C1672" t="s">
        <v>2149</v>
      </c>
      <c r="D1672" t="s">
        <v>2150</v>
      </c>
      <c r="E1672">
        <v>3.45</v>
      </c>
      <c r="F1672" t="s">
        <v>661</v>
      </c>
      <c r="G1672" t="s">
        <v>51</v>
      </c>
      <c r="H1672" t="s">
        <v>97</v>
      </c>
      <c r="I1672" t="s">
        <v>18</v>
      </c>
      <c r="J1672" t="s">
        <v>19</v>
      </c>
      <c r="K1672" t="s">
        <v>20</v>
      </c>
      <c r="L1672" t="s">
        <v>20</v>
      </c>
      <c r="M1672" t="s">
        <v>21</v>
      </c>
      <c r="N1672" t="s">
        <v>22</v>
      </c>
      <c r="O1672" t="s">
        <v>4062</v>
      </c>
      <c r="P1672">
        <v>5</v>
      </c>
      <c r="Q1672" t="str">
        <f t="shared" si="26"/>
        <v>NSANY US Equity</v>
      </c>
    </row>
    <row r="1673" spans="1:17" x14ac:dyDescent="0.25">
      <c r="A1673" s="1">
        <v>44377</v>
      </c>
      <c r="B1673" s="1">
        <v>44377</v>
      </c>
      <c r="C1673" t="s">
        <v>682</v>
      </c>
      <c r="D1673" t="s">
        <v>683</v>
      </c>
      <c r="E1673">
        <v>4.5</v>
      </c>
      <c r="F1673" t="s">
        <v>31</v>
      </c>
      <c r="H1673" t="s">
        <v>44</v>
      </c>
      <c r="I1673" t="s">
        <v>18</v>
      </c>
      <c r="J1673" t="s">
        <v>19</v>
      </c>
      <c r="K1673" t="s">
        <v>20</v>
      </c>
      <c r="L1673" t="s">
        <v>20</v>
      </c>
      <c r="M1673" t="s">
        <v>21</v>
      </c>
      <c r="N1673" t="s">
        <v>22</v>
      </c>
      <c r="O1673" t="s">
        <v>4063</v>
      </c>
      <c r="P1673">
        <v>5</v>
      </c>
      <c r="Q1673" t="str">
        <f t="shared" si="26"/>
        <v>CMCSA US Equity</v>
      </c>
    </row>
    <row r="1674" spans="1:17" x14ac:dyDescent="0.25">
      <c r="A1674" s="1">
        <v>44377</v>
      </c>
      <c r="B1674" s="1">
        <v>44377</v>
      </c>
      <c r="C1674" t="s">
        <v>1863</v>
      </c>
      <c r="D1674" t="s">
        <v>1864</v>
      </c>
      <c r="E1674">
        <v>3.5</v>
      </c>
      <c r="F1674" t="s">
        <v>3393</v>
      </c>
      <c r="G1674" t="s">
        <v>722</v>
      </c>
      <c r="H1674" t="s">
        <v>44</v>
      </c>
      <c r="I1674" t="s">
        <v>18</v>
      </c>
      <c r="J1674" t="s">
        <v>19</v>
      </c>
      <c r="K1674" t="s">
        <v>20</v>
      </c>
      <c r="L1674" t="s">
        <v>20</v>
      </c>
      <c r="M1674" t="s">
        <v>21</v>
      </c>
      <c r="N1674" t="s">
        <v>135</v>
      </c>
      <c r="O1674" t="s">
        <v>4064</v>
      </c>
      <c r="P1674">
        <v>4</v>
      </c>
      <c r="Q1674" t="str">
        <f t="shared" si="26"/>
        <v>NRUC US Equity</v>
      </c>
    </row>
    <row r="1675" spans="1:17" x14ac:dyDescent="0.25">
      <c r="A1675" s="1">
        <v>44377</v>
      </c>
      <c r="B1675" s="1">
        <v>44377</v>
      </c>
      <c r="C1675" t="s">
        <v>180</v>
      </c>
      <c r="D1675" t="s">
        <v>128</v>
      </c>
      <c r="E1675">
        <v>7.75</v>
      </c>
      <c r="F1675" t="s">
        <v>427</v>
      </c>
      <c r="H1675" t="s">
        <v>44</v>
      </c>
      <c r="I1675" t="s">
        <v>18</v>
      </c>
      <c r="J1675" t="s">
        <v>19</v>
      </c>
      <c r="K1675" t="s">
        <v>20</v>
      </c>
      <c r="L1675" t="s">
        <v>20</v>
      </c>
      <c r="M1675" t="s">
        <v>21</v>
      </c>
      <c r="N1675" t="s">
        <v>22</v>
      </c>
      <c r="O1675" t="s">
        <v>4065</v>
      </c>
      <c r="P1675">
        <v>3</v>
      </c>
      <c r="Q1675" t="str">
        <f t="shared" si="26"/>
        <v>DIS US Equity</v>
      </c>
    </row>
    <row r="1676" spans="1:17" x14ac:dyDescent="0.25">
      <c r="A1676" s="1">
        <v>44377</v>
      </c>
      <c r="B1676" s="1">
        <v>44377</v>
      </c>
      <c r="C1676" t="s">
        <v>2117</v>
      </c>
      <c r="D1676" t="s">
        <v>952</v>
      </c>
      <c r="E1676">
        <v>6.1</v>
      </c>
      <c r="F1676" t="s">
        <v>87</v>
      </c>
      <c r="H1676" t="s">
        <v>44</v>
      </c>
      <c r="I1676" t="s">
        <v>18</v>
      </c>
      <c r="J1676" t="s">
        <v>19</v>
      </c>
      <c r="K1676" t="s">
        <v>20</v>
      </c>
      <c r="L1676" t="s">
        <v>20</v>
      </c>
      <c r="M1676" t="s">
        <v>21</v>
      </c>
      <c r="N1676" t="s">
        <v>135</v>
      </c>
      <c r="O1676" t="s">
        <v>4067</v>
      </c>
      <c r="P1676">
        <v>3</v>
      </c>
      <c r="Q1676" t="str">
        <f t="shared" si="26"/>
        <v>DUK US Equity</v>
      </c>
    </row>
    <row r="1677" spans="1:17" x14ac:dyDescent="0.25">
      <c r="A1677" s="1">
        <v>44377</v>
      </c>
      <c r="B1677" s="1">
        <v>44377</v>
      </c>
      <c r="C1677" t="s">
        <v>109</v>
      </c>
      <c r="D1677" t="s">
        <v>110</v>
      </c>
      <c r="E1677">
        <v>3.5</v>
      </c>
      <c r="F1677" t="s">
        <v>2795</v>
      </c>
      <c r="G1677" t="s">
        <v>722</v>
      </c>
      <c r="H1677" t="s">
        <v>112</v>
      </c>
      <c r="I1677" t="s">
        <v>18</v>
      </c>
      <c r="J1677" t="s">
        <v>19</v>
      </c>
      <c r="K1677" t="s">
        <v>20</v>
      </c>
      <c r="L1677" t="s">
        <v>20</v>
      </c>
      <c r="M1677" t="s">
        <v>21</v>
      </c>
      <c r="N1677" t="s">
        <v>22</v>
      </c>
      <c r="O1677" t="s">
        <v>4071</v>
      </c>
      <c r="P1677">
        <v>2</v>
      </c>
      <c r="Q1677" t="str">
        <f t="shared" si="26"/>
        <v>GE US Equity</v>
      </c>
    </row>
    <row r="1678" spans="1:17" x14ac:dyDescent="0.25">
      <c r="A1678" s="1">
        <v>44377</v>
      </c>
      <c r="B1678" s="1">
        <v>44377</v>
      </c>
      <c r="C1678" t="s">
        <v>1863</v>
      </c>
      <c r="D1678" t="s">
        <v>1864</v>
      </c>
      <c r="E1678">
        <v>3.5</v>
      </c>
      <c r="F1678" t="s">
        <v>3172</v>
      </c>
      <c r="G1678" t="s">
        <v>722</v>
      </c>
      <c r="H1678" t="s">
        <v>44</v>
      </c>
      <c r="I1678" t="s">
        <v>18</v>
      </c>
      <c r="J1678" t="s">
        <v>19</v>
      </c>
      <c r="K1678" t="s">
        <v>20</v>
      </c>
      <c r="L1678" t="s">
        <v>20</v>
      </c>
      <c r="M1678" t="s">
        <v>21</v>
      </c>
      <c r="N1678" t="s">
        <v>135</v>
      </c>
      <c r="O1678" t="s">
        <v>4072</v>
      </c>
      <c r="P1678">
        <v>4</v>
      </c>
      <c r="Q1678" t="str">
        <f t="shared" si="26"/>
        <v>NRUC US Equity</v>
      </c>
    </row>
    <row r="1679" spans="1:17" x14ac:dyDescent="0.25">
      <c r="A1679" s="1">
        <v>44377</v>
      </c>
      <c r="B1679" s="1">
        <v>44377</v>
      </c>
      <c r="C1679" t="s">
        <v>872</v>
      </c>
      <c r="D1679" t="s">
        <v>873</v>
      </c>
      <c r="E1679">
        <v>6.7</v>
      </c>
      <c r="F1679" t="s">
        <v>1082</v>
      </c>
      <c r="G1679" t="s">
        <v>3730</v>
      </c>
      <c r="H1679" t="s">
        <v>121</v>
      </c>
      <c r="I1679" t="s">
        <v>18</v>
      </c>
      <c r="J1679" t="s">
        <v>19</v>
      </c>
      <c r="K1679" t="s">
        <v>20</v>
      </c>
      <c r="L1679" t="s">
        <v>20</v>
      </c>
      <c r="M1679" t="s">
        <v>21</v>
      </c>
      <c r="N1679" t="s">
        <v>22</v>
      </c>
      <c r="O1679" t="s">
        <v>4073</v>
      </c>
      <c r="P1679">
        <v>1</v>
      </c>
      <c r="Q1679" t="str">
        <f t="shared" si="26"/>
        <v>M US Equity</v>
      </c>
    </row>
    <row r="1680" spans="1:17" x14ac:dyDescent="0.25">
      <c r="A1680" s="1">
        <v>44377</v>
      </c>
      <c r="B1680" s="1">
        <v>44377</v>
      </c>
      <c r="C1680" t="s">
        <v>853</v>
      </c>
      <c r="D1680" t="s">
        <v>854</v>
      </c>
      <c r="E1680">
        <v>4.875</v>
      </c>
      <c r="F1680" t="s">
        <v>1534</v>
      </c>
      <c r="H1680" t="s">
        <v>52</v>
      </c>
      <c r="I1680" t="s">
        <v>18</v>
      </c>
      <c r="J1680" t="s">
        <v>19</v>
      </c>
      <c r="K1680" t="s">
        <v>20</v>
      </c>
      <c r="L1680" t="s">
        <v>20</v>
      </c>
      <c r="M1680" t="s">
        <v>21</v>
      </c>
      <c r="N1680" t="s">
        <v>22</v>
      </c>
      <c r="O1680" t="s">
        <v>4074</v>
      </c>
      <c r="P1680">
        <v>3</v>
      </c>
      <c r="Q1680" t="str">
        <f t="shared" si="26"/>
        <v>RTX US Equity</v>
      </c>
    </row>
    <row r="1681" spans="1:17" x14ac:dyDescent="0.25">
      <c r="A1681" s="1">
        <v>44377</v>
      </c>
      <c r="B1681" s="1">
        <v>44377</v>
      </c>
      <c r="C1681" t="s">
        <v>2207</v>
      </c>
      <c r="D1681" t="s">
        <v>2208</v>
      </c>
      <c r="E1681">
        <v>5.55</v>
      </c>
      <c r="F1681" t="s">
        <v>4076</v>
      </c>
      <c r="H1681" t="s">
        <v>44</v>
      </c>
      <c r="I1681" t="s">
        <v>18</v>
      </c>
      <c r="J1681" t="s">
        <v>19</v>
      </c>
      <c r="K1681" t="s">
        <v>20</v>
      </c>
      <c r="L1681" t="s">
        <v>20</v>
      </c>
      <c r="M1681" t="s">
        <v>21</v>
      </c>
      <c r="N1681" t="s">
        <v>59</v>
      </c>
      <c r="O1681" t="s">
        <v>4077</v>
      </c>
      <c r="P1681">
        <v>3</v>
      </c>
      <c r="Q1681" t="str">
        <f t="shared" si="26"/>
        <v>ALL US Equity</v>
      </c>
    </row>
    <row r="1682" spans="1:17" x14ac:dyDescent="0.25">
      <c r="A1682" s="1">
        <v>44377</v>
      </c>
      <c r="B1682" s="1">
        <v>44377</v>
      </c>
      <c r="C1682" t="s">
        <v>1149</v>
      </c>
      <c r="D1682" t="s">
        <v>1150</v>
      </c>
      <c r="E1682">
        <v>5.55</v>
      </c>
      <c r="F1682" t="s">
        <v>959</v>
      </c>
      <c r="G1682" t="s">
        <v>2768</v>
      </c>
      <c r="H1682" t="s">
        <v>52</v>
      </c>
      <c r="I1682" t="s">
        <v>18</v>
      </c>
      <c r="J1682" t="s">
        <v>19</v>
      </c>
      <c r="K1682" t="s">
        <v>20</v>
      </c>
      <c r="L1682" t="s">
        <v>20</v>
      </c>
      <c r="M1682" t="s">
        <v>21</v>
      </c>
      <c r="N1682" t="s">
        <v>135</v>
      </c>
      <c r="O1682" t="s">
        <v>4078</v>
      </c>
      <c r="P1682">
        <v>3</v>
      </c>
      <c r="Q1682" t="str">
        <f t="shared" si="26"/>
        <v>EIX US Equity</v>
      </c>
    </row>
    <row r="1683" spans="1:17" x14ac:dyDescent="0.25">
      <c r="A1683" s="1">
        <v>44377</v>
      </c>
      <c r="B1683" s="1">
        <v>44377</v>
      </c>
      <c r="C1683" t="s">
        <v>1646</v>
      </c>
      <c r="D1683" t="s">
        <v>468</v>
      </c>
      <c r="E1683">
        <v>3.875</v>
      </c>
      <c r="F1683" t="s">
        <v>3912</v>
      </c>
      <c r="H1683" t="s">
        <v>112</v>
      </c>
      <c r="I1683" t="s">
        <v>18</v>
      </c>
      <c r="J1683" t="s">
        <v>19</v>
      </c>
      <c r="K1683" t="s">
        <v>20</v>
      </c>
      <c r="L1683" t="s">
        <v>20</v>
      </c>
      <c r="M1683" t="s">
        <v>21</v>
      </c>
      <c r="N1683" t="s">
        <v>22</v>
      </c>
      <c r="O1683" t="s">
        <v>4079</v>
      </c>
      <c r="P1683">
        <v>3</v>
      </c>
      <c r="Q1683" t="str">
        <f t="shared" si="26"/>
        <v>FDX US Equity</v>
      </c>
    </row>
    <row r="1684" spans="1:17" x14ac:dyDescent="0.25">
      <c r="A1684" s="1">
        <v>44377</v>
      </c>
      <c r="B1684" s="1">
        <v>44377</v>
      </c>
      <c r="C1684" t="s">
        <v>4080</v>
      </c>
      <c r="D1684" t="s">
        <v>4081</v>
      </c>
      <c r="E1684">
        <v>5.5</v>
      </c>
      <c r="F1684" t="s">
        <v>2689</v>
      </c>
      <c r="H1684" t="s">
        <v>52</v>
      </c>
      <c r="I1684" t="s">
        <v>18</v>
      </c>
      <c r="J1684" t="s">
        <v>19</v>
      </c>
      <c r="K1684" t="s">
        <v>20</v>
      </c>
      <c r="L1684" t="s">
        <v>20</v>
      </c>
      <c r="M1684" t="s">
        <v>21</v>
      </c>
      <c r="N1684" t="s">
        <v>22</v>
      </c>
      <c r="O1684" t="s">
        <v>4082</v>
      </c>
      <c r="P1684">
        <v>3</v>
      </c>
      <c r="Q1684" t="str">
        <f t="shared" si="26"/>
        <v>PPG US Equity</v>
      </c>
    </row>
    <row r="1685" spans="1:17" x14ac:dyDescent="0.25">
      <c r="A1685" s="1">
        <v>44377</v>
      </c>
      <c r="B1685" s="1">
        <v>44377</v>
      </c>
      <c r="C1685" t="s">
        <v>1276</v>
      </c>
      <c r="D1685" t="s">
        <v>1277</v>
      </c>
      <c r="E1685">
        <v>1.125</v>
      </c>
      <c r="F1685" t="s">
        <v>2036</v>
      </c>
      <c r="G1685" t="s">
        <v>51</v>
      </c>
      <c r="H1685" t="s">
        <v>39</v>
      </c>
      <c r="I1685" t="s">
        <v>18</v>
      </c>
      <c r="J1685" t="s">
        <v>19</v>
      </c>
      <c r="K1685" t="s">
        <v>20</v>
      </c>
      <c r="L1685" t="s">
        <v>20</v>
      </c>
      <c r="M1685" t="s">
        <v>21</v>
      </c>
      <c r="N1685" t="s">
        <v>59</v>
      </c>
      <c r="O1685" t="s">
        <v>4084</v>
      </c>
      <c r="P1685">
        <v>3</v>
      </c>
      <c r="Q1685" t="str">
        <f t="shared" si="26"/>
        <v>PFG US Equity</v>
      </c>
    </row>
    <row r="1686" spans="1:17" x14ac:dyDescent="0.25">
      <c r="A1686" s="1">
        <v>44377</v>
      </c>
      <c r="B1686" s="1">
        <v>44377</v>
      </c>
      <c r="C1686" t="s">
        <v>3052</v>
      </c>
      <c r="D1686" t="s">
        <v>707</v>
      </c>
      <c r="E1686">
        <v>6.05</v>
      </c>
      <c r="F1686" t="s">
        <v>1339</v>
      </c>
      <c r="H1686" t="s">
        <v>44</v>
      </c>
      <c r="I1686" t="s">
        <v>18</v>
      </c>
      <c r="J1686" t="s">
        <v>19</v>
      </c>
      <c r="K1686" t="s">
        <v>20</v>
      </c>
      <c r="L1686" t="s">
        <v>20</v>
      </c>
      <c r="M1686" t="s">
        <v>21</v>
      </c>
      <c r="N1686" t="s">
        <v>135</v>
      </c>
      <c r="O1686" t="s">
        <v>4085</v>
      </c>
      <c r="P1686">
        <v>1</v>
      </c>
      <c r="Q1686" t="str">
        <f t="shared" si="26"/>
        <v>D US Equity</v>
      </c>
    </row>
    <row r="1687" spans="1:17" x14ac:dyDescent="0.25">
      <c r="A1687" s="1">
        <v>44377</v>
      </c>
      <c r="B1687" s="1">
        <v>44377</v>
      </c>
      <c r="C1687" t="s">
        <v>109</v>
      </c>
      <c r="D1687" t="s">
        <v>110</v>
      </c>
      <c r="E1687">
        <v>4</v>
      </c>
      <c r="F1687" t="s">
        <v>107</v>
      </c>
      <c r="G1687" t="s">
        <v>2611</v>
      </c>
      <c r="H1687" t="s">
        <v>112</v>
      </c>
      <c r="I1687" t="s">
        <v>18</v>
      </c>
      <c r="J1687" t="s">
        <v>19</v>
      </c>
      <c r="K1687" t="s">
        <v>20</v>
      </c>
      <c r="L1687" t="s">
        <v>20</v>
      </c>
      <c r="M1687" t="s">
        <v>21</v>
      </c>
      <c r="N1687" t="s">
        <v>22</v>
      </c>
      <c r="O1687" t="s">
        <v>4086</v>
      </c>
      <c r="P1687">
        <v>2</v>
      </c>
      <c r="Q1687" t="str">
        <f t="shared" si="26"/>
        <v>GE US Equity</v>
      </c>
    </row>
    <row r="1688" spans="1:17" x14ac:dyDescent="0.25">
      <c r="A1688" s="1">
        <v>44377</v>
      </c>
      <c r="B1688" s="1">
        <v>44377</v>
      </c>
      <c r="C1688" t="s">
        <v>109</v>
      </c>
      <c r="D1688" t="s">
        <v>110</v>
      </c>
      <c r="E1688">
        <v>5.15</v>
      </c>
      <c r="F1688" t="s">
        <v>500</v>
      </c>
      <c r="G1688" t="s">
        <v>722</v>
      </c>
      <c r="H1688" t="s">
        <v>112</v>
      </c>
      <c r="I1688" t="s">
        <v>18</v>
      </c>
      <c r="J1688" t="s">
        <v>19</v>
      </c>
      <c r="K1688" t="s">
        <v>20</v>
      </c>
      <c r="L1688" t="s">
        <v>20</v>
      </c>
      <c r="M1688" t="s">
        <v>21</v>
      </c>
      <c r="N1688" t="s">
        <v>22</v>
      </c>
      <c r="O1688" t="s">
        <v>4087</v>
      </c>
      <c r="P1688">
        <v>2</v>
      </c>
      <c r="Q1688" t="str">
        <f t="shared" si="26"/>
        <v>GE US Equity</v>
      </c>
    </row>
    <row r="1689" spans="1:17" x14ac:dyDescent="0.25">
      <c r="A1689" s="1">
        <v>44377</v>
      </c>
      <c r="B1689" s="1">
        <v>44377</v>
      </c>
      <c r="C1689" t="s">
        <v>180</v>
      </c>
      <c r="D1689" t="s">
        <v>128</v>
      </c>
      <c r="E1689">
        <v>6.15</v>
      </c>
      <c r="F1689" t="s">
        <v>652</v>
      </c>
      <c r="H1689" t="s">
        <v>44</v>
      </c>
      <c r="I1689" t="s">
        <v>18</v>
      </c>
      <c r="J1689" t="s">
        <v>19</v>
      </c>
      <c r="K1689" t="s">
        <v>20</v>
      </c>
      <c r="L1689" t="s">
        <v>20</v>
      </c>
      <c r="M1689" t="s">
        <v>21</v>
      </c>
      <c r="N1689" t="s">
        <v>22</v>
      </c>
      <c r="O1689" t="s">
        <v>4088</v>
      </c>
      <c r="P1689">
        <v>3</v>
      </c>
      <c r="Q1689" t="str">
        <f t="shared" si="26"/>
        <v>DIS US Equity</v>
      </c>
    </row>
    <row r="1690" spans="1:17" x14ac:dyDescent="0.25">
      <c r="A1690" s="1">
        <v>44377</v>
      </c>
      <c r="B1690" s="1">
        <v>44377</v>
      </c>
      <c r="C1690" t="s">
        <v>3317</v>
      </c>
      <c r="D1690" t="s">
        <v>2756</v>
      </c>
      <c r="E1690">
        <v>7.57</v>
      </c>
      <c r="F1690" t="s">
        <v>427</v>
      </c>
      <c r="H1690" t="s">
        <v>112</v>
      </c>
      <c r="I1690" t="s">
        <v>18</v>
      </c>
      <c r="J1690" t="s">
        <v>19</v>
      </c>
      <c r="K1690" t="s">
        <v>20</v>
      </c>
      <c r="L1690" t="s">
        <v>20</v>
      </c>
      <c r="M1690" t="s">
        <v>21</v>
      </c>
      <c r="N1690" t="s">
        <v>22</v>
      </c>
      <c r="O1690" t="s">
        <v>4089</v>
      </c>
      <c r="P1690">
        <v>3</v>
      </c>
      <c r="Q1690" t="str">
        <f t="shared" si="26"/>
        <v>TWX US Equity</v>
      </c>
    </row>
    <row r="1691" spans="1:17" x14ac:dyDescent="0.25">
      <c r="A1691" s="1">
        <v>44377</v>
      </c>
      <c r="B1691" s="1">
        <v>44377</v>
      </c>
      <c r="C1691" t="s">
        <v>3033</v>
      </c>
      <c r="D1691" t="s">
        <v>3034</v>
      </c>
      <c r="E1691">
        <v>6.95</v>
      </c>
      <c r="F1691" t="s">
        <v>4090</v>
      </c>
      <c r="H1691" t="s">
        <v>17</v>
      </c>
      <c r="I1691" t="s">
        <v>18</v>
      </c>
      <c r="J1691" t="s">
        <v>19</v>
      </c>
      <c r="K1691" t="s">
        <v>20</v>
      </c>
      <c r="L1691" t="s">
        <v>20</v>
      </c>
      <c r="M1691" t="s">
        <v>21</v>
      </c>
      <c r="N1691" t="s">
        <v>22</v>
      </c>
      <c r="O1691" t="s">
        <v>4091</v>
      </c>
      <c r="P1691">
        <v>3</v>
      </c>
      <c r="Q1691" t="str">
        <f t="shared" si="26"/>
        <v>ADM US Equity</v>
      </c>
    </row>
    <row r="1692" spans="1:17" x14ac:dyDescent="0.25">
      <c r="A1692" s="1">
        <v>44377</v>
      </c>
      <c r="B1692" s="1">
        <v>44377</v>
      </c>
      <c r="C1692" t="s">
        <v>71</v>
      </c>
      <c r="D1692" t="s">
        <v>72</v>
      </c>
      <c r="E1692">
        <v>5</v>
      </c>
      <c r="F1692" t="s">
        <v>73</v>
      </c>
      <c r="G1692" t="s">
        <v>69</v>
      </c>
      <c r="H1692" t="s">
        <v>74</v>
      </c>
      <c r="I1692" t="s">
        <v>18</v>
      </c>
      <c r="J1692" t="s">
        <v>19</v>
      </c>
      <c r="K1692" t="s">
        <v>20</v>
      </c>
      <c r="L1692" t="s">
        <v>20</v>
      </c>
      <c r="M1692" t="s">
        <v>21</v>
      </c>
      <c r="N1692" t="s">
        <v>22</v>
      </c>
      <c r="O1692" t="s">
        <v>4093</v>
      </c>
      <c r="P1692">
        <v>3</v>
      </c>
      <c r="Q1692" t="str">
        <f t="shared" si="26"/>
        <v>KHC US Equity</v>
      </c>
    </row>
    <row r="1693" spans="1:17" x14ac:dyDescent="0.25">
      <c r="A1693" s="1">
        <v>44377</v>
      </c>
      <c r="B1693" s="1">
        <v>44377</v>
      </c>
      <c r="C1693" t="s">
        <v>1377</v>
      </c>
      <c r="D1693" t="s">
        <v>1378</v>
      </c>
      <c r="E1693">
        <v>6.625</v>
      </c>
      <c r="F1693" t="s">
        <v>4037</v>
      </c>
      <c r="H1693" t="s">
        <v>52</v>
      </c>
      <c r="I1693" t="s">
        <v>18</v>
      </c>
      <c r="J1693" t="s">
        <v>19</v>
      </c>
      <c r="K1693" t="s">
        <v>20</v>
      </c>
      <c r="L1693" t="s">
        <v>20</v>
      </c>
      <c r="M1693" t="s">
        <v>21</v>
      </c>
      <c r="N1693" t="s">
        <v>59</v>
      </c>
      <c r="O1693" t="s">
        <v>4094</v>
      </c>
      <c r="P1693">
        <v>3</v>
      </c>
      <c r="Q1693" t="str">
        <f t="shared" si="26"/>
        <v>HIG US Equity</v>
      </c>
    </row>
    <row r="1694" spans="1:17" x14ac:dyDescent="0.25">
      <c r="A1694" s="1">
        <v>44377</v>
      </c>
      <c r="B1694" s="1">
        <v>44377</v>
      </c>
      <c r="C1694" t="s">
        <v>2207</v>
      </c>
      <c r="D1694" t="s">
        <v>2208</v>
      </c>
      <c r="E1694">
        <v>4.5</v>
      </c>
      <c r="F1694" t="s">
        <v>1813</v>
      </c>
      <c r="H1694" t="s">
        <v>44</v>
      </c>
      <c r="I1694" t="s">
        <v>18</v>
      </c>
      <c r="J1694" t="s">
        <v>19</v>
      </c>
      <c r="K1694" t="s">
        <v>20</v>
      </c>
      <c r="L1694" t="s">
        <v>20</v>
      </c>
      <c r="M1694" t="s">
        <v>21</v>
      </c>
      <c r="N1694" t="s">
        <v>59</v>
      </c>
      <c r="O1694" t="s">
        <v>4095</v>
      </c>
      <c r="P1694">
        <v>3</v>
      </c>
      <c r="Q1694" t="str">
        <f t="shared" si="26"/>
        <v>ALL US Equity</v>
      </c>
    </row>
    <row r="1695" spans="1:17" x14ac:dyDescent="0.25">
      <c r="A1695" s="1">
        <v>44377</v>
      </c>
      <c r="B1695" s="1">
        <v>44377</v>
      </c>
      <c r="C1695" t="s">
        <v>2888</v>
      </c>
      <c r="D1695" t="s">
        <v>208</v>
      </c>
      <c r="E1695">
        <v>6.8</v>
      </c>
      <c r="F1695" t="s">
        <v>526</v>
      </c>
      <c r="H1695" t="s">
        <v>52</v>
      </c>
      <c r="I1695" t="s">
        <v>18</v>
      </c>
      <c r="J1695" t="s">
        <v>19</v>
      </c>
      <c r="K1695" t="s">
        <v>20</v>
      </c>
      <c r="L1695" t="s">
        <v>20</v>
      </c>
      <c r="M1695" t="s">
        <v>21</v>
      </c>
      <c r="N1695" t="s">
        <v>22</v>
      </c>
      <c r="O1695" t="s">
        <v>4096</v>
      </c>
      <c r="P1695">
        <v>2</v>
      </c>
      <c r="Q1695" t="str">
        <f t="shared" si="26"/>
        <v>VZ US Equity</v>
      </c>
    </row>
    <row r="1696" spans="1:17" x14ac:dyDescent="0.25">
      <c r="A1696" s="1">
        <v>44377</v>
      </c>
      <c r="B1696" s="1">
        <v>44377</v>
      </c>
      <c r="C1696" t="s">
        <v>1706</v>
      </c>
      <c r="D1696" t="s">
        <v>707</v>
      </c>
      <c r="E1696">
        <v>6</v>
      </c>
      <c r="F1696" t="s">
        <v>1796</v>
      </c>
      <c r="G1696" t="s">
        <v>17</v>
      </c>
      <c r="H1696" t="s">
        <v>44</v>
      </c>
      <c r="I1696" t="s">
        <v>18</v>
      </c>
      <c r="J1696" t="s">
        <v>19</v>
      </c>
      <c r="K1696" t="s">
        <v>20</v>
      </c>
      <c r="L1696" t="s">
        <v>20</v>
      </c>
      <c r="M1696" t="s">
        <v>21</v>
      </c>
      <c r="N1696" t="s">
        <v>135</v>
      </c>
      <c r="O1696" t="s">
        <v>4099</v>
      </c>
      <c r="P1696">
        <v>1</v>
      </c>
      <c r="Q1696" t="str">
        <f t="shared" si="26"/>
        <v>D US Equity</v>
      </c>
    </row>
    <row r="1697" spans="1:17" x14ac:dyDescent="0.25">
      <c r="A1697" s="1">
        <v>44377</v>
      </c>
      <c r="B1697" s="1">
        <v>44377</v>
      </c>
      <c r="C1697" t="s">
        <v>4100</v>
      </c>
      <c r="D1697" t="s">
        <v>4101</v>
      </c>
      <c r="E1697">
        <v>6.15</v>
      </c>
      <c r="F1697" t="s">
        <v>973</v>
      </c>
      <c r="H1697" t="s">
        <v>44</v>
      </c>
      <c r="I1697" t="s">
        <v>18</v>
      </c>
      <c r="J1697" t="s">
        <v>19</v>
      </c>
      <c r="K1697" t="s">
        <v>20</v>
      </c>
      <c r="L1697" t="s">
        <v>20</v>
      </c>
      <c r="M1697" t="s">
        <v>21</v>
      </c>
      <c r="N1697" t="s">
        <v>22</v>
      </c>
      <c r="O1697" t="s">
        <v>4102</v>
      </c>
      <c r="P1697">
        <v>4</v>
      </c>
      <c r="Q1697" t="str">
        <f t="shared" si="26"/>
        <v>CTAS US Equity</v>
      </c>
    </row>
    <row r="1698" spans="1:17" x14ac:dyDescent="0.25">
      <c r="A1698" s="1">
        <v>44377</v>
      </c>
      <c r="B1698" s="1">
        <v>44377</v>
      </c>
      <c r="C1698" t="s">
        <v>317</v>
      </c>
      <c r="D1698" t="s">
        <v>318</v>
      </c>
      <c r="E1698">
        <v>3.85</v>
      </c>
      <c r="F1698" t="s">
        <v>256</v>
      </c>
      <c r="G1698" t="s">
        <v>51</v>
      </c>
      <c r="H1698" t="s">
        <v>199</v>
      </c>
      <c r="I1698" t="s">
        <v>18</v>
      </c>
      <c r="J1698" t="s">
        <v>19</v>
      </c>
      <c r="K1698" t="s">
        <v>20</v>
      </c>
      <c r="L1698" t="s">
        <v>20</v>
      </c>
      <c r="M1698" t="s">
        <v>21</v>
      </c>
      <c r="N1698" t="s">
        <v>59</v>
      </c>
      <c r="O1698" t="s">
        <v>4103</v>
      </c>
      <c r="P1698">
        <v>3</v>
      </c>
      <c r="Q1698" t="str">
        <f t="shared" si="26"/>
        <v>MET US Equity</v>
      </c>
    </row>
    <row r="1699" spans="1:17" x14ac:dyDescent="0.25">
      <c r="A1699" s="1">
        <v>44377</v>
      </c>
      <c r="B1699" s="1">
        <v>44377</v>
      </c>
      <c r="C1699" t="s">
        <v>4104</v>
      </c>
      <c r="D1699" t="s">
        <v>2538</v>
      </c>
      <c r="E1699">
        <v>6.65</v>
      </c>
      <c r="F1699" t="s">
        <v>1777</v>
      </c>
      <c r="G1699" t="s">
        <v>3934</v>
      </c>
      <c r="H1699" t="s">
        <v>52</v>
      </c>
      <c r="I1699" t="s">
        <v>18</v>
      </c>
      <c r="J1699" t="s">
        <v>19</v>
      </c>
      <c r="K1699" t="s">
        <v>20</v>
      </c>
      <c r="L1699" t="s">
        <v>20</v>
      </c>
      <c r="M1699" t="s">
        <v>21</v>
      </c>
      <c r="N1699" t="s">
        <v>135</v>
      </c>
      <c r="O1699" t="s">
        <v>4105</v>
      </c>
      <c r="P1699">
        <v>3</v>
      </c>
      <c r="Q1699" t="str">
        <f t="shared" si="26"/>
        <v>AEP US Equity</v>
      </c>
    </row>
    <row r="1700" spans="1:17" x14ac:dyDescent="0.25">
      <c r="A1700" s="1">
        <v>44377</v>
      </c>
      <c r="B1700" s="1">
        <v>44377</v>
      </c>
      <c r="C1700" t="s">
        <v>4106</v>
      </c>
      <c r="D1700" t="s">
        <v>274</v>
      </c>
      <c r="E1700">
        <v>6</v>
      </c>
      <c r="F1700" t="s">
        <v>3690</v>
      </c>
      <c r="H1700" t="s">
        <v>52</v>
      </c>
      <c r="I1700" t="s">
        <v>18</v>
      </c>
      <c r="J1700" t="s">
        <v>19</v>
      </c>
      <c r="K1700" t="s">
        <v>20</v>
      </c>
      <c r="L1700" t="s">
        <v>20</v>
      </c>
      <c r="M1700" t="s">
        <v>21</v>
      </c>
      <c r="N1700" t="s">
        <v>135</v>
      </c>
      <c r="O1700" t="s">
        <v>4107</v>
      </c>
      <c r="P1700">
        <v>2</v>
      </c>
      <c r="Q1700" t="str">
        <f t="shared" si="26"/>
        <v>SO US Equity</v>
      </c>
    </row>
    <row r="1701" spans="1:17" x14ac:dyDescent="0.25">
      <c r="A1701" s="1">
        <v>44377</v>
      </c>
      <c r="B1701" s="1">
        <v>44377</v>
      </c>
      <c r="C1701" t="s">
        <v>1640</v>
      </c>
      <c r="D1701" t="s">
        <v>1641</v>
      </c>
      <c r="E1701">
        <v>6.25</v>
      </c>
      <c r="F1701" t="s">
        <v>67</v>
      </c>
      <c r="H1701" t="s">
        <v>39</v>
      </c>
      <c r="I1701" t="s">
        <v>18</v>
      </c>
      <c r="J1701" t="s">
        <v>19</v>
      </c>
      <c r="K1701" t="s">
        <v>20</v>
      </c>
      <c r="L1701" t="s">
        <v>20</v>
      </c>
      <c r="M1701" t="s">
        <v>21</v>
      </c>
      <c r="N1701" t="s">
        <v>135</v>
      </c>
      <c r="O1701" t="s">
        <v>4108</v>
      </c>
      <c r="P1701">
        <v>3</v>
      </c>
      <c r="Q1701" t="str">
        <f t="shared" si="26"/>
        <v>XEL US Equity</v>
      </c>
    </row>
    <row r="1702" spans="1:17" x14ac:dyDescent="0.25">
      <c r="A1702" s="1">
        <v>44377</v>
      </c>
      <c r="B1702" s="1">
        <v>44377</v>
      </c>
      <c r="C1702" t="s">
        <v>4109</v>
      </c>
      <c r="D1702" t="s">
        <v>978</v>
      </c>
      <c r="E1702">
        <v>5.5</v>
      </c>
      <c r="F1702" t="s">
        <v>1329</v>
      </c>
      <c r="H1702" t="s">
        <v>52</v>
      </c>
      <c r="I1702" t="s">
        <v>18</v>
      </c>
      <c r="J1702" t="s">
        <v>19</v>
      </c>
      <c r="K1702" t="s">
        <v>20</v>
      </c>
      <c r="L1702" t="s">
        <v>20</v>
      </c>
      <c r="M1702" t="s">
        <v>21</v>
      </c>
      <c r="N1702" t="s">
        <v>135</v>
      </c>
      <c r="O1702" t="s">
        <v>4110</v>
      </c>
      <c r="P1702">
        <v>2</v>
      </c>
      <c r="Q1702" t="str">
        <f t="shared" si="26"/>
        <v>FE US Equity</v>
      </c>
    </row>
    <row r="1703" spans="1:17" x14ac:dyDescent="0.25">
      <c r="A1703" s="1">
        <v>44377</v>
      </c>
      <c r="B1703" s="1">
        <v>44377</v>
      </c>
      <c r="C1703" t="s">
        <v>2921</v>
      </c>
      <c r="D1703" t="s">
        <v>2922</v>
      </c>
      <c r="E1703">
        <v>6.875</v>
      </c>
      <c r="F1703" t="s">
        <v>2267</v>
      </c>
      <c r="H1703" t="s">
        <v>17</v>
      </c>
      <c r="I1703" t="s">
        <v>18</v>
      </c>
      <c r="J1703" t="s">
        <v>19</v>
      </c>
      <c r="K1703" t="s">
        <v>20</v>
      </c>
      <c r="L1703" t="s">
        <v>20</v>
      </c>
      <c r="M1703" t="s">
        <v>21</v>
      </c>
      <c r="N1703" t="s">
        <v>135</v>
      </c>
      <c r="O1703" t="s">
        <v>4111</v>
      </c>
      <c r="P1703">
        <v>3</v>
      </c>
      <c r="Q1703" t="str">
        <f t="shared" si="26"/>
        <v>WEC US Equity</v>
      </c>
    </row>
    <row r="1704" spans="1:17" x14ac:dyDescent="0.25">
      <c r="A1704" s="1">
        <v>44377</v>
      </c>
      <c r="B1704" s="1">
        <v>44377</v>
      </c>
      <c r="C1704" t="s">
        <v>180</v>
      </c>
      <c r="D1704" t="s">
        <v>128</v>
      </c>
      <c r="E1704">
        <v>6.9</v>
      </c>
      <c r="F1704" t="s">
        <v>3635</v>
      </c>
      <c r="H1704" t="s">
        <v>44</v>
      </c>
      <c r="I1704" t="s">
        <v>18</v>
      </c>
      <c r="J1704" t="s">
        <v>19</v>
      </c>
      <c r="K1704" t="s">
        <v>20</v>
      </c>
      <c r="L1704" t="s">
        <v>20</v>
      </c>
      <c r="M1704" t="s">
        <v>21</v>
      </c>
      <c r="N1704" t="s">
        <v>22</v>
      </c>
      <c r="O1704" t="s">
        <v>4112</v>
      </c>
      <c r="P1704">
        <v>3</v>
      </c>
      <c r="Q1704" t="str">
        <f t="shared" si="26"/>
        <v>DIS US Equity</v>
      </c>
    </row>
    <row r="1705" spans="1:17" x14ac:dyDescent="0.25">
      <c r="A1705" s="1">
        <v>44377</v>
      </c>
      <c r="B1705" s="1">
        <v>44377</v>
      </c>
      <c r="C1705" t="s">
        <v>1201</v>
      </c>
      <c r="D1705" t="s">
        <v>1202</v>
      </c>
      <c r="E1705">
        <v>3.25</v>
      </c>
      <c r="F1705" t="s">
        <v>4113</v>
      </c>
      <c r="G1705" t="s">
        <v>51</v>
      </c>
      <c r="H1705" t="s">
        <v>17</v>
      </c>
      <c r="I1705" t="s">
        <v>18</v>
      </c>
      <c r="J1705" t="s">
        <v>19</v>
      </c>
      <c r="K1705" t="s">
        <v>20</v>
      </c>
      <c r="L1705" t="s">
        <v>20</v>
      </c>
      <c r="M1705" t="s">
        <v>21</v>
      </c>
      <c r="N1705" t="s">
        <v>59</v>
      </c>
      <c r="O1705" t="s">
        <v>4114</v>
      </c>
      <c r="P1705">
        <v>3</v>
      </c>
      <c r="Q1705" t="str">
        <f t="shared" si="26"/>
        <v>JXN US Equity</v>
      </c>
    </row>
    <row r="1706" spans="1:17" x14ac:dyDescent="0.25">
      <c r="A1706" s="1">
        <v>44377</v>
      </c>
      <c r="B1706" s="1">
        <v>44377</v>
      </c>
      <c r="C1706" t="s">
        <v>1331</v>
      </c>
      <c r="D1706" t="s">
        <v>1332</v>
      </c>
      <c r="E1706">
        <v>4.875</v>
      </c>
      <c r="F1706" t="s">
        <v>3279</v>
      </c>
      <c r="H1706" t="s">
        <v>39</v>
      </c>
      <c r="I1706" t="s">
        <v>18</v>
      </c>
      <c r="J1706" t="s">
        <v>19</v>
      </c>
      <c r="K1706" t="s">
        <v>20</v>
      </c>
      <c r="L1706" t="s">
        <v>20</v>
      </c>
      <c r="M1706" t="s">
        <v>21</v>
      </c>
      <c r="N1706" t="s">
        <v>22</v>
      </c>
      <c r="O1706" t="s">
        <v>4117</v>
      </c>
      <c r="P1706">
        <v>3</v>
      </c>
      <c r="Q1706" t="str">
        <f t="shared" si="26"/>
        <v>PEP US Equity</v>
      </c>
    </row>
    <row r="1707" spans="1:17" x14ac:dyDescent="0.25">
      <c r="A1707" s="1">
        <v>44377</v>
      </c>
      <c r="B1707" s="1">
        <v>44377</v>
      </c>
      <c r="C1707" t="s">
        <v>109</v>
      </c>
      <c r="D1707" t="s">
        <v>110</v>
      </c>
      <c r="E1707">
        <v>4</v>
      </c>
      <c r="F1707" t="s">
        <v>332</v>
      </c>
      <c r="G1707" t="s">
        <v>722</v>
      </c>
      <c r="H1707" t="s">
        <v>112</v>
      </c>
      <c r="I1707" t="s">
        <v>18</v>
      </c>
      <c r="J1707" t="s">
        <v>19</v>
      </c>
      <c r="K1707" t="s">
        <v>20</v>
      </c>
      <c r="L1707" t="s">
        <v>20</v>
      </c>
      <c r="M1707" t="s">
        <v>21</v>
      </c>
      <c r="N1707" t="s">
        <v>22</v>
      </c>
      <c r="O1707" t="s">
        <v>4118</v>
      </c>
      <c r="P1707">
        <v>2</v>
      </c>
      <c r="Q1707" t="str">
        <f t="shared" si="26"/>
        <v>GE US Equity</v>
      </c>
    </row>
    <row r="1708" spans="1:17" x14ac:dyDescent="0.25">
      <c r="A1708" s="1">
        <v>44377</v>
      </c>
      <c r="B1708" s="1">
        <v>44377</v>
      </c>
      <c r="C1708" t="s">
        <v>109</v>
      </c>
      <c r="D1708" t="s">
        <v>110</v>
      </c>
      <c r="E1708">
        <v>3</v>
      </c>
      <c r="F1708" t="s">
        <v>1329</v>
      </c>
      <c r="G1708" t="s">
        <v>722</v>
      </c>
      <c r="H1708" t="s">
        <v>112</v>
      </c>
      <c r="I1708" t="s">
        <v>18</v>
      </c>
      <c r="J1708" t="s">
        <v>19</v>
      </c>
      <c r="K1708" t="s">
        <v>20</v>
      </c>
      <c r="L1708" t="s">
        <v>20</v>
      </c>
      <c r="M1708" t="s">
        <v>21</v>
      </c>
      <c r="N1708" t="s">
        <v>22</v>
      </c>
      <c r="O1708" t="s">
        <v>4119</v>
      </c>
      <c r="P1708">
        <v>2</v>
      </c>
      <c r="Q1708" t="str">
        <f t="shared" si="26"/>
        <v>GE US Equity</v>
      </c>
    </row>
    <row r="1709" spans="1:17" x14ac:dyDescent="0.25">
      <c r="A1709" s="1">
        <v>44377</v>
      </c>
      <c r="B1709" s="1">
        <v>44377</v>
      </c>
      <c r="C1709" t="s">
        <v>109</v>
      </c>
      <c r="D1709" t="s">
        <v>110</v>
      </c>
      <c r="E1709">
        <v>4</v>
      </c>
      <c r="F1709" t="s">
        <v>392</v>
      </c>
      <c r="G1709" t="s">
        <v>722</v>
      </c>
      <c r="H1709" t="s">
        <v>112</v>
      </c>
      <c r="I1709" t="s">
        <v>18</v>
      </c>
      <c r="J1709" t="s">
        <v>19</v>
      </c>
      <c r="K1709" t="s">
        <v>20</v>
      </c>
      <c r="L1709" t="s">
        <v>20</v>
      </c>
      <c r="M1709" t="s">
        <v>21</v>
      </c>
      <c r="N1709" t="s">
        <v>22</v>
      </c>
      <c r="O1709" t="s">
        <v>4120</v>
      </c>
      <c r="P1709">
        <v>2</v>
      </c>
      <c r="Q1709" t="str">
        <f t="shared" si="26"/>
        <v>GE US Equity</v>
      </c>
    </row>
    <row r="1710" spans="1:17" x14ac:dyDescent="0.25">
      <c r="A1710" s="1">
        <v>44377</v>
      </c>
      <c r="B1710" s="1">
        <v>44377</v>
      </c>
      <c r="C1710" t="s">
        <v>1017</v>
      </c>
      <c r="D1710" t="s">
        <v>1018</v>
      </c>
      <c r="E1710">
        <v>7.25</v>
      </c>
      <c r="F1710" t="s">
        <v>996</v>
      </c>
      <c r="H1710" t="s">
        <v>17</v>
      </c>
      <c r="I1710" t="s">
        <v>18</v>
      </c>
      <c r="J1710" t="s">
        <v>19</v>
      </c>
      <c r="K1710" t="s">
        <v>20</v>
      </c>
      <c r="L1710" t="s">
        <v>20</v>
      </c>
      <c r="M1710" t="s">
        <v>21</v>
      </c>
      <c r="N1710" t="s">
        <v>22</v>
      </c>
      <c r="O1710" t="s">
        <v>4121</v>
      </c>
      <c r="P1710">
        <v>2</v>
      </c>
      <c r="Q1710" t="str">
        <f t="shared" si="26"/>
        <v>GP US Equity</v>
      </c>
    </row>
    <row r="1711" spans="1:17" x14ac:dyDescent="0.25">
      <c r="A1711" s="1">
        <v>44377</v>
      </c>
      <c r="B1711" s="1">
        <v>44377</v>
      </c>
      <c r="C1711" t="s">
        <v>2678</v>
      </c>
      <c r="D1711" t="s">
        <v>1433</v>
      </c>
      <c r="E1711">
        <v>5.85</v>
      </c>
      <c r="F1711" t="s">
        <v>4122</v>
      </c>
      <c r="H1711" t="s">
        <v>39</v>
      </c>
      <c r="I1711" t="s">
        <v>18</v>
      </c>
      <c r="J1711" t="s">
        <v>19</v>
      </c>
      <c r="K1711" t="s">
        <v>20</v>
      </c>
      <c r="L1711" t="s">
        <v>20</v>
      </c>
      <c r="M1711" t="s">
        <v>21</v>
      </c>
      <c r="N1711" t="s">
        <v>22</v>
      </c>
      <c r="O1711" t="s">
        <v>4123</v>
      </c>
      <c r="P1711">
        <v>3</v>
      </c>
      <c r="Q1711" t="str">
        <f t="shared" si="26"/>
        <v>MRK US Equity</v>
      </c>
    </row>
    <row r="1712" spans="1:17" x14ac:dyDescent="0.25">
      <c r="A1712" s="1">
        <v>44377</v>
      </c>
      <c r="B1712" s="1">
        <v>44377</v>
      </c>
      <c r="C1712" t="s">
        <v>1242</v>
      </c>
      <c r="D1712" t="s">
        <v>1243</v>
      </c>
      <c r="E1712">
        <v>3.875</v>
      </c>
      <c r="F1712" t="s">
        <v>1678</v>
      </c>
      <c r="G1712" t="s">
        <v>16</v>
      </c>
      <c r="H1712" t="s">
        <v>39</v>
      </c>
      <c r="I1712" t="s">
        <v>18</v>
      </c>
      <c r="J1712" t="s">
        <v>19</v>
      </c>
      <c r="K1712" t="s">
        <v>20</v>
      </c>
      <c r="L1712" t="s">
        <v>20</v>
      </c>
      <c r="M1712" t="s">
        <v>21</v>
      </c>
      <c r="N1712" t="s">
        <v>22</v>
      </c>
      <c r="O1712" t="s">
        <v>4124</v>
      </c>
      <c r="P1712">
        <v>3</v>
      </c>
      <c r="Q1712" t="str">
        <f t="shared" si="26"/>
        <v>MMM US Equity</v>
      </c>
    </row>
    <row r="1713" spans="1:17" x14ac:dyDescent="0.25">
      <c r="A1713" s="1">
        <v>44377</v>
      </c>
      <c r="B1713" s="1">
        <v>44377</v>
      </c>
      <c r="C1713" t="s">
        <v>4054</v>
      </c>
      <c r="D1713" t="s">
        <v>4055</v>
      </c>
      <c r="E1713">
        <v>6.25</v>
      </c>
      <c r="F1713" t="s">
        <v>3754</v>
      </c>
      <c r="H1713" t="s">
        <v>52</v>
      </c>
      <c r="I1713" t="s">
        <v>18</v>
      </c>
      <c r="J1713" t="s">
        <v>19</v>
      </c>
      <c r="K1713" t="s">
        <v>20</v>
      </c>
      <c r="L1713" t="s">
        <v>20</v>
      </c>
      <c r="M1713" t="s">
        <v>21</v>
      </c>
      <c r="N1713" t="s">
        <v>22</v>
      </c>
      <c r="O1713" t="s">
        <v>4125</v>
      </c>
      <c r="P1713">
        <v>3</v>
      </c>
      <c r="Q1713" t="str">
        <f t="shared" si="26"/>
        <v>BAX US Equity</v>
      </c>
    </row>
    <row r="1714" spans="1:17" x14ac:dyDescent="0.25">
      <c r="A1714" s="1">
        <v>44377</v>
      </c>
      <c r="B1714" s="1">
        <v>44377</v>
      </c>
      <c r="C1714" t="s">
        <v>872</v>
      </c>
      <c r="D1714" t="s">
        <v>873</v>
      </c>
      <c r="E1714">
        <v>6.65</v>
      </c>
      <c r="F1714" t="s">
        <v>2201</v>
      </c>
      <c r="G1714" t="s">
        <v>3730</v>
      </c>
      <c r="H1714" t="s">
        <v>121</v>
      </c>
      <c r="I1714" t="s">
        <v>18</v>
      </c>
      <c r="J1714" t="s">
        <v>19</v>
      </c>
      <c r="K1714" t="s">
        <v>20</v>
      </c>
      <c r="L1714" t="s">
        <v>20</v>
      </c>
      <c r="M1714" t="s">
        <v>21</v>
      </c>
      <c r="N1714" t="s">
        <v>22</v>
      </c>
      <c r="O1714" t="s">
        <v>4127</v>
      </c>
      <c r="P1714">
        <v>1</v>
      </c>
      <c r="Q1714" t="str">
        <f t="shared" si="26"/>
        <v>M US Equity</v>
      </c>
    </row>
    <row r="1715" spans="1:17" x14ac:dyDescent="0.25">
      <c r="A1715" s="1">
        <v>44377</v>
      </c>
      <c r="B1715" s="1">
        <v>44377</v>
      </c>
      <c r="C1715" t="s">
        <v>1943</v>
      </c>
      <c r="D1715" t="s">
        <v>1944</v>
      </c>
      <c r="E1715">
        <v>0.28348099999999998</v>
      </c>
      <c r="F1715" t="s">
        <v>1945</v>
      </c>
      <c r="G1715" t="s">
        <v>69</v>
      </c>
      <c r="H1715" t="s">
        <v>199</v>
      </c>
      <c r="I1715" t="s">
        <v>18</v>
      </c>
      <c r="J1715" t="s">
        <v>19</v>
      </c>
      <c r="K1715" t="s">
        <v>20</v>
      </c>
      <c r="L1715" t="s">
        <v>20</v>
      </c>
      <c r="M1715" t="s">
        <v>137</v>
      </c>
      <c r="N1715" t="s">
        <v>22</v>
      </c>
      <c r="O1715" t="s">
        <v>4128</v>
      </c>
      <c r="P1715">
        <v>4</v>
      </c>
      <c r="Q1715" t="str">
        <f t="shared" si="26"/>
        <v>ROSW US Equity</v>
      </c>
    </row>
    <row r="1716" spans="1:17" x14ac:dyDescent="0.25">
      <c r="A1716" s="1">
        <v>44377</v>
      </c>
      <c r="B1716" s="1">
        <v>44377</v>
      </c>
      <c r="C1716" t="s">
        <v>606</v>
      </c>
      <c r="D1716" t="s">
        <v>607</v>
      </c>
      <c r="E1716">
        <v>6.5</v>
      </c>
      <c r="F1716" t="s">
        <v>429</v>
      </c>
      <c r="H1716" t="s">
        <v>17</v>
      </c>
      <c r="I1716" t="s">
        <v>18</v>
      </c>
      <c r="J1716" t="s">
        <v>19</v>
      </c>
      <c r="K1716" t="s">
        <v>20</v>
      </c>
      <c r="L1716" t="s">
        <v>20</v>
      </c>
      <c r="M1716" t="s">
        <v>21</v>
      </c>
      <c r="N1716" t="s">
        <v>59</v>
      </c>
      <c r="O1716" t="s">
        <v>4129</v>
      </c>
      <c r="P1716">
        <v>3</v>
      </c>
      <c r="Q1716" t="str">
        <f t="shared" si="26"/>
        <v>UNH US Equity</v>
      </c>
    </row>
    <row r="1717" spans="1:17" x14ac:dyDescent="0.25">
      <c r="A1717" s="1">
        <v>44377</v>
      </c>
      <c r="B1717" s="1">
        <v>44377</v>
      </c>
      <c r="C1717" t="s">
        <v>215</v>
      </c>
      <c r="D1717" t="s">
        <v>216</v>
      </c>
      <c r="E1717">
        <v>7</v>
      </c>
      <c r="F1717" t="s">
        <v>771</v>
      </c>
      <c r="G1717" t="s">
        <v>788</v>
      </c>
      <c r="H1717" t="s">
        <v>112</v>
      </c>
      <c r="I1717" t="s">
        <v>18</v>
      </c>
      <c r="J1717" t="s">
        <v>19</v>
      </c>
      <c r="K1717" t="s">
        <v>20</v>
      </c>
      <c r="L1717" t="s">
        <v>20</v>
      </c>
      <c r="M1717" t="s">
        <v>21</v>
      </c>
      <c r="N1717" t="s">
        <v>22</v>
      </c>
      <c r="O1717" t="s">
        <v>4130</v>
      </c>
      <c r="P1717">
        <v>1</v>
      </c>
      <c r="Q1717" t="str">
        <f t="shared" si="26"/>
        <v>T US Equity</v>
      </c>
    </row>
    <row r="1718" spans="1:17" x14ac:dyDescent="0.25">
      <c r="A1718" s="1">
        <v>44377</v>
      </c>
      <c r="B1718" s="1">
        <v>44377</v>
      </c>
      <c r="C1718" t="s">
        <v>3792</v>
      </c>
      <c r="D1718" t="s">
        <v>1277</v>
      </c>
      <c r="E1718">
        <v>6.05</v>
      </c>
      <c r="F1718" t="s">
        <v>1306</v>
      </c>
      <c r="H1718" t="s">
        <v>52</v>
      </c>
      <c r="I1718" t="s">
        <v>18</v>
      </c>
      <c r="J1718" t="s">
        <v>19</v>
      </c>
      <c r="K1718" t="s">
        <v>20</v>
      </c>
      <c r="L1718" t="s">
        <v>20</v>
      </c>
      <c r="M1718" t="s">
        <v>21</v>
      </c>
      <c r="N1718" t="s">
        <v>59</v>
      </c>
      <c r="O1718" t="s">
        <v>4131</v>
      </c>
      <c r="P1718">
        <v>3</v>
      </c>
      <c r="Q1718" t="str">
        <f t="shared" si="26"/>
        <v>PFG US Equity</v>
      </c>
    </row>
    <row r="1719" spans="1:17" x14ac:dyDescent="0.25">
      <c r="A1719" s="1">
        <v>44377</v>
      </c>
      <c r="B1719" s="1">
        <v>44377</v>
      </c>
      <c r="C1719" t="s">
        <v>1971</v>
      </c>
      <c r="D1719" t="s">
        <v>1972</v>
      </c>
      <c r="E1719">
        <v>6.95</v>
      </c>
      <c r="F1719" t="s">
        <v>825</v>
      </c>
      <c r="H1719" t="s">
        <v>112</v>
      </c>
      <c r="I1719" t="s">
        <v>18</v>
      </c>
      <c r="J1719" t="s">
        <v>19</v>
      </c>
      <c r="K1719" t="s">
        <v>20</v>
      </c>
      <c r="L1719" t="s">
        <v>20</v>
      </c>
      <c r="M1719" t="s">
        <v>21</v>
      </c>
      <c r="N1719" t="s">
        <v>22</v>
      </c>
      <c r="O1719" t="s">
        <v>4132</v>
      </c>
      <c r="P1719">
        <v>3</v>
      </c>
      <c r="Q1719" t="str">
        <f t="shared" si="26"/>
        <v>DGX US Equity</v>
      </c>
    </row>
    <row r="1720" spans="1:17" x14ac:dyDescent="0.25">
      <c r="A1720" s="1">
        <v>44377</v>
      </c>
      <c r="B1720" s="1">
        <v>44377</v>
      </c>
      <c r="C1720" t="s">
        <v>4133</v>
      </c>
      <c r="D1720" t="s">
        <v>4134</v>
      </c>
      <c r="E1720">
        <v>4.1500000000000004</v>
      </c>
      <c r="F1720" t="s">
        <v>2401</v>
      </c>
      <c r="G1720" t="s">
        <v>51</v>
      </c>
      <c r="H1720" t="s">
        <v>17</v>
      </c>
      <c r="I1720" t="s">
        <v>18</v>
      </c>
      <c r="J1720" t="s">
        <v>19</v>
      </c>
      <c r="K1720" t="s">
        <v>20</v>
      </c>
      <c r="L1720" t="s">
        <v>20</v>
      </c>
      <c r="M1720" t="s">
        <v>21</v>
      </c>
      <c r="N1720" t="s">
        <v>22</v>
      </c>
      <c r="O1720" t="s">
        <v>4135</v>
      </c>
      <c r="P1720">
        <v>5</v>
      </c>
      <c r="Q1720" t="str">
        <f t="shared" si="26"/>
        <v>TTXCO US Equity</v>
      </c>
    </row>
    <row r="1721" spans="1:17" x14ac:dyDescent="0.25">
      <c r="A1721" s="1">
        <v>44377</v>
      </c>
      <c r="B1721" s="1">
        <v>44377</v>
      </c>
      <c r="C1721" t="s">
        <v>878</v>
      </c>
      <c r="D1721" t="s">
        <v>879</v>
      </c>
      <c r="E1721">
        <v>1.03013</v>
      </c>
      <c r="F1721" t="s">
        <v>2233</v>
      </c>
      <c r="G1721" t="s">
        <v>51</v>
      </c>
      <c r="H1721" t="s">
        <v>52</v>
      </c>
      <c r="I1721" t="s">
        <v>18</v>
      </c>
      <c r="J1721" t="s">
        <v>19</v>
      </c>
      <c r="K1721" t="s">
        <v>20</v>
      </c>
      <c r="L1721" t="s">
        <v>20</v>
      </c>
      <c r="M1721" t="s">
        <v>137</v>
      </c>
      <c r="N1721" t="s">
        <v>22</v>
      </c>
      <c r="O1721" t="s">
        <v>4136</v>
      </c>
      <c r="P1721">
        <v>5</v>
      </c>
      <c r="Q1721" t="str">
        <f t="shared" si="26"/>
        <v>DAIGR US Equity</v>
      </c>
    </row>
    <row r="1722" spans="1:17" x14ac:dyDescent="0.25">
      <c r="A1722" s="1">
        <v>44377</v>
      </c>
      <c r="B1722" s="1">
        <v>44377</v>
      </c>
      <c r="C1722" t="s">
        <v>2367</v>
      </c>
      <c r="D1722" t="s">
        <v>2368</v>
      </c>
      <c r="E1722">
        <v>7.02</v>
      </c>
      <c r="F1722" t="s">
        <v>1720</v>
      </c>
      <c r="G1722" t="s">
        <v>16</v>
      </c>
      <c r="H1722" t="s">
        <v>44</v>
      </c>
      <c r="I1722" t="s">
        <v>18</v>
      </c>
      <c r="J1722" t="s">
        <v>19</v>
      </c>
      <c r="K1722" t="s">
        <v>20</v>
      </c>
      <c r="L1722" t="s">
        <v>20</v>
      </c>
      <c r="M1722" t="s">
        <v>21</v>
      </c>
      <c r="N1722" t="s">
        <v>135</v>
      </c>
      <c r="O1722" t="s">
        <v>4137</v>
      </c>
      <c r="P1722">
        <v>3</v>
      </c>
      <c r="Q1722" t="str">
        <f t="shared" si="26"/>
        <v>PSD US Equity</v>
      </c>
    </row>
    <row r="1723" spans="1:17" x14ac:dyDescent="0.25">
      <c r="A1723" s="1">
        <v>44377</v>
      </c>
      <c r="B1723" s="1">
        <v>44377</v>
      </c>
      <c r="C1723" t="s">
        <v>1895</v>
      </c>
      <c r="D1723" t="s">
        <v>220</v>
      </c>
      <c r="E1723">
        <v>7</v>
      </c>
      <c r="F1723" t="s">
        <v>4138</v>
      </c>
      <c r="H1723" t="s">
        <v>17</v>
      </c>
      <c r="I1723" t="s">
        <v>18</v>
      </c>
      <c r="J1723" t="s">
        <v>19</v>
      </c>
      <c r="K1723" t="s">
        <v>20</v>
      </c>
      <c r="L1723" t="s">
        <v>20</v>
      </c>
      <c r="M1723" t="s">
        <v>21</v>
      </c>
      <c r="N1723" t="s">
        <v>22</v>
      </c>
      <c r="O1723" t="s">
        <v>4139</v>
      </c>
      <c r="P1723">
        <v>2</v>
      </c>
      <c r="Q1723" t="str">
        <f t="shared" si="26"/>
        <v>KO US Equity</v>
      </c>
    </row>
    <row r="1724" spans="1:17" x14ac:dyDescent="0.25">
      <c r="A1724" s="1">
        <v>44377</v>
      </c>
      <c r="B1724" s="1">
        <v>44377</v>
      </c>
      <c r="C1724" t="s">
        <v>4140</v>
      </c>
      <c r="D1724" t="s">
        <v>615</v>
      </c>
      <c r="E1724">
        <v>5.8</v>
      </c>
      <c r="F1724" t="s">
        <v>2896</v>
      </c>
      <c r="H1724" t="s">
        <v>44</v>
      </c>
      <c r="I1724" t="s">
        <v>18</v>
      </c>
      <c r="J1724" t="s">
        <v>19</v>
      </c>
      <c r="K1724" t="s">
        <v>20</v>
      </c>
      <c r="L1724" t="s">
        <v>20</v>
      </c>
      <c r="M1724" t="s">
        <v>21</v>
      </c>
      <c r="N1724" t="s">
        <v>135</v>
      </c>
      <c r="O1724" t="s">
        <v>4141</v>
      </c>
      <c r="P1724">
        <v>3</v>
      </c>
      <c r="Q1724" t="str">
        <f t="shared" si="26"/>
        <v>EXC US Equity</v>
      </c>
    </row>
    <row r="1725" spans="1:17" x14ac:dyDescent="0.25">
      <c r="A1725" s="1">
        <v>44377</v>
      </c>
      <c r="B1725" s="1">
        <v>44377</v>
      </c>
      <c r="C1725" t="s">
        <v>3307</v>
      </c>
      <c r="D1725" t="s">
        <v>2538</v>
      </c>
      <c r="E1725">
        <v>6.375</v>
      </c>
      <c r="F1725" t="s">
        <v>1314</v>
      </c>
      <c r="H1725" t="s">
        <v>52</v>
      </c>
      <c r="I1725" t="s">
        <v>18</v>
      </c>
      <c r="J1725" t="s">
        <v>19</v>
      </c>
      <c r="K1725" t="s">
        <v>20</v>
      </c>
      <c r="L1725" t="s">
        <v>20</v>
      </c>
      <c r="M1725" t="s">
        <v>21</v>
      </c>
      <c r="N1725" t="s">
        <v>135</v>
      </c>
      <c r="O1725" t="s">
        <v>4142</v>
      </c>
      <c r="P1725">
        <v>3</v>
      </c>
      <c r="Q1725" t="str">
        <f t="shared" si="26"/>
        <v>AEP US Equity</v>
      </c>
    </row>
    <row r="1726" spans="1:17" x14ac:dyDescent="0.25">
      <c r="A1726" s="1">
        <v>44377</v>
      </c>
      <c r="B1726" s="1">
        <v>44377</v>
      </c>
      <c r="C1726" t="s">
        <v>215</v>
      </c>
      <c r="D1726" t="s">
        <v>216</v>
      </c>
      <c r="E1726">
        <v>7.7</v>
      </c>
      <c r="F1726" t="s">
        <v>3345</v>
      </c>
      <c r="H1726" t="s">
        <v>112</v>
      </c>
      <c r="I1726" t="s">
        <v>18</v>
      </c>
      <c r="J1726" t="s">
        <v>19</v>
      </c>
      <c r="K1726" t="s">
        <v>20</v>
      </c>
      <c r="L1726" t="s">
        <v>20</v>
      </c>
      <c r="M1726" t="s">
        <v>21</v>
      </c>
      <c r="N1726" t="s">
        <v>22</v>
      </c>
      <c r="O1726" t="s">
        <v>4147</v>
      </c>
      <c r="P1726">
        <v>1</v>
      </c>
      <c r="Q1726" t="str">
        <f t="shared" si="26"/>
        <v>T US Equity</v>
      </c>
    </row>
    <row r="1727" spans="1:17" x14ac:dyDescent="0.25">
      <c r="A1727" s="1">
        <v>44377</v>
      </c>
      <c r="B1727" s="1">
        <v>44377</v>
      </c>
      <c r="C1727" t="s">
        <v>109</v>
      </c>
      <c r="D1727" t="s">
        <v>110</v>
      </c>
      <c r="E1727">
        <v>4.1500000000000004</v>
      </c>
      <c r="F1727" t="s">
        <v>1151</v>
      </c>
      <c r="G1727" t="s">
        <v>722</v>
      </c>
      <c r="H1727" t="s">
        <v>112</v>
      </c>
      <c r="I1727" t="s">
        <v>18</v>
      </c>
      <c r="J1727" t="s">
        <v>19</v>
      </c>
      <c r="K1727" t="s">
        <v>20</v>
      </c>
      <c r="L1727" t="s">
        <v>20</v>
      </c>
      <c r="M1727" t="s">
        <v>21</v>
      </c>
      <c r="N1727" t="s">
        <v>22</v>
      </c>
      <c r="O1727" t="s">
        <v>4148</v>
      </c>
      <c r="P1727">
        <v>2</v>
      </c>
      <c r="Q1727" t="str">
        <f t="shared" si="26"/>
        <v>GE US Equity</v>
      </c>
    </row>
    <row r="1728" spans="1:17" x14ac:dyDescent="0.25">
      <c r="A1728" s="1">
        <v>44377</v>
      </c>
      <c r="B1728" s="1">
        <v>44377</v>
      </c>
      <c r="C1728" t="s">
        <v>2772</v>
      </c>
      <c r="D1728" t="s">
        <v>115</v>
      </c>
      <c r="E1728">
        <v>8.5</v>
      </c>
      <c r="F1728" t="s">
        <v>4149</v>
      </c>
      <c r="H1728" t="s">
        <v>97</v>
      </c>
      <c r="I1728" t="s">
        <v>18</v>
      </c>
      <c r="J1728" t="s">
        <v>19</v>
      </c>
      <c r="K1728" t="s">
        <v>20</v>
      </c>
      <c r="L1728" t="s">
        <v>20</v>
      </c>
      <c r="M1728" t="s">
        <v>21</v>
      </c>
      <c r="N1728" t="s">
        <v>59</v>
      </c>
      <c r="O1728" t="s">
        <v>4150</v>
      </c>
      <c r="P1728">
        <v>3</v>
      </c>
      <c r="Q1728" t="str">
        <f t="shared" si="26"/>
        <v>AIG US Equity</v>
      </c>
    </row>
    <row r="1729" spans="1:17" x14ac:dyDescent="0.25">
      <c r="A1729" s="1">
        <v>44377</v>
      </c>
      <c r="B1729" s="1">
        <v>44377</v>
      </c>
      <c r="C1729" t="s">
        <v>207</v>
      </c>
      <c r="D1729" t="s">
        <v>208</v>
      </c>
      <c r="E1729">
        <v>3.3759999999999999</v>
      </c>
      <c r="F1729" t="s">
        <v>808</v>
      </c>
      <c r="G1729" t="s">
        <v>69</v>
      </c>
      <c r="H1729" t="s">
        <v>52</v>
      </c>
      <c r="I1729" t="s">
        <v>18</v>
      </c>
      <c r="J1729" t="s">
        <v>19</v>
      </c>
      <c r="K1729" t="s">
        <v>20</v>
      </c>
      <c r="L1729" t="s">
        <v>20</v>
      </c>
      <c r="M1729" t="s">
        <v>21</v>
      </c>
      <c r="N1729" t="s">
        <v>22</v>
      </c>
      <c r="O1729" t="s">
        <v>4151</v>
      </c>
      <c r="P1729">
        <v>2</v>
      </c>
      <c r="Q1729" t="str">
        <f t="shared" si="26"/>
        <v>VZ US Equity</v>
      </c>
    </row>
    <row r="1730" spans="1:17" x14ac:dyDescent="0.25">
      <c r="A1730" s="1">
        <v>44377</v>
      </c>
      <c r="B1730" s="1">
        <v>44377</v>
      </c>
      <c r="C1730" t="s">
        <v>1493</v>
      </c>
      <c r="D1730" t="s">
        <v>274</v>
      </c>
      <c r="E1730">
        <v>4.3</v>
      </c>
      <c r="F1730" t="s">
        <v>172</v>
      </c>
      <c r="H1730" t="s">
        <v>52</v>
      </c>
      <c r="I1730" t="s">
        <v>18</v>
      </c>
      <c r="J1730" t="s">
        <v>19</v>
      </c>
      <c r="K1730" t="s">
        <v>20</v>
      </c>
      <c r="L1730" t="s">
        <v>20</v>
      </c>
      <c r="M1730" t="s">
        <v>21</v>
      </c>
      <c r="N1730" t="s">
        <v>135</v>
      </c>
      <c r="O1730" t="s">
        <v>4152</v>
      </c>
      <c r="P1730">
        <v>2</v>
      </c>
      <c r="Q1730" t="str">
        <f t="shared" si="26"/>
        <v>SO US Equity</v>
      </c>
    </row>
    <row r="1731" spans="1:17" x14ac:dyDescent="0.25">
      <c r="A1731" s="1">
        <v>44377</v>
      </c>
      <c r="B1731" s="1">
        <v>44377</v>
      </c>
      <c r="C1731" t="s">
        <v>3319</v>
      </c>
      <c r="D1731" t="s">
        <v>3320</v>
      </c>
      <c r="E1731">
        <v>6.125</v>
      </c>
      <c r="F1731" t="s">
        <v>2344</v>
      </c>
      <c r="H1731" t="s">
        <v>52</v>
      </c>
      <c r="I1731" t="s">
        <v>18</v>
      </c>
      <c r="J1731" t="s">
        <v>19</v>
      </c>
      <c r="K1731" t="s">
        <v>20</v>
      </c>
      <c r="L1731" t="s">
        <v>20</v>
      </c>
      <c r="M1731" t="s">
        <v>21</v>
      </c>
      <c r="N1731" t="s">
        <v>22</v>
      </c>
      <c r="O1731" t="s">
        <v>4154</v>
      </c>
      <c r="P1731">
        <v>2</v>
      </c>
      <c r="Q1731" t="str">
        <f t="shared" si="26"/>
        <v>WM US Equity</v>
      </c>
    </row>
    <row r="1732" spans="1:17" x14ac:dyDescent="0.25">
      <c r="A1732" s="1">
        <v>44377</v>
      </c>
      <c r="B1732" s="1">
        <v>44377</v>
      </c>
      <c r="C1732" t="s">
        <v>109</v>
      </c>
      <c r="D1732" t="s">
        <v>110</v>
      </c>
      <c r="E1732">
        <v>4.2</v>
      </c>
      <c r="F1732" t="s">
        <v>1288</v>
      </c>
      <c r="G1732" t="s">
        <v>722</v>
      </c>
      <c r="H1732" t="s">
        <v>112</v>
      </c>
      <c r="I1732" t="s">
        <v>18</v>
      </c>
      <c r="J1732" t="s">
        <v>19</v>
      </c>
      <c r="K1732" t="s">
        <v>20</v>
      </c>
      <c r="L1732" t="s">
        <v>20</v>
      </c>
      <c r="M1732" t="s">
        <v>21</v>
      </c>
      <c r="N1732" t="s">
        <v>22</v>
      </c>
      <c r="O1732" t="s">
        <v>4155</v>
      </c>
      <c r="P1732">
        <v>2</v>
      </c>
      <c r="Q1732" t="str">
        <f t="shared" ref="Q1732:Q1795" si="27">D1732&amp;" US Equity"</f>
        <v>GE US Equity</v>
      </c>
    </row>
    <row r="1733" spans="1:17" x14ac:dyDescent="0.25">
      <c r="A1733" s="1">
        <v>44377</v>
      </c>
      <c r="B1733" s="1">
        <v>44377</v>
      </c>
      <c r="C1733" t="s">
        <v>872</v>
      </c>
      <c r="D1733" t="s">
        <v>873</v>
      </c>
      <c r="E1733">
        <v>6.7</v>
      </c>
      <c r="F1733" t="s">
        <v>1082</v>
      </c>
      <c r="G1733" t="s">
        <v>4156</v>
      </c>
      <c r="H1733" t="s">
        <v>121</v>
      </c>
      <c r="I1733" t="s">
        <v>18</v>
      </c>
      <c r="J1733" t="s">
        <v>19</v>
      </c>
      <c r="K1733" t="s">
        <v>20</v>
      </c>
      <c r="L1733" t="s">
        <v>20</v>
      </c>
      <c r="M1733" t="s">
        <v>21</v>
      </c>
      <c r="N1733" t="s">
        <v>22</v>
      </c>
      <c r="O1733" t="s">
        <v>4157</v>
      </c>
      <c r="P1733">
        <v>1</v>
      </c>
      <c r="Q1733" t="str">
        <f t="shared" si="27"/>
        <v>M US Equity</v>
      </c>
    </row>
    <row r="1734" spans="1:17" x14ac:dyDescent="0.25">
      <c r="A1734" s="1">
        <v>44377</v>
      </c>
      <c r="B1734" s="1">
        <v>44377</v>
      </c>
      <c r="C1734" t="s">
        <v>1672</v>
      </c>
      <c r="D1734" t="s">
        <v>1673</v>
      </c>
      <c r="E1734">
        <v>7.65</v>
      </c>
      <c r="F1734" t="s">
        <v>704</v>
      </c>
      <c r="H1734" t="s">
        <v>52</v>
      </c>
      <c r="I1734" t="s">
        <v>18</v>
      </c>
      <c r="J1734" t="s">
        <v>19</v>
      </c>
      <c r="K1734" t="s">
        <v>20</v>
      </c>
      <c r="L1734" t="s">
        <v>20</v>
      </c>
      <c r="M1734" t="s">
        <v>21</v>
      </c>
      <c r="N1734" t="s">
        <v>22</v>
      </c>
      <c r="O1734" t="s">
        <v>4158</v>
      </c>
      <c r="P1734">
        <v>3</v>
      </c>
      <c r="Q1734" t="str">
        <f t="shared" si="27"/>
        <v>ETN US Equity</v>
      </c>
    </row>
    <row r="1735" spans="1:17" x14ac:dyDescent="0.25">
      <c r="A1735" s="1">
        <v>44377</v>
      </c>
      <c r="B1735" s="1">
        <v>44377</v>
      </c>
      <c r="C1735" t="s">
        <v>4159</v>
      </c>
      <c r="D1735" t="s">
        <v>318</v>
      </c>
      <c r="E1735">
        <v>7.625</v>
      </c>
      <c r="F1735" t="s">
        <v>2401</v>
      </c>
      <c r="G1735" t="s">
        <v>51</v>
      </c>
      <c r="H1735" t="s">
        <v>17</v>
      </c>
      <c r="I1735" t="s">
        <v>18</v>
      </c>
      <c r="J1735" t="s">
        <v>19</v>
      </c>
      <c r="K1735" t="s">
        <v>20</v>
      </c>
      <c r="L1735" t="s">
        <v>20</v>
      </c>
      <c r="M1735" t="s">
        <v>21</v>
      </c>
      <c r="N1735" t="s">
        <v>59</v>
      </c>
      <c r="O1735" t="s">
        <v>4160</v>
      </c>
      <c r="P1735">
        <v>3</v>
      </c>
      <c r="Q1735" t="str">
        <f t="shared" si="27"/>
        <v>MET US Equity</v>
      </c>
    </row>
    <row r="1736" spans="1:17" x14ac:dyDescent="0.25">
      <c r="A1736" s="1">
        <v>44377</v>
      </c>
      <c r="B1736" s="1">
        <v>44377</v>
      </c>
      <c r="C1736" t="s">
        <v>3307</v>
      </c>
      <c r="D1736" t="s">
        <v>2538</v>
      </c>
      <c r="E1736">
        <v>6.7</v>
      </c>
      <c r="F1736" t="s">
        <v>1536</v>
      </c>
      <c r="G1736" t="s">
        <v>241</v>
      </c>
      <c r="H1736" t="s">
        <v>52</v>
      </c>
      <c r="I1736" t="s">
        <v>18</v>
      </c>
      <c r="J1736" t="s">
        <v>19</v>
      </c>
      <c r="K1736" t="s">
        <v>20</v>
      </c>
      <c r="L1736" t="s">
        <v>20</v>
      </c>
      <c r="M1736" t="s">
        <v>21</v>
      </c>
      <c r="N1736" t="s">
        <v>135</v>
      </c>
      <c r="O1736" t="s">
        <v>4162</v>
      </c>
      <c r="P1736">
        <v>3</v>
      </c>
      <c r="Q1736" t="str">
        <f t="shared" si="27"/>
        <v>AEP US Equity</v>
      </c>
    </row>
    <row r="1737" spans="1:17" x14ac:dyDescent="0.25">
      <c r="A1737" s="1">
        <v>44377</v>
      </c>
      <c r="B1737" s="1">
        <v>44377</v>
      </c>
      <c r="C1737" t="s">
        <v>109</v>
      </c>
      <c r="D1737" t="s">
        <v>110</v>
      </c>
      <c r="E1737">
        <v>4.3499999999999996</v>
      </c>
      <c r="F1737" t="s">
        <v>1283</v>
      </c>
      <c r="G1737" t="s">
        <v>722</v>
      </c>
      <c r="H1737" t="s">
        <v>112</v>
      </c>
      <c r="I1737" t="s">
        <v>18</v>
      </c>
      <c r="J1737" t="s">
        <v>19</v>
      </c>
      <c r="K1737" t="s">
        <v>20</v>
      </c>
      <c r="L1737" t="s">
        <v>20</v>
      </c>
      <c r="M1737" t="s">
        <v>21</v>
      </c>
      <c r="N1737" t="s">
        <v>22</v>
      </c>
      <c r="O1737" t="s">
        <v>4163</v>
      </c>
      <c r="P1737">
        <v>2</v>
      </c>
      <c r="Q1737" t="str">
        <f t="shared" si="27"/>
        <v>GE US Equity</v>
      </c>
    </row>
    <row r="1738" spans="1:17" x14ac:dyDescent="0.25">
      <c r="A1738" s="1">
        <v>44377</v>
      </c>
      <c r="B1738" s="1">
        <v>44377</v>
      </c>
      <c r="C1738" t="s">
        <v>4167</v>
      </c>
      <c r="D1738" t="s">
        <v>4168</v>
      </c>
      <c r="E1738">
        <v>4.25</v>
      </c>
      <c r="F1738" t="s">
        <v>4169</v>
      </c>
      <c r="H1738" t="s">
        <v>97</v>
      </c>
      <c r="I1738" t="s">
        <v>18</v>
      </c>
      <c r="J1738" t="s">
        <v>19</v>
      </c>
      <c r="K1738" t="s">
        <v>20</v>
      </c>
      <c r="L1738" t="s">
        <v>20</v>
      </c>
      <c r="M1738" t="s">
        <v>21</v>
      </c>
      <c r="N1738" t="s">
        <v>59</v>
      </c>
      <c r="O1738" t="s">
        <v>4170</v>
      </c>
      <c r="P1738">
        <v>2</v>
      </c>
      <c r="Q1738" t="str">
        <f t="shared" si="27"/>
        <v>SF US Equity</v>
      </c>
    </row>
    <row r="1739" spans="1:17" x14ac:dyDescent="0.25">
      <c r="A1739" s="1">
        <v>44377</v>
      </c>
      <c r="B1739" s="1">
        <v>44377</v>
      </c>
      <c r="C1739" t="s">
        <v>4171</v>
      </c>
      <c r="D1739" t="s">
        <v>4172</v>
      </c>
      <c r="E1739">
        <v>8.75</v>
      </c>
      <c r="F1739" t="s">
        <v>129</v>
      </c>
      <c r="H1739" t="s">
        <v>44</v>
      </c>
      <c r="I1739" t="s">
        <v>18</v>
      </c>
      <c r="J1739" t="s">
        <v>19</v>
      </c>
      <c r="K1739" t="s">
        <v>20</v>
      </c>
      <c r="L1739" t="s">
        <v>20</v>
      </c>
      <c r="M1739" t="s">
        <v>21</v>
      </c>
      <c r="N1739" t="s">
        <v>22</v>
      </c>
      <c r="O1739" t="s">
        <v>4173</v>
      </c>
      <c r="P1739">
        <v>4</v>
      </c>
      <c r="Q1739" t="str">
        <f t="shared" si="27"/>
        <v>BPLN US Equity</v>
      </c>
    </row>
    <row r="1740" spans="1:17" x14ac:dyDescent="0.25">
      <c r="A1740" s="1">
        <v>44377</v>
      </c>
      <c r="B1740" s="1">
        <v>44377</v>
      </c>
      <c r="C1740" t="s">
        <v>1581</v>
      </c>
      <c r="D1740" t="s">
        <v>1582</v>
      </c>
      <c r="E1740">
        <v>3.5</v>
      </c>
      <c r="F1740" t="s">
        <v>291</v>
      </c>
      <c r="G1740" t="s">
        <v>69</v>
      </c>
      <c r="H1740" t="s">
        <v>32</v>
      </c>
      <c r="I1740" t="s">
        <v>18</v>
      </c>
      <c r="J1740" t="s">
        <v>19</v>
      </c>
      <c r="K1740" t="s">
        <v>20</v>
      </c>
      <c r="L1740" t="s">
        <v>20</v>
      </c>
      <c r="M1740" t="s">
        <v>21</v>
      </c>
      <c r="N1740" t="s">
        <v>22</v>
      </c>
      <c r="O1740" t="s">
        <v>4175</v>
      </c>
      <c r="P1740">
        <v>3</v>
      </c>
      <c r="Q1740" t="str">
        <f t="shared" si="27"/>
        <v>GPK US Equity</v>
      </c>
    </row>
    <row r="1741" spans="1:17" x14ac:dyDescent="0.25">
      <c r="A1741" s="1">
        <v>44377</v>
      </c>
      <c r="B1741" s="1">
        <v>44377</v>
      </c>
      <c r="C1741" t="s">
        <v>3460</v>
      </c>
      <c r="D1741" t="s">
        <v>3461</v>
      </c>
      <c r="E1741">
        <v>6.875</v>
      </c>
      <c r="F1741" t="s">
        <v>3393</v>
      </c>
      <c r="H1741" t="s">
        <v>44</v>
      </c>
      <c r="I1741" t="s">
        <v>18</v>
      </c>
      <c r="J1741" t="s">
        <v>19</v>
      </c>
      <c r="K1741" t="s">
        <v>20</v>
      </c>
      <c r="L1741" t="s">
        <v>20</v>
      </c>
      <c r="M1741" t="s">
        <v>21</v>
      </c>
      <c r="N1741" t="s">
        <v>22</v>
      </c>
      <c r="O1741" t="s">
        <v>4176</v>
      </c>
      <c r="P1741">
        <v>3</v>
      </c>
      <c r="Q1741" t="str">
        <f t="shared" si="27"/>
        <v>BHI US Equity</v>
      </c>
    </row>
    <row r="1742" spans="1:17" x14ac:dyDescent="0.25">
      <c r="A1742" s="1">
        <v>44377</v>
      </c>
      <c r="B1742" s="1">
        <v>44377</v>
      </c>
      <c r="C1742" t="s">
        <v>1575</v>
      </c>
      <c r="D1742" t="s">
        <v>1576</v>
      </c>
      <c r="E1742">
        <v>5</v>
      </c>
      <c r="F1742" t="s">
        <v>4177</v>
      </c>
      <c r="H1742" t="s">
        <v>97</v>
      </c>
      <c r="I1742" t="s">
        <v>18</v>
      </c>
      <c r="J1742" t="s">
        <v>19</v>
      </c>
      <c r="K1742" t="s">
        <v>20</v>
      </c>
      <c r="L1742" t="s">
        <v>20</v>
      </c>
      <c r="M1742" t="s">
        <v>21</v>
      </c>
      <c r="N1742" t="s">
        <v>22</v>
      </c>
      <c r="O1742" t="s">
        <v>4178</v>
      </c>
      <c r="P1742">
        <v>3</v>
      </c>
      <c r="Q1742" t="str">
        <f t="shared" si="27"/>
        <v>BDX US Equity</v>
      </c>
    </row>
    <row r="1743" spans="1:17" x14ac:dyDescent="0.25">
      <c r="A1743" s="1">
        <v>44377</v>
      </c>
      <c r="B1743" s="1">
        <v>44377</v>
      </c>
      <c r="C1743" t="s">
        <v>109</v>
      </c>
      <c r="D1743" t="s">
        <v>110</v>
      </c>
      <c r="E1743">
        <v>5.0999999999999996</v>
      </c>
      <c r="F1743" t="s">
        <v>532</v>
      </c>
      <c r="G1743" t="s">
        <v>722</v>
      </c>
      <c r="H1743" t="s">
        <v>112</v>
      </c>
      <c r="I1743" t="s">
        <v>18</v>
      </c>
      <c r="J1743" t="s">
        <v>19</v>
      </c>
      <c r="K1743" t="s">
        <v>20</v>
      </c>
      <c r="L1743" t="s">
        <v>20</v>
      </c>
      <c r="M1743" t="s">
        <v>21</v>
      </c>
      <c r="N1743" t="s">
        <v>22</v>
      </c>
      <c r="O1743" t="s">
        <v>4179</v>
      </c>
      <c r="P1743">
        <v>2</v>
      </c>
      <c r="Q1743" t="str">
        <f t="shared" si="27"/>
        <v>GE US Equity</v>
      </c>
    </row>
    <row r="1744" spans="1:17" x14ac:dyDescent="0.25">
      <c r="A1744" s="1">
        <v>44377</v>
      </c>
      <c r="B1744" s="1">
        <v>44377</v>
      </c>
      <c r="C1744" t="s">
        <v>540</v>
      </c>
      <c r="D1744" t="s">
        <v>541</v>
      </c>
      <c r="E1744">
        <v>2.5009999999999999</v>
      </c>
      <c r="F1744" t="s">
        <v>4180</v>
      </c>
      <c r="G1744" t="s">
        <v>16</v>
      </c>
      <c r="H1744" t="s">
        <v>97</v>
      </c>
      <c r="I1744" t="s">
        <v>18</v>
      </c>
      <c r="J1744" t="s">
        <v>19</v>
      </c>
      <c r="K1744" t="s">
        <v>20</v>
      </c>
      <c r="L1744" t="s">
        <v>20</v>
      </c>
      <c r="M1744" t="s">
        <v>543</v>
      </c>
      <c r="N1744" t="s">
        <v>59</v>
      </c>
      <c r="O1744" t="s">
        <v>4181</v>
      </c>
      <c r="P1744">
        <v>3</v>
      </c>
      <c r="Q1744" t="str">
        <f t="shared" si="27"/>
        <v>JEF US Equity</v>
      </c>
    </row>
    <row r="1745" spans="1:17" x14ac:dyDescent="0.25">
      <c r="A1745" s="1">
        <v>44377</v>
      </c>
      <c r="B1745" s="1">
        <v>44377</v>
      </c>
      <c r="C1745" t="s">
        <v>4182</v>
      </c>
      <c r="D1745" t="s">
        <v>216</v>
      </c>
      <c r="E1745">
        <v>7.125</v>
      </c>
      <c r="F1745" t="s">
        <v>4183</v>
      </c>
      <c r="H1745" t="s">
        <v>112</v>
      </c>
      <c r="I1745" t="s">
        <v>18</v>
      </c>
      <c r="J1745" t="s">
        <v>19</v>
      </c>
      <c r="K1745" t="s">
        <v>20</v>
      </c>
      <c r="L1745" t="s">
        <v>20</v>
      </c>
      <c r="M1745" t="s">
        <v>21</v>
      </c>
      <c r="N1745" t="s">
        <v>22</v>
      </c>
      <c r="O1745" t="s">
        <v>4184</v>
      </c>
      <c r="P1745">
        <v>1</v>
      </c>
      <c r="Q1745" t="str">
        <f t="shared" si="27"/>
        <v>T US Equity</v>
      </c>
    </row>
    <row r="1746" spans="1:17" x14ac:dyDescent="0.25">
      <c r="A1746" s="1">
        <v>44377</v>
      </c>
      <c r="B1746" s="1">
        <v>44377</v>
      </c>
      <c r="C1746" t="s">
        <v>1664</v>
      </c>
      <c r="D1746" t="s">
        <v>1665</v>
      </c>
      <c r="E1746">
        <v>6.2</v>
      </c>
      <c r="F1746" t="s">
        <v>973</v>
      </c>
      <c r="H1746" t="s">
        <v>17</v>
      </c>
      <c r="I1746" t="s">
        <v>18</v>
      </c>
      <c r="J1746" t="s">
        <v>19</v>
      </c>
      <c r="K1746" t="s">
        <v>20</v>
      </c>
      <c r="L1746" t="s">
        <v>20</v>
      </c>
      <c r="M1746" t="s">
        <v>21</v>
      </c>
      <c r="N1746" t="s">
        <v>22</v>
      </c>
      <c r="O1746" t="s">
        <v>4185</v>
      </c>
      <c r="P1746">
        <v>4</v>
      </c>
      <c r="Q1746" t="str">
        <f t="shared" si="27"/>
        <v>BNSF US Equity</v>
      </c>
    </row>
    <row r="1747" spans="1:17" x14ac:dyDescent="0.25">
      <c r="A1747" s="1">
        <v>44377</v>
      </c>
      <c r="B1747" s="1">
        <v>44377</v>
      </c>
      <c r="C1747" t="s">
        <v>3074</v>
      </c>
      <c r="D1747" t="s">
        <v>3075</v>
      </c>
      <c r="E1747">
        <v>3.7</v>
      </c>
      <c r="F1747" t="s">
        <v>1299</v>
      </c>
      <c r="H1747" t="s">
        <v>39</v>
      </c>
      <c r="I1747" t="s">
        <v>18</v>
      </c>
      <c r="J1747" t="s">
        <v>19</v>
      </c>
      <c r="K1747" t="s">
        <v>20</v>
      </c>
      <c r="L1747" t="s">
        <v>20</v>
      </c>
      <c r="M1747" t="s">
        <v>21</v>
      </c>
      <c r="N1747" t="s">
        <v>22</v>
      </c>
      <c r="O1747" t="s">
        <v>4186</v>
      </c>
      <c r="P1747">
        <v>2</v>
      </c>
      <c r="Q1747" t="str">
        <f t="shared" si="27"/>
        <v>EL US Equity</v>
      </c>
    </row>
    <row r="1748" spans="1:17" x14ac:dyDescent="0.25">
      <c r="A1748" s="1">
        <v>44377</v>
      </c>
      <c r="B1748" s="1">
        <v>44377</v>
      </c>
      <c r="C1748" t="s">
        <v>109</v>
      </c>
      <c r="D1748" t="s">
        <v>110</v>
      </c>
      <c r="E1748">
        <v>4.25</v>
      </c>
      <c r="F1748" t="s">
        <v>837</v>
      </c>
      <c r="G1748" t="s">
        <v>722</v>
      </c>
      <c r="H1748" t="s">
        <v>112</v>
      </c>
      <c r="I1748" t="s">
        <v>18</v>
      </c>
      <c r="J1748" t="s">
        <v>19</v>
      </c>
      <c r="K1748" t="s">
        <v>20</v>
      </c>
      <c r="L1748" t="s">
        <v>20</v>
      </c>
      <c r="M1748" t="s">
        <v>21</v>
      </c>
      <c r="N1748" t="s">
        <v>22</v>
      </c>
      <c r="O1748" t="s">
        <v>4187</v>
      </c>
      <c r="P1748">
        <v>2</v>
      </c>
      <c r="Q1748" t="str">
        <f t="shared" si="27"/>
        <v>GE US Equity</v>
      </c>
    </row>
    <row r="1749" spans="1:17" x14ac:dyDescent="0.25">
      <c r="A1749" s="1">
        <v>44377</v>
      </c>
      <c r="B1749" s="1">
        <v>44377</v>
      </c>
      <c r="C1749" t="s">
        <v>109</v>
      </c>
      <c r="D1749" t="s">
        <v>110</v>
      </c>
      <c r="E1749">
        <v>4.3499999999999996</v>
      </c>
      <c r="F1749" t="s">
        <v>2282</v>
      </c>
      <c r="G1749" t="s">
        <v>722</v>
      </c>
      <c r="H1749" t="s">
        <v>112</v>
      </c>
      <c r="I1749" t="s">
        <v>18</v>
      </c>
      <c r="J1749" t="s">
        <v>19</v>
      </c>
      <c r="K1749" t="s">
        <v>20</v>
      </c>
      <c r="L1749" t="s">
        <v>20</v>
      </c>
      <c r="M1749" t="s">
        <v>21</v>
      </c>
      <c r="N1749" t="s">
        <v>22</v>
      </c>
      <c r="O1749" t="s">
        <v>4188</v>
      </c>
      <c r="P1749">
        <v>2</v>
      </c>
      <c r="Q1749" t="str">
        <f t="shared" si="27"/>
        <v>GE US Equity</v>
      </c>
    </row>
    <row r="1750" spans="1:17" x14ac:dyDescent="0.25">
      <c r="A1750" s="1">
        <v>44377</v>
      </c>
      <c r="B1750" s="1">
        <v>44377</v>
      </c>
      <c r="C1750" t="s">
        <v>109</v>
      </c>
      <c r="D1750" t="s">
        <v>110</v>
      </c>
      <c r="E1750">
        <v>3.5</v>
      </c>
      <c r="F1750" t="s">
        <v>4189</v>
      </c>
      <c r="G1750" t="s">
        <v>722</v>
      </c>
      <c r="H1750" t="s">
        <v>112</v>
      </c>
      <c r="I1750" t="s">
        <v>18</v>
      </c>
      <c r="J1750" t="s">
        <v>19</v>
      </c>
      <c r="K1750" t="s">
        <v>20</v>
      </c>
      <c r="L1750" t="s">
        <v>20</v>
      </c>
      <c r="M1750" t="s">
        <v>21</v>
      </c>
      <c r="N1750" t="s">
        <v>22</v>
      </c>
      <c r="O1750" t="s">
        <v>4190</v>
      </c>
      <c r="P1750">
        <v>2</v>
      </c>
      <c r="Q1750" t="str">
        <f t="shared" si="27"/>
        <v>GE US Equity</v>
      </c>
    </row>
    <row r="1751" spans="1:17" x14ac:dyDescent="0.25">
      <c r="A1751" s="1">
        <v>44377</v>
      </c>
      <c r="B1751" s="1">
        <v>44377</v>
      </c>
      <c r="C1751" t="s">
        <v>878</v>
      </c>
      <c r="D1751" t="s">
        <v>879</v>
      </c>
      <c r="E1751">
        <v>4.3</v>
      </c>
      <c r="F1751" t="s">
        <v>4195</v>
      </c>
      <c r="G1751" t="s">
        <v>69</v>
      </c>
      <c r="H1751" t="s">
        <v>52</v>
      </c>
      <c r="I1751" t="s">
        <v>18</v>
      </c>
      <c r="J1751" t="s">
        <v>19</v>
      </c>
      <c r="K1751" t="s">
        <v>20</v>
      </c>
      <c r="L1751" t="s">
        <v>20</v>
      </c>
      <c r="M1751" t="s">
        <v>21</v>
      </c>
      <c r="N1751" t="s">
        <v>22</v>
      </c>
      <c r="O1751" t="s">
        <v>4196</v>
      </c>
      <c r="P1751">
        <v>5</v>
      </c>
      <c r="Q1751" t="str">
        <f t="shared" si="27"/>
        <v>DAIGR US Equity</v>
      </c>
    </row>
    <row r="1752" spans="1:17" x14ac:dyDescent="0.25">
      <c r="A1752" s="1">
        <v>44377</v>
      </c>
      <c r="B1752" s="1">
        <v>44377</v>
      </c>
      <c r="C1752" t="s">
        <v>109</v>
      </c>
      <c r="D1752" t="s">
        <v>110</v>
      </c>
      <c r="E1752">
        <v>4.25</v>
      </c>
      <c r="F1752" t="s">
        <v>2346</v>
      </c>
      <c r="G1752" t="s">
        <v>16</v>
      </c>
      <c r="H1752" t="s">
        <v>112</v>
      </c>
      <c r="I1752" t="s">
        <v>18</v>
      </c>
      <c r="J1752" t="s">
        <v>19</v>
      </c>
      <c r="K1752" t="s">
        <v>20</v>
      </c>
      <c r="L1752" t="s">
        <v>20</v>
      </c>
      <c r="M1752" t="s">
        <v>21</v>
      </c>
      <c r="N1752" t="s">
        <v>22</v>
      </c>
      <c r="O1752" t="s">
        <v>4197</v>
      </c>
      <c r="P1752">
        <v>2</v>
      </c>
      <c r="Q1752" t="str">
        <f t="shared" si="27"/>
        <v>GE US Equity</v>
      </c>
    </row>
    <row r="1753" spans="1:17" x14ac:dyDescent="0.25">
      <c r="A1753" s="1">
        <v>44377</v>
      </c>
      <c r="B1753" s="1">
        <v>44377</v>
      </c>
      <c r="C1753" t="s">
        <v>4200</v>
      </c>
      <c r="D1753" t="s">
        <v>4201</v>
      </c>
      <c r="E1753">
        <v>7</v>
      </c>
      <c r="F1753" t="s">
        <v>865</v>
      </c>
      <c r="H1753" t="s">
        <v>52</v>
      </c>
      <c r="I1753" t="s">
        <v>18</v>
      </c>
      <c r="J1753" t="s">
        <v>19</v>
      </c>
      <c r="K1753" t="s">
        <v>20</v>
      </c>
      <c r="L1753" t="s">
        <v>20</v>
      </c>
      <c r="M1753" t="s">
        <v>21</v>
      </c>
      <c r="N1753" t="s">
        <v>22</v>
      </c>
      <c r="O1753" t="s">
        <v>4202</v>
      </c>
      <c r="P1753">
        <v>3</v>
      </c>
      <c r="Q1753" t="str">
        <f t="shared" si="27"/>
        <v>SEP US Equity</v>
      </c>
    </row>
    <row r="1754" spans="1:17" x14ac:dyDescent="0.25">
      <c r="A1754" s="1">
        <v>44377</v>
      </c>
      <c r="B1754" s="1">
        <v>44377</v>
      </c>
      <c r="C1754" t="s">
        <v>4203</v>
      </c>
      <c r="D1754" t="s">
        <v>4204</v>
      </c>
      <c r="E1754">
        <v>7.6</v>
      </c>
      <c r="F1754" t="s">
        <v>504</v>
      </c>
      <c r="H1754" t="s">
        <v>112</v>
      </c>
      <c r="I1754" t="s">
        <v>18</v>
      </c>
      <c r="J1754" t="s">
        <v>19</v>
      </c>
      <c r="K1754" t="s">
        <v>20</v>
      </c>
      <c r="L1754" t="s">
        <v>20</v>
      </c>
      <c r="M1754" t="s">
        <v>21</v>
      </c>
      <c r="N1754" t="s">
        <v>59</v>
      </c>
      <c r="O1754" t="s">
        <v>4205</v>
      </c>
      <c r="P1754">
        <v>2</v>
      </c>
      <c r="Q1754" t="str">
        <f t="shared" si="27"/>
        <v>FR US Equity</v>
      </c>
    </row>
    <row r="1755" spans="1:17" x14ac:dyDescent="0.25">
      <c r="A1755" s="1">
        <v>44377</v>
      </c>
      <c r="B1755" s="1">
        <v>44377</v>
      </c>
      <c r="C1755" t="s">
        <v>3497</v>
      </c>
      <c r="D1755" t="s">
        <v>3498</v>
      </c>
      <c r="E1755">
        <v>5.7</v>
      </c>
      <c r="F1755" t="s">
        <v>2767</v>
      </c>
      <c r="G1755" t="s">
        <v>16</v>
      </c>
      <c r="H1755" t="s">
        <v>39</v>
      </c>
      <c r="I1755" t="s">
        <v>18</v>
      </c>
      <c r="J1755" t="s">
        <v>19</v>
      </c>
      <c r="K1755" t="s">
        <v>20</v>
      </c>
      <c r="L1755" t="s">
        <v>20</v>
      </c>
      <c r="M1755" t="s">
        <v>21</v>
      </c>
      <c r="N1755" t="s">
        <v>135</v>
      </c>
      <c r="O1755" t="s">
        <v>4206</v>
      </c>
      <c r="P1755">
        <v>3</v>
      </c>
      <c r="Q1755" t="str">
        <f t="shared" si="27"/>
        <v>PEG US Equity</v>
      </c>
    </row>
    <row r="1756" spans="1:17" x14ac:dyDescent="0.25">
      <c r="A1756" s="1">
        <v>44377</v>
      </c>
      <c r="B1756" s="1">
        <v>44377</v>
      </c>
      <c r="C1756" t="s">
        <v>109</v>
      </c>
      <c r="D1756" t="s">
        <v>110</v>
      </c>
      <c r="E1756">
        <v>4.6500000000000004</v>
      </c>
      <c r="F1756" t="s">
        <v>1483</v>
      </c>
      <c r="G1756" t="s">
        <v>722</v>
      </c>
      <c r="H1756" t="s">
        <v>112</v>
      </c>
      <c r="I1756" t="s">
        <v>18</v>
      </c>
      <c r="J1756" t="s">
        <v>19</v>
      </c>
      <c r="K1756" t="s">
        <v>20</v>
      </c>
      <c r="L1756" t="s">
        <v>20</v>
      </c>
      <c r="M1756" t="s">
        <v>21</v>
      </c>
      <c r="N1756" t="s">
        <v>22</v>
      </c>
      <c r="O1756" t="s">
        <v>4207</v>
      </c>
      <c r="P1756">
        <v>2</v>
      </c>
      <c r="Q1756" t="str">
        <f t="shared" si="27"/>
        <v>GE US Equity</v>
      </c>
    </row>
    <row r="1757" spans="1:17" x14ac:dyDescent="0.25">
      <c r="A1757" s="1">
        <v>44377</v>
      </c>
      <c r="B1757" s="1">
        <v>44377</v>
      </c>
      <c r="C1757" t="s">
        <v>540</v>
      </c>
      <c r="D1757" t="s">
        <v>541</v>
      </c>
      <c r="E1757">
        <v>5</v>
      </c>
      <c r="F1757" t="s">
        <v>4208</v>
      </c>
      <c r="G1757" t="s">
        <v>16</v>
      </c>
      <c r="H1757" t="s">
        <v>97</v>
      </c>
      <c r="I1757" t="s">
        <v>18</v>
      </c>
      <c r="J1757" t="s">
        <v>19</v>
      </c>
      <c r="K1757" t="s">
        <v>20</v>
      </c>
      <c r="L1757" t="s">
        <v>20</v>
      </c>
      <c r="M1757" t="s">
        <v>543</v>
      </c>
      <c r="N1757" t="s">
        <v>59</v>
      </c>
      <c r="O1757" t="s">
        <v>4209</v>
      </c>
      <c r="P1757">
        <v>3</v>
      </c>
      <c r="Q1757" t="str">
        <f t="shared" si="27"/>
        <v>JEF US Equity</v>
      </c>
    </row>
    <row r="1758" spans="1:17" x14ac:dyDescent="0.25">
      <c r="A1758" s="1">
        <v>44377</v>
      </c>
      <c r="B1758" s="1">
        <v>44377</v>
      </c>
      <c r="C1758" t="s">
        <v>215</v>
      </c>
      <c r="D1758" t="s">
        <v>216</v>
      </c>
      <c r="E1758">
        <v>6.95</v>
      </c>
      <c r="F1758" t="s">
        <v>423</v>
      </c>
      <c r="H1758" t="s">
        <v>112</v>
      </c>
      <c r="I1758" t="s">
        <v>18</v>
      </c>
      <c r="J1758" t="s">
        <v>19</v>
      </c>
      <c r="K1758" t="s">
        <v>20</v>
      </c>
      <c r="L1758" t="s">
        <v>20</v>
      </c>
      <c r="M1758" t="s">
        <v>21</v>
      </c>
      <c r="N1758" t="s">
        <v>22</v>
      </c>
      <c r="O1758" t="s">
        <v>4210</v>
      </c>
      <c r="P1758">
        <v>1</v>
      </c>
      <c r="Q1758" t="str">
        <f t="shared" si="27"/>
        <v>T US Equity</v>
      </c>
    </row>
    <row r="1759" spans="1:17" x14ac:dyDescent="0.25">
      <c r="A1759" s="1">
        <v>44377</v>
      </c>
      <c r="B1759" s="1">
        <v>44377</v>
      </c>
      <c r="C1759" t="s">
        <v>207</v>
      </c>
      <c r="D1759" t="s">
        <v>208</v>
      </c>
      <c r="E1759">
        <v>7.875</v>
      </c>
      <c r="F1759" t="s">
        <v>1624</v>
      </c>
      <c r="G1759" t="s">
        <v>788</v>
      </c>
      <c r="H1759" t="s">
        <v>52</v>
      </c>
      <c r="I1759" t="s">
        <v>18</v>
      </c>
      <c r="J1759" t="s">
        <v>19</v>
      </c>
      <c r="K1759" t="s">
        <v>20</v>
      </c>
      <c r="L1759" t="s">
        <v>20</v>
      </c>
      <c r="M1759" t="s">
        <v>21</v>
      </c>
      <c r="N1759" t="s">
        <v>22</v>
      </c>
      <c r="O1759" t="s">
        <v>4211</v>
      </c>
      <c r="P1759">
        <v>2</v>
      </c>
      <c r="Q1759" t="str">
        <f t="shared" si="27"/>
        <v>VZ US Equity</v>
      </c>
    </row>
    <row r="1760" spans="1:17" x14ac:dyDescent="0.25">
      <c r="A1760" s="1">
        <v>44377</v>
      </c>
      <c r="B1760" s="1">
        <v>44377</v>
      </c>
      <c r="C1760" t="s">
        <v>1728</v>
      </c>
      <c r="D1760" t="s">
        <v>1073</v>
      </c>
      <c r="E1760">
        <v>7.25</v>
      </c>
      <c r="F1760" t="s">
        <v>1102</v>
      </c>
      <c r="H1760" t="s">
        <v>112</v>
      </c>
      <c r="I1760" t="s">
        <v>18</v>
      </c>
      <c r="J1760" t="s">
        <v>19</v>
      </c>
      <c r="K1760" t="s">
        <v>20</v>
      </c>
      <c r="L1760" t="s">
        <v>20</v>
      </c>
      <c r="M1760" t="s">
        <v>21</v>
      </c>
      <c r="N1760" t="s">
        <v>22</v>
      </c>
      <c r="O1760" t="s">
        <v>4212</v>
      </c>
      <c r="P1760">
        <v>3</v>
      </c>
      <c r="Q1760" t="str">
        <f t="shared" si="27"/>
        <v>KMI US Equity</v>
      </c>
    </row>
    <row r="1761" spans="1:17" x14ac:dyDescent="0.25">
      <c r="A1761" s="1">
        <v>44377</v>
      </c>
      <c r="B1761" s="1">
        <v>44377</v>
      </c>
      <c r="C1761" t="s">
        <v>3552</v>
      </c>
      <c r="D1761" t="s">
        <v>1007</v>
      </c>
      <c r="E1761">
        <v>7.35</v>
      </c>
      <c r="F1761" t="s">
        <v>4213</v>
      </c>
      <c r="H1761" t="s">
        <v>112</v>
      </c>
      <c r="I1761" t="s">
        <v>18</v>
      </c>
      <c r="J1761" t="s">
        <v>19</v>
      </c>
      <c r="K1761" t="s">
        <v>20</v>
      </c>
      <c r="L1761" t="s">
        <v>20</v>
      </c>
      <c r="M1761" t="s">
        <v>21</v>
      </c>
      <c r="N1761" t="s">
        <v>22</v>
      </c>
      <c r="O1761" t="s">
        <v>4214</v>
      </c>
      <c r="P1761">
        <v>2</v>
      </c>
      <c r="Q1761" t="str">
        <f t="shared" si="27"/>
        <v>IP US Equity</v>
      </c>
    </row>
    <row r="1762" spans="1:17" x14ac:dyDescent="0.25">
      <c r="A1762" s="1">
        <v>44377</v>
      </c>
      <c r="B1762" s="1">
        <v>44377</v>
      </c>
      <c r="C1762" t="s">
        <v>1098</v>
      </c>
      <c r="D1762" t="s">
        <v>1099</v>
      </c>
      <c r="E1762">
        <v>7.875</v>
      </c>
      <c r="F1762" t="s">
        <v>3245</v>
      </c>
      <c r="H1762" t="s">
        <v>97</v>
      </c>
      <c r="I1762" t="s">
        <v>18</v>
      </c>
      <c r="J1762" t="s">
        <v>19</v>
      </c>
      <c r="K1762" t="s">
        <v>20</v>
      </c>
      <c r="L1762" t="s">
        <v>20</v>
      </c>
      <c r="M1762" t="s">
        <v>21</v>
      </c>
      <c r="N1762" t="s">
        <v>22</v>
      </c>
      <c r="O1762" t="s">
        <v>4215</v>
      </c>
      <c r="P1762">
        <v>2</v>
      </c>
      <c r="Q1762" t="str">
        <f t="shared" si="27"/>
        <v>BA US Equity</v>
      </c>
    </row>
    <row r="1763" spans="1:17" x14ac:dyDescent="0.25">
      <c r="A1763" s="1">
        <v>44377</v>
      </c>
      <c r="B1763" s="1">
        <v>44377</v>
      </c>
      <c r="C1763" t="s">
        <v>3260</v>
      </c>
      <c r="D1763" t="s">
        <v>952</v>
      </c>
      <c r="E1763">
        <v>3.1</v>
      </c>
      <c r="F1763" t="s">
        <v>454</v>
      </c>
      <c r="G1763" t="s">
        <v>722</v>
      </c>
      <c r="H1763" t="s">
        <v>112</v>
      </c>
      <c r="I1763" t="s">
        <v>18</v>
      </c>
      <c r="J1763" t="s">
        <v>19</v>
      </c>
      <c r="K1763" t="s">
        <v>20</v>
      </c>
      <c r="L1763" t="s">
        <v>20</v>
      </c>
      <c r="M1763" t="s">
        <v>21</v>
      </c>
      <c r="N1763" t="s">
        <v>135</v>
      </c>
      <c r="O1763" t="s">
        <v>4216</v>
      </c>
      <c r="P1763">
        <v>3</v>
      </c>
      <c r="Q1763" t="str">
        <f t="shared" si="27"/>
        <v>DUK US Equity</v>
      </c>
    </row>
    <row r="1764" spans="1:17" x14ac:dyDescent="0.25">
      <c r="A1764" s="1">
        <v>44377</v>
      </c>
      <c r="B1764" s="1">
        <v>44377</v>
      </c>
      <c r="C1764" t="s">
        <v>109</v>
      </c>
      <c r="D1764" t="s">
        <v>110</v>
      </c>
      <c r="E1764">
        <v>3.8</v>
      </c>
      <c r="F1764" t="s">
        <v>3516</v>
      </c>
      <c r="G1764" t="s">
        <v>722</v>
      </c>
      <c r="H1764" t="s">
        <v>112</v>
      </c>
      <c r="I1764" t="s">
        <v>18</v>
      </c>
      <c r="J1764" t="s">
        <v>19</v>
      </c>
      <c r="K1764" t="s">
        <v>20</v>
      </c>
      <c r="L1764" t="s">
        <v>20</v>
      </c>
      <c r="M1764" t="s">
        <v>21</v>
      </c>
      <c r="N1764" t="s">
        <v>22</v>
      </c>
      <c r="O1764" t="s">
        <v>4217</v>
      </c>
      <c r="P1764">
        <v>2</v>
      </c>
      <c r="Q1764" t="str">
        <f t="shared" si="27"/>
        <v>GE US Equity</v>
      </c>
    </row>
    <row r="1765" spans="1:17" x14ac:dyDescent="0.25">
      <c r="A1765" s="1">
        <v>44377</v>
      </c>
      <c r="B1765" s="1">
        <v>44377</v>
      </c>
      <c r="C1765" t="s">
        <v>4218</v>
      </c>
      <c r="D1765" t="s">
        <v>701</v>
      </c>
      <c r="E1765">
        <v>6.75</v>
      </c>
      <c r="F1765" t="s">
        <v>3064</v>
      </c>
      <c r="H1765" t="s">
        <v>17</v>
      </c>
      <c r="I1765" t="s">
        <v>18</v>
      </c>
      <c r="J1765" t="s">
        <v>19</v>
      </c>
      <c r="K1765" t="s">
        <v>20</v>
      </c>
      <c r="L1765" t="s">
        <v>20</v>
      </c>
      <c r="M1765" t="s">
        <v>21</v>
      </c>
      <c r="N1765" t="s">
        <v>22</v>
      </c>
      <c r="O1765" t="s">
        <v>4219</v>
      </c>
      <c r="P1765">
        <v>3</v>
      </c>
      <c r="Q1765" t="str">
        <f t="shared" si="27"/>
        <v>PFE US Equity</v>
      </c>
    </row>
    <row r="1766" spans="1:17" x14ac:dyDescent="0.25">
      <c r="A1766" s="1">
        <v>44377</v>
      </c>
      <c r="B1766" s="1">
        <v>44377</v>
      </c>
      <c r="C1766" t="s">
        <v>682</v>
      </c>
      <c r="D1766" t="s">
        <v>683</v>
      </c>
      <c r="E1766">
        <v>6.4</v>
      </c>
      <c r="F1766" t="s">
        <v>1988</v>
      </c>
      <c r="H1766" t="s">
        <v>44</v>
      </c>
      <c r="I1766" t="s">
        <v>18</v>
      </c>
      <c r="J1766" t="s">
        <v>19</v>
      </c>
      <c r="K1766" t="s">
        <v>20</v>
      </c>
      <c r="L1766" t="s">
        <v>20</v>
      </c>
      <c r="M1766" t="s">
        <v>21</v>
      </c>
      <c r="N1766" t="s">
        <v>22</v>
      </c>
      <c r="O1766" t="s">
        <v>4220</v>
      </c>
      <c r="P1766">
        <v>5</v>
      </c>
      <c r="Q1766" t="str">
        <f t="shared" si="27"/>
        <v>CMCSA US Equity</v>
      </c>
    </row>
    <row r="1767" spans="1:17" x14ac:dyDescent="0.25">
      <c r="A1767" s="1">
        <v>44377</v>
      </c>
      <c r="B1767" s="1">
        <v>44377</v>
      </c>
      <c r="C1767" t="s">
        <v>109</v>
      </c>
      <c r="D1767" t="s">
        <v>110</v>
      </c>
      <c r="E1767">
        <v>4</v>
      </c>
      <c r="F1767" t="s">
        <v>2275</v>
      </c>
      <c r="G1767" t="s">
        <v>722</v>
      </c>
      <c r="H1767" t="s">
        <v>112</v>
      </c>
      <c r="I1767" t="s">
        <v>18</v>
      </c>
      <c r="J1767" t="s">
        <v>19</v>
      </c>
      <c r="K1767" t="s">
        <v>20</v>
      </c>
      <c r="L1767" t="s">
        <v>20</v>
      </c>
      <c r="M1767" t="s">
        <v>21</v>
      </c>
      <c r="N1767" t="s">
        <v>22</v>
      </c>
      <c r="O1767" t="s">
        <v>4221</v>
      </c>
      <c r="P1767">
        <v>2</v>
      </c>
      <c r="Q1767" t="str">
        <f t="shared" si="27"/>
        <v>GE US Equity</v>
      </c>
    </row>
    <row r="1768" spans="1:17" x14ac:dyDescent="0.25">
      <c r="A1768" s="1">
        <v>44377</v>
      </c>
      <c r="B1768" s="1">
        <v>44377</v>
      </c>
      <c r="C1768" t="s">
        <v>109</v>
      </c>
      <c r="D1768" t="s">
        <v>110</v>
      </c>
      <c r="E1768">
        <v>4.5</v>
      </c>
      <c r="F1768" t="s">
        <v>4183</v>
      </c>
      <c r="G1768" t="s">
        <v>722</v>
      </c>
      <c r="H1768" t="s">
        <v>112</v>
      </c>
      <c r="I1768" t="s">
        <v>18</v>
      </c>
      <c r="J1768" t="s">
        <v>19</v>
      </c>
      <c r="K1768" t="s">
        <v>20</v>
      </c>
      <c r="L1768" t="s">
        <v>20</v>
      </c>
      <c r="M1768" t="s">
        <v>21</v>
      </c>
      <c r="N1768" t="s">
        <v>22</v>
      </c>
      <c r="O1768" t="s">
        <v>4222</v>
      </c>
      <c r="P1768">
        <v>2</v>
      </c>
      <c r="Q1768" t="str">
        <f t="shared" si="27"/>
        <v>GE US Equity</v>
      </c>
    </row>
    <row r="1769" spans="1:17" x14ac:dyDescent="0.25">
      <c r="A1769" s="1">
        <v>44377</v>
      </c>
      <c r="B1769" s="1">
        <v>44377</v>
      </c>
      <c r="C1769" t="s">
        <v>4223</v>
      </c>
      <c r="D1769" t="s">
        <v>978</v>
      </c>
      <c r="E1769">
        <v>4</v>
      </c>
      <c r="F1769" t="s">
        <v>1010</v>
      </c>
      <c r="G1769" t="s">
        <v>51</v>
      </c>
      <c r="H1769" t="s">
        <v>112</v>
      </c>
      <c r="I1769" t="s">
        <v>18</v>
      </c>
      <c r="J1769" t="s">
        <v>19</v>
      </c>
      <c r="K1769" t="s">
        <v>20</v>
      </c>
      <c r="L1769" t="s">
        <v>20</v>
      </c>
      <c r="M1769" t="s">
        <v>21</v>
      </c>
      <c r="N1769" t="s">
        <v>135</v>
      </c>
      <c r="O1769" t="s">
        <v>4224</v>
      </c>
      <c r="P1769">
        <v>2</v>
      </c>
      <c r="Q1769" t="str">
        <f t="shared" si="27"/>
        <v>FE US Equity</v>
      </c>
    </row>
    <row r="1770" spans="1:17" x14ac:dyDescent="0.25">
      <c r="A1770" s="1">
        <v>44377</v>
      </c>
      <c r="B1770" s="1">
        <v>44377</v>
      </c>
      <c r="C1770" t="s">
        <v>878</v>
      </c>
      <c r="D1770" t="s">
        <v>879</v>
      </c>
      <c r="E1770">
        <v>3.3</v>
      </c>
      <c r="F1770" t="s">
        <v>3377</v>
      </c>
      <c r="G1770" t="s">
        <v>51</v>
      </c>
      <c r="H1770" t="s">
        <v>52</v>
      </c>
      <c r="I1770" t="s">
        <v>18</v>
      </c>
      <c r="J1770" t="s">
        <v>19</v>
      </c>
      <c r="K1770" t="s">
        <v>20</v>
      </c>
      <c r="L1770" t="s">
        <v>20</v>
      </c>
      <c r="M1770" t="s">
        <v>21</v>
      </c>
      <c r="N1770" t="s">
        <v>22</v>
      </c>
      <c r="O1770" t="s">
        <v>4225</v>
      </c>
      <c r="P1770">
        <v>5</v>
      </c>
      <c r="Q1770" t="str">
        <f t="shared" si="27"/>
        <v>DAIGR US Equity</v>
      </c>
    </row>
    <row r="1771" spans="1:17" x14ac:dyDescent="0.25">
      <c r="A1771" s="1">
        <v>44377</v>
      </c>
      <c r="B1771" s="1">
        <v>44377</v>
      </c>
      <c r="C1771" t="s">
        <v>114</v>
      </c>
      <c r="D1771" t="s">
        <v>115</v>
      </c>
      <c r="E1771">
        <v>0.45</v>
      </c>
      <c r="F1771" t="s">
        <v>696</v>
      </c>
      <c r="G1771" t="s">
        <v>69</v>
      </c>
      <c r="H1771" t="s">
        <v>17</v>
      </c>
      <c r="I1771" t="s">
        <v>18</v>
      </c>
      <c r="J1771" t="s">
        <v>19</v>
      </c>
      <c r="K1771" t="s">
        <v>20</v>
      </c>
      <c r="L1771" t="s">
        <v>20</v>
      </c>
      <c r="M1771" t="s">
        <v>21</v>
      </c>
      <c r="N1771" t="s">
        <v>59</v>
      </c>
      <c r="O1771" t="s">
        <v>4227</v>
      </c>
      <c r="P1771">
        <v>3</v>
      </c>
      <c r="Q1771" t="str">
        <f t="shared" si="27"/>
        <v>AIG US Equity</v>
      </c>
    </row>
    <row r="1772" spans="1:17" x14ac:dyDescent="0.25">
      <c r="A1772" s="1">
        <v>44377</v>
      </c>
      <c r="B1772" s="1">
        <v>44377</v>
      </c>
      <c r="C1772" t="s">
        <v>285</v>
      </c>
      <c r="D1772" t="s">
        <v>286</v>
      </c>
      <c r="E1772">
        <v>6.75</v>
      </c>
      <c r="F1772" t="s">
        <v>4189</v>
      </c>
      <c r="G1772" t="s">
        <v>16</v>
      </c>
      <c r="H1772" t="s">
        <v>154</v>
      </c>
      <c r="I1772" t="s">
        <v>18</v>
      </c>
      <c r="J1772" t="s">
        <v>19</v>
      </c>
      <c r="K1772" t="s">
        <v>20</v>
      </c>
      <c r="L1772" t="s">
        <v>20</v>
      </c>
      <c r="M1772" t="s">
        <v>21</v>
      </c>
      <c r="N1772" t="s">
        <v>155</v>
      </c>
      <c r="O1772" t="s">
        <v>4228</v>
      </c>
      <c r="P1772">
        <v>4</v>
      </c>
      <c r="Q1772" t="str">
        <f t="shared" si="27"/>
        <v>IADB US Equity</v>
      </c>
    </row>
    <row r="1773" spans="1:17" x14ac:dyDescent="0.25">
      <c r="A1773" s="1">
        <v>44377</v>
      </c>
      <c r="B1773" s="1">
        <v>44377</v>
      </c>
      <c r="C1773" t="s">
        <v>4229</v>
      </c>
      <c r="D1773" t="s">
        <v>3413</v>
      </c>
      <c r="E1773">
        <v>7.15</v>
      </c>
      <c r="F1773" t="s">
        <v>734</v>
      </c>
      <c r="H1773" t="s">
        <v>121</v>
      </c>
      <c r="I1773" t="s">
        <v>18</v>
      </c>
      <c r="J1773" t="s">
        <v>19</v>
      </c>
      <c r="K1773" t="s">
        <v>20</v>
      </c>
      <c r="L1773" t="s">
        <v>20</v>
      </c>
      <c r="M1773" t="s">
        <v>21</v>
      </c>
      <c r="N1773" t="s">
        <v>22</v>
      </c>
      <c r="O1773" t="s">
        <v>4230</v>
      </c>
      <c r="P1773">
        <v>3</v>
      </c>
      <c r="Q1773" t="str">
        <f t="shared" si="27"/>
        <v>APC US Equity</v>
      </c>
    </row>
    <row r="1774" spans="1:17" x14ac:dyDescent="0.25">
      <c r="A1774" s="1">
        <v>44377</v>
      </c>
      <c r="B1774" s="1">
        <v>44377</v>
      </c>
      <c r="C1774" t="s">
        <v>109</v>
      </c>
      <c r="D1774" t="s">
        <v>110</v>
      </c>
      <c r="E1774">
        <v>5</v>
      </c>
      <c r="F1774" t="s">
        <v>592</v>
      </c>
      <c r="G1774" t="s">
        <v>722</v>
      </c>
      <c r="H1774" t="s">
        <v>112</v>
      </c>
      <c r="I1774" t="s">
        <v>18</v>
      </c>
      <c r="J1774" t="s">
        <v>19</v>
      </c>
      <c r="K1774" t="s">
        <v>20</v>
      </c>
      <c r="L1774" t="s">
        <v>20</v>
      </c>
      <c r="M1774" t="s">
        <v>21</v>
      </c>
      <c r="N1774" t="s">
        <v>22</v>
      </c>
      <c r="O1774" t="s">
        <v>4231</v>
      </c>
      <c r="P1774">
        <v>2</v>
      </c>
      <c r="Q1774" t="str">
        <f t="shared" si="27"/>
        <v>GE US Equity</v>
      </c>
    </row>
    <row r="1775" spans="1:17" x14ac:dyDescent="0.25">
      <c r="A1775" s="1">
        <v>44377</v>
      </c>
      <c r="B1775" s="1">
        <v>44377</v>
      </c>
      <c r="C1775" t="s">
        <v>109</v>
      </c>
      <c r="D1775" t="s">
        <v>110</v>
      </c>
      <c r="E1775">
        <v>4.1500000000000004</v>
      </c>
      <c r="F1775" t="s">
        <v>1365</v>
      </c>
      <c r="G1775" t="s">
        <v>722</v>
      </c>
      <c r="H1775" t="s">
        <v>112</v>
      </c>
      <c r="I1775" t="s">
        <v>18</v>
      </c>
      <c r="J1775" t="s">
        <v>19</v>
      </c>
      <c r="K1775" t="s">
        <v>20</v>
      </c>
      <c r="L1775" t="s">
        <v>20</v>
      </c>
      <c r="M1775" t="s">
        <v>21</v>
      </c>
      <c r="N1775" t="s">
        <v>22</v>
      </c>
      <c r="O1775" t="s">
        <v>4232</v>
      </c>
      <c r="P1775">
        <v>2</v>
      </c>
      <c r="Q1775" t="str">
        <f t="shared" si="27"/>
        <v>GE US Equity</v>
      </c>
    </row>
    <row r="1776" spans="1:17" x14ac:dyDescent="0.25">
      <c r="A1776" s="1">
        <v>44377</v>
      </c>
      <c r="B1776" s="1">
        <v>44377</v>
      </c>
      <c r="C1776" t="s">
        <v>2009</v>
      </c>
      <c r="D1776" t="s">
        <v>2010</v>
      </c>
      <c r="E1776">
        <v>6.875</v>
      </c>
      <c r="F1776" t="s">
        <v>4233</v>
      </c>
      <c r="H1776" t="s">
        <v>97</v>
      </c>
      <c r="I1776" t="s">
        <v>18</v>
      </c>
      <c r="J1776" t="s">
        <v>19</v>
      </c>
      <c r="K1776" t="s">
        <v>20</v>
      </c>
      <c r="L1776" t="s">
        <v>20</v>
      </c>
      <c r="M1776" t="s">
        <v>21</v>
      </c>
      <c r="N1776" t="s">
        <v>22</v>
      </c>
      <c r="O1776" t="s">
        <v>4234</v>
      </c>
      <c r="P1776">
        <v>3</v>
      </c>
      <c r="Q1776" t="str">
        <f t="shared" si="27"/>
        <v>OKE US Equity</v>
      </c>
    </row>
    <row r="1777" spans="1:17" x14ac:dyDescent="0.25">
      <c r="A1777" s="1">
        <v>44377</v>
      </c>
      <c r="B1777" s="1">
        <v>44377</v>
      </c>
      <c r="C1777" t="s">
        <v>3074</v>
      </c>
      <c r="D1777" t="s">
        <v>3075</v>
      </c>
      <c r="E1777">
        <v>5.75</v>
      </c>
      <c r="F1777" t="s">
        <v>1653</v>
      </c>
      <c r="H1777" t="s">
        <v>39</v>
      </c>
      <c r="I1777" t="s">
        <v>18</v>
      </c>
      <c r="J1777" t="s">
        <v>19</v>
      </c>
      <c r="K1777" t="s">
        <v>20</v>
      </c>
      <c r="L1777" t="s">
        <v>20</v>
      </c>
      <c r="M1777" t="s">
        <v>21</v>
      </c>
      <c r="N1777" t="s">
        <v>22</v>
      </c>
      <c r="O1777" t="s">
        <v>4235</v>
      </c>
      <c r="P1777">
        <v>2</v>
      </c>
      <c r="Q1777" t="str">
        <f t="shared" si="27"/>
        <v>EL US Equity</v>
      </c>
    </row>
    <row r="1778" spans="1:17" x14ac:dyDescent="0.25">
      <c r="A1778" s="1">
        <v>44377</v>
      </c>
      <c r="B1778" s="1">
        <v>44377</v>
      </c>
      <c r="C1778" t="s">
        <v>4236</v>
      </c>
      <c r="D1778" t="s">
        <v>2187</v>
      </c>
      <c r="E1778">
        <v>8.125</v>
      </c>
      <c r="F1778" t="s">
        <v>4237</v>
      </c>
      <c r="H1778" t="s">
        <v>121</v>
      </c>
      <c r="I1778" t="s">
        <v>18</v>
      </c>
      <c r="J1778" t="s">
        <v>19</v>
      </c>
      <c r="K1778" t="s">
        <v>20</v>
      </c>
      <c r="L1778" t="s">
        <v>20</v>
      </c>
      <c r="M1778" t="s">
        <v>21</v>
      </c>
      <c r="N1778" t="s">
        <v>135</v>
      </c>
      <c r="O1778" t="s">
        <v>4238</v>
      </c>
      <c r="P1778">
        <v>3</v>
      </c>
      <c r="Q1778" t="str">
        <f t="shared" si="27"/>
        <v>AES US Equity</v>
      </c>
    </row>
    <row r="1779" spans="1:17" x14ac:dyDescent="0.25">
      <c r="A1779" s="1">
        <v>44377</v>
      </c>
      <c r="B1779" s="1">
        <v>44377</v>
      </c>
      <c r="C1779" t="s">
        <v>4239</v>
      </c>
      <c r="D1779" t="s">
        <v>707</v>
      </c>
      <c r="E1779">
        <v>7.2</v>
      </c>
      <c r="F1779" t="s">
        <v>3974</v>
      </c>
      <c r="G1779" t="s">
        <v>4240</v>
      </c>
      <c r="H1779" t="s">
        <v>44</v>
      </c>
      <c r="I1779" t="s">
        <v>18</v>
      </c>
      <c r="J1779" t="s">
        <v>19</v>
      </c>
      <c r="K1779" t="s">
        <v>20</v>
      </c>
      <c r="L1779" t="s">
        <v>20</v>
      </c>
      <c r="M1779" t="s">
        <v>21</v>
      </c>
      <c r="N1779" t="s">
        <v>135</v>
      </c>
      <c r="O1779" t="s">
        <v>4241</v>
      </c>
      <c r="P1779">
        <v>1</v>
      </c>
      <c r="Q1779" t="str">
        <f t="shared" si="27"/>
        <v>D US Equity</v>
      </c>
    </row>
    <row r="1780" spans="1:17" x14ac:dyDescent="0.25">
      <c r="A1780" s="1">
        <v>44377</v>
      </c>
      <c r="B1780" s="1">
        <v>44377</v>
      </c>
      <c r="C1780" t="s">
        <v>1353</v>
      </c>
      <c r="D1780" t="s">
        <v>1354</v>
      </c>
      <c r="E1780">
        <v>5.75</v>
      </c>
      <c r="F1780" t="s">
        <v>790</v>
      </c>
      <c r="H1780" t="s">
        <v>52</v>
      </c>
      <c r="I1780" t="s">
        <v>18</v>
      </c>
      <c r="J1780" t="s">
        <v>19</v>
      </c>
      <c r="K1780" t="s">
        <v>20</v>
      </c>
      <c r="L1780" t="s">
        <v>20</v>
      </c>
      <c r="M1780" t="s">
        <v>21</v>
      </c>
      <c r="N1780" t="s">
        <v>22</v>
      </c>
      <c r="O1780" t="s">
        <v>4242</v>
      </c>
      <c r="P1780">
        <v>4</v>
      </c>
      <c r="Q1780" t="str">
        <f t="shared" si="27"/>
        <v>AMGN US Equity</v>
      </c>
    </row>
    <row r="1781" spans="1:17" x14ac:dyDescent="0.25">
      <c r="A1781" s="1">
        <v>44377</v>
      </c>
      <c r="B1781" s="1">
        <v>44377</v>
      </c>
      <c r="C1781" t="s">
        <v>109</v>
      </c>
      <c r="D1781" t="s">
        <v>110</v>
      </c>
      <c r="E1781">
        <v>4.05</v>
      </c>
      <c r="F1781" t="s">
        <v>483</v>
      </c>
      <c r="G1781" t="s">
        <v>722</v>
      </c>
      <c r="H1781" t="s">
        <v>112</v>
      </c>
      <c r="I1781" t="s">
        <v>18</v>
      </c>
      <c r="J1781" t="s">
        <v>19</v>
      </c>
      <c r="K1781" t="s">
        <v>20</v>
      </c>
      <c r="L1781" t="s">
        <v>20</v>
      </c>
      <c r="M1781" t="s">
        <v>21</v>
      </c>
      <c r="N1781" t="s">
        <v>22</v>
      </c>
      <c r="O1781" t="s">
        <v>4243</v>
      </c>
      <c r="P1781">
        <v>2</v>
      </c>
      <c r="Q1781" t="str">
        <f t="shared" si="27"/>
        <v>GE US Equity</v>
      </c>
    </row>
    <row r="1782" spans="1:17" x14ac:dyDescent="0.25">
      <c r="A1782" s="1">
        <v>44377</v>
      </c>
      <c r="B1782" s="1">
        <v>44377</v>
      </c>
      <c r="C1782" t="s">
        <v>1676</v>
      </c>
      <c r="D1782" t="s">
        <v>1677</v>
      </c>
      <c r="E1782">
        <v>4.45</v>
      </c>
      <c r="F1782" t="s">
        <v>3119</v>
      </c>
      <c r="G1782" t="s">
        <v>51</v>
      </c>
      <c r="H1782" t="s">
        <v>39</v>
      </c>
      <c r="I1782" t="s">
        <v>18</v>
      </c>
      <c r="J1782" t="s">
        <v>19</v>
      </c>
      <c r="K1782" t="s">
        <v>20</v>
      </c>
      <c r="L1782" t="s">
        <v>20</v>
      </c>
      <c r="M1782" t="s">
        <v>21</v>
      </c>
      <c r="N1782" t="s">
        <v>59</v>
      </c>
      <c r="O1782" t="s">
        <v>4244</v>
      </c>
      <c r="P1782">
        <v>2</v>
      </c>
      <c r="Q1782" t="str">
        <f t="shared" si="27"/>
        <v>BX US Equity</v>
      </c>
    </row>
    <row r="1783" spans="1:17" x14ac:dyDescent="0.25">
      <c r="A1783" s="1">
        <v>44377</v>
      </c>
      <c r="B1783" s="1">
        <v>44377</v>
      </c>
      <c r="C1783" t="s">
        <v>3522</v>
      </c>
      <c r="D1783" t="s">
        <v>3523</v>
      </c>
      <c r="E1783">
        <v>8.25</v>
      </c>
      <c r="F1783" t="s">
        <v>4245</v>
      </c>
      <c r="H1783" t="s">
        <v>52</v>
      </c>
      <c r="I1783" t="s">
        <v>18</v>
      </c>
      <c r="J1783" t="s">
        <v>19</v>
      </c>
      <c r="K1783" t="s">
        <v>20</v>
      </c>
      <c r="L1783" t="s">
        <v>20</v>
      </c>
      <c r="M1783" t="s">
        <v>21</v>
      </c>
      <c r="N1783" t="s">
        <v>22</v>
      </c>
      <c r="O1783" t="s">
        <v>4246</v>
      </c>
      <c r="P1783">
        <v>5</v>
      </c>
      <c r="Q1783" t="str">
        <f t="shared" si="27"/>
        <v>TFCFA US Equity</v>
      </c>
    </row>
    <row r="1784" spans="1:17" x14ac:dyDescent="0.25">
      <c r="A1784" s="1">
        <v>44377</v>
      </c>
      <c r="B1784" s="1">
        <v>44377</v>
      </c>
      <c r="C1784" t="s">
        <v>4247</v>
      </c>
      <c r="D1784" t="s">
        <v>4248</v>
      </c>
      <c r="E1784">
        <v>6.65</v>
      </c>
      <c r="F1784" t="s">
        <v>2570</v>
      </c>
      <c r="H1784" t="s">
        <v>44</v>
      </c>
      <c r="I1784" t="s">
        <v>18</v>
      </c>
      <c r="J1784" t="s">
        <v>19</v>
      </c>
      <c r="K1784" t="s">
        <v>20</v>
      </c>
      <c r="L1784" t="s">
        <v>20</v>
      </c>
      <c r="M1784" t="s">
        <v>21</v>
      </c>
      <c r="N1784" t="s">
        <v>22</v>
      </c>
      <c r="O1784" t="s">
        <v>4249</v>
      </c>
      <c r="P1784">
        <v>3</v>
      </c>
      <c r="Q1784" t="str">
        <f t="shared" si="27"/>
        <v>EOG US Equity</v>
      </c>
    </row>
    <row r="1785" spans="1:17" x14ac:dyDescent="0.25">
      <c r="A1785" s="1">
        <v>44377</v>
      </c>
      <c r="B1785" s="1">
        <v>44377</v>
      </c>
      <c r="C1785" t="s">
        <v>4250</v>
      </c>
      <c r="D1785" t="s">
        <v>4251</v>
      </c>
      <c r="E1785">
        <v>7</v>
      </c>
      <c r="F1785" t="s">
        <v>483</v>
      </c>
      <c r="H1785" t="s">
        <v>52</v>
      </c>
      <c r="I1785" t="s">
        <v>18</v>
      </c>
      <c r="J1785" t="s">
        <v>19</v>
      </c>
      <c r="K1785" t="s">
        <v>20</v>
      </c>
      <c r="L1785" t="s">
        <v>20</v>
      </c>
      <c r="M1785" t="s">
        <v>21</v>
      </c>
      <c r="N1785" t="s">
        <v>22</v>
      </c>
      <c r="O1785" t="s">
        <v>4252</v>
      </c>
      <c r="P1785">
        <v>3</v>
      </c>
      <c r="Q1785" t="str">
        <f t="shared" si="27"/>
        <v>AZN US Equity</v>
      </c>
    </row>
    <row r="1786" spans="1:17" x14ac:dyDescent="0.25">
      <c r="A1786" s="1">
        <v>44377</v>
      </c>
      <c r="B1786" s="1">
        <v>44377</v>
      </c>
      <c r="C1786" t="s">
        <v>898</v>
      </c>
      <c r="D1786" t="s">
        <v>899</v>
      </c>
      <c r="E1786">
        <v>6</v>
      </c>
      <c r="F1786" t="s">
        <v>3054</v>
      </c>
      <c r="H1786" t="s">
        <v>17</v>
      </c>
      <c r="I1786" t="s">
        <v>18</v>
      </c>
      <c r="J1786" t="s">
        <v>19</v>
      </c>
      <c r="K1786" t="s">
        <v>20</v>
      </c>
      <c r="L1786" t="s">
        <v>20</v>
      </c>
      <c r="M1786" t="s">
        <v>21</v>
      </c>
      <c r="N1786" t="s">
        <v>22</v>
      </c>
      <c r="O1786" t="s">
        <v>4253</v>
      </c>
      <c r="P1786">
        <v>3</v>
      </c>
      <c r="Q1786" t="str">
        <f t="shared" si="27"/>
        <v>ABT US Equity</v>
      </c>
    </row>
    <row r="1787" spans="1:17" x14ac:dyDescent="0.25">
      <c r="A1787" s="1">
        <v>44377</v>
      </c>
      <c r="B1787" s="1">
        <v>44377</v>
      </c>
      <c r="C1787" t="s">
        <v>1377</v>
      </c>
      <c r="D1787" t="s">
        <v>1378</v>
      </c>
      <c r="E1787">
        <v>4.3</v>
      </c>
      <c r="F1787" t="s">
        <v>3245</v>
      </c>
      <c r="H1787" t="s">
        <v>52</v>
      </c>
      <c r="I1787" t="s">
        <v>18</v>
      </c>
      <c r="J1787" t="s">
        <v>19</v>
      </c>
      <c r="K1787" t="s">
        <v>20</v>
      </c>
      <c r="L1787" t="s">
        <v>20</v>
      </c>
      <c r="M1787" t="s">
        <v>21</v>
      </c>
      <c r="N1787" t="s">
        <v>59</v>
      </c>
      <c r="O1787" t="s">
        <v>4254</v>
      </c>
      <c r="P1787">
        <v>3</v>
      </c>
      <c r="Q1787" t="str">
        <f t="shared" si="27"/>
        <v>HIG US Equity</v>
      </c>
    </row>
    <row r="1788" spans="1:17" x14ac:dyDescent="0.25">
      <c r="A1788" s="1">
        <v>44377</v>
      </c>
      <c r="B1788" s="1">
        <v>44377</v>
      </c>
      <c r="C1788" t="s">
        <v>13</v>
      </c>
      <c r="D1788" t="s">
        <v>14</v>
      </c>
      <c r="E1788">
        <v>3.4</v>
      </c>
      <c r="F1788" t="s">
        <v>4257</v>
      </c>
      <c r="G1788" t="s">
        <v>16</v>
      </c>
      <c r="H1788" t="s">
        <v>17</v>
      </c>
      <c r="I1788" t="s">
        <v>18</v>
      </c>
      <c r="J1788" t="s">
        <v>19</v>
      </c>
      <c r="K1788" t="s">
        <v>20</v>
      </c>
      <c r="L1788" t="s">
        <v>20</v>
      </c>
      <c r="M1788" t="s">
        <v>21</v>
      </c>
      <c r="N1788" t="s">
        <v>22</v>
      </c>
      <c r="O1788" t="s">
        <v>4258</v>
      </c>
      <c r="P1788">
        <v>2</v>
      </c>
      <c r="Q1788" t="str">
        <f t="shared" si="27"/>
        <v>DE US Equity</v>
      </c>
    </row>
    <row r="1789" spans="1:17" x14ac:dyDescent="0.25">
      <c r="A1789" s="1">
        <v>44377</v>
      </c>
      <c r="B1789" s="1">
        <v>44377</v>
      </c>
      <c r="C1789" t="s">
        <v>13</v>
      </c>
      <c r="D1789" t="s">
        <v>14</v>
      </c>
      <c r="E1789">
        <v>3.45</v>
      </c>
      <c r="F1789" t="s">
        <v>4259</v>
      </c>
      <c r="G1789" t="s">
        <v>16</v>
      </c>
      <c r="H1789" t="s">
        <v>17</v>
      </c>
      <c r="I1789" t="s">
        <v>18</v>
      </c>
      <c r="J1789" t="s">
        <v>19</v>
      </c>
      <c r="K1789" t="s">
        <v>20</v>
      </c>
      <c r="L1789" t="s">
        <v>20</v>
      </c>
      <c r="M1789" t="s">
        <v>21</v>
      </c>
      <c r="N1789" t="s">
        <v>22</v>
      </c>
      <c r="O1789" t="s">
        <v>4260</v>
      </c>
      <c r="P1789">
        <v>2</v>
      </c>
      <c r="Q1789" t="str">
        <f t="shared" si="27"/>
        <v>DE US Equity</v>
      </c>
    </row>
    <row r="1790" spans="1:17" x14ac:dyDescent="0.25">
      <c r="A1790" s="1">
        <v>44377</v>
      </c>
      <c r="B1790" s="1">
        <v>44377</v>
      </c>
      <c r="C1790" t="s">
        <v>3689</v>
      </c>
      <c r="D1790" t="s">
        <v>1270</v>
      </c>
      <c r="E1790">
        <v>7.25</v>
      </c>
      <c r="F1790" t="s">
        <v>1182</v>
      </c>
      <c r="H1790" t="s">
        <v>377</v>
      </c>
      <c r="I1790" t="s">
        <v>18</v>
      </c>
      <c r="J1790" t="s">
        <v>19</v>
      </c>
      <c r="K1790" t="s">
        <v>20</v>
      </c>
      <c r="L1790" t="s">
        <v>20</v>
      </c>
      <c r="M1790" t="s">
        <v>21</v>
      </c>
      <c r="N1790" t="s">
        <v>22</v>
      </c>
      <c r="O1790" t="s">
        <v>4261</v>
      </c>
      <c r="P1790">
        <v>3</v>
      </c>
      <c r="Q1790" t="str">
        <f t="shared" si="27"/>
        <v>BRK US Equity</v>
      </c>
    </row>
    <row r="1791" spans="1:17" x14ac:dyDescent="0.25">
      <c r="A1791" s="1">
        <v>44377</v>
      </c>
      <c r="B1791" s="1">
        <v>44377</v>
      </c>
      <c r="C1791" t="s">
        <v>2315</v>
      </c>
      <c r="D1791" t="s">
        <v>2316</v>
      </c>
      <c r="E1791">
        <v>7.8</v>
      </c>
      <c r="F1791" t="s">
        <v>1555</v>
      </c>
      <c r="H1791" t="s">
        <v>52</v>
      </c>
      <c r="I1791" t="s">
        <v>18</v>
      </c>
      <c r="J1791" t="s">
        <v>19</v>
      </c>
      <c r="K1791" t="s">
        <v>20</v>
      </c>
      <c r="L1791" t="s">
        <v>20</v>
      </c>
      <c r="M1791" t="s">
        <v>21</v>
      </c>
      <c r="N1791" t="s">
        <v>22</v>
      </c>
      <c r="O1791" t="s">
        <v>4262</v>
      </c>
      <c r="P1791">
        <v>3</v>
      </c>
      <c r="Q1791" t="str">
        <f t="shared" si="27"/>
        <v>NSC US Equity</v>
      </c>
    </row>
    <row r="1792" spans="1:17" x14ac:dyDescent="0.25">
      <c r="A1792" s="1">
        <v>44377</v>
      </c>
      <c r="B1792" s="1">
        <v>44377</v>
      </c>
      <c r="C1792" t="s">
        <v>3307</v>
      </c>
      <c r="D1792" t="s">
        <v>2538</v>
      </c>
      <c r="E1792">
        <v>5.95</v>
      </c>
      <c r="F1792" t="s">
        <v>2096</v>
      </c>
      <c r="G1792" t="s">
        <v>3854</v>
      </c>
      <c r="H1792" t="s">
        <v>52</v>
      </c>
      <c r="I1792" t="s">
        <v>18</v>
      </c>
      <c r="J1792" t="s">
        <v>19</v>
      </c>
      <c r="K1792" t="s">
        <v>20</v>
      </c>
      <c r="L1792" t="s">
        <v>20</v>
      </c>
      <c r="M1792" t="s">
        <v>21</v>
      </c>
      <c r="N1792" t="s">
        <v>135</v>
      </c>
      <c r="O1792" t="s">
        <v>4263</v>
      </c>
      <c r="P1792">
        <v>3</v>
      </c>
      <c r="Q1792" t="str">
        <f t="shared" si="27"/>
        <v>AEP US Equity</v>
      </c>
    </row>
    <row r="1793" spans="1:17" x14ac:dyDescent="0.25">
      <c r="A1793" s="1">
        <v>44377</v>
      </c>
      <c r="B1793" s="1">
        <v>44377</v>
      </c>
      <c r="C1793" t="s">
        <v>2019</v>
      </c>
      <c r="D1793" t="s">
        <v>274</v>
      </c>
      <c r="E1793">
        <v>6.125</v>
      </c>
      <c r="F1793" t="s">
        <v>1988</v>
      </c>
      <c r="H1793" t="s">
        <v>17</v>
      </c>
      <c r="I1793" t="s">
        <v>18</v>
      </c>
      <c r="J1793" t="s">
        <v>19</v>
      </c>
      <c r="K1793" t="s">
        <v>20</v>
      </c>
      <c r="L1793" t="s">
        <v>20</v>
      </c>
      <c r="M1793" t="s">
        <v>21</v>
      </c>
      <c r="N1793" t="s">
        <v>135</v>
      </c>
      <c r="O1793" t="s">
        <v>4264</v>
      </c>
      <c r="P1793">
        <v>2</v>
      </c>
      <c r="Q1793" t="str">
        <f t="shared" si="27"/>
        <v>SO US Equity</v>
      </c>
    </row>
    <row r="1794" spans="1:17" x14ac:dyDescent="0.25">
      <c r="A1794" s="1">
        <v>44377</v>
      </c>
      <c r="B1794" s="1">
        <v>44377</v>
      </c>
      <c r="C1794" t="s">
        <v>109</v>
      </c>
      <c r="D1794" t="s">
        <v>110</v>
      </c>
      <c r="E1794">
        <v>4.4000000000000004</v>
      </c>
      <c r="F1794" t="s">
        <v>269</v>
      </c>
      <c r="G1794" t="s">
        <v>2611</v>
      </c>
      <c r="H1794" t="s">
        <v>112</v>
      </c>
      <c r="I1794" t="s">
        <v>18</v>
      </c>
      <c r="J1794" t="s">
        <v>19</v>
      </c>
      <c r="K1794" t="s">
        <v>20</v>
      </c>
      <c r="L1794" t="s">
        <v>20</v>
      </c>
      <c r="M1794" t="s">
        <v>21</v>
      </c>
      <c r="N1794" t="s">
        <v>22</v>
      </c>
      <c r="O1794" t="s">
        <v>4265</v>
      </c>
      <c r="P1794">
        <v>2</v>
      </c>
      <c r="Q1794" t="str">
        <f t="shared" si="27"/>
        <v>GE US Equity</v>
      </c>
    </row>
    <row r="1795" spans="1:17" x14ac:dyDescent="0.25">
      <c r="A1795" s="1">
        <v>44377</v>
      </c>
      <c r="B1795" s="1">
        <v>44377</v>
      </c>
      <c r="C1795" t="s">
        <v>2693</v>
      </c>
      <c r="D1795" t="s">
        <v>1780</v>
      </c>
      <c r="E1795">
        <v>5.95</v>
      </c>
      <c r="F1795" t="s">
        <v>684</v>
      </c>
      <c r="H1795" t="s">
        <v>52</v>
      </c>
      <c r="I1795" t="s">
        <v>18</v>
      </c>
      <c r="J1795" t="s">
        <v>19</v>
      </c>
      <c r="K1795" t="s">
        <v>20</v>
      </c>
      <c r="L1795" t="s">
        <v>20</v>
      </c>
      <c r="M1795" t="s">
        <v>21</v>
      </c>
      <c r="N1795" t="s">
        <v>22</v>
      </c>
      <c r="O1795" t="s">
        <v>4266</v>
      </c>
      <c r="P1795">
        <v>5</v>
      </c>
      <c r="Q1795" t="str">
        <f t="shared" si="27"/>
        <v>ABIBB US Equity</v>
      </c>
    </row>
    <row r="1796" spans="1:17" x14ac:dyDescent="0.25">
      <c r="A1796" s="1">
        <v>44377</v>
      </c>
      <c r="B1796" s="1">
        <v>44377</v>
      </c>
      <c r="C1796" t="s">
        <v>3472</v>
      </c>
      <c r="D1796" t="s">
        <v>2140</v>
      </c>
      <c r="E1796">
        <v>7.25</v>
      </c>
      <c r="F1796" t="s">
        <v>702</v>
      </c>
      <c r="G1796" t="s">
        <v>3934</v>
      </c>
      <c r="H1796" t="s">
        <v>39</v>
      </c>
      <c r="I1796" t="s">
        <v>18</v>
      </c>
      <c r="J1796" t="s">
        <v>19</v>
      </c>
      <c r="K1796" t="s">
        <v>20</v>
      </c>
      <c r="L1796" t="s">
        <v>20</v>
      </c>
      <c r="M1796" t="s">
        <v>21</v>
      </c>
      <c r="N1796" t="s">
        <v>22</v>
      </c>
      <c r="O1796" t="s">
        <v>4267</v>
      </c>
      <c r="P1796">
        <v>5</v>
      </c>
      <c r="Q1796" t="str">
        <f t="shared" ref="Q1796:Q1859" si="28">D1796&amp;" US Equity"</f>
        <v>UNANA US Equity</v>
      </c>
    </row>
    <row r="1797" spans="1:17" x14ac:dyDescent="0.25">
      <c r="A1797" s="1">
        <v>44377</v>
      </c>
      <c r="B1797" s="1">
        <v>44377</v>
      </c>
      <c r="C1797" t="s">
        <v>2357</v>
      </c>
      <c r="D1797" t="s">
        <v>405</v>
      </c>
      <c r="E1797">
        <v>7.3</v>
      </c>
      <c r="F1797" t="s">
        <v>760</v>
      </c>
      <c r="H1797" t="s">
        <v>17</v>
      </c>
      <c r="I1797" t="s">
        <v>18</v>
      </c>
      <c r="J1797" t="s">
        <v>19</v>
      </c>
      <c r="K1797" t="s">
        <v>20</v>
      </c>
      <c r="L1797" t="s">
        <v>20</v>
      </c>
      <c r="M1797" t="s">
        <v>21</v>
      </c>
      <c r="N1797" t="s">
        <v>22</v>
      </c>
      <c r="O1797" t="s">
        <v>4268</v>
      </c>
      <c r="P1797">
        <v>3</v>
      </c>
      <c r="Q1797" t="str">
        <f t="shared" si="28"/>
        <v>CAT US Equity</v>
      </c>
    </row>
    <row r="1798" spans="1:17" x14ac:dyDescent="0.25">
      <c r="A1798" s="1">
        <v>44377</v>
      </c>
      <c r="B1798" s="1">
        <v>44377</v>
      </c>
      <c r="C1798" t="s">
        <v>2306</v>
      </c>
      <c r="D1798" t="s">
        <v>2307</v>
      </c>
      <c r="E1798">
        <v>5</v>
      </c>
      <c r="F1798" t="s">
        <v>1936</v>
      </c>
      <c r="H1798" t="s">
        <v>112</v>
      </c>
      <c r="I1798" t="s">
        <v>18</v>
      </c>
      <c r="J1798" t="s">
        <v>19</v>
      </c>
      <c r="K1798" t="s">
        <v>20</v>
      </c>
      <c r="L1798" t="s">
        <v>20</v>
      </c>
      <c r="M1798" t="s">
        <v>21</v>
      </c>
      <c r="N1798" t="s">
        <v>59</v>
      </c>
      <c r="O1798" t="s">
        <v>4269</v>
      </c>
      <c r="P1798">
        <v>3</v>
      </c>
      <c r="Q1798" t="str">
        <f t="shared" si="28"/>
        <v>MKL US Equity</v>
      </c>
    </row>
    <row r="1799" spans="1:17" x14ac:dyDescent="0.25">
      <c r="A1799" s="1">
        <v>44377</v>
      </c>
      <c r="B1799" s="1">
        <v>44377</v>
      </c>
      <c r="C1799" t="s">
        <v>3519</v>
      </c>
      <c r="D1799" t="s">
        <v>615</v>
      </c>
      <c r="E1799">
        <v>7.9</v>
      </c>
      <c r="F1799" t="s">
        <v>4270</v>
      </c>
      <c r="H1799" t="s">
        <v>44</v>
      </c>
      <c r="I1799" t="s">
        <v>18</v>
      </c>
      <c r="J1799" t="s">
        <v>19</v>
      </c>
      <c r="K1799" t="s">
        <v>20</v>
      </c>
      <c r="L1799" t="s">
        <v>20</v>
      </c>
      <c r="M1799" t="s">
        <v>21</v>
      </c>
      <c r="N1799" t="s">
        <v>135</v>
      </c>
      <c r="O1799" t="s">
        <v>4271</v>
      </c>
      <c r="P1799">
        <v>3</v>
      </c>
      <c r="Q1799" t="str">
        <f t="shared" si="28"/>
        <v>EXC US Equity</v>
      </c>
    </row>
    <row r="1800" spans="1:17" x14ac:dyDescent="0.25">
      <c r="A1800" s="1">
        <v>44377</v>
      </c>
      <c r="B1800" s="1">
        <v>44377</v>
      </c>
      <c r="C1800" t="s">
        <v>3445</v>
      </c>
      <c r="D1800" t="s">
        <v>3446</v>
      </c>
      <c r="E1800">
        <v>5.95</v>
      </c>
      <c r="F1800" t="s">
        <v>1155</v>
      </c>
      <c r="H1800" t="s">
        <v>17</v>
      </c>
      <c r="I1800" t="s">
        <v>18</v>
      </c>
      <c r="J1800" t="s">
        <v>19</v>
      </c>
      <c r="K1800" t="s">
        <v>20</v>
      </c>
      <c r="L1800" t="s">
        <v>20</v>
      </c>
      <c r="M1800" t="s">
        <v>21</v>
      </c>
      <c r="N1800" t="s">
        <v>22</v>
      </c>
      <c r="O1800" t="s">
        <v>4272</v>
      </c>
      <c r="P1800">
        <v>3</v>
      </c>
      <c r="Q1800" t="str">
        <f t="shared" si="28"/>
        <v>LLY US Equity</v>
      </c>
    </row>
    <row r="1801" spans="1:17" x14ac:dyDescent="0.25">
      <c r="A1801" s="1">
        <v>44377</v>
      </c>
      <c r="B1801" s="1">
        <v>44377</v>
      </c>
      <c r="C1801" t="s">
        <v>1121</v>
      </c>
      <c r="D1801" t="s">
        <v>1122</v>
      </c>
      <c r="E1801">
        <v>5.25</v>
      </c>
      <c r="F1801" t="s">
        <v>945</v>
      </c>
      <c r="G1801" t="s">
        <v>51</v>
      </c>
      <c r="H1801" t="s">
        <v>74</v>
      </c>
      <c r="I1801" t="s">
        <v>18</v>
      </c>
      <c r="J1801" t="s">
        <v>19</v>
      </c>
      <c r="K1801" t="s">
        <v>20</v>
      </c>
      <c r="L1801" t="s">
        <v>20</v>
      </c>
      <c r="M1801" t="s">
        <v>21</v>
      </c>
      <c r="N1801" t="s">
        <v>22</v>
      </c>
      <c r="O1801" t="s">
        <v>4273</v>
      </c>
      <c r="P1801">
        <v>4</v>
      </c>
      <c r="Q1801" t="str">
        <f t="shared" si="28"/>
        <v>SATS US Equity</v>
      </c>
    </row>
    <row r="1802" spans="1:17" x14ac:dyDescent="0.25">
      <c r="A1802" s="1">
        <v>44377</v>
      </c>
      <c r="B1802" s="1">
        <v>44377</v>
      </c>
      <c r="C1802" t="s">
        <v>2338</v>
      </c>
      <c r="D1802" t="s">
        <v>2339</v>
      </c>
      <c r="E1802">
        <v>7.7</v>
      </c>
      <c r="F1802" t="s">
        <v>2340</v>
      </c>
      <c r="G1802" t="s">
        <v>51</v>
      </c>
      <c r="H1802" t="s">
        <v>121</v>
      </c>
      <c r="I1802" t="s">
        <v>18</v>
      </c>
      <c r="J1802" t="s">
        <v>19</v>
      </c>
      <c r="K1802" t="s">
        <v>20</v>
      </c>
      <c r="L1802" t="s">
        <v>20</v>
      </c>
      <c r="M1802" t="s">
        <v>21</v>
      </c>
      <c r="N1802" t="s">
        <v>22</v>
      </c>
      <c r="O1802" t="s">
        <v>4277</v>
      </c>
      <c r="P1802">
        <v>5</v>
      </c>
      <c r="Q1802" t="str">
        <f t="shared" si="28"/>
        <v>CEMEX US Equity</v>
      </c>
    </row>
    <row r="1803" spans="1:17" x14ac:dyDescent="0.25">
      <c r="A1803" s="1">
        <v>44377</v>
      </c>
      <c r="B1803" s="1">
        <v>44377</v>
      </c>
      <c r="C1803" t="s">
        <v>1410</v>
      </c>
      <c r="D1803" t="s">
        <v>1411</v>
      </c>
      <c r="E1803">
        <v>6.125</v>
      </c>
      <c r="F1803" t="s">
        <v>2078</v>
      </c>
      <c r="H1803" t="s">
        <v>52</v>
      </c>
      <c r="I1803" t="s">
        <v>18</v>
      </c>
      <c r="J1803" t="s">
        <v>19</v>
      </c>
      <c r="K1803" t="s">
        <v>20</v>
      </c>
      <c r="L1803" t="s">
        <v>20</v>
      </c>
      <c r="M1803" t="s">
        <v>21</v>
      </c>
      <c r="N1803" t="s">
        <v>22</v>
      </c>
      <c r="O1803" t="s">
        <v>4278</v>
      </c>
      <c r="P1803">
        <v>3</v>
      </c>
      <c r="Q1803" t="str">
        <f t="shared" si="28"/>
        <v>EPD US Equity</v>
      </c>
    </row>
    <row r="1804" spans="1:17" x14ac:dyDescent="0.25">
      <c r="A1804" s="1">
        <v>44377</v>
      </c>
      <c r="B1804" s="1">
        <v>44377</v>
      </c>
      <c r="C1804" t="s">
        <v>4279</v>
      </c>
      <c r="D1804" t="s">
        <v>4280</v>
      </c>
      <c r="E1804">
        <v>6.25</v>
      </c>
      <c r="F1804" t="s">
        <v>3646</v>
      </c>
      <c r="H1804" t="s">
        <v>112</v>
      </c>
      <c r="I1804" t="s">
        <v>18</v>
      </c>
      <c r="J1804" t="s">
        <v>19</v>
      </c>
      <c r="K1804" t="s">
        <v>20</v>
      </c>
      <c r="L1804" t="s">
        <v>20</v>
      </c>
      <c r="M1804" t="s">
        <v>21</v>
      </c>
      <c r="N1804" t="s">
        <v>135</v>
      </c>
      <c r="O1804" t="s">
        <v>4281</v>
      </c>
      <c r="P1804">
        <v>2</v>
      </c>
      <c r="Q1804" t="str">
        <f t="shared" si="28"/>
        <v>NI US Equity</v>
      </c>
    </row>
    <row r="1805" spans="1:17" x14ac:dyDescent="0.25">
      <c r="A1805" s="1">
        <v>44377</v>
      </c>
      <c r="B1805" s="1">
        <v>44377</v>
      </c>
      <c r="C1805" t="s">
        <v>3522</v>
      </c>
      <c r="D1805" t="s">
        <v>3523</v>
      </c>
      <c r="E1805">
        <v>5.4</v>
      </c>
      <c r="F1805" t="s">
        <v>2703</v>
      </c>
      <c r="H1805" t="s">
        <v>52</v>
      </c>
      <c r="I1805" t="s">
        <v>18</v>
      </c>
      <c r="J1805" t="s">
        <v>19</v>
      </c>
      <c r="K1805" t="s">
        <v>20</v>
      </c>
      <c r="L1805" t="s">
        <v>20</v>
      </c>
      <c r="M1805" t="s">
        <v>21</v>
      </c>
      <c r="N1805" t="s">
        <v>22</v>
      </c>
      <c r="O1805" t="s">
        <v>4282</v>
      </c>
      <c r="P1805">
        <v>5</v>
      </c>
      <c r="Q1805" t="str">
        <f t="shared" si="28"/>
        <v>TFCFA US Equity</v>
      </c>
    </row>
    <row r="1806" spans="1:17" x14ac:dyDescent="0.25">
      <c r="A1806" s="1">
        <v>44377</v>
      </c>
      <c r="B1806" s="1">
        <v>44377</v>
      </c>
      <c r="C1806" t="s">
        <v>1863</v>
      </c>
      <c r="D1806" t="s">
        <v>1864</v>
      </c>
      <c r="E1806">
        <v>3</v>
      </c>
      <c r="F1806" t="s">
        <v>2346</v>
      </c>
      <c r="G1806" t="s">
        <v>2611</v>
      </c>
      <c r="H1806" t="s">
        <v>44</v>
      </c>
      <c r="I1806" t="s">
        <v>18</v>
      </c>
      <c r="J1806" t="s">
        <v>19</v>
      </c>
      <c r="K1806" t="s">
        <v>20</v>
      </c>
      <c r="L1806" t="s">
        <v>20</v>
      </c>
      <c r="M1806" t="s">
        <v>21</v>
      </c>
      <c r="N1806" t="s">
        <v>135</v>
      </c>
      <c r="O1806" t="s">
        <v>4283</v>
      </c>
      <c r="P1806">
        <v>4</v>
      </c>
      <c r="Q1806" t="str">
        <f t="shared" si="28"/>
        <v>NRUC US Equity</v>
      </c>
    </row>
    <row r="1807" spans="1:17" x14ac:dyDescent="0.25">
      <c r="A1807" s="1">
        <v>44377</v>
      </c>
      <c r="B1807" s="1">
        <v>44377</v>
      </c>
      <c r="C1807" t="s">
        <v>1863</v>
      </c>
      <c r="D1807" t="s">
        <v>1864</v>
      </c>
      <c r="E1807">
        <v>3.5</v>
      </c>
      <c r="F1807" t="s">
        <v>192</v>
      </c>
      <c r="G1807" t="s">
        <v>2611</v>
      </c>
      <c r="H1807" t="s">
        <v>44</v>
      </c>
      <c r="I1807" t="s">
        <v>18</v>
      </c>
      <c r="J1807" t="s">
        <v>19</v>
      </c>
      <c r="K1807" t="s">
        <v>20</v>
      </c>
      <c r="L1807" t="s">
        <v>20</v>
      </c>
      <c r="M1807" t="s">
        <v>21</v>
      </c>
      <c r="N1807" t="s">
        <v>135</v>
      </c>
      <c r="O1807" t="s">
        <v>4284</v>
      </c>
      <c r="P1807">
        <v>4</v>
      </c>
      <c r="Q1807" t="str">
        <f t="shared" si="28"/>
        <v>NRUC US Equity</v>
      </c>
    </row>
    <row r="1808" spans="1:17" x14ac:dyDescent="0.25">
      <c r="A1808" s="1">
        <v>44377</v>
      </c>
      <c r="B1808" s="1">
        <v>44377</v>
      </c>
      <c r="C1808" t="s">
        <v>4285</v>
      </c>
      <c r="D1808" t="s">
        <v>4286</v>
      </c>
      <c r="E1808">
        <v>7.6</v>
      </c>
      <c r="F1808" t="s">
        <v>571</v>
      </c>
      <c r="H1808" t="s">
        <v>97</v>
      </c>
      <c r="I1808" t="s">
        <v>18</v>
      </c>
      <c r="J1808" t="s">
        <v>19</v>
      </c>
      <c r="K1808" t="s">
        <v>20</v>
      </c>
      <c r="L1808" t="s">
        <v>20</v>
      </c>
      <c r="M1808" t="s">
        <v>21</v>
      </c>
      <c r="N1808" t="s">
        <v>22</v>
      </c>
      <c r="O1808" t="s">
        <v>4287</v>
      </c>
      <c r="P1808">
        <v>3</v>
      </c>
      <c r="Q1808" t="str">
        <f t="shared" si="28"/>
        <v>EMN US Equity</v>
      </c>
    </row>
    <row r="1809" spans="1:17" x14ac:dyDescent="0.25">
      <c r="A1809" s="1">
        <v>44377</v>
      </c>
      <c r="B1809" s="1">
        <v>44377</v>
      </c>
      <c r="C1809" t="s">
        <v>878</v>
      </c>
      <c r="D1809" t="s">
        <v>879</v>
      </c>
      <c r="E1809">
        <v>3.3</v>
      </c>
      <c r="F1809" t="s">
        <v>3377</v>
      </c>
      <c r="G1809" t="s">
        <v>69</v>
      </c>
      <c r="H1809" t="s">
        <v>52</v>
      </c>
      <c r="I1809" t="s">
        <v>18</v>
      </c>
      <c r="J1809" t="s">
        <v>19</v>
      </c>
      <c r="K1809" t="s">
        <v>20</v>
      </c>
      <c r="L1809" t="s">
        <v>20</v>
      </c>
      <c r="M1809" t="s">
        <v>21</v>
      </c>
      <c r="N1809" t="s">
        <v>22</v>
      </c>
      <c r="O1809" t="s">
        <v>4288</v>
      </c>
      <c r="P1809">
        <v>5</v>
      </c>
      <c r="Q1809" t="str">
        <f t="shared" si="28"/>
        <v>DAIGR US Equity</v>
      </c>
    </row>
    <row r="1810" spans="1:17" x14ac:dyDescent="0.25">
      <c r="A1810" s="1">
        <v>44377</v>
      </c>
      <c r="B1810" s="1">
        <v>44377</v>
      </c>
      <c r="C1810" t="s">
        <v>2043</v>
      </c>
      <c r="D1810" t="s">
        <v>208</v>
      </c>
      <c r="E1810">
        <v>8.75</v>
      </c>
      <c r="F1810" t="s">
        <v>1288</v>
      </c>
      <c r="H1810" t="s">
        <v>52</v>
      </c>
      <c r="I1810" t="s">
        <v>18</v>
      </c>
      <c r="J1810" t="s">
        <v>19</v>
      </c>
      <c r="K1810" t="s">
        <v>20</v>
      </c>
      <c r="L1810" t="s">
        <v>20</v>
      </c>
      <c r="M1810" t="s">
        <v>21</v>
      </c>
      <c r="N1810" t="s">
        <v>22</v>
      </c>
      <c r="O1810" t="s">
        <v>4289</v>
      </c>
      <c r="P1810">
        <v>2</v>
      </c>
      <c r="Q1810" t="str">
        <f t="shared" si="28"/>
        <v>VZ US Equity</v>
      </c>
    </row>
    <row r="1811" spans="1:17" x14ac:dyDescent="0.25">
      <c r="A1811" s="1">
        <v>44377</v>
      </c>
      <c r="B1811" s="1">
        <v>44377</v>
      </c>
      <c r="C1811" t="s">
        <v>4290</v>
      </c>
      <c r="D1811" t="s">
        <v>4291</v>
      </c>
      <c r="E1811">
        <v>7</v>
      </c>
      <c r="F1811" t="s">
        <v>263</v>
      </c>
      <c r="H1811" t="s">
        <v>17</v>
      </c>
      <c r="I1811" t="s">
        <v>18</v>
      </c>
      <c r="J1811" t="s">
        <v>19</v>
      </c>
      <c r="K1811" t="s">
        <v>20</v>
      </c>
      <c r="L1811" t="s">
        <v>20</v>
      </c>
      <c r="M1811" t="s">
        <v>21</v>
      </c>
      <c r="N1811" t="s">
        <v>135</v>
      </c>
      <c r="O1811" t="s">
        <v>4292</v>
      </c>
      <c r="P1811">
        <v>2</v>
      </c>
      <c r="Q1811" t="str">
        <f t="shared" si="28"/>
        <v>SR US Equity</v>
      </c>
    </row>
    <row r="1812" spans="1:17" x14ac:dyDescent="0.25">
      <c r="A1812" s="1">
        <v>44377</v>
      </c>
      <c r="B1812" s="1">
        <v>44377</v>
      </c>
      <c r="C1812" t="s">
        <v>4293</v>
      </c>
      <c r="D1812" t="s">
        <v>1073</v>
      </c>
      <c r="E1812">
        <v>7.63</v>
      </c>
      <c r="F1812" t="s">
        <v>460</v>
      </c>
      <c r="H1812" t="s">
        <v>74</v>
      </c>
      <c r="I1812" t="s">
        <v>18</v>
      </c>
      <c r="J1812" t="s">
        <v>19</v>
      </c>
      <c r="K1812" t="s">
        <v>20</v>
      </c>
      <c r="L1812" t="s">
        <v>20</v>
      </c>
      <c r="M1812" t="s">
        <v>21</v>
      </c>
      <c r="N1812" t="s">
        <v>22</v>
      </c>
      <c r="O1812" t="s">
        <v>4294</v>
      </c>
      <c r="P1812">
        <v>3</v>
      </c>
      <c r="Q1812" t="str">
        <f t="shared" si="28"/>
        <v>KMI US Equity</v>
      </c>
    </row>
    <row r="1813" spans="1:17" x14ac:dyDescent="0.25">
      <c r="A1813" s="1">
        <v>44377</v>
      </c>
      <c r="B1813" s="1">
        <v>44377</v>
      </c>
      <c r="C1813" t="s">
        <v>413</v>
      </c>
      <c r="D1813" t="s">
        <v>414</v>
      </c>
      <c r="E1813">
        <v>8.75</v>
      </c>
      <c r="F1813" t="s">
        <v>4295</v>
      </c>
      <c r="H1813" t="s">
        <v>121</v>
      </c>
      <c r="I1813" t="s">
        <v>18</v>
      </c>
      <c r="J1813" t="s">
        <v>19</v>
      </c>
      <c r="K1813" t="s">
        <v>20</v>
      </c>
      <c r="L1813" t="s">
        <v>20</v>
      </c>
      <c r="M1813" t="s">
        <v>21</v>
      </c>
      <c r="N1813" t="s">
        <v>22</v>
      </c>
      <c r="O1813" t="s">
        <v>4296</v>
      </c>
      <c r="P1813">
        <v>3</v>
      </c>
      <c r="Q1813" t="str">
        <f t="shared" si="28"/>
        <v>OXY US Equity</v>
      </c>
    </row>
    <row r="1814" spans="1:17" x14ac:dyDescent="0.25">
      <c r="A1814" s="1">
        <v>44377</v>
      </c>
      <c r="B1814" s="1">
        <v>44377</v>
      </c>
      <c r="C1814" t="s">
        <v>3739</v>
      </c>
      <c r="D1814" t="s">
        <v>952</v>
      </c>
      <c r="E1814">
        <v>6.35</v>
      </c>
      <c r="F1814" t="s">
        <v>4297</v>
      </c>
      <c r="H1814" t="s">
        <v>39</v>
      </c>
      <c r="I1814" t="s">
        <v>18</v>
      </c>
      <c r="J1814" t="s">
        <v>19</v>
      </c>
      <c r="K1814" t="s">
        <v>20</v>
      </c>
      <c r="L1814" t="s">
        <v>20</v>
      </c>
      <c r="M1814" t="s">
        <v>21</v>
      </c>
      <c r="N1814" t="s">
        <v>135</v>
      </c>
      <c r="O1814" t="s">
        <v>4298</v>
      </c>
      <c r="P1814">
        <v>3</v>
      </c>
      <c r="Q1814" t="str">
        <f t="shared" si="28"/>
        <v>DUK US Equity</v>
      </c>
    </row>
    <row r="1815" spans="1:17" x14ac:dyDescent="0.25">
      <c r="A1815" s="1">
        <v>44377</v>
      </c>
      <c r="B1815" s="1">
        <v>44377</v>
      </c>
      <c r="C1815" t="s">
        <v>2149</v>
      </c>
      <c r="D1815" t="s">
        <v>2150</v>
      </c>
      <c r="E1815">
        <v>3.875</v>
      </c>
      <c r="F1815" t="s">
        <v>3109</v>
      </c>
      <c r="G1815" t="s">
        <v>51</v>
      </c>
      <c r="H1815" t="s">
        <v>97</v>
      </c>
      <c r="I1815" t="s">
        <v>18</v>
      </c>
      <c r="J1815" t="s">
        <v>19</v>
      </c>
      <c r="K1815" t="s">
        <v>20</v>
      </c>
      <c r="L1815" t="s">
        <v>20</v>
      </c>
      <c r="M1815" t="s">
        <v>21</v>
      </c>
      <c r="N1815" t="s">
        <v>22</v>
      </c>
      <c r="O1815" t="s">
        <v>4299</v>
      </c>
      <c r="P1815">
        <v>5</v>
      </c>
      <c r="Q1815" t="str">
        <f t="shared" si="28"/>
        <v>NSANY US Equity</v>
      </c>
    </row>
    <row r="1816" spans="1:17" x14ac:dyDescent="0.25">
      <c r="A1816" s="1">
        <v>44377</v>
      </c>
      <c r="B1816" s="1">
        <v>44377</v>
      </c>
      <c r="C1816" t="s">
        <v>1164</v>
      </c>
      <c r="D1816" t="s">
        <v>1165</v>
      </c>
      <c r="E1816">
        <v>6.5</v>
      </c>
      <c r="F1816" t="s">
        <v>2302</v>
      </c>
      <c r="H1816" t="s">
        <v>52</v>
      </c>
      <c r="I1816" t="s">
        <v>18</v>
      </c>
      <c r="J1816" t="s">
        <v>19</v>
      </c>
      <c r="K1816" t="s">
        <v>20</v>
      </c>
      <c r="L1816" t="s">
        <v>20</v>
      </c>
      <c r="M1816" t="s">
        <v>21</v>
      </c>
      <c r="N1816" t="s">
        <v>22</v>
      </c>
      <c r="O1816" t="s">
        <v>4300</v>
      </c>
      <c r="P1816">
        <v>3</v>
      </c>
      <c r="Q1816" t="str">
        <f t="shared" si="28"/>
        <v>LOW US Equity</v>
      </c>
    </row>
    <row r="1817" spans="1:17" x14ac:dyDescent="0.25">
      <c r="A1817" s="1">
        <v>44377</v>
      </c>
      <c r="B1817" s="1">
        <v>44377</v>
      </c>
      <c r="C1817" t="s">
        <v>1640</v>
      </c>
      <c r="D1817" t="s">
        <v>1641</v>
      </c>
      <c r="E1817">
        <v>6.5</v>
      </c>
      <c r="F1817" t="s">
        <v>1102</v>
      </c>
      <c r="H1817" t="s">
        <v>39</v>
      </c>
      <c r="I1817" t="s">
        <v>18</v>
      </c>
      <c r="J1817" t="s">
        <v>19</v>
      </c>
      <c r="K1817" t="s">
        <v>20</v>
      </c>
      <c r="L1817" t="s">
        <v>20</v>
      </c>
      <c r="M1817" t="s">
        <v>21</v>
      </c>
      <c r="N1817" t="s">
        <v>135</v>
      </c>
      <c r="O1817" t="s">
        <v>4301</v>
      </c>
      <c r="P1817">
        <v>3</v>
      </c>
      <c r="Q1817" t="str">
        <f t="shared" si="28"/>
        <v>XEL US Equity</v>
      </c>
    </row>
    <row r="1818" spans="1:17" x14ac:dyDescent="0.25">
      <c r="A1818" s="1">
        <v>44377</v>
      </c>
      <c r="B1818" s="1">
        <v>44377</v>
      </c>
      <c r="C1818" t="s">
        <v>3260</v>
      </c>
      <c r="D1818" t="s">
        <v>952</v>
      </c>
      <c r="E1818">
        <v>3.25</v>
      </c>
      <c r="F1818" t="s">
        <v>1497</v>
      </c>
      <c r="G1818" t="s">
        <v>722</v>
      </c>
      <c r="H1818" t="s">
        <v>112</v>
      </c>
      <c r="I1818" t="s">
        <v>18</v>
      </c>
      <c r="J1818" t="s">
        <v>19</v>
      </c>
      <c r="K1818" t="s">
        <v>20</v>
      </c>
      <c r="L1818" t="s">
        <v>20</v>
      </c>
      <c r="M1818" t="s">
        <v>21</v>
      </c>
      <c r="N1818" t="s">
        <v>135</v>
      </c>
      <c r="O1818" t="s">
        <v>4302</v>
      </c>
      <c r="P1818">
        <v>3</v>
      </c>
      <c r="Q1818" t="str">
        <f t="shared" si="28"/>
        <v>DUK US Equity</v>
      </c>
    </row>
    <row r="1819" spans="1:17" x14ac:dyDescent="0.25">
      <c r="A1819" s="1">
        <v>44377</v>
      </c>
      <c r="B1819" s="1">
        <v>44377</v>
      </c>
      <c r="C1819" t="s">
        <v>867</v>
      </c>
      <c r="D1819" t="s">
        <v>868</v>
      </c>
      <c r="E1819">
        <v>5.72</v>
      </c>
      <c r="F1819" t="s">
        <v>1026</v>
      </c>
      <c r="H1819" t="s">
        <v>44</v>
      </c>
      <c r="I1819" t="s">
        <v>18</v>
      </c>
      <c r="J1819" t="s">
        <v>19</v>
      </c>
      <c r="K1819" t="s">
        <v>20</v>
      </c>
      <c r="L1819" t="s">
        <v>20</v>
      </c>
      <c r="M1819" t="s">
        <v>21</v>
      </c>
      <c r="N1819" t="s">
        <v>22</v>
      </c>
      <c r="O1819" t="s">
        <v>4303</v>
      </c>
      <c r="P1819">
        <v>3</v>
      </c>
      <c r="Q1819" t="str">
        <f t="shared" si="28"/>
        <v>LMT US Equity</v>
      </c>
    </row>
    <row r="1820" spans="1:17" x14ac:dyDescent="0.25">
      <c r="A1820" s="1">
        <v>44377</v>
      </c>
      <c r="B1820" s="1">
        <v>44377</v>
      </c>
      <c r="C1820" t="s">
        <v>109</v>
      </c>
      <c r="D1820" t="s">
        <v>110</v>
      </c>
      <c r="E1820">
        <v>3</v>
      </c>
      <c r="F1820" t="s">
        <v>2617</v>
      </c>
      <c r="G1820" t="s">
        <v>722</v>
      </c>
      <c r="H1820" t="s">
        <v>112</v>
      </c>
      <c r="I1820" t="s">
        <v>18</v>
      </c>
      <c r="J1820" t="s">
        <v>19</v>
      </c>
      <c r="K1820" t="s">
        <v>20</v>
      </c>
      <c r="L1820" t="s">
        <v>20</v>
      </c>
      <c r="M1820" t="s">
        <v>21</v>
      </c>
      <c r="N1820" t="s">
        <v>22</v>
      </c>
      <c r="O1820" t="s">
        <v>4304</v>
      </c>
      <c r="P1820">
        <v>2</v>
      </c>
      <c r="Q1820" t="str">
        <f t="shared" si="28"/>
        <v>GE US Equity</v>
      </c>
    </row>
    <row r="1821" spans="1:17" x14ac:dyDescent="0.25">
      <c r="A1821" s="1">
        <v>44377</v>
      </c>
      <c r="B1821" s="1">
        <v>44377</v>
      </c>
      <c r="C1821" t="s">
        <v>151</v>
      </c>
      <c r="D1821" t="s">
        <v>152</v>
      </c>
      <c r="E1821">
        <v>0</v>
      </c>
      <c r="F1821" t="s">
        <v>728</v>
      </c>
      <c r="G1821" t="s">
        <v>400</v>
      </c>
      <c r="H1821" t="s">
        <v>154</v>
      </c>
      <c r="I1821" t="s">
        <v>18</v>
      </c>
      <c r="J1821" t="s">
        <v>19</v>
      </c>
      <c r="K1821" t="s">
        <v>20</v>
      </c>
      <c r="L1821" t="s">
        <v>20</v>
      </c>
      <c r="M1821" t="s">
        <v>1103</v>
      </c>
      <c r="N1821" t="s">
        <v>155</v>
      </c>
      <c r="O1821" t="s">
        <v>4308</v>
      </c>
      <c r="P1821">
        <v>4</v>
      </c>
      <c r="Q1821" t="str">
        <f t="shared" si="28"/>
        <v>IBRD US Equity</v>
      </c>
    </row>
    <row r="1822" spans="1:17" x14ac:dyDescent="0.25">
      <c r="A1822" s="1">
        <v>44377</v>
      </c>
      <c r="B1822" s="1">
        <v>44377</v>
      </c>
      <c r="C1822" t="s">
        <v>215</v>
      </c>
      <c r="D1822" t="s">
        <v>216</v>
      </c>
      <c r="E1822">
        <v>6.5</v>
      </c>
      <c r="F1822" t="s">
        <v>2228</v>
      </c>
      <c r="H1822" t="s">
        <v>112</v>
      </c>
      <c r="I1822" t="s">
        <v>18</v>
      </c>
      <c r="J1822" t="s">
        <v>19</v>
      </c>
      <c r="K1822" t="s">
        <v>20</v>
      </c>
      <c r="L1822" t="s">
        <v>20</v>
      </c>
      <c r="M1822" t="s">
        <v>21</v>
      </c>
      <c r="N1822" t="s">
        <v>22</v>
      </c>
      <c r="O1822" t="s">
        <v>4309</v>
      </c>
      <c r="P1822">
        <v>1</v>
      </c>
      <c r="Q1822" t="str">
        <f t="shared" si="28"/>
        <v>T US Equity</v>
      </c>
    </row>
    <row r="1823" spans="1:17" x14ac:dyDescent="0.25">
      <c r="A1823" s="1">
        <v>44377</v>
      </c>
      <c r="B1823" s="1">
        <v>44377</v>
      </c>
      <c r="C1823" t="s">
        <v>540</v>
      </c>
      <c r="D1823" t="s">
        <v>541</v>
      </c>
      <c r="E1823">
        <v>5</v>
      </c>
      <c r="F1823" t="s">
        <v>4310</v>
      </c>
      <c r="G1823" t="s">
        <v>16</v>
      </c>
      <c r="H1823" t="s">
        <v>97</v>
      </c>
      <c r="I1823" t="s">
        <v>18</v>
      </c>
      <c r="J1823" t="s">
        <v>19</v>
      </c>
      <c r="K1823" t="s">
        <v>20</v>
      </c>
      <c r="L1823" t="s">
        <v>20</v>
      </c>
      <c r="M1823" t="s">
        <v>543</v>
      </c>
      <c r="N1823" t="s">
        <v>59</v>
      </c>
      <c r="O1823" t="s">
        <v>4311</v>
      </c>
      <c r="P1823">
        <v>3</v>
      </c>
      <c r="Q1823" t="str">
        <f t="shared" si="28"/>
        <v>JEF US Equity</v>
      </c>
    </row>
    <row r="1824" spans="1:17" x14ac:dyDescent="0.25">
      <c r="A1824" s="1">
        <v>44377</v>
      </c>
      <c r="B1824" s="1">
        <v>44377</v>
      </c>
      <c r="C1824" t="s">
        <v>3519</v>
      </c>
      <c r="D1824" t="s">
        <v>615</v>
      </c>
      <c r="E1824">
        <v>6.5</v>
      </c>
      <c r="F1824" t="s">
        <v>1155</v>
      </c>
      <c r="H1824" t="s">
        <v>44</v>
      </c>
      <c r="I1824" t="s">
        <v>18</v>
      </c>
      <c r="J1824" t="s">
        <v>19</v>
      </c>
      <c r="K1824" t="s">
        <v>20</v>
      </c>
      <c r="L1824" t="s">
        <v>20</v>
      </c>
      <c r="M1824" t="s">
        <v>21</v>
      </c>
      <c r="N1824" t="s">
        <v>135</v>
      </c>
      <c r="O1824" t="s">
        <v>4312</v>
      </c>
      <c r="P1824">
        <v>3</v>
      </c>
      <c r="Q1824" t="str">
        <f t="shared" si="28"/>
        <v>EXC US Equity</v>
      </c>
    </row>
    <row r="1825" spans="1:17" x14ac:dyDescent="0.25">
      <c r="A1825" s="1">
        <v>44377</v>
      </c>
      <c r="B1825" s="1">
        <v>44377</v>
      </c>
      <c r="C1825" t="s">
        <v>644</v>
      </c>
      <c r="D1825" t="s">
        <v>645</v>
      </c>
      <c r="E1825">
        <v>4.25</v>
      </c>
      <c r="F1825" t="s">
        <v>2384</v>
      </c>
      <c r="H1825" t="s">
        <v>39</v>
      </c>
      <c r="I1825" t="s">
        <v>18</v>
      </c>
      <c r="J1825" t="s">
        <v>19</v>
      </c>
      <c r="K1825" t="s">
        <v>20</v>
      </c>
      <c r="L1825" t="s">
        <v>20</v>
      </c>
      <c r="M1825" t="s">
        <v>21</v>
      </c>
      <c r="N1825" t="s">
        <v>22</v>
      </c>
      <c r="O1825" t="s">
        <v>4313</v>
      </c>
      <c r="P1825">
        <v>4</v>
      </c>
      <c r="Q1825" t="str">
        <f t="shared" si="28"/>
        <v>INTC US Equity</v>
      </c>
    </row>
    <row r="1826" spans="1:17" x14ac:dyDescent="0.25">
      <c r="A1826" s="1">
        <v>44377</v>
      </c>
      <c r="B1826" s="1">
        <v>44377</v>
      </c>
      <c r="C1826" t="s">
        <v>180</v>
      </c>
      <c r="D1826" t="s">
        <v>128</v>
      </c>
      <c r="E1826">
        <v>7.43</v>
      </c>
      <c r="F1826" t="s">
        <v>4316</v>
      </c>
      <c r="H1826" t="s">
        <v>44</v>
      </c>
      <c r="I1826" t="s">
        <v>18</v>
      </c>
      <c r="J1826" t="s">
        <v>19</v>
      </c>
      <c r="K1826" t="s">
        <v>20</v>
      </c>
      <c r="L1826" t="s">
        <v>20</v>
      </c>
      <c r="M1826" t="s">
        <v>21</v>
      </c>
      <c r="N1826" t="s">
        <v>22</v>
      </c>
      <c r="O1826" t="s">
        <v>4317</v>
      </c>
      <c r="P1826">
        <v>3</v>
      </c>
      <c r="Q1826" t="str">
        <f t="shared" si="28"/>
        <v>DIS US Equity</v>
      </c>
    </row>
    <row r="1827" spans="1:17" x14ac:dyDescent="0.25">
      <c r="A1827" s="1">
        <v>44377</v>
      </c>
      <c r="B1827" s="1">
        <v>44377</v>
      </c>
      <c r="C1827" t="s">
        <v>1640</v>
      </c>
      <c r="D1827" t="s">
        <v>1641</v>
      </c>
      <c r="E1827">
        <v>7.125</v>
      </c>
      <c r="F1827" t="s">
        <v>474</v>
      </c>
      <c r="H1827" t="s">
        <v>39</v>
      </c>
      <c r="I1827" t="s">
        <v>18</v>
      </c>
      <c r="J1827" t="s">
        <v>19</v>
      </c>
      <c r="K1827" t="s">
        <v>20</v>
      </c>
      <c r="L1827" t="s">
        <v>20</v>
      </c>
      <c r="M1827" t="s">
        <v>21</v>
      </c>
      <c r="N1827" t="s">
        <v>135</v>
      </c>
      <c r="O1827" t="s">
        <v>4322</v>
      </c>
      <c r="P1827">
        <v>3</v>
      </c>
      <c r="Q1827" t="str">
        <f t="shared" si="28"/>
        <v>XEL US Equity</v>
      </c>
    </row>
    <row r="1828" spans="1:17" x14ac:dyDescent="0.25">
      <c r="A1828" s="1">
        <v>44377</v>
      </c>
      <c r="B1828" s="1">
        <v>44377</v>
      </c>
      <c r="C1828" t="s">
        <v>3583</v>
      </c>
      <c r="D1828" t="s">
        <v>2482</v>
      </c>
      <c r="E1828">
        <v>8.3000000000000007</v>
      </c>
      <c r="F1828" t="s">
        <v>4295</v>
      </c>
      <c r="H1828" t="s">
        <v>112</v>
      </c>
      <c r="I1828" t="s">
        <v>18</v>
      </c>
      <c r="J1828" t="s">
        <v>19</v>
      </c>
      <c r="K1828" t="s">
        <v>20</v>
      </c>
      <c r="L1828" t="s">
        <v>20</v>
      </c>
      <c r="M1828" t="s">
        <v>21</v>
      </c>
      <c r="N1828" t="s">
        <v>59</v>
      </c>
      <c r="O1828" t="s">
        <v>4323</v>
      </c>
      <c r="P1828">
        <v>2</v>
      </c>
      <c r="Q1828" t="str">
        <f t="shared" si="28"/>
        <v>CI US Equity</v>
      </c>
    </row>
    <row r="1829" spans="1:17" x14ac:dyDescent="0.25">
      <c r="A1829" s="1">
        <v>44377</v>
      </c>
      <c r="B1829" s="1">
        <v>44377</v>
      </c>
      <c r="C1829" t="s">
        <v>3589</v>
      </c>
      <c r="D1829" t="s">
        <v>3590</v>
      </c>
      <c r="E1829">
        <v>6.625</v>
      </c>
      <c r="F1829" t="s">
        <v>538</v>
      </c>
      <c r="H1829" t="s">
        <v>52</v>
      </c>
      <c r="I1829" t="s">
        <v>18</v>
      </c>
      <c r="J1829" t="s">
        <v>19</v>
      </c>
      <c r="K1829" t="s">
        <v>20</v>
      </c>
      <c r="L1829" t="s">
        <v>20</v>
      </c>
      <c r="M1829" t="s">
        <v>21</v>
      </c>
      <c r="N1829" t="s">
        <v>22</v>
      </c>
      <c r="O1829" t="s">
        <v>4324</v>
      </c>
      <c r="P1829">
        <v>3</v>
      </c>
      <c r="Q1829" t="str">
        <f t="shared" si="28"/>
        <v>UNP US Equity</v>
      </c>
    </row>
    <row r="1830" spans="1:17" x14ac:dyDescent="0.25">
      <c r="A1830" s="1">
        <v>44377</v>
      </c>
      <c r="B1830" s="1">
        <v>44377</v>
      </c>
      <c r="C1830" t="s">
        <v>2588</v>
      </c>
      <c r="D1830" t="s">
        <v>2589</v>
      </c>
      <c r="E1830">
        <v>5.95</v>
      </c>
      <c r="F1830" t="s">
        <v>2727</v>
      </c>
      <c r="H1830" t="s">
        <v>52</v>
      </c>
      <c r="I1830" t="s">
        <v>18</v>
      </c>
      <c r="J1830" t="s">
        <v>19</v>
      </c>
      <c r="K1830" t="s">
        <v>20</v>
      </c>
      <c r="L1830" t="s">
        <v>20</v>
      </c>
      <c r="M1830" t="s">
        <v>21</v>
      </c>
      <c r="N1830" t="s">
        <v>59</v>
      </c>
      <c r="O1830" t="s">
        <v>4326</v>
      </c>
      <c r="P1830">
        <v>4</v>
      </c>
      <c r="Q1830" t="str">
        <f t="shared" si="28"/>
        <v>ANTM US Equity</v>
      </c>
    </row>
    <row r="1831" spans="1:17" x14ac:dyDescent="0.25">
      <c r="A1831" s="1">
        <v>44377</v>
      </c>
      <c r="B1831" s="1">
        <v>44377</v>
      </c>
      <c r="C1831" t="s">
        <v>4327</v>
      </c>
      <c r="D1831" t="s">
        <v>1073</v>
      </c>
      <c r="E1831">
        <v>6.4</v>
      </c>
      <c r="F1831" t="s">
        <v>4328</v>
      </c>
      <c r="H1831" t="s">
        <v>112</v>
      </c>
      <c r="I1831" t="s">
        <v>18</v>
      </c>
      <c r="J1831" t="s">
        <v>19</v>
      </c>
      <c r="K1831" t="s">
        <v>20</v>
      </c>
      <c r="L1831" t="s">
        <v>20</v>
      </c>
      <c r="M1831" t="s">
        <v>21</v>
      </c>
      <c r="N1831" t="s">
        <v>22</v>
      </c>
      <c r="O1831" t="s">
        <v>4329</v>
      </c>
      <c r="P1831">
        <v>3</v>
      </c>
      <c r="Q1831" t="str">
        <f t="shared" si="28"/>
        <v>KMI US Equity</v>
      </c>
    </row>
    <row r="1832" spans="1:17" x14ac:dyDescent="0.25">
      <c r="A1832" s="1">
        <v>44377</v>
      </c>
      <c r="B1832" s="1">
        <v>44377</v>
      </c>
      <c r="C1832" t="s">
        <v>4330</v>
      </c>
      <c r="D1832" t="s">
        <v>4331</v>
      </c>
      <c r="E1832">
        <v>6.55</v>
      </c>
      <c r="F1832" t="s">
        <v>1155</v>
      </c>
      <c r="H1832" t="s">
        <v>44</v>
      </c>
      <c r="I1832" t="s">
        <v>18</v>
      </c>
      <c r="J1832" t="s">
        <v>19</v>
      </c>
      <c r="K1832" t="s">
        <v>20</v>
      </c>
      <c r="L1832" t="s">
        <v>20</v>
      </c>
      <c r="M1832" t="s">
        <v>21</v>
      </c>
      <c r="N1832" t="s">
        <v>22</v>
      </c>
      <c r="O1832" t="s">
        <v>4332</v>
      </c>
      <c r="P1832">
        <v>4</v>
      </c>
      <c r="Q1832" t="str">
        <f t="shared" si="28"/>
        <v>SPGI US Equity</v>
      </c>
    </row>
    <row r="1833" spans="1:17" x14ac:dyDescent="0.25">
      <c r="A1833" s="1">
        <v>44377</v>
      </c>
      <c r="B1833" s="1">
        <v>44377</v>
      </c>
      <c r="C1833" t="s">
        <v>2117</v>
      </c>
      <c r="D1833" t="s">
        <v>952</v>
      </c>
      <c r="E1833">
        <v>6.05</v>
      </c>
      <c r="F1833" t="s">
        <v>301</v>
      </c>
      <c r="H1833" t="s">
        <v>39</v>
      </c>
      <c r="I1833" t="s">
        <v>18</v>
      </c>
      <c r="J1833" t="s">
        <v>19</v>
      </c>
      <c r="K1833" t="s">
        <v>20</v>
      </c>
      <c r="L1833" t="s">
        <v>20</v>
      </c>
      <c r="M1833" t="s">
        <v>21</v>
      </c>
      <c r="N1833" t="s">
        <v>135</v>
      </c>
      <c r="O1833" t="s">
        <v>4333</v>
      </c>
      <c r="P1833">
        <v>3</v>
      </c>
      <c r="Q1833" t="str">
        <f t="shared" si="28"/>
        <v>DUK US Equity</v>
      </c>
    </row>
    <row r="1834" spans="1:17" x14ac:dyDescent="0.25">
      <c r="A1834" s="1">
        <v>44377</v>
      </c>
      <c r="B1834" s="1">
        <v>44377</v>
      </c>
      <c r="C1834" t="s">
        <v>2465</v>
      </c>
      <c r="D1834" t="s">
        <v>2466</v>
      </c>
      <c r="E1834">
        <v>6.75</v>
      </c>
      <c r="F1834" t="s">
        <v>3974</v>
      </c>
      <c r="G1834" t="s">
        <v>4334</v>
      </c>
      <c r="H1834" t="s">
        <v>52</v>
      </c>
      <c r="I1834" t="s">
        <v>18</v>
      </c>
      <c r="J1834" t="s">
        <v>19</v>
      </c>
      <c r="K1834" t="s">
        <v>20</v>
      </c>
      <c r="L1834" t="s">
        <v>20</v>
      </c>
      <c r="M1834" t="s">
        <v>21</v>
      </c>
      <c r="N1834" t="s">
        <v>135</v>
      </c>
      <c r="O1834" t="s">
        <v>4335</v>
      </c>
      <c r="P1834">
        <v>2</v>
      </c>
      <c r="Q1834" t="str">
        <f t="shared" si="28"/>
        <v>ED US Equity</v>
      </c>
    </row>
    <row r="1835" spans="1:17" x14ac:dyDescent="0.25">
      <c r="A1835" s="1">
        <v>44377</v>
      </c>
      <c r="B1835" s="1">
        <v>44377</v>
      </c>
      <c r="C1835" t="s">
        <v>2359</v>
      </c>
      <c r="D1835" t="s">
        <v>1073</v>
      </c>
      <c r="E1835">
        <v>7.5</v>
      </c>
      <c r="F1835" t="s">
        <v>2689</v>
      </c>
      <c r="H1835" t="s">
        <v>112</v>
      </c>
      <c r="I1835" t="s">
        <v>18</v>
      </c>
      <c r="J1835" t="s">
        <v>19</v>
      </c>
      <c r="K1835" t="s">
        <v>20</v>
      </c>
      <c r="L1835" t="s">
        <v>20</v>
      </c>
      <c r="M1835" t="s">
        <v>21</v>
      </c>
      <c r="N1835" t="s">
        <v>22</v>
      </c>
      <c r="O1835" t="s">
        <v>4336</v>
      </c>
      <c r="P1835">
        <v>3</v>
      </c>
      <c r="Q1835" t="str">
        <f t="shared" si="28"/>
        <v>KMI US Equity</v>
      </c>
    </row>
    <row r="1836" spans="1:17" x14ac:dyDescent="0.25">
      <c r="A1836" s="1">
        <v>44377</v>
      </c>
      <c r="B1836" s="1">
        <v>44377</v>
      </c>
      <c r="C1836" t="s">
        <v>2499</v>
      </c>
      <c r="D1836" t="s">
        <v>1805</v>
      </c>
      <c r="E1836">
        <v>6.25</v>
      </c>
      <c r="F1836" t="s">
        <v>4337</v>
      </c>
      <c r="H1836" t="s">
        <v>52</v>
      </c>
      <c r="I1836" t="s">
        <v>18</v>
      </c>
      <c r="J1836" t="s">
        <v>19</v>
      </c>
      <c r="K1836" t="s">
        <v>20</v>
      </c>
      <c r="L1836" t="s">
        <v>20</v>
      </c>
      <c r="M1836" t="s">
        <v>21</v>
      </c>
      <c r="N1836" t="s">
        <v>59</v>
      </c>
      <c r="O1836" t="s">
        <v>4338</v>
      </c>
      <c r="P1836">
        <v>3</v>
      </c>
      <c r="Q1836" t="str">
        <f t="shared" si="28"/>
        <v>AON US Equity</v>
      </c>
    </row>
    <row r="1837" spans="1:17" x14ac:dyDescent="0.25">
      <c r="A1837" s="1">
        <v>44377</v>
      </c>
      <c r="B1837" s="1">
        <v>44377</v>
      </c>
      <c r="C1837" t="s">
        <v>180</v>
      </c>
      <c r="D1837" t="s">
        <v>128</v>
      </c>
      <c r="E1837">
        <v>8.25</v>
      </c>
      <c r="F1837" t="s">
        <v>4245</v>
      </c>
      <c r="H1837" t="s">
        <v>44</v>
      </c>
      <c r="I1837" t="s">
        <v>18</v>
      </c>
      <c r="J1837" t="s">
        <v>19</v>
      </c>
      <c r="K1837" t="s">
        <v>20</v>
      </c>
      <c r="L1837" t="s">
        <v>20</v>
      </c>
      <c r="M1837" t="s">
        <v>21</v>
      </c>
      <c r="N1837" t="s">
        <v>22</v>
      </c>
      <c r="O1837" t="s">
        <v>4339</v>
      </c>
      <c r="P1837">
        <v>3</v>
      </c>
      <c r="Q1837" t="str">
        <f t="shared" si="28"/>
        <v>DIS US Equity</v>
      </c>
    </row>
    <row r="1838" spans="1:17" x14ac:dyDescent="0.25">
      <c r="A1838" s="1">
        <v>44377</v>
      </c>
      <c r="B1838" s="1">
        <v>44377</v>
      </c>
      <c r="C1838" t="s">
        <v>81</v>
      </c>
      <c r="D1838" t="s">
        <v>82</v>
      </c>
      <c r="E1838">
        <v>1</v>
      </c>
      <c r="F1838" t="s">
        <v>515</v>
      </c>
      <c r="G1838" t="s">
        <v>69</v>
      </c>
      <c r="H1838" t="s">
        <v>17</v>
      </c>
      <c r="I1838" t="s">
        <v>18</v>
      </c>
      <c r="J1838" t="s">
        <v>19</v>
      </c>
      <c r="K1838" t="s">
        <v>20</v>
      </c>
      <c r="L1838" t="s">
        <v>20</v>
      </c>
      <c r="M1838" t="s">
        <v>21</v>
      </c>
      <c r="N1838" t="s">
        <v>59</v>
      </c>
      <c r="O1838" t="s">
        <v>4340</v>
      </c>
      <c r="P1838">
        <v>3</v>
      </c>
      <c r="Q1838" t="str">
        <f t="shared" si="28"/>
        <v>BHF US Equity</v>
      </c>
    </row>
    <row r="1839" spans="1:17" x14ac:dyDescent="0.25">
      <c r="A1839" s="1">
        <v>44377</v>
      </c>
      <c r="B1839" s="1">
        <v>44377</v>
      </c>
      <c r="C1839" t="s">
        <v>4341</v>
      </c>
      <c r="D1839" t="s">
        <v>1904</v>
      </c>
      <c r="E1839">
        <v>7.625</v>
      </c>
      <c r="F1839" t="s">
        <v>3064</v>
      </c>
      <c r="G1839" t="s">
        <v>101</v>
      </c>
      <c r="H1839" t="s">
        <v>52</v>
      </c>
      <c r="I1839" t="s">
        <v>18</v>
      </c>
      <c r="J1839" t="s">
        <v>19</v>
      </c>
      <c r="K1839" t="s">
        <v>20</v>
      </c>
      <c r="L1839" t="s">
        <v>20</v>
      </c>
      <c r="M1839" t="s">
        <v>21</v>
      </c>
      <c r="N1839" t="s">
        <v>59</v>
      </c>
      <c r="O1839" t="s">
        <v>4342</v>
      </c>
      <c r="P1839">
        <v>3</v>
      </c>
      <c r="Q1839" t="str">
        <f t="shared" si="28"/>
        <v>TRV US Equity</v>
      </c>
    </row>
    <row r="1840" spans="1:17" x14ac:dyDescent="0.25">
      <c r="A1840" s="1">
        <v>44377</v>
      </c>
      <c r="B1840" s="1">
        <v>44377</v>
      </c>
      <c r="C1840" t="s">
        <v>4343</v>
      </c>
      <c r="D1840" t="s">
        <v>4344</v>
      </c>
      <c r="E1840">
        <v>6.875</v>
      </c>
      <c r="F1840" t="s">
        <v>4345</v>
      </c>
      <c r="G1840" t="s">
        <v>297</v>
      </c>
      <c r="H1840" t="s">
        <v>97</v>
      </c>
      <c r="I1840" t="s">
        <v>18</v>
      </c>
      <c r="J1840" t="s">
        <v>19</v>
      </c>
      <c r="K1840" t="s">
        <v>20</v>
      </c>
      <c r="L1840" t="s">
        <v>20</v>
      </c>
      <c r="M1840" t="s">
        <v>21</v>
      </c>
      <c r="N1840" t="s">
        <v>22</v>
      </c>
      <c r="O1840" t="s">
        <v>4346</v>
      </c>
      <c r="P1840">
        <v>3</v>
      </c>
      <c r="Q1840" t="str">
        <f t="shared" si="28"/>
        <v>TKR US Equity</v>
      </c>
    </row>
    <row r="1841" spans="1:17" x14ac:dyDescent="0.25">
      <c r="A1841" s="1">
        <v>44377</v>
      </c>
      <c r="B1841" s="1">
        <v>44377</v>
      </c>
      <c r="C1841" t="s">
        <v>1149</v>
      </c>
      <c r="D1841" t="s">
        <v>1150</v>
      </c>
      <c r="E1841">
        <v>5.75</v>
      </c>
      <c r="F1841" t="s">
        <v>1020</v>
      </c>
      <c r="G1841" t="s">
        <v>2369</v>
      </c>
      <c r="H1841" t="s">
        <v>52</v>
      </c>
      <c r="I1841" t="s">
        <v>18</v>
      </c>
      <c r="J1841" t="s">
        <v>19</v>
      </c>
      <c r="K1841" t="s">
        <v>20</v>
      </c>
      <c r="L1841" t="s">
        <v>20</v>
      </c>
      <c r="M1841" t="s">
        <v>21</v>
      </c>
      <c r="N1841" t="s">
        <v>135</v>
      </c>
      <c r="O1841" t="s">
        <v>4347</v>
      </c>
      <c r="P1841">
        <v>3</v>
      </c>
      <c r="Q1841" t="str">
        <f t="shared" si="28"/>
        <v>EIX US Equity</v>
      </c>
    </row>
    <row r="1842" spans="1:17" x14ac:dyDescent="0.25">
      <c r="A1842" s="1">
        <v>44377</v>
      </c>
      <c r="B1842" s="1">
        <v>44377</v>
      </c>
      <c r="C1842" t="s">
        <v>1222</v>
      </c>
      <c r="D1842" t="s">
        <v>1223</v>
      </c>
      <c r="E1842">
        <v>3.95</v>
      </c>
      <c r="F1842" t="s">
        <v>1545</v>
      </c>
      <c r="H1842" t="s">
        <v>17</v>
      </c>
      <c r="I1842" t="s">
        <v>18</v>
      </c>
      <c r="J1842" t="s">
        <v>19</v>
      </c>
      <c r="K1842" t="s">
        <v>20</v>
      </c>
      <c r="L1842" t="s">
        <v>20</v>
      </c>
      <c r="M1842" t="s">
        <v>21</v>
      </c>
      <c r="N1842" t="s">
        <v>135</v>
      </c>
      <c r="O1842" t="s">
        <v>4348</v>
      </c>
      <c r="P1842">
        <v>3</v>
      </c>
      <c r="Q1842" t="str">
        <f t="shared" si="28"/>
        <v>SRE US Equity</v>
      </c>
    </row>
    <row r="1843" spans="1:17" x14ac:dyDescent="0.25">
      <c r="A1843" s="1">
        <v>44377</v>
      </c>
      <c r="B1843" s="1">
        <v>44377</v>
      </c>
      <c r="C1843" t="s">
        <v>4350</v>
      </c>
      <c r="D1843" t="s">
        <v>3452</v>
      </c>
      <c r="E1843">
        <v>7.5</v>
      </c>
      <c r="F1843" t="s">
        <v>1324</v>
      </c>
      <c r="G1843" t="s">
        <v>16</v>
      </c>
      <c r="H1843" t="s">
        <v>52</v>
      </c>
      <c r="I1843" t="s">
        <v>18</v>
      </c>
      <c r="J1843" t="s">
        <v>19</v>
      </c>
      <c r="K1843" t="s">
        <v>20</v>
      </c>
      <c r="L1843" t="s">
        <v>20</v>
      </c>
      <c r="M1843" t="s">
        <v>21</v>
      </c>
      <c r="N1843" t="s">
        <v>22</v>
      </c>
      <c r="O1843" t="s">
        <v>4351</v>
      </c>
      <c r="P1843">
        <v>5</v>
      </c>
      <c r="Q1843" t="str">
        <f t="shared" si="28"/>
        <v>RELLN US Equity</v>
      </c>
    </row>
    <row r="1844" spans="1:17" x14ac:dyDescent="0.25">
      <c r="A1844" s="1">
        <v>44377</v>
      </c>
      <c r="B1844" s="1">
        <v>44377</v>
      </c>
      <c r="C1844" t="s">
        <v>3317</v>
      </c>
      <c r="D1844" t="s">
        <v>2756</v>
      </c>
      <c r="E1844">
        <v>8.3000000000000007</v>
      </c>
      <c r="F1844" t="s">
        <v>670</v>
      </c>
      <c r="H1844" t="s">
        <v>112</v>
      </c>
      <c r="I1844" t="s">
        <v>18</v>
      </c>
      <c r="J1844" t="s">
        <v>19</v>
      </c>
      <c r="K1844" t="s">
        <v>20</v>
      </c>
      <c r="L1844" t="s">
        <v>20</v>
      </c>
      <c r="M1844" t="s">
        <v>237</v>
      </c>
      <c r="N1844" t="s">
        <v>22</v>
      </c>
      <c r="O1844" t="s">
        <v>4352</v>
      </c>
      <c r="P1844">
        <v>3</v>
      </c>
      <c r="Q1844" t="str">
        <f t="shared" si="28"/>
        <v>TWX US Equity</v>
      </c>
    </row>
    <row r="1845" spans="1:17" x14ac:dyDescent="0.25">
      <c r="A1845" s="1">
        <v>44377</v>
      </c>
      <c r="B1845" s="1">
        <v>44377</v>
      </c>
      <c r="C1845" t="s">
        <v>4353</v>
      </c>
      <c r="D1845" t="s">
        <v>4354</v>
      </c>
      <c r="E1845">
        <v>7</v>
      </c>
      <c r="F1845" t="s">
        <v>423</v>
      </c>
      <c r="H1845" t="s">
        <v>112</v>
      </c>
      <c r="I1845" t="s">
        <v>18</v>
      </c>
      <c r="J1845" t="s">
        <v>19</v>
      </c>
      <c r="K1845" t="s">
        <v>20</v>
      </c>
      <c r="L1845" t="s">
        <v>20</v>
      </c>
      <c r="M1845" t="s">
        <v>21</v>
      </c>
      <c r="N1845" t="s">
        <v>22</v>
      </c>
      <c r="O1845" t="s">
        <v>4355</v>
      </c>
      <c r="P1845">
        <v>3</v>
      </c>
      <c r="Q1845" t="str">
        <f t="shared" si="28"/>
        <v>TSN US Equity</v>
      </c>
    </row>
    <row r="1846" spans="1:17" x14ac:dyDescent="0.25">
      <c r="A1846" s="1">
        <v>44377</v>
      </c>
      <c r="B1846" s="1">
        <v>44377</v>
      </c>
      <c r="C1846" t="s">
        <v>4356</v>
      </c>
      <c r="D1846" t="s">
        <v>1904</v>
      </c>
      <c r="E1846">
        <v>8.3119999999999994</v>
      </c>
      <c r="F1846" t="s">
        <v>4357</v>
      </c>
      <c r="H1846" t="s">
        <v>52</v>
      </c>
      <c r="I1846" t="s">
        <v>18</v>
      </c>
      <c r="J1846" t="s">
        <v>19</v>
      </c>
      <c r="K1846" t="s">
        <v>20</v>
      </c>
      <c r="L1846" t="s">
        <v>20</v>
      </c>
      <c r="M1846" t="s">
        <v>21</v>
      </c>
      <c r="N1846" t="s">
        <v>59</v>
      </c>
      <c r="O1846" t="s">
        <v>4358</v>
      </c>
      <c r="P1846">
        <v>3</v>
      </c>
      <c r="Q1846" t="str">
        <f t="shared" si="28"/>
        <v>TRV US Equity</v>
      </c>
    </row>
    <row r="1847" spans="1:17" x14ac:dyDescent="0.25">
      <c r="A1847" s="1">
        <v>44377</v>
      </c>
      <c r="B1847" s="1">
        <v>44377</v>
      </c>
      <c r="C1847" t="s">
        <v>2353</v>
      </c>
      <c r="D1847" t="s">
        <v>952</v>
      </c>
      <c r="E1847">
        <v>6.4</v>
      </c>
      <c r="F1847" t="s">
        <v>1008</v>
      </c>
      <c r="H1847" t="s">
        <v>17</v>
      </c>
      <c r="I1847" t="s">
        <v>18</v>
      </c>
      <c r="J1847" t="s">
        <v>19</v>
      </c>
      <c r="K1847" t="s">
        <v>20</v>
      </c>
      <c r="L1847" t="s">
        <v>20</v>
      </c>
      <c r="M1847" t="s">
        <v>21</v>
      </c>
      <c r="N1847" t="s">
        <v>135</v>
      </c>
      <c r="O1847" t="s">
        <v>4359</v>
      </c>
      <c r="P1847">
        <v>3</v>
      </c>
      <c r="Q1847" t="str">
        <f t="shared" si="28"/>
        <v>DUK US Equity</v>
      </c>
    </row>
    <row r="1848" spans="1:17" x14ac:dyDescent="0.25">
      <c r="A1848" s="1">
        <v>44377</v>
      </c>
      <c r="B1848" s="1">
        <v>44377</v>
      </c>
      <c r="C1848" t="s">
        <v>3522</v>
      </c>
      <c r="D1848" t="s">
        <v>3523</v>
      </c>
      <c r="E1848">
        <v>6.65</v>
      </c>
      <c r="F1848" t="s">
        <v>1155</v>
      </c>
      <c r="H1848" t="s">
        <v>52</v>
      </c>
      <c r="I1848" t="s">
        <v>18</v>
      </c>
      <c r="J1848" t="s">
        <v>19</v>
      </c>
      <c r="K1848" t="s">
        <v>20</v>
      </c>
      <c r="L1848" t="s">
        <v>20</v>
      </c>
      <c r="M1848" t="s">
        <v>21</v>
      </c>
      <c r="N1848" t="s">
        <v>22</v>
      </c>
      <c r="O1848" t="s">
        <v>4360</v>
      </c>
      <c r="P1848">
        <v>5</v>
      </c>
      <c r="Q1848" t="str">
        <f t="shared" si="28"/>
        <v>TFCFA US Equity</v>
      </c>
    </row>
    <row r="1849" spans="1:17" x14ac:dyDescent="0.25">
      <c r="A1849" s="1">
        <v>44377</v>
      </c>
      <c r="B1849" s="1">
        <v>44377</v>
      </c>
      <c r="C1849" t="s">
        <v>109</v>
      </c>
      <c r="D1849" t="s">
        <v>110</v>
      </c>
      <c r="E1849">
        <v>4</v>
      </c>
      <c r="F1849" t="s">
        <v>225</v>
      </c>
      <c r="G1849" t="s">
        <v>722</v>
      </c>
      <c r="H1849" t="s">
        <v>112</v>
      </c>
      <c r="I1849" t="s">
        <v>18</v>
      </c>
      <c r="J1849" t="s">
        <v>19</v>
      </c>
      <c r="K1849" t="s">
        <v>20</v>
      </c>
      <c r="L1849" t="s">
        <v>20</v>
      </c>
      <c r="M1849" t="s">
        <v>21</v>
      </c>
      <c r="N1849" t="s">
        <v>22</v>
      </c>
      <c r="O1849" t="s">
        <v>4361</v>
      </c>
      <c r="P1849">
        <v>2</v>
      </c>
      <c r="Q1849" t="str">
        <f t="shared" si="28"/>
        <v>GE US Equity</v>
      </c>
    </row>
    <row r="1850" spans="1:17" x14ac:dyDescent="0.25">
      <c r="A1850" s="1">
        <v>44377</v>
      </c>
      <c r="B1850" s="1">
        <v>44377</v>
      </c>
      <c r="C1850" t="s">
        <v>109</v>
      </c>
      <c r="D1850" t="s">
        <v>110</v>
      </c>
      <c r="E1850">
        <v>4.25</v>
      </c>
      <c r="F1850" t="s">
        <v>1766</v>
      </c>
      <c r="G1850" t="s">
        <v>722</v>
      </c>
      <c r="H1850" t="s">
        <v>112</v>
      </c>
      <c r="I1850" t="s">
        <v>18</v>
      </c>
      <c r="J1850" t="s">
        <v>19</v>
      </c>
      <c r="K1850" t="s">
        <v>20</v>
      </c>
      <c r="L1850" t="s">
        <v>20</v>
      </c>
      <c r="M1850" t="s">
        <v>21</v>
      </c>
      <c r="N1850" t="s">
        <v>22</v>
      </c>
      <c r="O1850" t="s">
        <v>4362</v>
      </c>
      <c r="P1850">
        <v>2</v>
      </c>
      <c r="Q1850" t="str">
        <f t="shared" si="28"/>
        <v>GE US Equity</v>
      </c>
    </row>
    <row r="1851" spans="1:17" x14ac:dyDescent="0.25">
      <c r="A1851" s="1">
        <v>44377</v>
      </c>
      <c r="B1851" s="1">
        <v>44377</v>
      </c>
      <c r="C1851" t="s">
        <v>878</v>
      </c>
      <c r="D1851" t="s">
        <v>879</v>
      </c>
      <c r="E1851">
        <v>3.25</v>
      </c>
      <c r="F1851" t="s">
        <v>3876</v>
      </c>
      <c r="G1851" t="s">
        <v>51</v>
      </c>
      <c r="H1851" t="s">
        <v>52</v>
      </c>
      <c r="I1851" t="s">
        <v>18</v>
      </c>
      <c r="J1851" t="s">
        <v>19</v>
      </c>
      <c r="K1851" t="s">
        <v>20</v>
      </c>
      <c r="L1851" t="s">
        <v>20</v>
      </c>
      <c r="M1851" t="s">
        <v>21</v>
      </c>
      <c r="N1851" t="s">
        <v>22</v>
      </c>
      <c r="O1851" t="s">
        <v>4363</v>
      </c>
      <c r="P1851">
        <v>5</v>
      </c>
      <c r="Q1851" t="str">
        <f t="shared" si="28"/>
        <v>DAIGR US Equity</v>
      </c>
    </row>
    <row r="1852" spans="1:17" x14ac:dyDescent="0.25">
      <c r="A1852" s="1">
        <v>44377</v>
      </c>
      <c r="B1852" s="1">
        <v>44377</v>
      </c>
      <c r="C1852" t="s">
        <v>4364</v>
      </c>
      <c r="D1852" t="s">
        <v>4365</v>
      </c>
      <c r="E1852">
        <v>6.25</v>
      </c>
      <c r="F1852" t="s">
        <v>4366</v>
      </c>
      <c r="H1852" t="s">
        <v>52</v>
      </c>
      <c r="I1852" t="s">
        <v>18</v>
      </c>
      <c r="J1852" t="s">
        <v>19</v>
      </c>
      <c r="K1852" t="s">
        <v>20</v>
      </c>
      <c r="L1852" t="s">
        <v>20</v>
      </c>
      <c r="M1852" t="s">
        <v>21</v>
      </c>
      <c r="N1852" t="s">
        <v>59</v>
      </c>
      <c r="O1852" t="s">
        <v>4367</v>
      </c>
      <c r="P1852">
        <v>3</v>
      </c>
      <c r="Q1852" t="str">
        <f t="shared" si="28"/>
        <v>WRB US Equity</v>
      </c>
    </row>
    <row r="1853" spans="1:17" x14ac:dyDescent="0.25">
      <c r="A1853" s="1">
        <v>44377</v>
      </c>
      <c r="B1853" s="1">
        <v>44377</v>
      </c>
      <c r="C1853" t="s">
        <v>3984</v>
      </c>
      <c r="D1853" t="s">
        <v>3985</v>
      </c>
      <c r="E1853">
        <v>6.45</v>
      </c>
      <c r="F1853" t="s">
        <v>1536</v>
      </c>
      <c r="H1853" t="s">
        <v>17</v>
      </c>
      <c r="I1853" t="s">
        <v>18</v>
      </c>
      <c r="J1853" t="s">
        <v>19</v>
      </c>
      <c r="K1853" t="s">
        <v>20</v>
      </c>
      <c r="L1853" t="s">
        <v>20</v>
      </c>
      <c r="M1853" t="s">
        <v>21</v>
      </c>
      <c r="N1853" t="s">
        <v>135</v>
      </c>
      <c r="O1853" t="s">
        <v>4368</v>
      </c>
      <c r="P1853">
        <v>3</v>
      </c>
      <c r="Q1853" t="str">
        <f t="shared" si="28"/>
        <v>PPL US Equity</v>
      </c>
    </row>
    <row r="1854" spans="1:17" x14ac:dyDescent="0.25">
      <c r="A1854" s="1">
        <v>44377</v>
      </c>
      <c r="B1854" s="1">
        <v>44377</v>
      </c>
      <c r="C1854" t="s">
        <v>109</v>
      </c>
      <c r="D1854" t="s">
        <v>110</v>
      </c>
      <c r="E1854">
        <v>5.0999999999999996</v>
      </c>
      <c r="F1854" t="s">
        <v>3516</v>
      </c>
      <c r="G1854" t="s">
        <v>722</v>
      </c>
      <c r="H1854" t="s">
        <v>112</v>
      </c>
      <c r="I1854" t="s">
        <v>18</v>
      </c>
      <c r="J1854" t="s">
        <v>19</v>
      </c>
      <c r="K1854" t="s">
        <v>20</v>
      </c>
      <c r="L1854" t="s">
        <v>20</v>
      </c>
      <c r="M1854" t="s">
        <v>21</v>
      </c>
      <c r="N1854" t="s">
        <v>22</v>
      </c>
      <c r="O1854" t="s">
        <v>4369</v>
      </c>
      <c r="P1854">
        <v>2</v>
      </c>
      <c r="Q1854" t="str">
        <f t="shared" si="28"/>
        <v>GE US Equity</v>
      </c>
    </row>
    <row r="1855" spans="1:17" x14ac:dyDescent="0.25">
      <c r="A1855" s="1">
        <v>44377</v>
      </c>
      <c r="B1855" s="1">
        <v>44377</v>
      </c>
      <c r="C1855" t="s">
        <v>41</v>
      </c>
      <c r="D1855" t="s">
        <v>42</v>
      </c>
      <c r="E1855">
        <v>8</v>
      </c>
      <c r="F1855" t="s">
        <v>3721</v>
      </c>
      <c r="H1855" t="s">
        <v>44</v>
      </c>
      <c r="I1855" t="s">
        <v>18</v>
      </c>
      <c r="J1855" t="s">
        <v>19</v>
      </c>
      <c r="K1855" t="s">
        <v>20</v>
      </c>
      <c r="L1855" t="s">
        <v>20</v>
      </c>
      <c r="M1855" t="s">
        <v>21</v>
      </c>
      <c r="N1855" t="s">
        <v>22</v>
      </c>
      <c r="O1855" t="s">
        <v>4375</v>
      </c>
      <c r="P1855">
        <v>3</v>
      </c>
      <c r="Q1855" t="str">
        <f t="shared" si="28"/>
        <v>IBM US Equity</v>
      </c>
    </row>
    <row r="1856" spans="1:17" x14ac:dyDescent="0.25">
      <c r="A1856" s="1">
        <v>44377</v>
      </c>
      <c r="B1856" s="1">
        <v>44377</v>
      </c>
      <c r="C1856" t="s">
        <v>4364</v>
      </c>
      <c r="D1856" t="s">
        <v>4365</v>
      </c>
      <c r="E1856">
        <v>4.75</v>
      </c>
      <c r="F1856" t="s">
        <v>4376</v>
      </c>
      <c r="H1856" t="s">
        <v>52</v>
      </c>
      <c r="I1856" t="s">
        <v>18</v>
      </c>
      <c r="J1856" t="s">
        <v>19</v>
      </c>
      <c r="K1856" t="s">
        <v>20</v>
      </c>
      <c r="L1856" t="s">
        <v>20</v>
      </c>
      <c r="M1856" t="s">
        <v>21</v>
      </c>
      <c r="N1856" t="s">
        <v>59</v>
      </c>
      <c r="O1856" t="s">
        <v>4377</v>
      </c>
      <c r="P1856">
        <v>3</v>
      </c>
      <c r="Q1856" t="str">
        <f t="shared" si="28"/>
        <v>WRB US Equity</v>
      </c>
    </row>
    <row r="1857" spans="1:17" x14ac:dyDescent="0.25">
      <c r="A1857" s="1">
        <v>44377</v>
      </c>
      <c r="B1857" s="1">
        <v>44377</v>
      </c>
      <c r="C1857" t="s">
        <v>1863</v>
      </c>
      <c r="D1857" t="s">
        <v>1864</v>
      </c>
      <c r="E1857">
        <v>3</v>
      </c>
      <c r="F1857" t="s">
        <v>205</v>
      </c>
      <c r="G1857" t="s">
        <v>722</v>
      </c>
      <c r="H1857" t="s">
        <v>44</v>
      </c>
      <c r="I1857" t="s">
        <v>18</v>
      </c>
      <c r="J1857" t="s">
        <v>19</v>
      </c>
      <c r="K1857" t="s">
        <v>20</v>
      </c>
      <c r="L1857" t="s">
        <v>20</v>
      </c>
      <c r="M1857" t="s">
        <v>21</v>
      </c>
      <c r="N1857" t="s">
        <v>135</v>
      </c>
      <c r="O1857" t="s">
        <v>4378</v>
      </c>
      <c r="P1857">
        <v>4</v>
      </c>
      <c r="Q1857" t="str">
        <f t="shared" si="28"/>
        <v>NRUC US Equity</v>
      </c>
    </row>
    <row r="1858" spans="1:17" x14ac:dyDescent="0.25">
      <c r="A1858" s="1">
        <v>44377</v>
      </c>
      <c r="B1858" s="1">
        <v>44377</v>
      </c>
      <c r="C1858" t="s">
        <v>317</v>
      </c>
      <c r="D1858" t="s">
        <v>318</v>
      </c>
      <c r="E1858">
        <v>1.55</v>
      </c>
      <c r="F1858" t="s">
        <v>1265</v>
      </c>
      <c r="G1858" t="s">
        <v>69</v>
      </c>
      <c r="H1858" t="s">
        <v>199</v>
      </c>
      <c r="I1858" t="s">
        <v>18</v>
      </c>
      <c r="J1858" t="s">
        <v>19</v>
      </c>
      <c r="K1858" t="s">
        <v>20</v>
      </c>
      <c r="L1858" t="s">
        <v>20</v>
      </c>
      <c r="M1858" t="s">
        <v>21</v>
      </c>
      <c r="N1858" t="s">
        <v>59</v>
      </c>
      <c r="O1858" t="s">
        <v>4379</v>
      </c>
      <c r="P1858">
        <v>3</v>
      </c>
      <c r="Q1858" t="str">
        <f t="shared" si="28"/>
        <v>MET US Equity</v>
      </c>
    </row>
    <row r="1859" spans="1:17" x14ac:dyDescent="0.25">
      <c r="A1859" s="1">
        <v>44377</v>
      </c>
      <c r="B1859" s="1">
        <v>44377</v>
      </c>
      <c r="C1859" t="s">
        <v>2167</v>
      </c>
      <c r="D1859" t="s">
        <v>2168</v>
      </c>
      <c r="E1859">
        <v>5.3</v>
      </c>
      <c r="F1859" t="s">
        <v>3371</v>
      </c>
      <c r="H1859" t="s">
        <v>17</v>
      </c>
      <c r="I1859" t="s">
        <v>18</v>
      </c>
      <c r="J1859" t="s">
        <v>19</v>
      </c>
      <c r="K1859" t="s">
        <v>20</v>
      </c>
      <c r="L1859" t="s">
        <v>20</v>
      </c>
      <c r="M1859" t="s">
        <v>21</v>
      </c>
      <c r="N1859" t="s">
        <v>135</v>
      </c>
      <c r="O1859" t="s">
        <v>4380</v>
      </c>
      <c r="P1859">
        <v>3</v>
      </c>
      <c r="Q1859" t="str">
        <f t="shared" si="28"/>
        <v>AEE US Equity</v>
      </c>
    </row>
    <row r="1860" spans="1:17" x14ac:dyDescent="0.25">
      <c r="A1860" s="1">
        <v>44377</v>
      </c>
      <c r="B1860" s="1">
        <v>44377</v>
      </c>
      <c r="C1860" t="s">
        <v>903</v>
      </c>
      <c r="D1860" t="s">
        <v>904</v>
      </c>
      <c r="E1860">
        <v>0.75</v>
      </c>
      <c r="F1860" t="s">
        <v>4381</v>
      </c>
      <c r="G1860" t="s">
        <v>16</v>
      </c>
      <c r="H1860" t="s">
        <v>154</v>
      </c>
      <c r="I1860" t="s">
        <v>18</v>
      </c>
      <c r="J1860" t="s">
        <v>19</v>
      </c>
      <c r="K1860" t="s">
        <v>20</v>
      </c>
      <c r="L1860" t="s">
        <v>20</v>
      </c>
      <c r="M1860" t="s">
        <v>21</v>
      </c>
      <c r="N1860" t="s">
        <v>155</v>
      </c>
      <c r="O1860" t="s">
        <v>4382</v>
      </c>
      <c r="P1860">
        <v>3</v>
      </c>
      <c r="Q1860" t="str">
        <f t="shared" ref="Q1860:Q1923" si="29">D1860&amp;" US Equity"</f>
        <v>IFC US Equity</v>
      </c>
    </row>
    <row r="1861" spans="1:17" x14ac:dyDescent="0.25">
      <c r="A1861" s="1">
        <v>44377</v>
      </c>
      <c r="B1861" s="1">
        <v>44377</v>
      </c>
      <c r="C1861" t="s">
        <v>4383</v>
      </c>
      <c r="D1861" t="s">
        <v>4384</v>
      </c>
      <c r="E1861">
        <v>6.85</v>
      </c>
      <c r="F1861" t="s">
        <v>4385</v>
      </c>
      <c r="G1861" t="s">
        <v>4386</v>
      </c>
      <c r="H1861" t="s">
        <v>44</v>
      </c>
      <c r="I1861" t="s">
        <v>18</v>
      </c>
      <c r="J1861" t="s">
        <v>19</v>
      </c>
      <c r="K1861" t="s">
        <v>20</v>
      </c>
      <c r="L1861" t="s">
        <v>20</v>
      </c>
      <c r="M1861" t="s">
        <v>21</v>
      </c>
      <c r="N1861" t="s">
        <v>135</v>
      </c>
      <c r="O1861" t="s">
        <v>4387</v>
      </c>
      <c r="P1861">
        <v>3</v>
      </c>
      <c r="Q1861" t="str">
        <f t="shared" si="29"/>
        <v>WGL US Equity</v>
      </c>
    </row>
    <row r="1862" spans="1:17" x14ac:dyDescent="0.25">
      <c r="A1862" s="1">
        <v>44377</v>
      </c>
      <c r="B1862" s="1">
        <v>44377</v>
      </c>
      <c r="C1862" t="s">
        <v>2626</v>
      </c>
      <c r="D1862" t="s">
        <v>707</v>
      </c>
      <c r="E1862">
        <v>6.3</v>
      </c>
      <c r="F1862" t="s">
        <v>1469</v>
      </c>
      <c r="G1862" t="s">
        <v>3934</v>
      </c>
      <c r="H1862" t="s">
        <v>112</v>
      </c>
      <c r="I1862" t="s">
        <v>18</v>
      </c>
      <c r="J1862" t="s">
        <v>19</v>
      </c>
      <c r="K1862" t="s">
        <v>20</v>
      </c>
      <c r="L1862" t="s">
        <v>20</v>
      </c>
      <c r="M1862" t="s">
        <v>21</v>
      </c>
      <c r="N1862" t="s">
        <v>135</v>
      </c>
      <c r="O1862" t="s">
        <v>4388</v>
      </c>
      <c r="P1862">
        <v>1</v>
      </c>
      <c r="Q1862" t="str">
        <f t="shared" si="29"/>
        <v>D US Equity</v>
      </c>
    </row>
    <row r="1863" spans="1:17" x14ac:dyDescent="0.25">
      <c r="A1863" s="1">
        <v>44377</v>
      </c>
      <c r="B1863" s="1">
        <v>44377</v>
      </c>
      <c r="C1863" t="s">
        <v>4389</v>
      </c>
      <c r="D1863" t="s">
        <v>4390</v>
      </c>
      <c r="E1863">
        <v>6.4</v>
      </c>
      <c r="F1863" t="s">
        <v>3754</v>
      </c>
      <c r="H1863" t="s">
        <v>52</v>
      </c>
      <c r="I1863" t="s">
        <v>18</v>
      </c>
      <c r="J1863" t="s">
        <v>19</v>
      </c>
      <c r="K1863" t="s">
        <v>20</v>
      </c>
      <c r="L1863" t="s">
        <v>20</v>
      </c>
      <c r="M1863" t="s">
        <v>21</v>
      </c>
      <c r="N1863" t="s">
        <v>22</v>
      </c>
      <c r="O1863" t="s">
        <v>4391</v>
      </c>
      <c r="P1863">
        <v>3</v>
      </c>
      <c r="Q1863" t="str">
        <f t="shared" si="29"/>
        <v>NUE US Equity</v>
      </c>
    </row>
    <row r="1864" spans="1:17" x14ac:dyDescent="0.25">
      <c r="A1864" s="1">
        <v>44377</v>
      </c>
      <c r="B1864" s="1">
        <v>44377</v>
      </c>
      <c r="C1864" t="s">
        <v>1222</v>
      </c>
      <c r="D1864" t="s">
        <v>1223</v>
      </c>
      <c r="E1864">
        <v>5.35</v>
      </c>
      <c r="F1864" t="s">
        <v>2966</v>
      </c>
      <c r="H1864" t="s">
        <v>17</v>
      </c>
      <c r="I1864" t="s">
        <v>18</v>
      </c>
      <c r="J1864" t="s">
        <v>19</v>
      </c>
      <c r="K1864" t="s">
        <v>20</v>
      </c>
      <c r="L1864" t="s">
        <v>20</v>
      </c>
      <c r="M1864" t="s">
        <v>21</v>
      </c>
      <c r="N1864" t="s">
        <v>135</v>
      </c>
      <c r="O1864" t="s">
        <v>4392</v>
      </c>
      <c r="P1864">
        <v>3</v>
      </c>
      <c r="Q1864" t="str">
        <f t="shared" si="29"/>
        <v>SRE US Equity</v>
      </c>
    </row>
    <row r="1865" spans="1:17" x14ac:dyDescent="0.25">
      <c r="A1865" s="1">
        <v>44377</v>
      </c>
      <c r="B1865" s="1">
        <v>44377</v>
      </c>
      <c r="C1865" t="s">
        <v>215</v>
      </c>
      <c r="D1865" t="s">
        <v>216</v>
      </c>
      <c r="E1865">
        <v>6.25</v>
      </c>
      <c r="F1865" t="s">
        <v>4394</v>
      </c>
      <c r="H1865" t="s">
        <v>112</v>
      </c>
      <c r="I1865" t="s">
        <v>18</v>
      </c>
      <c r="J1865" t="s">
        <v>19</v>
      </c>
      <c r="K1865" t="s">
        <v>20</v>
      </c>
      <c r="L1865" t="s">
        <v>20</v>
      </c>
      <c r="M1865" t="s">
        <v>21</v>
      </c>
      <c r="N1865" t="s">
        <v>22</v>
      </c>
      <c r="O1865" t="s">
        <v>4395</v>
      </c>
      <c r="P1865">
        <v>1</v>
      </c>
      <c r="Q1865" t="str">
        <f t="shared" si="29"/>
        <v>T US Equity</v>
      </c>
    </row>
    <row r="1866" spans="1:17" x14ac:dyDescent="0.25">
      <c r="A1866" s="1">
        <v>44377</v>
      </c>
      <c r="B1866" s="1">
        <v>44377</v>
      </c>
      <c r="C1866" t="s">
        <v>477</v>
      </c>
      <c r="D1866" t="s">
        <v>478</v>
      </c>
      <c r="E1866">
        <v>5.5</v>
      </c>
      <c r="F1866" t="s">
        <v>479</v>
      </c>
      <c r="G1866" t="s">
        <v>788</v>
      </c>
      <c r="H1866" t="s">
        <v>97</v>
      </c>
      <c r="I1866" t="s">
        <v>18</v>
      </c>
      <c r="J1866" t="s">
        <v>19</v>
      </c>
      <c r="K1866" t="s">
        <v>20</v>
      </c>
      <c r="L1866" t="s">
        <v>20</v>
      </c>
      <c r="M1866" t="s">
        <v>21</v>
      </c>
      <c r="N1866" t="s">
        <v>22</v>
      </c>
      <c r="O1866" t="s">
        <v>4396</v>
      </c>
      <c r="P1866">
        <v>4</v>
      </c>
      <c r="Q1866" t="str">
        <f t="shared" si="29"/>
        <v>LDOS US Equity</v>
      </c>
    </row>
    <row r="1867" spans="1:17" x14ac:dyDescent="0.25">
      <c r="A1867" s="1">
        <v>44377</v>
      </c>
      <c r="B1867" s="1">
        <v>44377</v>
      </c>
      <c r="C1867" t="s">
        <v>2921</v>
      </c>
      <c r="D1867" t="s">
        <v>2922</v>
      </c>
      <c r="E1867">
        <v>5.7</v>
      </c>
      <c r="F1867" t="s">
        <v>2767</v>
      </c>
      <c r="H1867" t="s">
        <v>17</v>
      </c>
      <c r="I1867" t="s">
        <v>18</v>
      </c>
      <c r="J1867" t="s">
        <v>19</v>
      </c>
      <c r="K1867" t="s">
        <v>20</v>
      </c>
      <c r="L1867" t="s">
        <v>20</v>
      </c>
      <c r="M1867" t="s">
        <v>21</v>
      </c>
      <c r="N1867" t="s">
        <v>135</v>
      </c>
      <c r="O1867" t="s">
        <v>4397</v>
      </c>
      <c r="P1867">
        <v>3</v>
      </c>
      <c r="Q1867" t="str">
        <f t="shared" si="29"/>
        <v>WEC US Equity</v>
      </c>
    </row>
    <row r="1868" spans="1:17" x14ac:dyDescent="0.25">
      <c r="A1868" s="1">
        <v>44377</v>
      </c>
      <c r="B1868" s="1">
        <v>44377</v>
      </c>
      <c r="C1868" t="s">
        <v>1863</v>
      </c>
      <c r="D1868" t="s">
        <v>1864</v>
      </c>
      <c r="E1868">
        <v>3.5</v>
      </c>
      <c r="F1868" t="s">
        <v>1823</v>
      </c>
      <c r="G1868" t="s">
        <v>722</v>
      </c>
      <c r="H1868" t="s">
        <v>44</v>
      </c>
      <c r="I1868" t="s">
        <v>18</v>
      </c>
      <c r="J1868" t="s">
        <v>19</v>
      </c>
      <c r="K1868" t="s">
        <v>20</v>
      </c>
      <c r="L1868" t="s">
        <v>20</v>
      </c>
      <c r="M1868" t="s">
        <v>21</v>
      </c>
      <c r="N1868" t="s">
        <v>135</v>
      </c>
      <c r="O1868" t="s">
        <v>4398</v>
      </c>
      <c r="P1868">
        <v>4</v>
      </c>
      <c r="Q1868" t="str">
        <f t="shared" si="29"/>
        <v>NRUC US Equity</v>
      </c>
    </row>
    <row r="1869" spans="1:17" x14ac:dyDescent="0.25">
      <c r="A1869" s="1">
        <v>44377</v>
      </c>
      <c r="B1869" s="1">
        <v>44377</v>
      </c>
      <c r="C1869" t="s">
        <v>4399</v>
      </c>
      <c r="D1869" t="s">
        <v>707</v>
      </c>
      <c r="E1869">
        <v>8.4</v>
      </c>
      <c r="F1869" t="s">
        <v>303</v>
      </c>
      <c r="H1869" t="s">
        <v>97</v>
      </c>
      <c r="I1869" t="s">
        <v>18</v>
      </c>
      <c r="J1869" t="s">
        <v>19</v>
      </c>
      <c r="K1869" t="s">
        <v>20</v>
      </c>
      <c r="L1869" t="s">
        <v>20</v>
      </c>
      <c r="M1869" t="s">
        <v>21</v>
      </c>
      <c r="N1869" t="s">
        <v>135</v>
      </c>
      <c r="O1869" t="s">
        <v>4400</v>
      </c>
      <c r="P1869">
        <v>1</v>
      </c>
      <c r="Q1869" t="str">
        <f t="shared" si="29"/>
        <v>D US Equity</v>
      </c>
    </row>
    <row r="1870" spans="1:17" x14ac:dyDescent="0.25">
      <c r="A1870" s="1">
        <v>44377</v>
      </c>
      <c r="B1870" s="1">
        <v>44377</v>
      </c>
      <c r="C1870" t="s">
        <v>2315</v>
      </c>
      <c r="D1870" t="s">
        <v>2316</v>
      </c>
      <c r="E1870">
        <v>6</v>
      </c>
      <c r="F1870" t="s">
        <v>4401</v>
      </c>
      <c r="H1870" t="s">
        <v>52</v>
      </c>
      <c r="I1870" t="s">
        <v>18</v>
      </c>
      <c r="J1870" t="s">
        <v>19</v>
      </c>
      <c r="K1870" t="s">
        <v>20</v>
      </c>
      <c r="L1870" t="s">
        <v>20</v>
      </c>
      <c r="M1870" t="s">
        <v>21</v>
      </c>
      <c r="N1870" t="s">
        <v>22</v>
      </c>
      <c r="O1870" t="s">
        <v>4402</v>
      </c>
      <c r="P1870">
        <v>3</v>
      </c>
      <c r="Q1870" t="str">
        <f t="shared" si="29"/>
        <v>NSC US Equity</v>
      </c>
    </row>
    <row r="1871" spans="1:17" x14ac:dyDescent="0.25">
      <c r="A1871" s="1">
        <v>44377</v>
      </c>
      <c r="B1871" s="1">
        <v>44377</v>
      </c>
      <c r="C1871" t="s">
        <v>109</v>
      </c>
      <c r="D1871" t="s">
        <v>110</v>
      </c>
      <c r="E1871">
        <v>4</v>
      </c>
      <c r="F1871" t="s">
        <v>107</v>
      </c>
      <c r="G1871" t="s">
        <v>722</v>
      </c>
      <c r="H1871" t="s">
        <v>112</v>
      </c>
      <c r="I1871" t="s">
        <v>18</v>
      </c>
      <c r="J1871" t="s">
        <v>19</v>
      </c>
      <c r="K1871" t="s">
        <v>20</v>
      </c>
      <c r="L1871" t="s">
        <v>20</v>
      </c>
      <c r="M1871" t="s">
        <v>21</v>
      </c>
      <c r="N1871" t="s">
        <v>22</v>
      </c>
      <c r="O1871" t="s">
        <v>4403</v>
      </c>
      <c r="P1871">
        <v>2</v>
      </c>
      <c r="Q1871" t="str">
        <f t="shared" si="29"/>
        <v>GE US Equity</v>
      </c>
    </row>
    <row r="1872" spans="1:17" x14ac:dyDescent="0.25">
      <c r="A1872" s="1">
        <v>44377</v>
      </c>
      <c r="B1872" s="1">
        <v>44377</v>
      </c>
      <c r="C1872" t="s">
        <v>1848</v>
      </c>
      <c r="D1872" t="s">
        <v>216</v>
      </c>
      <c r="E1872">
        <v>6.65</v>
      </c>
      <c r="F1872" t="s">
        <v>4404</v>
      </c>
      <c r="H1872" t="s">
        <v>112</v>
      </c>
      <c r="I1872" t="s">
        <v>18</v>
      </c>
      <c r="J1872" t="s">
        <v>19</v>
      </c>
      <c r="K1872" t="s">
        <v>20</v>
      </c>
      <c r="L1872" t="s">
        <v>20</v>
      </c>
      <c r="M1872" t="s">
        <v>237</v>
      </c>
      <c r="N1872" t="s">
        <v>22</v>
      </c>
      <c r="O1872" t="s">
        <v>4405</v>
      </c>
      <c r="P1872">
        <v>1</v>
      </c>
      <c r="Q1872" t="str">
        <f t="shared" si="29"/>
        <v>T US Equity</v>
      </c>
    </row>
    <row r="1873" spans="1:17" x14ac:dyDescent="0.25">
      <c r="A1873" s="1">
        <v>44377</v>
      </c>
      <c r="B1873" s="1">
        <v>44377</v>
      </c>
      <c r="C1873" t="s">
        <v>853</v>
      </c>
      <c r="D1873" t="s">
        <v>854</v>
      </c>
      <c r="E1873">
        <v>7</v>
      </c>
      <c r="F1873" t="s">
        <v>4412</v>
      </c>
      <c r="H1873" t="s">
        <v>52</v>
      </c>
      <c r="I1873" t="s">
        <v>18</v>
      </c>
      <c r="J1873" t="s">
        <v>19</v>
      </c>
      <c r="K1873" t="s">
        <v>20</v>
      </c>
      <c r="L1873" t="s">
        <v>20</v>
      </c>
      <c r="M1873" t="s">
        <v>21</v>
      </c>
      <c r="N1873" t="s">
        <v>22</v>
      </c>
      <c r="O1873" t="s">
        <v>4413</v>
      </c>
      <c r="P1873">
        <v>3</v>
      </c>
      <c r="Q1873" t="str">
        <f t="shared" si="29"/>
        <v>RTX US Equity</v>
      </c>
    </row>
    <row r="1874" spans="1:17" x14ac:dyDescent="0.25">
      <c r="A1874" s="1">
        <v>44377</v>
      </c>
      <c r="B1874" s="1">
        <v>44377</v>
      </c>
      <c r="C1874" t="s">
        <v>1752</v>
      </c>
      <c r="D1874" t="s">
        <v>1753</v>
      </c>
      <c r="E1874">
        <v>0.83299999999999996</v>
      </c>
      <c r="F1874" t="s">
        <v>672</v>
      </c>
      <c r="G1874" t="s">
        <v>69</v>
      </c>
      <c r="H1874" t="s">
        <v>97</v>
      </c>
      <c r="I1874" t="s">
        <v>18</v>
      </c>
      <c r="J1874" t="s">
        <v>19</v>
      </c>
      <c r="K1874" t="s">
        <v>20</v>
      </c>
      <c r="L1874" t="s">
        <v>20</v>
      </c>
      <c r="M1874" t="s">
        <v>21</v>
      </c>
      <c r="N1874" t="s">
        <v>135</v>
      </c>
      <c r="O1874" t="s">
        <v>4414</v>
      </c>
      <c r="P1874">
        <v>5</v>
      </c>
      <c r="Q1874" t="str">
        <f t="shared" si="29"/>
        <v>EMACN US Equity</v>
      </c>
    </row>
    <row r="1875" spans="1:17" x14ac:dyDescent="0.25">
      <c r="A1875" s="1">
        <v>44377</v>
      </c>
      <c r="B1875" s="1">
        <v>44377</v>
      </c>
      <c r="C1875" t="s">
        <v>3589</v>
      </c>
      <c r="D1875" t="s">
        <v>3590</v>
      </c>
      <c r="E1875">
        <v>6.15</v>
      </c>
      <c r="F1875" t="s">
        <v>1147</v>
      </c>
      <c r="H1875" t="s">
        <v>52</v>
      </c>
      <c r="I1875" t="s">
        <v>18</v>
      </c>
      <c r="J1875" t="s">
        <v>19</v>
      </c>
      <c r="K1875" t="s">
        <v>20</v>
      </c>
      <c r="L1875" t="s">
        <v>20</v>
      </c>
      <c r="M1875" t="s">
        <v>21</v>
      </c>
      <c r="N1875" t="s">
        <v>22</v>
      </c>
      <c r="O1875" t="s">
        <v>4415</v>
      </c>
      <c r="P1875">
        <v>3</v>
      </c>
      <c r="Q1875" t="str">
        <f t="shared" si="29"/>
        <v>UNP US Equity</v>
      </c>
    </row>
    <row r="1876" spans="1:17" x14ac:dyDescent="0.25">
      <c r="A1876" s="1">
        <v>44377</v>
      </c>
      <c r="B1876" s="1">
        <v>44377</v>
      </c>
      <c r="C1876" t="s">
        <v>4416</v>
      </c>
      <c r="D1876" t="s">
        <v>4417</v>
      </c>
      <c r="E1876">
        <v>5.875</v>
      </c>
      <c r="F1876" t="s">
        <v>2424</v>
      </c>
      <c r="H1876" t="s">
        <v>44</v>
      </c>
      <c r="I1876" t="s">
        <v>18</v>
      </c>
      <c r="J1876" t="s">
        <v>19</v>
      </c>
      <c r="K1876" t="s">
        <v>20</v>
      </c>
      <c r="L1876" t="s">
        <v>20</v>
      </c>
      <c r="M1876" t="s">
        <v>21</v>
      </c>
      <c r="N1876" t="s">
        <v>59</v>
      </c>
      <c r="O1876" t="s">
        <v>4418</v>
      </c>
      <c r="P1876">
        <v>1</v>
      </c>
      <c r="Q1876" t="str">
        <f t="shared" si="29"/>
        <v>O US Equity</v>
      </c>
    </row>
    <row r="1877" spans="1:17" x14ac:dyDescent="0.25">
      <c r="A1877" s="1">
        <v>44377</v>
      </c>
      <c r="B1877" s="1">
        <v>44377</v>
      </c>
      <c r="C1877" t="s">
        <v>2016</v>
      </c>
      <c r="D1877" t="s">
        <v>2017</v>
      </c>
      <c r="E1877">
        <v>4.1500000000000004</v>
      </c>
      <c r="F1877" t="s">
        <v>4419</v>
      </c>
      <c r="H1877" t="s">
        <v>44</v>
      </c>
      <c r="I1877" t="s">
        <v>18</v>
      </c>
      <c r="J1877" t="s">
        <v>19</v>
      </c>
      <c r="K1877" t="s">
        <v>20</v>
      </c>
      <c r="L1877" t="s">
        <v>20</v>
      </c>
      <c r="M1877" t="s">
        <v>21</v>
      </c>
      <c r="N1877" t="s">
        <v>59</v>
      </c>
      <c r="O1877" t="s">
        <v>4420</v>
      </c>
      <c r="P1877">
        <v>2</v>
      </c>
      <c r="Q1877" t="str">
        <f t="shared" si="29"/>
        <v>CB US Equity</v>
      </c>
    </row>
    <row r="1878" spans="1:17" x14ac:dyDescent="0.25">
      <c r="A1878" s="1">
        <v>44377</v>
      </c>
      <c r="B1878" s="1">
        <v>44377</v>
      </c>
      <c r="C1878" t="s">
        <v>3033</v>
      </c>
      <c r="D1878" t="s">
        <v>3034</v>
      </c>
      <c r="E1878">
        <v>5.7649999999999997</v>
      </c>
      <c r="F1878" t="s">
        <v>1136</v>
      </c>
      <c r="H1878" t="s">
        <v>17</v>
      </c>
      <c r="I1878" t="s">
        <v>18</v>
      </c>
      <c r="J1878" t="s">
        <v>19</v>
      </c>
      <c r="K1878" t="s">
        <v>20</v>
      </c>
      <c r="L1878" t="s">
        <v>20</v>
      </c>
      <c r="M1878" t="s">
        <v>237</v>
      </c>
      <c r="N1878" t="s">
        <v>22</v>
      </c>
      <c r="O1878" t="s">
        <v>4422</v>
      </c>
      <c r="P1878">
        <v>3</v>
      </c>
      <c r="Q1878" t="str">
        <f t="shared" si="29"/>
        <v>ADM US Equity</v>
      </c>
    </row>
    <row r="1879" spans="1:17" x14ac:dyDescent="0.25">
      <c r="A1879" s="1">
        <v>44377</v>
      </c>
      <c r="B1879" s="1">
        <v>44377</v>
      </c>
      <c r="C1879" t="s">
        <v>2367</v>
      </c>
      <c r="D1879" t="s">
        <v>2368</v>
      </c>
      <c r="E1879">
        <v>5.7949999999999999</v>
      </c>
      <c r="F1879" t="s">
        <v>790</v>
      </c>
      <c r="H1879" t="s">
        <v>44</v>
      </c>
      <c r="I1879" t="s">
        <v>18</v>
      </c>
      <c r="J1879" t="s">
        <v>19</v>
      </c>
      <c r="K1879" t="s">
        <v>20</v>
      </c>
      <c r="L1879" t="s">
        <v>20</v>
      </c>
      <c r="M1879" t="s">
        <v>21</v>
      </c>
      <c r="N1879" t="s">
        <v>135</v>
      </c>
      <c r="O1879" t="s">
        <v>4423</v>
      </c>
      <c r="P1879">
        <v>3</v>
      </c>
      <c r="Q1879" t="str">
        <f t="shared" si="29"/>
        <v>PSD US Equity</v>
      </c>
    </row>
    <row r="1880" spans="1:17" x14ac:dyDescent="0.25">
      <c r="A1880" s="1">
        <v>44377</v>
      </c>
      <c r="B1880" s="1">
        <v>44377</v>
      </c>
      <c r="C1880" t="s">
        <v>878</v>
      </c>
      <c r="D1880" t="s">
        <v>879</v>
      </c>
      <c r="E1880">
        <v>1.03013</v>
      </c>
      <c r="F1880" t="s">
        <v>2233</v>
      </c>
      <c r="G1880" t="s">
        <v>69</v>
      </c>
      <c r="H1880" t="s">
        <v>52</v>
      </c>
      <c r="I1880" t="s">
        <v>18</v>
      </c>
      <c r="J1880" t="s">
        <v>19</v>
      </c>
      <c r="K1880" t="s">
        <v>20</v>
      </c>
      <c r="L1880" t="s">
        <v>20</v>
      </c>
      <c r="M1880" t="s">
        <v>137</v>
      </c>
      <c r="N1880" t="s">
        <v>22</v>
      </c>
      <c r="O1880" t="s">
        <v>4427</v>
      </c>
      <c r="P1880">
        <v>5</v>
      </c>
      <c r="Q1880" t="str">
        <f t="shared" si="29"/>
        <v>DAIGR US Equity</v>
      </c>
    </row>
    <row r="1881" spans="1:17" x14ac:dyDescent="0.25">
      <c r="A1881" s="1">
        <v>44377</v>
      </c>
      <c r="B1881" s="1">
        <v>44377</v>
      </c>
      <c r="C1881" t="s">
        <v>109</v>
      </c>
      <c r="D1881" t="s">
        <v>110</v>
      </c>
      <c r="E1881">
        <v>3.5</v>
      </c>
      <c r="F1881" t="s">
        <v>2852</v>
      </c>
      <c r="G1881" t="s">
        <v>722</v>
      </c>
      <c r="H1881" t="s">
        <v>112</v>
      </c>
      <c r="I1881" t="s">
        <v>18</v>
      </c>
      <c r="J1881" t="s">
        <v>19</v>
      </c>
      <c r="K1881" t="s">
        <v>20</v>
      </c>
      <c r="L1881" t="s">
        <v>20</v>
      </c>
      <c r="M1881" t="s">
        <v>21</v>
      </c>
      <c r="N1881" t="s">
        <v>22</v>
      </c>
      <c r="O1881" t="s">
        <v>4428</v>
      </c>
      <c r="P1881">
        <v>2</v>
      </c>
      <c r="Q1881" t="str">
        <f t="shared" si="29"/>
        <v>GE US Equity</v>
      </c>
    </row>
    <row r="1882" spans="1:17" x14ac:dyDescent="0.25">
      <c r="A1882" s="1">
        <v>44377</v>
      </c>
      <c r="B1882" s="1">
        <v>44377</v>
      </c>
      <c r="C1882" t="s">
        <v>2678</v>
      </c>
      <c r="D1882" t="s">
        <v>1433</v>
      </c>
      <c r="E1882">
        <v>5.75</v>
      </c>
      <c r="F1882" t="s">
        <v>2228</v>
      </c>
      <c r="H1882" t="s">
        <v>39</v>
      </c>
      <c r="I1882" t="s">
        <v>18</v>
      </c>
      <c r="J1882" t="s">
        <v>19</v>
      </c>
      <c r="K1882" t="s">
        <v>20</v>
      </c>
      <c r="L1882" t="s">
        <v>20</v>
      </c>
      <c r="M1882" t="s">
        <v>21</v>
      </c>
      <c r="N1882" t="s">
        <v>22</v>
      </c>
      <c r="O1882" t="s">
        <v>4429</v>
      </c>
      <c r="P1882">
        <v>3</v>
      </c>
      <c r="Q1882" t="str">
        <f t="shared" si="29"/>
        <v>MRK US Equity</v>
      </c>
    </row>
    <row r="1883" spans="1:17" x14ac:dyDescent="0.25">
      <c r="A1883" s="1">
        <v>44377</v>
      </c>
      <c r="B1883" s="1">
        <v>44377</v>
      </c>
      <c r="C1883" t="s">
        <v>109</v>
      </c>
      <c r="D1883" t="s">
        <v>110</v>
      </c>
      <c r="E1883">
        <v>4.25</v>
      </c>
      <c r="F1883" t="s">
        <v>421</v>
      </c>
      <c r="G1883" t="s">
        <v>722</v>
      </c>
      <c r="H1883" t="s">
        <v>112</v>
      </c>
      <c r="I1883" t="s">
        <v>18</v>
      </c>
      <c r="J1883" t="s">
        <v>19</v>
      </c>
      <c r="K1883" t="s">
        <v>20</v>
      </c>
      <c r="L1883" t="s">
        <v>20</v>
      </c>
      <c r="M1883" t="s">
        <v>21</v>
      </c>
      <c r="N1883" t="s">
        <v>22</v>
      </c>
      <c r="O1883" t="s">
        <v>4430</v>
      </c>
      <c r="P1883">
        <v>2</v>
      </c>
      <c r="Q1883" t="str">
        <f t="shared" si="29"/>
        <v>GE US Equity</v>
      </c>
    </row>
    <row r="1884" spans="1:17" x14ac:dyDescent="0.25">
      <c r="A1884" s="1">
        <v>44377</v>
      </c>
      <c r="B1884" s="1">
        <v>44377</v>
      </c>
      <c r="C1884" t="s">
        <v>1863</v>
      </c>
      <c r="D1884" t="s">
        <v>1864</v>
      </c>
      <c r="E1884">
        <v>3.5</v>
      </c>
      <c r="F1884" t="s">
        <v>107</v>
      </c>
      <c r="G1884" t="s">
        <v>4431</v>
      </c>
      <c r="H1884" t="s">
        <v>44</v>
      </c>
      <c r="I1884" t="s">
        <v>18</v>
      </c>
      <c r="J1884" t="s">
        <v>19</v>
      </c>
      <c r="K1884" t="s">
        <v>20</v>
      </c>
      <c r="L1884" t="s">
        <v>20</v>
      </c>
      <c r="M1884" t="s">
        <v>21</v>
      </c>
      <c r="N1884" t="s">
        <v>135</v>
      </c>
      <c r="O1884" t="s">
        <v>4432</v>
      </c>
      <c r="P1884">
        <v>4</v>
      </c>
      <c r="Q1884" t="str">
        <f t="shared" si="29"/>
        <v>NRUC US Equity</v>
      </c>
    </row>
    <row r="1885" spans="1:17" x14ac:dyDescent="0.25">
      <c r="A1885" s="1">
        <v>44377</v>
      </c>
      <c r="B1885" s="1">
        <v>44377</v>
      </c>
      <c r="C1885" t="s">
        <v>109</v>
      </c>
      <c r="D1885" t="s">
        <v>110</v>
      </c>
      <c r="E1885">
        <v>3.05</v>
      </c>
      <c r="F1885" t="s">
        <v>720</v>
      </c>
      <c r="G1885" t="s">
        <v>722</v>
      </c>
      <c r="H1885" t="s">
        <v>112</v>
      </c>
      <c r="I1885" t="s">
        <v>18</v>
      </c>
      <c r="J1885" t="s">
        <v>19</v>
      </c>
      <c r="K1885" t="s">
        <v>20</v>
      </c>
      <c r="L1885" t="s">
        <v>20</v>
      </c>
      <c r="M1885" t="s">
        <v>21</v>
      </c>
      <c r="N1885" t="s">
        <v>22</v>
      </c>
      <c r="O1885" t="s">
        <v>4437</v>
      </c>
      <c r="P1885">
        <v>2</v>
      </c>
      <c r="Q1885" t="str">
        <f t="shared" si="29"/>
        <v>GE US Equity</v>
      </c>
    </row>
    <row r="1886" spans="1:17" x14ac:dyDescent="0.25">
      <c r="A1886" s="1">
        <v>44377</v>
      </c>
      <c r="B1886" s="1">
        <v>44377</v>
      </c>
      <c r="C1886" t="s">
        <v>2019</v>
      </c>
      <c r="D1886" t="s">
        <v>274</v>
      </c>
      <c r="E1886">
        <v>6</v>
      </c>
      <c r="F1886" t="s">
        <v>749</v>
      </c>
      <c r="H1886" t="s">
        <v>17</v>
      </c>
      <c r="I1886" t="s">
        <v>18</v>
      </c>
      <c r="J1886" t="s">
        <v>19</v>
      </c>
      <c r="K1886" t="s">
        <v>20</v>
      </c>
      <c r="L1886" t="s">
        <v>20</v>
      </c>
      <c r="M1886" t="s">
        <v>21</v>
      </c>
      <c r="N1886" t="s">
        <v>135</v>
      </c>
      <c r="O1886" t="s">
        <v>4438</v>
      </c>
      <c r="P1886">
        <v>2</v>
      </c>
      <c r="Q1886" t="str">
        <f t="shared" si="29"/>
        <v>SO US Equity</v>
      </c>
    </row>
    <row r="1887" spans="1:17" x14ac:dyDescent="0.25">
      <c r="A1887" s="1">
        <v>44377</v>
      </c>
      <c r="B1887" s="1">
        <v>44377</v>
      </c>
      <c r="C1887" t="s">
        <v>180</v>
      </c>
      <c r="D1887" t="s">
        <v>128</v>
      </c>
      <c r="E1887">
        <v>7.28</v>
      </c>
      <c r="F1887" t="s">
        <v>4439</v>
      </c>
      <c r="H1887" t="s">
        <v>44</v>
      </c>
      <c r="I1887" t="s">
        <v>18</v>
      </c>
      <c r="J1887" t="s">
        <v>19</v>
      </c>
      <c r="K1887" t="s">
        <v>20</v>
      </c>
      <c r="L1887" t="s">
        <v>20</v>
      </c>
      <c r="M1887" t="s">
        <v>21</v>
      </c>
      <c r="N1887" t="s">
        <v>22</v>
      </c>
      <c r="O1887" t="s">
        <v>4440</v>
      </c>
      <c r="P1887">
        <v>3</v>
      </c>
      <c r="Q1887" t="str">
        <f t="shared" si="29"/>
        <v>DIS US Equity</v>
      </c>
    </row>
    <row r="1888" spans="1:17" x14ac:dyDescent="0.25">
      <c r="A1888" s="1">
        <v>44377</v>
      </c>
      <c r="B1888" s="1">
        <v>44377</v>
      </c>
      <c r="C1888" t="s">
        <v>1276</v>
      </c>
      <c r="D1888" t="s">
        <v>1277</v>
      </c>
      <c r="E1888">
        <v>2.5</v>
      </c>
      <c r="F1888" t="s">
        <v>3150</v>
      </c>
      <c r="G1888" t="s">
        <v>69</v>
      </c>
      <c r="H1888" t="s">
        <v>39</v>
      </c>
      <c r="I1888" t="s">
        <v>18</v>
      </c>
      <c r="J1888" t="s">
        <v>19</v>
      </c>
      <c r="K1888" t="s">
        <v>20</v>
      </c>
      <c r="L1888" t="s">
        <v>20</v>
      </c>
      <c r="M1888" t="s">
        <v>21</v>
      </c>
      <c r="N1888" t="s">
        <v>59</v>
      </c>
      <c r="O1888" t="s">
        <v>4441</v>
      </c>
      <c r="P1888">
        <v>3</v>
      </c>
      <c r="Q1888" t="str">
        <f t="shared" si="29"/>
        <v>PFG US Equity</v>
      </c>
    </row>
    <row r="1889" spans="1:17" x14ac:dyDescent="0.25">
      <c r="A1889" s="1">
        <v>44377</v>
      </c>
      <c r="B1889" s="1">
        <v>44377</v>
      </c>
      <c r="C1889" t="s">
        <v>872</v>
      </c>
      <c r="D1889" t="s">
        <v>873</v>
      </c>
      <c r="E1889">
        <v>7.875</v>
      </c>
      <c r="F1889" t="s">
        <v>395</v>
      </c>
      <c r="G1889" t="s">
        <v>51</v>
      </c>
      <c r="H1889" t="s">
        <v>121</v>
      </c>
      <c r="I1889" t="s">
        <v>18</v>
      </c>
      <c r="J1889" t="s">
        <v>19</v>
      </c>
      <c r="K1889" t="s">
        <v>20</v>
      </c>
      <c r="L1889" t="s">
        <v>20</v>
      </c>
      <c r="M1889" t="s">
        <v>21</v>
      </c>
      <c r="N1889" t="s">
        <v>22</v>
      </c>
      <c r="O1889" t="s">
        <v>4442</v>
      </c>
      <c r="P1889">
        <v>1</v>
      </c>
      <c r="Q1889" t="str">
        <f t="shared" si="29"/>
        <v>M US Equity</v>
      </c>
    </row>
    <row r="1890" spans="1:17" x14ac:dyDescent="0.25">
      <c r="A1890" s="1">
        <v>44377</v>
      </c>
      <c r="B1890" s="1">
        <v>44377</v>
      </c>
      <c r="C1890" t="s">
        <v>3702</v>
      </c>
      <c r="D1890" t="s">
        <v>3703</v>
      </c>
      <c r="E1890">
        <v>6.0860000000000003</v>
      </c>
      <c r="F1890" t="s">
        <v>2424</v>
      </c>
      <c r="H1890" t="s">
        <v>112</v>
      </c>
      <c r="I1890" t="s">
        <v>18</v>
      </c>
      <c r="J1890" t="s">
        <v>19</v>
      </c>
      <c r="K1890" t="s">
        <v>20</v>
      </c>
      <c r="L1890" t="s">
        <v>20</v>
      </c>
      <c r="M1890" t="s">
        <v>21</v>
      </c>
      <c r="N1890" t="s">
        <v>22</v>
      </c>
      <c r="O1890" t="s">
        <v>4443</v>
      </c>
      <c r="P1890">
        <v>3</v>
      </c>
      <c r="Q1890" t="str">
        <f t="shared" si="29"/>
        <v>RSG US Equity</v>
      </c>
    </row>
    <row r="1891" spans="1:17" x14ac:dyDescent="0.25">
      <c r="A1891" s="1">
        <v>44377</v>
      </c>
      <c r="B1891" s="1">
        <v>44377</v>
      </c>
      <c r="C1891" t="s">
        <v>4444</v>
      </c>
      <c r="D1891" t="s">
        <v>110</v>
      </c>
      <c r="E1891">
        <v>7.7</v>
      </c>
      <c r="F1891" t="s">
        <v>1819</v>
      </c>
      <c r="H1891" t="s">
        <v>112</v>
      </c>
      <c r="I1891" t="s">
        <v>18</v>
      </c>
      <c r="J1891" t="s">
        <v>19</v>
      </c>
      <c r="K1891" t="s">
        <v>20</v>
      </c>
      <c r="L1891" t="s">
        <v>20</v>
      </c>
      <c r="M1891" t="s">
        <v>21</v>
      </c>
      <c r="N1891" t="s">
        <v>22</v>
      </c>
      <c r="O1891" t="s">
        <v>4445</v>
      </c>
      <c r="P1891">
        <v>2</v>
      </c>
      <c r="Q1891" t="str">
        <f t="shared" si="29"/>
        <v>GE US Equity</v>
      </c>
    </row>
    <row r="1892" spans="1:17" x14ac:dyDescent="0.25">
      <c r="A1892" s="1">
        <v>44377</v>
      </c>
      <c r="B1892" s="1">
        <v>44377</v>
      </c>
      <c r="C1892" t="s">
        <v>2315</v>
      </c>
      <c r="D1892" t="s">
        <v>2316</v>
      </c>
      <c r="E1892">
        <v>7.25</v>
      </c>
      <c r="F1892" t="s">
        <v>802</v>
      </c>
      <c r="H1892" t="s">
        <v>52</v>
      </c>
      <c r="I1892" t="s">
        <v>18</v>
      </c>
      <c r="J1892" t="s">
        <v>19</v>
      </c>
      <c r="K1892" t="s">
        <v>20</v>
      </c>
      <c r="L1892" t="s">
        <v>20</v>
      </c>
      <c r="M1892" t="s">
        <v>21</v>
      </c>
      <c r="N1892" t="s">
        <v>22</v>
      </c>
      <c r="O1892" t="s">
        <v>4446</v>
      </c>
      <c r="P1892">
        <v>3</v>
      </c>
      <c r="Q1892" t="str">
        <f t="shared" si="29"/>
        <v>NSC US Equity</v>
      </c>
    </row>
    <row r="1893" spans="1:17" x14ac:dyDescent="0.25">
      <c r="A1893" s="1">
        <v>44377</v>
      </c>
      <c r="B1893" s="1">
        <v>44377</v>
      </c>
      <c r="C1893" t="s">
        <v>2359</v>
      </c>
      <c r="D1893" t="s">
        <v>1073</v>
      </c>
      <c r="E1893">
        <v>7.75</v>
      </c>
      <c r="F1893" t="s">
        <v>296</v>
      </c>
      <c r="H1893" t="s">
        <v>112</v>
      </c>
      <c r="I1893" t="s">
        <v>18</v>
      </c>
      <c r="J1893" t="s">
        <v>19</v>
      </c>
      <c r="K1893" t="s">
        <v>20</v>
      </c>
      <c r="L1893" t="s">
        <v>20</v>
      </c>
      <c r="M1893" t="s">
        <v>21</v>
      </c>
      <c r="N1893" t="s">
        <v>22</v>
      </c>
      <c r="O1893" t="s">
        <v>4447</v>
      </c>
      <c r="P1893">
        <v>3</v>
      </c>
      <c r="Q1893" t="str">
        <f t="shared" si="29"/>
        <v>KMI US Equity</v>
      </c>
    </row>
    <row r="1894" spans="1:17" x14ac:dyDescent="0.25">
      <c r="A1894" s="1">
        <v>44377</v>
      </c>
      <c r="B1894" s="1">
        <v>44377</v>
      </c>
      <c r="C1894" t="s">
        <v>109</v>
      </c>
      <c r="D1894" t="s">
        <v>110</v>
      </c>
      <c r="E1894">
        <v>4.5</v>
      </c>
      <c r="F1894" t="s">
        <v>1045</v>
      </c>
      <c r="G1894" t="s">
        <v>722</v>
      </c>
      <c r="H1894" t="s">
        <v>112</v>
      </c>
      <c r="I1894" t="s">
        <v>18</v>
      </c>
      <c r="J1894" t="s">
        <v>19</v>
      </c>
      <c r="K1894" t="s">
        <v>20</v>
      </c>
      <c r="L1894" t="s">
        <v>20</v>
      </c>
      <c r="M1894" t="s">
        <v>21</v>
      </c>
      <c r="N1894" t="s">
        <v>22</v>
      </c>
      <c r="O1894" t="s">
        <v>4448</v>
      </c>
      <c r="P1894">
        <v>2</v>
      </c>
      <c r="Q1894" t="str">
        <f t="shared" si="29"/>
        <v>GE US Equity</v>
      </c>
    </row>
    <row r="1895" spans="1:17" x14ac:dyDescent="0.25">
      <c r="A1895" s="1">
        <v>44377</v>
      </c>
      <c r="B1895" s="1">
        <v>44377</v>
      </c>
      <c r="C1895" t="s">
        <v>109</v>
      </c>
      <c r="D1895" t="s">
        <v>110</v>
      </c>
      <c r="E1895">
        <v>4.3499999999999996</v>
      </c>
      <c r="F1895" t="s">
        <v>496</v>
      </c>
      <c r="G1895" t="s">
        <v>722</v>
      </c>
      <c r="H1895" t="s">
        <v>112</v>
      </c>
      <c r="I1895" t="s">
        <v>18</v>
      </c>
      <c r="J1895" t="s">
        <v>19</v>
      </c>
      <c r="K1895" t="s">
        <v>20</v>
      </c>
      <c r="L1895" t="s">
        <v>20</v>
      </c>
      <c r="M1895" t="s">
        <v>21</v>
      </c>
      <c r="N1895" t="s">
        <v>22</v>
      </c>
      <c r="O1895" t="s">
        <v>4449</v>
      </c>
      <c r="P1895">
        <v>2</v>
      </c>
      <c r="Q1895" t="str">
        <f t="shared" si="29"/>
        <v>GE US Equity</v>
      </c>
    </row>
    <row r="1896" spans="1:17" x14ac:dyDescent="0.25">
      <c r="A1896" s="1">
        <v>44377</v>
      </c>
      <c r="B1896" s="1">
        <v>44377</v>
      </c>
      <c r="C1896" t="s">
        <v>109</v>
      </c>
      <c r="D1896" t="s">
        <v>110</v>
      </c>
      <c r="E1896">
        <v>4</v>
      </c>
      <c r="F1896" t="s">
        <v>2275</v>
      </c>
      <c r="G1896" t="s">
        <v>3182</v>
      </c>
      <c r="H1896" t="s">
        <v>112</v>
      </c>
      <c r="I1896" t="s">
        <v>18</v>
      </c>
      <c r="J1896" t="s">
        <v>19</v>
      </c>
      <c r="K1896" t="s">
        <v>20</v>
      </c>
      <c r="L1896" t="s">
        <v>20</v>
      </c>
      <c r="M1896" t="s">
        <v>21</v>
      </c>
      <c r="N1896" t="s">
        <v>22</v>
      </c>
      <c r="O1896" t="s">
        <v>4450</v>
      </c>
      <c r="P1896">
        <v>2</v>
      </c>
      <c r="Q1896" t="str">
        <f t="shared" si="29"/>
        <v>GE US Equity</v>
      </c>
    </row>
    <row r="1897" spans="1:17" x14ac:dyDescent="0.25">
      <c r="A1897" s="1">
        <v>44377</v>
      </c>
      <c r="B1897" s="1">
        <v>44377</v>
      </c>
      <c r="C1897" t="s">
        <v>109</v>
      </c>
      <c r="D1897" t="s">
        <v>110</v>
      </c>
      <c r="E1897">
        <v>3</v>
      </c>
      <c r="F1897" t="s">
        <v>1876</v>
      </c>
      <c r="G1897" t="s">
        <v>3182</v>
      </c>
      <c r="H1897" t="s">
        <v>112</v>
      </c>
      <c r="I1897" t="s">
        <v>18</v>
      </c>
      <c r="J1897" t="s">
        <v>19</v>
      </c>
      <c r="K1897" t="s">
        <v>20</v>
      </c>
      <c r="L1897" t="s">
        <v>20</v>
      </c>
      <c r="M1897" t="s">
        <v>21</v>
      </c>
      <c r="N1897" t="s">
        <v>22</v>
      </c>
      <c r="O1897" t="s">
        <v>4451</v>
      </c>
      <c r="P1897">
        <v>2</v>
      </c>
      <c r="Q1897" t="str">
        <f t="shared" si="29"/>
        <v>GE US Equity</v>
      </c>
    </row>
    <row r="1898" spans="1:17" x14ac:dyDescent="0.25">
      <c r="A1898" s="1">
        <v>44377</v>
      </c>
      <c r="B1898" s="1">
        <v>44377</v>
      </c>
      <c r="C1898" t="s">
        <v>404</v>
      </c>
      <c r="D1898" t="s">
        <v>405</v>
      </c>
      <c r="E1898">
        <v>3.3</v>
      </c>
      <c r="F1898" t="s">
        <v>964</v>
      </c>
      <c r="G1898" t="s">
        <v>722</v>
      </c>
      <c r="H1898" t="s">
        <v>17</v>
      </c>
      <c r="I1898" t="s">
        <v>18</v>
      </c>
      <c r="J1898" t="s">
        <v>19</v>
      </c>
      <c r="K1898" t="s">
        <v>20</v>
      </c>
      <c r="L1898" t="s">
        <v>20</v>
      </c>
      <c r="M1898" t="s">
        <v>21</v>
      </c>
      <c r="N1898" t="s">
        <v>22</v>
      </c>
      <c r="O1898" t="s">
        <v>4452</v>
      </c>
      <c r="P1898">
        <v>3</v>
      </c>
      <c r="Q1898" t="str">
        <f t="shared" si="29"/>
        <v>CAT US Equity</v>
      </c>
    </row>
    <row r="1899" spans="1:17" x14ac:dyDescent="0.25">
      <c r="A1899" s="1">
        <v>44377</v>
      </c>
      <c r="B1899" s="1">
        <v>44377</v>
      </c>
      <c r="C1899" t="s">
        <v>2288</v>
      </c>
      <c r="D1899" t="s">
        <v>2289</v>
      </c>
      <c r="E1899">
        <v>3.7</v>
      </c>
      <c r="F1899" t="s">
        <v>4453</v>
      </c>
      <c r="H1899" t="s">
        <v>17</v>
      </c>
      <c r="I1899" t="s">
        <v>18</v>
      </c>
      <c r="J1899" t="s">
        <v>19</v>
      </c>
      <c r="K1899" t="s">
        <v>20</v>
      </c>
      <c r="L1899" t="s">
        <v>20</v>
      </c>
      <c r="M1899" t="s">
        <v>21</v>
      </c>
      <c r="N1899" t="s">
        <v>59</v>
      </c>
      <c r="O1899" t="s">
        <v>4454</v>
      </c>
      <c r="P1899">
        <v>3</v>
      </c>
      <c r="Q1899" t="str">
        <f t="shared" si="29"/>
        <v>PGR US Equity</v>
      </c>
    </row>
    <row r="1900" spans="1:17" x14ac:dyDescent="0.25">
      <c r="A1900" s="1">
        <v>44377</v>
      </c>
      <c r="B1900" s="1">
        <v>44377</v>
      </c>
      <c r="C1900" t="s">
        <v>1863</v>
      </c>
      <c r="D1900" t="s">
        <v>1864</v>
      </c>
      <c r="E1900">
        <v>3</v>
      </c>
      <c r="F1900" t="s">
        <v>3064</v>
      </c>
      <c r="G1900" t="s">
        <v>2611</v>
      </c>
      <c r="H1900" t="s">
        <v>44</v>
      </c>
      <c r="I1900" t="s">
        <v>18</v>
      </c>
      <c r="J1900" t="s">
        <v>19</v>
      </c>
      <c r="K1900" t="s">
        <v>20</v>
      </c>
      <c r="L1900" t="s">
        <v>20</v>
      </c>
      <c r="M1900" t="s">
        <v>21</v>
      </c>
      <c r="N1900" t="s">
        <v>135</v>
      </c>
      <c r="O1900" t="s">
        <v>4455</v>
      </c>
      <c r="P1900">
        <v>4</v>
      </c>
      <c r="Q1900" t="str">
        <f t="shared" si="29"/>
        <v>NRUC US Equity</v>
      </c>
    </row>
    <row r="1901" spans="1:17" x14ac:dyDescent="0.25">
      <c r="A1901" s="1">
        <v>44377</v>
      </c>
      <c r="B1901" s="1">
        <v>44377</v>
      </c>
      <c r="C1901" t="s">
        <v>1863</v>
      </c>
      <c r="D1901" t="s">
        <v>1864</v>
      </c>
      <c r="E1901">
        <v>3</v>
      </c>
      <c r="F1901" t="s">
        <v>1059</v>
      </c>
      <c r="G1901" t="s">
        <v>3182</v>
      </c>
      <c r="H1901" t="s">
        <v>44</v>
      </c>
      <c r="I1901" t="s">
        <v>18</v>
      </c>
      <c r="J1901" t="s">
        <v>19</v>
      </c>
      <c r="K1901" t="s">
        <v>20</v>
      </c>
      <c r="L1901" t="s">
        <v>20</v>
      </c>
      <c r="M1901" t="s">
        <v>21</v>
      </c>
      <c r="N1901" t="s">
        <v>135</v>
      </c>
      <c r="O1901" t="s">
        <v>4456</v>
      </c>
      <c r="P1901">
        <v>4</v>
      </c>
      <c r="Q1901" t="str">
        <f t="shared" si="29"/>
        <v>NRUC US Equity</v>
      </c>
    </row>
    <row r="1902" spans="1:17" x14ac:dyDescent="0.25">
      <c r="A1902" s="1">
        <v>44377</v>
      </c>
      <c r="B1902" s="1">
        <v>44377</v>
      </c>
      <c r="C1902" t="s">
        <v>215</v>
      </c>
      <c r="D1902" t="s">
        <v>216</v>
      </c>
      <c r="E1902">
        <v>8.75</v>
      </c>
      <c r="F1902" t="s">
        <v>979</v>
      </c>
      <c r="G1902" t="s">
        <v>788</v>
      </c>
      <c r="H1902" t="s">
        <v>112</v>
      </c>
      <c r="I1902" t="s">
        <v>18</v>
      </c>
      <c r="J1902" t="s">
        <v>19</v>
      </c>
      <c r="K1902" t="s">
        <v>20</v>
      </c>
      <c r="L1902" t="s">
        <v>20</v>
      </c>
      <c r="M1902" t="s">
        <v>21</v>
      </c>
      <c r="N1902" t="s">
        <v>22</v>
      </c>
      <c r="O1902" t="s">
        <v>4457</v>
      </c>
      <c r="P1902">
        <v>1</v>
      </c>
      <c r="Q1902" t="str">
        <f t="shared" si="29"/>
        <v>T US Equity</v>
      </c>
    </row>
    <row r="1903" spans="1:17" x14ac:dyDescent="0.25">
      <c r="A1903" s="1">
        <v>44377</v>
      </c>
      <c r="B1903" s="1">
        <v>44377</v>
      </c>
      <c r="C1903" t="s">
        <v>215</v>
      </c>
      <c r="D1903" t="s">
        <v>216</v>
      </c>
      <c r="E1903">
        <v>7.3</v>
      </c>
      <c r="F1903" t="s">
        <v>269</v>
      </c>
      <c r="G1903" t="s">
        <v>788</v>
      </c>
      <c r="H1903" t="s">
        <v>112</v>
      </c>
      <c r="I1903" t="s">
        <v>18</v>
      </c>
      <c r="J1903" t="s">
        <v>19</v>
      </c>
      <c r="K1903" t="s">
        <v>20</v>
      </c>
      <c r="L1903" t="s">
        <v>20</v>
      </c>
      <c r="M1903" t="s">
        <v>21</v>
      </c>
      <c r="N1903" t="s">
        <v>22</v>
      </c>
      <c r="O1903" t="s">
        <v>4458</v>
      </c>
      <c r="P1903">
        <v>1</v>
      </c>
      <c r="Q1903" t="str">
        <f t="shared" si="29"/>
        <v>T US Equity</v>
      </c>
    </row>
    <row r="1904" spans="1:17" x14ac:dyDescent="0.25">
      <c r="A1904" s="1">
        <v>44377</v>
      </c>
      <c r="B1904" s="1">
        <v>44377</v>
      </c>
      <c r="C1904" t="s">
        <v>215</v>
      </c>
      <c r="D1904" t="s">
        <v>216</v>
      </c>
      <c r="E1904">
        <v>6.875</v>
      </c>
      <c r="F1904" t="s">
        <v>2672</v>
      </c>
      <c r="G1904" t="s">
        <v>788</v>
      </c>
      <c r="H1904" t="s">
        <v>112</v>
      </c>
      <c r="I1904" t="s">
        <v>18</v>
      </c>
      <c r="J1904" t="s">
        <v>19</v>
      </c>
      <c r="K1904" t="s">
        <v>20</v>
      </c>
      <c r="L1904" t="s">
        <v>20</v>
      </c>
      <c r="M1904" t="s">
        <v>21</v>
      </c>
      <c r="N1904" t="s">
        <v>22</v>
      </c>
      <c r="O1904" t="s">
        <v>4459</v>
      </c>
      <c r="P1904">
        <v>1</v>
      </c>
      <c r="Q1904" t="str">
        <f t="shared" si="29"/>
        <v>T US Equity</v>
      </c>
    </row>
    <row r="1905" spans="1:17" x14ac:dyDescent="0.25">
      <c r="A1905" s="1">
        <v>44377</v>
      </c>
      <c r="B1905" s="1">
        <v>44377</v>
      </c>
      <c r="C1905" t="s">
        <v>109</v>
      </c>
      <c r="D1905" t="s">
        <v>110</v>
      </c>
      <c r="E1905">
        <v>3.15</v>
      </c>
      <c r="F1905" t="s">
        <v>964</v>
      </c>
      <c r="G1905" t="s">
        <v>722</v>
      </c>
      <c r="H1905" t="s">
        <v>112</v>
      </c>
      <c r="I1905" t="s">
        <v>18</v>
      </c>
      <c r="J1905" t="s">
        <v>19</v>
      </c>
      <c r="K1905" t="s">
        <v>20</v>
      </c>
      <c r="L1905" t="s">
        <v>20</v>
      </c>
      <c r="M1905" t="s">
        <v>21</v>
      </c>
      <c r="N1905" t="s">
        <v>22</v>
      </c>
      <c r="O1905" t="s">
        <v>4460</v>
      </c>
      <c r="P1905">
        <v>2</v>
      </c>
      <c r="Q1905" t="str">
        <f t="shared" si="29"/>
        <v>GE US Equity</v>
      </c>
    </row>
    <row r="1906" spans="1:17" x14ac:dyDescent="0.25">
      <c r="A1906" s="1">
        <v>44377</v>
      </c>
      <c r="B1906" s="1">
        <v>44377</v>
      </c>
      <c r="C1906" t="s">
        <v>3493</v>
      </c>
      <c r="D1906" t="s">
        <v>3494</v>
      </c>
      <c r="E1906">
        <v>6.125</v>
      </c>
      <c r="F1906" t="s">
        <v>4461</v>
      </c>
      <c r="H1906" t="s">
        <v>52</v>
      </c>
      <c r="I1906" t="s">
        <v>18</v>
      </c>
      <c r="J1906" t="s">
        <v>19</v>
      </c>
      <c r="K1906" t="s">
        <v>20</v>
      </c>
      <c r="L1906" t="s">
        <v>20</v>
      </c>
      <c r="M1906" t="s">
        <v>21</v>
      </c>
      <c r="N1906" t="s">
        <v>59</v>
      </c>
      <c r="O1906" t="s">
        <v>4462</v>
      </c>
      <c r="P1906">
        <v>4</v>
      </c>
      <c r="Q1906" t="str">
        <f t="shared" si="29"/>
        <v>CINF US Equity</v>
      </c>
    </row>
    <row r="1907" spans="1:17" x14ac:dyDescent="0.25">
      <c r="A1907" s="1">
        <v>44377</v>
      </c>
      <c r="B1907" s="1">
        <v>44377</v>
      </c>
      <c r="C1907" t="s">
        <v>4049</v>
      </c>
      <c r="D1907" t="s">
        <v>4050</v>
      </c>
      <c r="E1907">
        <v>6.25</v>
      </c>
      <c r="F1907" t="s">
        <v>1988</v>
      </c>
      <c r="G1907" t="s">
        <v>16</v>
      </c>
      <c r="H1907" t="s">
        <v>52</v>
      </c>
      <c r="I1907" t="s">
        <v>18</v>
      </c>
      <c r="J1907" t="s">
        <v>19</v>
      </c>
      <c r="K1907" t="s">
        <v>20</v>
      </c>
      <c r="L1907" t="s">
        <v>20</v>
      </c>
      <c r="M1907" t="s">
        <v>21</v>
      </c>
      <c r="N1907" t="s">
        <v>22</v>
      </c>
      <c r="O1907" t="s">
        <v>4463</v>
      </c>
      <c r="P1907">
        <v>2</v>
      </c>
      <c r="Q1907" t="str">
        <f t="shared" si="29"/>
        <v>PH US Equity</v>
      </c>
    </row>
    <row r="1908" spans="1:17" x14ac:dyDescent="0.25">
      <c r="A1908" s="1">
        <v>44377</v>
      </c>
      <c r="B1908" s="1">
        <v>44377</v>
      </c>
      <c r="C1908" t="s">
        <v>1487</v>
      </c>
      <c r="D1908" t="s">
        <v>1488</v>
      </c>
      <c r="E1908">
        <v>4.8499999999999996</v>
      </c>
      <c r="F1908" t="s">
        <v>3894</v>
      </c>
      <c r="H1908" t="s">
        <v>154</v>
      </c>
      <c r="I1908" t="s">
        <v>18</v>
      </c>
      <c r="J1908" t="s">
        <v>19</v>
      </c>
      <c r="K1908" t="s">
        <v>20</v>
      </c>
      <c r="L1908" t="s">
        <v>20</v>
      </c>
      <c r="M1908" t="s">
        <v>21</v>
      </c>
      <c r="N1908" t="s">
        <v>22</v>
      </c>
      <c r="O1908" t="s">
        <v>4464</v>
      </c>
      <c r="P1908">
        <v>3</v>
      </c>
      <c r="Q1908" t="str">
        <f t="shared" si="29"/>
        <v>JNJ US Equity</v>
      </c>
    </row>
    <row r="1909" spans="1:17" x14ac:dyDescent="0.25">
      <c r="A1909" s="1">
        <v>44377</v>
      </c>
      <c r="B1909" s="1">
        <v>44377</v>
      </c>
      <c r="C1909" t="s">
        <v>109</v>
      </c>
      <c r="D1909" t="s">
        <v>110</v>
      </c>
      <c r="E1909">
        <v>5.75</v>
      </c>
      <c r="F1909" t="s">
        <v>2751</v>
      </c>
      <c r="G1909" t="s">
        <v>722</v>
      </c>
      <c r="H1909" t="s">
        <v>112</v>
      </c>
      <c r="I1909" t="s">
        <v>18</v>
      </c>
      <c r="J1909" t="s">
        <v>19</v>
      </c>
      <c r="K1909" t="s">
        <v>20</v>
      </c>
      <c r="L1909" t="s">
        <v>20</v>
      </c>
      <c r="M1909" t="s">
        <v>21</v>
      </c>
      <c r="N1909" t="s">
        <v>22</v>
      </c>
      <c r="O1909" t="s">
        <v>4465</v>
      </c>
      <c r="P1909">
        <v>2</v>
      </c>
      <c r="Q1909" t="str">
        <f t="shared" si="29"/>
        <v>GE US Equity</v>
      </c>
    </row>
    <row r="1910" spans="1:17" x14ac:dyDescent="0.25">
      <c r="A1910" s="1">
        <v>44377</v>
      </c>
      <c r="B1910" s="1">
        <v>44377</v>
      </c>
      <c r="C1910" t="s">
        <v>1863</v>
      </c>
      <c r="D1910" t="s">
        <v>1864</v>
      </c>
      <c r="E1910">
        <v>3.15</v>
      </c>
      <c r="F1910" t="s">
        <v>4466</v>
      </c>
      <c r="G1910" t="s">
        <v>4467</v>
      </c>
      <c r="H1910" t="s">
        <v>44</v>
      </c>
      <c r="I1910" t="s">
        <v>18</v>
      </c>
      <c r="J1910" t="s">
        <v>19</v>
      </c>
      <c r="K1910" t="s">
        <v>20</v>
      </c>
      <c r="L1910" t="s">
        <v>20</v>
      </c>
      <c r="M1910" t="s">
        <v>21</v>
      </c>
      <c r="N1910" t="s">
        <v>135</v>
      </c>
      <c r="O1910" t="s">
        <v>4468</v>
      </c>
      <c r="P1910">
        <v>4</v>
      </c>
      <c r="Q1910" t="str">
        <f t="shared" si="29"/>
        <v>NRUC US Equity</v>
      </c>
    </row>
    <row r="1911" spans="1:17" x14ac:dyDescent="0.25">
      <c r="A1911" s="1">
        <v>44377</v>
      </c>
      <c r="B1911" s="1">
        <v>44377</v>
      </c>
      <c r="C1911" t="s">
        <v>4469</v>
      </c>
      <c r="D1911" t="s">
        <v>2765</v>
      </c>
      <c r="E1911">
        <v>7.875</v>
      </c>
      <c r="F1911" t="s">
        <v>3562</v>
      </c>
      <c r="H1911" t="s">
        <v>52</v>
      </c>
      <c r="I1911" t="s">
        <v>18</v>
      </c>
      <c r="J1911" t="s">
        <v>19</v>
      </c>
      <c r="K1911" t="s">
        <v>20</v>
      </c>
      <c r="L1911" t="s">
        <v>20</v>
      </c>
      <c r="M1911" t="s">
        <v>21</v>
      </c>
      <c r="N1911" t="s">
        <v>22</v>
      </c>
      <c r="O1911" t="s">
        <v>4470</v>
      </c>
      <c r="P1911">
        <v>3</v>
      </c>
      <c r="Q1911" t="str">
        <f t="shared" si="29"/>
        <v>CSX US Equity</v>
      </c>
    </row>
    <row r="1912" spans="1:17" x14ac:dyDescent="0.25">
      <c r="A1912" s="1">
        <v>44377</v>
      </c>
      <c r="B1912" s="1">
        <v>44377</v>
      </c>
      <c r="C1912" t="s">
        <v>3033</v>
      </c>
      <c r="D1912" t="s">
        <v>3034</v>
      </c>
      <c r="E1912">
        <v>6.45</v>
      </c>
      <c r="F1912" t="s">
        <v>1339</v>
      </c>
      <c r="H1912" t="s">
        <v>17</v>
      </c>
      <c r="I1912" t="s">
        <v>18</v>
      </c>
      <c r="J1912" t="s">
        <v>19</v>
      </c>
      <c r="K1912" t="s">
        <v>20</v>
      </c>
      <c r="L1912" t="s">
        <v>20</v>
      </c>
      <c r="M1912" t="s">
        <v>21</v>
      </c>
      <c r="N1912" t="s">
        <v>22</v>
      </c>
      <c r="O1912" t="s">
        <v>4471</v>
      </c>
      <c r="P1912">
        <v>3</v>
      </c>
      <c r="Q1912" t="str">
        <f t="shared" si="29"/>
        <v>ADM US Equity</v>
      </c>
    </row>
    <row r="1913" spans="1:17" x14ac:dyDescent="0.25">
      <c r="A1913" s="1">
        <v>44377</v>
      </c>
      <c r="B1913" s="1">
        <v>44377</v>
      </c>
      <c r="C1913" t="s">
        <v>1863</v>
      </c>
      <c r="D1913" t="s">
        <v>1864</v>
      </c>
      <c r="E1913">
        <v>3.5</v>
      </c>
      <c r="F1913" t="s">
        <v>2713</v>
      </c>
      <c r="G1913" t="s">
        <v>722</v>
      </c>
      <c r="H1913" t="s">
        <v>44</v>
      </c>
      <c r="I1913" t="s">
        <v>18</v>
      </c>
      <c r="J1913" t="s">
        <v>19</v>
      </c>
      <c r="K1913" t="s">
        <v>20</v>
      </c>
      <c r="L1913" t="s">
        <v>20</v>
      </c>
      <c r="M1913" t="s">
        <v>21</v>
      </c>
      <c r="N1913" t="s">
        <v>135</v>
      </c>
      <c r="O1913" t="s">
        <v>4474</v>
      </c>
      <c r="P1913">
        <v>4</v>
      </c>
      <c r="Q1913" t="str">
        <f t="shared" si="29"/>
        <v>NRUC US Equity</v>
      </c>
    </row>
    <row r="1914" spans="1:17" x14ac:dyDescent="0.25">
      <c r="A1914" s="1">
        <v>44377</v>
      </c>
      <c r="B1914" s="1">
        <v>44377</v>
      </c>
      <c r="C1914" t="s">
        <v>4475</v>
      </c>
      <c r="D1914" t="s">
        <v>4476</v>
      </c>
      <c r="E1914">
        <v>7.25</v>
      </c>
      <c r="F1914" t="s">
        <v>4189</v>
      </c>
      <c r="H1914" t="s">
        <v>97</v>
      </c>
      <c r="I1914" t="s">
        <v>18</v>
      </c>
      <c r="J1914" t="s">
        <v>19</v>
      </c>
      <c r="K1914" t="s">
        <v>20</v>
      </c>
      <c r="L1914" t="s">
        <v>20</v>
      </c>
      <c r="M1914" t="s">
        <v>21</v>
      </c>
      <c r="N1914" t="s">
        <v>22</v>
      </c>
      <c r="O1914" t="s">
        <v>4477</v>
      </c>
      <c r="P1914">
        <v>3</v>
      </c>
      <c r="Q1914" t="str">
        <f t="shared" si="29"/>
        <v>BWP US Equity</v>
      </c>
    </row>
    <row r="1915" spans="1:17" x14ac:dyDescent="0.25">
      <c r="A1915" s="1">
        <v>44377</v>
      </c>
      <c r="B1915" s="1">
        <v>44377</v>
      </c>
      <c r="C1915" t="s">
        <v>3487</v>
      </c>
      <c r="D1915" t="s">
        <v>1391</v>
      </c>
      <c r="E1915">
        <v>5.8029999999999999</v>
      </c>
      <c r="F1915" t="s">
        <v>1020</v>
      </c>
      <c r="H1915" t="s">
        <v>112</v>
      </c>
      <c r="I1915" t="s">
        <v>18</v>
      </c>
      <c r="J1915" t="s">
        <v>19</v>
      </c>
      <c r="K1915" t="s">
        <v>20</v>
      </c>
      <c r="L1915" t="s">
        <v>20</v>
      </c>
      <c r="M1915" t="s">
        <v>21</v>
      </c>
      <c r="N1915" t="s">
        <v>135</v>
      </c>
      <c r="O1915" t="s">
        <v>4478</v>
      </c>
      <c r="P1915">
        <v>5</v>
      </c>
      <c r="Q1915" t="str">
        <f t="shared" si="29"/>
        <v>NGGLN US Equity</v>
      </c>
    </row>
    <row r="1916" spans="1:17" x14ac:dyDescent="0.25">
      <c r="A1916" s="1">
        <v>44377</v>
      </c>
      <c r="B1916" s="1">
        <v>44377</v>
      </c>
      <c r="C1916" t="s">
        <v>867</v>
      </c>
      <c r="D1916" t="s">
        <v>868</v>
      </c>
      <c r="E1916">
        <v>5.5</v>
      </c>
      <c r="F1916" t="s">
        <v>2041</v>
      </c>
      <c r="H1916" t="s">
        <v>44</v>
      </c>
      <c r="I1916" t="s">
        <v>18</v>
      </c>
      <c r="J1916" t="s">
        <v>19</v>
      </c>
      <c r="K1916" t="s">
        <v>20</v>
      </c>
      <c r="L1916" t="s">
        <v>20</v>
      </c>
      <c r="M1916" t="s">
        <v>21</v>
      </c>
      <c r="N1916" t="s">
        <v>22</v>
      </c>
      <c r="O1916" t="s">
        <v>4480</v>
      </c>
      <c r="P1916">
        <v>3</v>
      </c>
      <c r="Q1916" t="str">
        <f t="shared" si="29"/>
        <v>LMT US Equity</v>
      </c>
    </row>
    <row r="1917" spans="1:17" x14ac:dyDescent="0.25">
      <c r="A1917" s="1">
        <v>44377</v>
      </c>
      <c r="B1917" s="1">
        <v>44377</v>
      </c>
      <c r="C1917" t="s">
        <v>573</v>
      </c>
      <c r="D1917" t="s">
        <v>30</v>
      </c>
      <c r="E1917">
        <v>1.7344999999999999</v>
      </c>
      <c r="F1917" t="s">
        <v>4481</v>
      </c>
      <c r="G1917" t="s">
        <v>722</v>
      </c>
      <c r="H1917" t="s">
        <v>32</v>
      </c>
      <c r="I1917" t="s">
        <v>18</v>
      </c>
      <c r="J1917" t="s">
        <v>19</v>
      </c>
      <c r="K1917" t="s">
        <v>20</v>
      </c>
      <c r="L1917" t="s">
        <v>20</v>
      </c>
      <c r="M1917" t="s">
        <v>137</v>
      </c>
      <c r="N1917" t="s">
        <v>22</v>
      </c>
      <c r="O1917" t="s">
        <v>4482</v>
      </c>
      <c r="P1917">
        <v>1</v>
      </c>
      <c r="Q1917" t="str">
        <f t="shared" si="29"/>
        <v>F US Equity</v>
      </c>
    </row>
    <row r="1918" spans="1:17" x14ac:dyDescent="0.25">
      <c r="A1918" s="1">
        <v>44377</v>
      </c>
      <c r="B1918" s="1">
        <v>44377</v>
      </c>
      <c r="C1918" t="s">
        <v>1863</v>
      </c>
      <c r="D1918" t="s">
        <v>1864</v>
      </c>
      <c r="E1918">
        <v>3</v>
      </c>
      <c r="F1918" t="s">
        <v>1059</v>
      </c>
      <c r="G1918" t="s">
        <v>722</v>
      </c>
      <c r="H1918" t="s">
        <v>44</v>
      </c>
      <c r="I1918" t="s">
        <v>18</v>
      </c>
      <c r="J1918" t="s">
        <v>19</v>
      </c>
      <c r="K1918" t="s">
        <v>20</v>
      </c>
      <c r="L1918" t="s">
        <v>20</v>
      </c>
      <c r="M1918" t="s">
        <v>21</v>
      </c>
      <c r="N1918" t="s">
        <v>135</v>
      </c>
      <c r="O1918" t="s">
        <v>4483</v>
      </c>
      <c r="P1918">
        <v>4</v>
      </c>
      <c r="Q1918" t="str">
        <f t="shared" si="29"/>
        <v>NRUC US Equity</v>
      </c>
    </row>
    <row r="1919" spans="1:17" x14ac:dyDescent="0.25">
      <c r="A1919" s="1">
        <v>44377</v>
      </c>
      <c r="B1919" s="1">
        <v>44377</v>
      </c>
      <c r="C1919" t="s">
        <v>317</v>
      </c>
      <c r="D1919" t="s">
        <v>318</v>
      </c>
      <c r="E1919">
        <v>1.95</v>
      </c>
      <c r="F1919" t="s">
        <v>487</v>
      </c>
      <c r="G1919" t="s">
        <v>69</v>
      </c>
      <c r="H1919" t="s">
        <v>199</v>
      </c>
      <c r="I1919" t="s">
        <v>18</v>
      </c>
      <c r="J1919" t="s">
        <v>19</v>
      </c>
      <c r="K1919" t="s">
        <v>20</v>
      </c>
      <c r="L1919" t="s">
        <v>20</v>
      </c>
      <c r="M1919" t="s">
        <v>21</v>
      </c>
      <c r="N1919" t="s">
        <v>59</v>
      </c>
      <c r="O1919" t="s">
        <v>4484</v>
      </c>
      <c r="P1919">
        <v>3</v>
      </c>
      <c r="Q1919" t="str">
        <f t="shared" si="29"/>
        <v>MET US Equity</v>
      </c>
    </row>
    <row r="1920" spans="1:17" x14ac:dyDescent="0.25">
      <c r="A1920" s="1">
        <v>44377</v>
      </c>
      <c r="B1920" s="1">
        <v>44377</v>
      </c>
      <c r="C1920" t="s">
        <v>2465</v>
      </c>
      <c r="D1920" t="s">
        <v>2466</v>
      </c>
      <c r="E1920">
        <v>6.2</v>
      </c>
      <c r="F1920" t="s">
        <v>2560</v>
      </c>
      <c r="G1920" t="s">
        <v>4485</v>
      </c>
      <c r="H1920" t="s">
        <v>52</v>
      </c>
      <c r="I1920" t="s">
        <v>18</v>
      </c>
      <c r="J1920" t="s">
        <v>19</v>
      </c>
      <c r="K1920" t="s">
        <v>20</v>
      </c>
      <c r="L1920" t="s">
        <v>20</v>
      </c>
      <c r="M1920" t="s">
        <v>21</v>
      </c>
      <c r="N1920" t="s">
        <v>135</v>
      </c>
      <c r="O1920" t="s">
        <v>4486</v>
      </c>
      <c r="P1920">
        <v>2</v>
      </c>
      <c r="Q1920" t="str">
        <f t="shared" si="29"/>
        <v>ED US Equity</v>
      </c>
    </row>
    <row r="1921" spans="1:17" x14ac:dyDescent="0.25">
      <c r="A1921" s="1">
        <v>44377</v>
      </c>
      <c r="B1921" s="1">
        <v>44377</v>
      </c>
      <c r="C1921" t="s">
        <v>109</v>
      </c>
      <c r="D1921" t="s">
        <v>110</v>
      </c>
      <c r="E1921">
        <v>3.5</v>
      </c>
      <c r="F1921" t="s">
        <v>3373</v>
      </c>
      <c r="G1921" t="s">
        <v>722</v>
      </c>
      <c r="H1921" t="s">
        <v>112</v>
      </c>
      <c r="I1921" t="s">
        <v>18</v>
      </c>
      <c r="J1921" t="s">
        <v>19</v>
      </c>
      <c r="K1921" t="s">
        <v>20</v>
      </c>
      <c r="L1921" t="s">
        <v>20</v>
      </c>
      <c r="M1921" t="s">
        <v>21</v>
      </c>
      <c r="N1921" t="s">
        <v>22</v>
      </c>
      <c r="O1921" t="s">
        <v>4487</v>
      </c>
      <c r="P1921">
        <v>2</v>
      </c>
      <c r="Q1921" t="str">
        <f t="shared" si="29"/>
        <v>GE US Equity</v>
      </c>
    </row>
    <row r="1922" spans="1:17" x14ac:dyDescent="0.25">
      <c r="A1922" s="1">
        <v>44377</v>
      </c>
      <c r="B1922" s="1">
        <v>44377</v>
      </c>
      <c r="C1922" t="s">
        <v>139</v>
      </c>
      <c r="D1922" t="s">
        <v>140</v>
      </c>
      <c r="E1922">
        <v>1</v>
      </c>
      <c r="F1922" t="s">
        <v>620</v>
      </c>
      <c r="G1922" t="s">
        <v>69</v>
      </c>
      <c r="H1922" t="s">
        <v>17</v>
      </c>
      <c r="I1922" t="s">
        <v>18</v>
      </c>
      <c r="J1922" t="s">
        <v>19</v>
      </c>
      <c r="K1922" t="s">
        <v>20</v>
      </c>
      <c r="L1922" t="s">
        <v>20</v>
      </c>
      <c r="M1922" t="s">
        <v>21</v>
      </c>
      <c r="N1922" t="s">
        <v>59</v>
      </c>
      <c r="O1922" t="s">
        <v>4490</v>
      </c>
      <c r="P1922">
        <v>3</v>
      </c>
      <c r="Q1922" t="str">
        <f t="shared" si="29"/>
        <v>ATH US Equity</v>
      </c>
    </row>
    <row r="1923" spans="1:17" x14ac:dyDescent="0.25">
      <c r="A1923" s="1">
        <v>44377</v>
      </c>
      <c r="B1923" s="1">
        <v>44377</v>
      </c>
      <c r="C1923" t="s">
        <v>109</v>
      </c>
      <c r="D1923" t="s">
        <v>110</v>
      </c>
      <c r="E1923">
        <v>5.0999999999999996</v>
      </c>
      <c r="F1923" t="s">
        <v>500</v>
      </c>
      <c r="G1923" t="s">
        <v>722</v>
      </c>
      <c r="H1923" t="s">
        <v>112</v>
      </c>
      <c r="I1923" t="s">
        <v>18</v>
      </c>
      <c r="J1923" t="s">
        <v>19</v>
      </c>
      <c r="K1923" t="s">
        <v>20</v>
      </c>
      <c r="L1923" t="s">
        <v>20</v>
      </c>
      <c r="M1923" t="s">
        <v>21</v>
      </c>
      <c r="N1923" t="s">
        <v>22</v>
      </c>
      <c r="O1923" t="s">
        <v>4492</v>
      </c>
      <c r="P1923">
        <v>2</v>
      </c>
      <c r="Q1923" t="str">
        <f t="shared" si="29"/>
        <v>GE US Equity</v>
      </c>
    </row>
    <row r="1924" spans="1:17" x14ac:dyDescent="0.25">
      <c r="A1924" s="1">
        <v>44377</v>
      </c>
      <c r="B1924" s="1">
        <v>44377</v>
      </c>
      <c r="C1924" t="s">
        <v>4493</v>
      </c>
      <c r="D1924" t="s">
        <v>1904</v>
      </c>
      <c r="E1924">
        <v>7.75</v>
      </c>
      <c r="F1924" t="s">
        <v>392</v>
      </c>
      <c r="H1924" t="s">
        <v>17</v>
      </c>
      <c r="I1924" t="s">
        <v>18</v>
      </c>
      <c r="J1924" t="s">
        <v>19</v>
      </c>
      <c r="K1924" t="s">
        <v>20</v>
      </c>
      <c r="L1924" t="s">
        <v>20</v>
      </c>
      <c r="M1924" t="s">
        <v>21</v>
      </c>
      <c r="N1924" t="s">
        <v>59</v>
      </c>
      <c r="O1924" t="s">
        <v>4494</v>
      </c>
      <c r="P1924">
        <v>3</v>
      </c>
      <c r="Q1924" t="str">
        <f t="shared" ref="Q1924:Q1987" si="30">D1924&amp;" US Equity"</f>
        <v>TRV US Equity</v>
      </c>
    </row>
    <row r="1925" spans="1:17" x14ac:dyDescent="0.25">
      <c r="A1925" s="1">
        <v>44377</v>
      </c>
      <c r="B1925" s="1">
        <v>44377</v>
      </c>
      <c r="C1925" t="s">
        <v>1863</v>
      </c>
      <c r="D1925" t="s">
        <v>1864</v>
      </c>
      <c r="E1925">
        <v>3.5</v>
      </c>
      <c r="F1925" t="s">
        <v>1324</v>
      </c>
      <c r="G1925" t="s">
        <v>4496</v>
      </c>
      <c r="H1925" t="s">
        <v>44</v>
      </c>
      <c r="I1925" t="s">
        <v>18</v>
      </c>
      <c r="J1925" t="s">
        <v>19</v>
      </c>
      <c r="K1925" t="s">
        <v>20</v>
      </c>
      <c r="L1925" t="s">
        <v>20</v>
      </c>
      <c r="M1925" t="s">
        <v>21</v>
      </c>
      <c r="N1925" t="s">
        <v>135</v>
      </c>
      <c r="O1925" t="s">
        <v>4497</v>
      </c>
      <c r="P1925">
        <v>4</v>
      </c>
      <c r="Q1925" t="str">
        <f t="shared" si="30"/>
        <v>NRUC US Equity</v>
      </c>
    </row>
    <row r="1926" spans="1:17" x14ac:dyDescent="0.25">
      <c r="A1926" s="1">
        <v>44377</v>
      </c>
      <c r="B1926" s="1">
        <v>44377</v>
      </c>
      <c r="C1926" t="s">
        <v>2152</v>
      </c>
      <c r="D1926" t="s">
        <v>2153</v>
      </c>
      <c r="E1926">
        <v>2.15</v>
      </c>
      <c r="F1926" t="s">
        <v>1329</v>
      </c>
      <c r="G1926" t="s">
        <v>16</v>
      </c>
      <c r="H1926" t="s">
        <v>39</v>
      </c>
      <c r="I1926" t="s">
        <v>18</v>
      </c>
      <c r="J1926" t="s">
        <v>19</v>
      </c>
      <c r="K1926" t="s">
        <v>20</v>
      </c>
      <c r="L1926" t="s">
        <v>20</v>
      </c>
      <c r="M1926" t="s">
        <v>21</v>
      </c>
      <c r="N1926" t="s">
        <v>22</v>
      </c>
      <c r="O1926" t="s">
        <v>4500</v>
      </c>
      <c r="P1926">
        <v>4</v>
      </c>
      <c r="Q1926" t="str">
        <f t="shared" si="30"/>
        <v>PCAR US Equity</v>
      </c>
    </row>
    <row r="1927" spans="1:17" x14ac:dyDescent="0.25">
      <c r="A1927" s="1">
        <v>44377</v>
      </c>
      <c r="B1927" s="1">
        <v>44377</v>
      </c>
      <c r="C1927" t="s">
        <v>1895</v>
      </c>
      <c r="D1927" t="s">
        <v>220</v>
      </c>
      <c r="E1927">
        <v>6.75</v>
      </c>
      <c r="F1927" t="s">
        <v>1339</v>
      </c>
      <c r="H1927" t="s">
        <v>17</v>
      </c>
      <c r="I1927" t="s">
        <v>18</v>
      </c>
      <c r="J1927" t="s">
        <v>19</v>
      </c>
      <c r="K1927" t="s">
        <v>20</v>
      </c>
      <c r="L1927" t="s">
        <v>20</v>
      </c>
      <c r="M1927" t="s">
        <v>21</v>
      </c>
      <c r="N1927" t="s">
        <v>22</v>
      </c>
      <c r="O1927" t="s">
        <v>4501</v>
      </c>
      <c r="P1927">
        <v>2</v>
      </c>
      <c r="Q1927" t="str">
        <f t="shared" si="30"/>
        <v>KO US Equity</v>
      </c>
    </row>
    <row r="1928" spans="1:17" x14ac:dyDescent="0.25">
      <c r="A1928" s="1">
        <v>44377</v>
      </c>
      <c r="B1928" s="1">
        <v>44377</v>
      </c>
      <c r="C1928" t="s">
        <v>4502</v>
      </c>
      <c r="D1928" t="s">
        <v>4503</v>
      </c>
      <c r="E1928">
        <v>7.3</v>
      </c>
      <c r="F1928" t="s">
        <v>423</v>
      </c>
      <c r="H1928" t="s">
        <v>97</v>
      </c>
      <c r="I1928" t="s">
        <v>18</v>
      </c>
      <c r="J1928" t="s">
        <v>19</v>
      </c>
      <c r="K1928" t="s">
        <v>20</v>
      </c>
      <c r="L1928" t="s">
        <v>20</v>
      </c>
      <c r="M1928" t="s">
        <v>21</v>
      </c>
      <c r="N1928" t="s">
        <v>22</v>
      </c>
      <c r="O1928" t="s">
        <v>4504</v>
      </c>
      <c r="P1928">
        <v>3</v>
      </c>
      <c r="Q1928" t="str">
        <f t="shared" si="30"/>
        <v>MOS US Equity</v>
      </c>
    </row>
    <row r="1929" spans="1:17" x14ac:dyDescent="0.25">
      <c r="A1929" s="1">
        <v>44377</v>
      </c>
      <c r="B1929" s="1">
        <v>44377</v>
      </c>
      <c r="C1929" t="s">
        <v>3409</v>
      </c>
      <c r="D1929" t="s">
        <v>144</v>
      </c>
      <c r="E1929">
        <v>6.625</v>
      </c>
      <c r="F1929" t="s">
        <v>67</v>
      </c>
      <c r="G1929" t="s">
        <v>17</v>
      </c>
      <c r="H1929" t="s">
        <v>39</v>
      </c>
      <c r="I1929" t="s">
        <v>18</v>
      </c>
      <c r="J1929" t="s">
        <v>19</v>
      </c>
      <c r="K1929" t="s">
        <v>20</v>
      </c>
      <c r="L1929" t="s">
        <v>20</v>
      </c>
      <c r="M1929" t="s">
        <v>21</v>
      </c>
      <c r="N1929" t="s">
        <v>135</v>
      </c>
      <c r="O1929" t="s">
        <v>4505</v>
      </c>
      <c r="P1929">
        <v>3</v>
      </c>
      <c r="Q1929" t="str">
        <f t="shared" si="30"/>
        <v>DTE US Equity</v>
      </c>
    </row>
    <row r="1930" spans="1:17" x14ac:dyDescent="0.25">
      <c r="A1930" s="1">
        <v>44377</v>
      </c>
      <c r="B1930" s="1">
        <v>44377</v>
      </c>
      <c r="C1930" t="s">
        <v>1353</v>
      </c>
      <c r="D1930" t="s">
        <v>1354</v>
      </c>
      <c r="E1930">
        <v>6.9</v>
      </c>
      <c r="F1930" t="s">
        <v>3976</v>
      </c>
      <c r="H1930" t="s">
        <v>52</v>
      </c>
      <c r="I1930" t="s">
        <v>18</v>
      </c>
      <c r="J1930" t="s">
        <v>19</v>
      </c>
      <c r="K1930" t="s">
        <v>20</v>
      </c>
      <c r="L1930" t="s">
        <v>20</v>
      </c>
      <c r="M1930" t="s">
        <v>21</v>
      </c>
      <c r="N1930" t="s">
        <v>22</v>
      </c>
      <c r="O1930" t="s">
        <v>4506</v>
      </c>
      <c r="P1930">
        <v>4</v>
      </c>
      <c r="Q1930" t="str">
        <f t="shared" si="30"/>
        <v>AMGN US Equity</v>
      </c>
    </row>
    <row r="1931" spans="1:17" x14ac:dyDescent="0.25">
      <c r="A1931" s="1">
        <v>44377</v>
      </c>
      <c r="B1931" s="1">
        <v>44377</v>
      </c>
      <c r="C1931" t="s">
        <v>109</v>
      </c>
      <c r="D1931" t="s">
        <v>110</v>
      </c>
      <c r="E1931">
        <v>3.5</v>
      </c>
      <c r="F1931" t="s">
        <v>1329</v>
      </c>
      <c r="G1931" t="s">
        <v>722</v>
      </c>
      <c r="H1931" t="s">
        <v>112</v>
      </c>
      <c r="I1931" t="s">
        <v>18</v>
      </c>
      <c r="J1931" t="s">
        <v>19</v>
      </c>
      <c r="K1931" t="s">
        <v>20</v>
      </c>
      <c r="L1931" t="s">
        <v>20</v>
      </c>
      <c r="M1931" t="s">
        <v>21</v>
      </c>
      <c r="N1931" t="s">
        <v>22</v>
      </c>
      <c r="O1931" t="s">
        <v>4507</v>
      </c>
      <c r="P1931">
        <v>2</v>
      </c>
      <c r="Q1931" t="str">
        <f t="shared" si="30"/>
        <v>GE US Equity</v>
      </c>
    </row>
    <row r="1932" spans="1:17" x14ac:dyDescent="0.25">
      <c r="A1932" s="1">
        <v>44377</v>
      </c>
      <c r="B1932" s="1">
        <v>44377</v>
      </c>
      <c r="C1932" t="s">
        <v>1276</v>
      </c>
      <c r="D1932" t="s">
        <v>1277</v>
      </c>
      <c r="E1932">
        <v>3</v>
      </c>
      <c r="F1932" t="s">
        <v>3125</v>
      </c>
      <c r="G1932" t="s">
        <v>69</v>
      </c>
      <c r="H1932" t="s">
        <v>39</v>
      </c>
      <c r="I1932" t="s">
        <v>18</v>
      </c>
      <c r="J1932" t="s">
        <v>19</v>
      </c>
      <c r="K1932" t="s">
        <v>20</v>
      </c>
      <c r="L1932" t="s">
        <v>20</v>
      </c>
      <c r="M1932" t="s">
        <v>21</v>
      </c>
      <c r="N1932" t="s">
        <v>59</v>
      </c>
      <c r="O1932" t="s">
        <v>4508</v>
      </c>
      <c r="P1932">
        <v>3</v>
      </c>
      <c r="Q1932" t="str">
        <f t="shared" si="30"/>
        <v>PFG US Equity</v>
      </c>
    </row>
    <row r="1933" spans="1:17" x14ac:dyDescent="0.25">
      <c r="A1933" s="1">
        <v>44377</v>
      </c>
      <c r="B1933" s="1">
        <v>44377</v>
      </c>
      <c r="C1933" t="s">
        <v>769</v>
      </c>
      <c r="D1933" t="s">
        <v>770</v>
      </c>
      <c r="E1933">
        <v>5</v>
      </c>
      <c r="F1933" t="s">
        <v>771</v>
      </c>
      <c r="G1933" t="s">
        <v>69</v>
      </c>
      <c r="H1933" t="s">
        <v>112</v>
      </c>
      <c r="I1933" t="s">
        <v>18</v>
      </c>
      <c r="J1933" t="s">
        <v>19</v>
      </c>
      <c r="K1933" t="s">
        <v>20</v>
      </c>
      <c r="L1933" t="s">
        <v>20</v>
      </c>
      <c r="M1933" t="s">
        <v>21</v>
      </c>
      <c r="N1933" t="s">
        <v>22</v>
      </c>
      <c r="O1933" t="s">
        <v>4509</v>
      </c>
      <c r="P1933">
        <v>3</v>
      </c>
      <c r="Q1933" t="str">
        <f t="shared" si="30"/>
        <v>BWA US Equity</v>
      </c>
    </row>
    <row r="1934" spans="1:17" x14ac:dyDescent="0.25">
      <c r="A1934" s="1">
        <v>44377</v>
      </c>
      <c r="B1934" s="1">
        <v>44377</v>
      </c>
      <c r="C1934" t="s">
        <v>1040</v>
      </c>
      <c r="D1934" t="s">
        <v>1041</v>
      </c>
      <c r="E1934">
        <v>4.25</v>
      </c>
      <c r="F1934" t="s">
        <v>3810</v>
      </c>
      <c r="G1934" t="s">
        <v>51</v>
      </c>
      <c r="H1934" t="s">
        <v>52</v>
      </c>
      <c r="I1934" t="s">
        <v>18</v>
      </c>
      <c r="J1934" t="s">
        <v>19</v>
      </c>
      <c r="K1934" t="s">
        <v>20</v>
      </c>
      <c r="L1934" t="s">
        <v>20</v>
      </c>
      <c r="M1934" t="s">
        <v>21</v>
      </c>
      <c r="N1934" t="s">
        <v>22</v>
      </c>
      <c r="O1934" t="s">
        <v>4510</v>
      </c>
      <c r="P1934">
        <v>2</v>
      </c>
      <c r="Q1934" t="str">
        <f t="shared" si="30"/>
        <v>VW US Equity</v>
      </c>
    </row>
    <row r="1935" spans="1:17" x14ac:dyDescent="0.25">
      <c r="A1935" s="1">
        <v>44377</v>
      </c>
      <c r="B1935" s="1">
        <v>44377</v>
      </c>
      <c r="C1935" t="s">
        <v>2819</v>
      </c>
      <c r="D1935" t="s">
        <v>2820</v>
      </c>
      <c r="E1935">
        <v>5.25</v>
      </c>
      <c r="F1935" t="s">
        <v>1897</v>
      </c>
      <c r="H1935" t="s">
        <v>17</v>
      </c>
      <c r="I1935" t="s">
        <v>18</v>
      </c>
      <c r="J1935" t="s">
        <v>19</v>
      </c>
      <c r="K1935" t="s">
        <v>20</v>
      </c>
      <c r="L1935" t="s">
        <v>20</v>
      </c>
      <c r="M1935" t="s">
        <v>21</v>
      </c>
      <c r="N1935" t="s">
        <v>22</v>
      </c>
      <c r="O1935" t="s">
        <v>4511</v>
      </c>
      <c r="P1935">
        <v>3</v>
      </c>
      <c r="Q1935" t="str">
        <f t="shared" si="30"/>
        <v>BMY US Equity</v>
      </c>
    </row>
    <row r="1936" spans="1:17" x14ac:dyDescent="0.25">
      <c r="A1936" s="1">
        <v>44377</v>
      </c>
      <c r="B1936" s="1">
        <v>44377</v>
      </c>
      <c r="C1936" t="s">
        <v>3445</v>
      </c>
      <c r="D1936" t="s">
        <v>3446</v>
      </c>
      <c r="E1936">
        <v>5.55</v>
      </c>
      <c r="F1936" t="s">
        <v>975</v>
      </c>
      <c r="H1936" t="s">
        <v>17</v>
      </c>
      <c r="I1936" t="s">
        <v>18</v>
      </c>
      <c r="J1936" t="s">
        <v>19</v>
      </c>
      <c r="K1936" t="s">
        <v>20</v>
      </c>
      <c r="L1936" t="s">
        <v>20</v>
      </c>
      <c r="M1936" t="s">
        <v>21</v>
      </c>
      <c r="N1936" t="s">
        <v>22</v>
      </c>
      <c r="O1936" t="s">
        <v>4514</v>
      </c>
      <c r="P1936">
        <v>3</v>
      </c>
      <c r="Q1936" t="str">
        <f t="shared" si="30"/>
        <v>LLY US Equity</v>
      </c>
    </row>
    <row r="1937" spans="1:17" x14ac:dyDescent="0.25">
      <c r="A1937" s="1">
        <v>44377</v>
      </c>
      <c r="B1937" s="1">
        <v>44377</v>
      </c>
      <c r="C1937" t="s">
        <v>2755</v>
      </c>
      <c r="D1937" t="s">
        <v>2756</v>
      </c>
      <c r="E1937">
        <v>6.5</v>
      </c>
      <c r="F1937" t="s">
        <v>2228</v>
      </c>
      <c r="H1937" t="s">
        <v>112</v>
      </c>
      <c r="I1937" t="s">
        <v>18</v>
      </c>
      <c r="J1937" t="s">
        <v>19</v>
      </c>
      <c r="K1937" t="s">
        <v>20</v>
      </c>
      <c r="L1937" t="s">
        <v>20</v>
      </c>
      <c r="M1937" t="s">
        <v>21</v>
      </c>
      <c r="N1937" t="s">
        <v>22</v>
      </c>
      <c r="O1937" t="s">
        <v>4515</v>
      </c>
      <c r="P1937">
        <v>3</v>
      </c>
      <c r="Q1937" t="str">
        <f t="shared" si="30"/>
        <v>TWX US Equity</v>
      </c>
    </row>
    <row r="1938" spans="1:17" x14ac:dyDescent="0.25">
      <c r="A1938" s="1">
        <v>44377</v>
      </c>
      <c r="B1938" s="1">
        <v>44377</v>
      </c>
      <c r="C1938" t="s">
        <v>109</v>
      </c>
      <c r="D1938" t="s">
        <v>110</v>
      </c>
      <c r="E1938">
        <v>4.3</v>
      </c>
      <c r="F1938" t="s">
        <v>303</v>
      </c>
      <c r="G1938" t="s">
        <v>722</v>
      </c>
      <c r="H1938" t="s">
        <v>112</v>
      </c>
      <c r="I1938" t="s">
        <v>18</v>
      </c>
      <c r="J1938" t="s">
        <v>19</v>
      </c>
      <c r="K1938" t="s">
        <v>20</v>
      </c>
      <c r="L1938" t="s">
        <v>20</v>
      </c>
      <c r="M1938" t="s">
        <v>21</v>
      </c>
      <c r="N1938" t="s">
        <v>22</v>
      </c>
      <c r="O1938" t="s">
        <v>4516</v>
      </c>
      <c r="P1938">
        <v>2</v>
      </c>
      <c r="Q1938" t="str">
        <f t="shared" si="30"/>
        <v>GE US Equity</v>
      </c>
    </row>
    <row r="1939" spans="1:17" x14ac:dyDescent="0.25">
      <c r="A1939" s="1">
        <v>44377</v>
      </c>
      <c r="B1939" s="1">
        <v>44377</v>
      </c>
      <c r="C1939" t="s">
        <v>109</v>
      </c>
      <c r="D1939" t="s">
        <v>110</v>
      </c>
      <c r="E1939">
        <v>4.4000000000000004</v>
      </c>
      <c r="F1939" t="s">
        <v>269</v>
      </c>
      <c r="G1939" t="s">
        <v>722</v>
      </c>
      <c r="H1939" t="s">
        <v>112</v>
      </c>
      <c r="I1939" t="s">
        <v>18</v>
      </c>
      <c r="J1939" t="s">
        <v>19</v>
      </c>
      <c r="K1939" t="s">
        <v>20</v>
      </c>
      <c r="L1939" t="s">
        <v>20</v>
      </c>
      <c r="M1939" t="s">
        <v>21</v>
      </c>
      <c r="N1939" t="s">
        <v>22</v>
      </c>
      <c r="O1939" t="s">
        <v>4518</v>
      </c>
      <c r="P1939">
        <v>2</v>
      </c>
      <c r="Q1939" t="str">
        <f t="shared" si="30"/>
        <v>GE US Equity</v>
      </c>
    </row>
    <row r="1940" spans="1:17" x14ac:dyDescent="0.25">
      <c r="A1940" s="1">
        <v>44377</v>
      </c>
      <c r="B1940" s="1">
        <v>44377</v>
      </c>
      <c r="C1940" t="s">
        <v>3033</v>
      </c>
      <c r="D1940" t="s">
        <v>3034</v>
      </c>
      <c r="E1940">
        <v>4.016</v>
      </c>
      <c r="F1940" t="s">
        <v>4520</v>
      </c>
      <c r="H1940" t="s">
        <v>17</v>
      </c>
      <c r="I1940" t="s">
        <v>18</v>
      </c>
      <c r="J1940" t="s">
        <v>19</v>
      </c>
      <c r="K1940" t="s">
        <v>20</v>
      </c>
      <c r="L1940" t="s">
        <v>20</v>
      </c>
      <c r="M1940" t="s">
        <v>21</v>
      </c>
      <c r="N1940" t="s">
        <v>22</v>
      </c>
      <c r="O1940" t="s">
        <v>4521</v>
      </c>
      <c r="P1940">
        <v>3</v>
      </c>
      <c r="Q1940" t="str">
        <f t="shared" si="30"/>
        <v>ADM US Equity</v>
      </c>
    </row>
    <row r="1941" spans="1:17" x14ac:dyDescent="0.25">
      <c r="A1941" s="1">
        <v>44377</v>
      </c>
      <c r="B1941" s="1">
        <v>44377</v>
      </c>
      <c r="C1941" t="s">
        <v>109</v>
      </c>
      <c r="D1941" t="s">
        <v>110</v>
      </c>
      <c r="E1941">
        <v>4.0999999999999996</v>
      </c>
      <c r="F1941" t="s">
        <v>532</v>
      </c>
      <c r="G1941" t="s">
        <v>722</v>
      </c>
      <c r="H1941" t="s">
        <v>112</v>
      </c>
      <c r="I1941" t="s">
        <v>18</v>
      </c>
      <c r="J1941" t="s">
        <v>19</v>
      </c>
      <c r="K1941" t="s">
        <v>20</v>
      </c>
      <c r="L1941" t="s">
        <v>20</v>
      </c>
      <c r="M1941" t="s">
        <v>21</v>
      </c>
      <c r="N1941" t="s">
        <v>22</v>
      </c>
      <c r="O1941" t="s">
        <v>4522</v>
      </c>
      <c r="P1941">
        <v>2</v>
      </c>
      <c r="Q1941" t="str">
        <f t="shared" si="30"/>
        <v>GE US Equity</v>
      </c>
    </row>
    <row r="1942" spans="1:17" x14ac:dyDescent="0.25">
      <c r="A1942" s="1">
        <v>44377</v>
      </c>
      <c r="B1942" s="1">
        <v>44377</v>
      </c>
      <c r="C1942" t="s">
        <v>4523</v>
      </c>
      <c r="D1942" t="s">
        <v>2256</v>
      </c>
      <c r="E1942">
        <v>8.625</v>
      </c>
      <c r="F1942" t="s">
        <v>979</v>
      </c>
      <c r="H1942" t="s">
        <v>199</v>
      </c>
      <c r="I1942" t="s">
        <v>18</v>
      </c>
      <c r="J1942" t="s">
        <v>19</v>
      </c>
      <c r="K1942" t="s">
        <v>20</v>
      </c>
      <c r="L1942" t="s">
        <v>20</v>
      </c>
      <c r="M1942" t="s">
        <v>21</v>
      </c>
      <c r="N1942" t="s">
        <v>22</v>
      </c>
      <c r="O1942" t="s">
        <v>4524</v>
      </c>
      <c r="P1942">
        <v>3</v>
      </c>
      <c r="Q1942" t="str">
        <f t="shared" si="30"/>
        <v>CVX US Equity</v>
      </c>
    </row>
    <row r="1943" spans="1:17" x14ac:dyDescent="0.25">
      <c r="A1943" s="1">
        <v>44377</v>
      </c>
      <c r="B1943" s="1">
        <v>44377</v>
      </c>
      <c r="C1943" t="s">
        <v>180</v>
      </c>
      <c r="D1943" t="s">
        <v>128</v>
      </c>
      <c r="E1943">
        <v>6.4</v>
      </c>
      <c r="F1943" t="s">
        <v>1911</v>
      </c>
      <c r="G1943" t="s">
        <v>69</v>
      </c>
      <c r="H1943" t="s">
        <v>44</v>
      </c>
      <c r="I1943" t="s">
        <v>18</v>
      </c>
      <c r="J1943" t="s">
        <v>19</v>
      </c>
      <c r="K1943" t="s">
        <v>20</v>
      </c>
      <c r="L1943" t="s">
        <v>20</v>
      </c>
      <c r="M1943" t="s">
        <v>21</v>
      </c>
      <c r="N1943" t="s">
        <v>22</v>
      </c>
      <c r="O1943" t="s">
        <v>4525</v>
      </c>
      <c r="P1943">
        <v>3</v>
      </c>
      <c r="Q1943" t="str">
        <f t="shared" si="30"/>
        <v>DIS US Equity</v>
      </c>
    </row>
    <row r="1944" spans="1:17" x14ac:dyDescent="0.25">
      <c r="A1944" s="1">
        <v>44377</v>
      </c>
      <c r="B1944" s="1">
        <v>44377</v>
      </c>
      <c r="C1944" t="s">
        <v>3319</v>
      </c>
      <c r="D1944" t="s">
        <v>3320</v>
      </c>
      <c r="E1944">
        <v>7</v>
      </c>
      <c r="F1944" t="s">
        <v>504</v>
      </c>
      <c r="H1944" t="s">
        <v>52</v>
      </c>
      <c r="I1944" t="s">
        <v>18</v>
      </c>
      <c r="J1944" t="s">
        <v>19</v>
      </c>
      <c r="K1944" t="s">
        <v>20</v>
      </c>
      <c r="L1944" t="s">
        <v>20</v>
      </c>
      <c r="M1944" t="s">
        <v>21</v>
      </c>
      <c r="N1944" t="s">
        <v>22</v>
      </c>
      <c r="O1944" t="s">
        <v>4526</v>
      </c>
      <c r="P1944">
        <v>2</v>
      </c>
      <c r="Q1944" t="str">
        <f t="shared" si="30"/>
        <v>WM US Equity</v>
      </c>
    </row>
    <row r="1945" spans="1:17" x14ac:dyDescent="0.25">
      <c r="A1945" s="1">
        <v>44377</v>
      </c>
      <c r="B1945" s="1">
        <v>44377</v>
      </c>
      <c r="C1945" t="s">
        <v>109</v>
      </c>
      <c r="D1945" t="s">
        <v>110</v>
      </c>
      <c r="E1945">
        <v>4</v>
      </c>
      <c r="F1945" t="s">
        <v>1059</v>
      </c>
      <c r="G1945" t="s">
        <v>722</v>
      </c>
      <c r="H1945" t="s">
        <v>112</v>
      </c>
      <c r="I1945" t="s">
        <v>18</v>
      </c>
      <c r="J1945" t="s">
        <v>19</v>
      </c>
      <c r="K1945" t="s">
        <v>20</v>
      </c>
      <c r="L1945" t="s">
        <v>20</v>
      </c>
      <c r="M1945" t="s">
        <v>21</v>
      </c>
      <c r="N1945" t="s">
        <v>22</v>
      </c>
      <c r="O1945" t="s">
        <v>4527</v>
      </c>
      <c r="P1945">
        <v>2</v>
      </c>
      <c r="Q1945" t="str">
        <f t="shared" si="30"/>
        <v>GE US Equity</v>
      </c>
    </row>
    <row r="1946" spans="1:17" x14ac:dyDescent="0.25">
      <c r="A1946" s="1">
        <v>44377</v>
      </c>
      <c r="B1946" s="1">
        <v>44377</v>
      </c>
      <c r="C1946" t="s">
        <v>4528</v>
      </c>
      <c r="D1946" t="s">
        <v>615</v>
      </c>
      <c r="E1946">
        <v>7.72</v>
      </c>
      <c r="F1946" t="s">
        <v>571</v>
      </c>
      <c r="G1946" t="s">
        <v>400</v>
      </c>
      <c r="H1946" t="s">
        <v>52</v>
      </c>
      <c r="I1946" t="s">
        <v>18</v>
      </c>
      <c r="J1946" t="s">
        <v>19</v>
      </c>
      <c r="K1946" t="s">
        <v>20</v>
      </c>
      <c r="L1946" t="s">
        <v>20</v>
      </c>
      <c r="M1946" t="s">
        <v>21</v>
      </c>
      <c r="N1946" t="s">
        <v>135</v>
      </c>
      <c r="O1946" t="s">
        <v>4529</v>
      </c>
      <c r="P1946">
        <v>3</v>
      </c>
      <c r="Q1946" t="str">
        <f t="shared" si="30"/>
        <v>EXC US Equity</v>
      </c>
    </row>
    <row r="1947" spans="1:17" x14ac:dyDescent="0.25">
      <c r="A1947" s="1">
        <v>44377</v>
      </c>
      <c r="B1947" s="1">
        <v>44377</v>
      </c>
      <c r="C1947" t="s">
        <v>1742</v>
      </c>
      <c r="D1947" t="s">
        <v>1743</v>
      </c>
      <c r="E1947">
        <v>11.5</v>
      </c>
      <c r="F1947" t="s">
        <v>1744</v>
      </c>
      <c r="G1947" t="s">
        <v>69</v>
      </c>
      <c r="H1947" t="s">
        <v>168</v>
      </c>
      <c r="I1947" t="s">
        <v>18</v>
      </c>
      <c r="J1947" t="s">
        <v>19</v>
      </c>
      <c r="K1947" t="s">
        <v>20</v>
      </c>
      <c r="L1947" t="s">
        <v>20</v>
      </c>
      <c r="M1947" t="s">
        <v>21</v>
      </c>
      <c r="N1947" t="s">
        <v>22</v>
      </c>
      <c r="O1947" t="s">
        <v>4531</v>
      </c>
      <c r="P1947">
        <v>4</v>
      </c>
      <c r="Q1947" t="str">
        <f t="shared" si="30"/>
        <v>MMLP US Equity</v>
      </c>
    </row>
    <row r="1948" spans="1:17" x14ac:dyDescent="0.25">
      <c r="A1948" s="1">
        <v>44377</v>
      </c>
      <c r="B1948" s="1">
        <v>44377</v>
      </c>
      <c r="C1948" t="s">
        <v>1640</v>
      </c>
      <c r="D1948" t="s">
        <v>1641</v>
      </c>
      <c r="E1948">
        <v>5.25</v>
      </c>
      <c r="F1948" t="s">
        <v>2891</v>
      </c>
      <c r="H1948" t="s">
        <v>39</v>
      </c>
      <c r="I1948" t="s">
        <v>18</v>
      </c>
      <c r="J1948" t="s">
        <v>19</v>
      </c>
      <c r="K1948" t="s">
        <v>20</v>
      </c>
      <c r="L1948" t="s">
        <v>20</v>
      </c>
      <c r="M1948" t="s">
        <v>21</v>
      </c>
      <c r="N1948" t="s">
        <v>135</v>
      </c>
      <c r="O1948" t="s">
        <v>4532</v>
      </c>
      <c r="P1948">
        <v>3</v>
      </c>
      <c r="Q1948" t="str">
        <f t="shared" si="30"/>
        <v>XEL US Equity</v>
      </c>
    </row>
    <row r="1949" spans="1:17" x14ac:dyDescent="0.25">
      <c r="A1949" s="1">
        <v>44377</v>
      </c>
      <c r="B1949" s="1">
        <v>44377</v>
      </c>
      <c r="C1949" t="s">
        <v>3552</v>
      </c>
      <c r="D1949" t="s">
        <v>1007</v>
      </c>
      <c r="E1949">
        <v>7.75</v>
      </c>
      <c r="F1949" t="s">
        <v>1322</v>
      </c>
      <c r="H1949" t="s">
        <v>112</v>
      </c>
      <c r="I1949" t="s">
        <v>18</v>
      </c>
      <c r="J1949" t="s">
        <v>19</v>
      </c>
      <c r="K1949" t="s">
        <v>20</v>
      </c>
      <c r="L1949" t="s">
        <v>20</v>
      </c>
      <c r="M1949" t="s">
        <v>21</v>
      </c>
      <c r="N1949" t="s">
        <v>22</v>
      </c>
      <c r="O1949" t="s">
        <v>4533</v>
      </c>
      <c r="P1949">
        <v>2</v>
      </c>
      <c r="Q1949" t="str">
        <f t="shared" si="30"/>
        <v>IP US Equity</v>
      </c>
    </row>
    <row r="1950" spans="1:17" x14ac:dyDescent="0.25">
      <c r="A1950" s="1">
        <v>44377</v>
      </c>
      <c r="B1950" s="1">
        <v>44377</v>
      </c>
      <c r="C1950" t="s">
        <v>4534</v>
      </c>
      <c r="D1950" t="s">
        <v>4535</v>
      </c>
      <c r="E1950">
        <v>7</v>
      </c>
      <c r="F1950" t="s">
        <v>510</v>
      </c>
      <c r="H1950" t="s">
        <v>121</v>
      </c>
      <c r="I1950" t="s">
        <v>18</v>
      </c>
      <c r="J1950" t="s">
        <v>19</v>
      </c>
      <c r="K1950" t="s">
        <v>20</v>
      </c>
      <c r="L1950" t="s">
        <v>20</v>
      </c>
      <c r="M1950" t="s">
        <v>21</v>
      </c>
      <c r="N1950" t="s">
        <v>22</v>
      </c>
      <c r="O1950" t="s">
        <v>4536</v>
      </c>
      <c r="P1950">
        <v>3</v>
      </c>
      <c r="Q1950" t="str">
        <f t="shared" si="30"/>
        <v>HRC US Equity</v>
      </c>
    </row>
    <row r="1951" spans="1:17" x14ac:dyDescent="0.25">
      <c r="A1951" s="1">
        <v>44377</v>
      </c>
      <c r="B1951" s="1">
        <v>44377</v>
      </c>
      <c r="C1951" t="s">
        <v>4537</v>
      </c>
      <c r="D1951" t="s">
        <v>4538</v>
      </c>
      <c r="E1951">
        <v>6.35</v>
      </c>
      <c r="F1951" t="s">
        <v>67</v>
      </c>
      <c r="H1951" t="s">
        <v>39</v>
      </c>
      <c r="I1951" t="s">
        <v>18</v>
      </c>
      <c r="J1951" t="s">
        <v>19</v>
      </c>
      <c r="K1951" t="s">
        <v>20</v>
      </c>
      <c r="L1951" t="s">
        <v>20</v>
      </c>
      <c r="M1951" t="s">
        <v>21</v>
      </c>
      <c r="N1951" t="s">
        <v>135</v>
      </c>
      <c r="O1951" t="s">
        <v>4539</v>
      </c>
      <c r="P1951">
        <v>2</v>
      </c>
      <c r="Q1951" t="str">
        <f t="shared" si="30"/>
        <v>ES US Equity</v>
      </c>
    </row>
    <row r="1952" spans="1:17" x14ac:dyDescent="0.25">
      <c r="A1952" s="1">
        <v>44377</v>
      </c>
      <c r="B1952" s="1">
        <v>44377</v>
      </c>
      <c r="C1952" t="s">
        <v>2465</v>
      </c>
      <c r="D1952" t="s">
        <v>2466</v>
      </c>
      <c r="E1952">
        <v>4.2</v>
      </c>
      <c r="F1952" t="s">
        <v>293</v>
      </c>
      <c r="G1952" t="s">
        <v>815</v>
      </c>
      <c r="H1952" t="s">
        <v>52</v>
      </c>
      <c r="I1952" t="s">
        <v>18</v>
      </c>
      <c r="J1952" t="s">
        <v>19</v>
      </c>
      <c r="K1952" t="s">
        <v>20</v>
      </c>
      <c r="L1952" t="s">
        <v>20</v>
      </c>
      <c r="M1952" t="s">
        <v>21</v>
      </c>
      <c r="N1952" t="s">
        <v>135</v>
      </c>
      <c r="O1952" t="s">
        <v>4540</v>
      </c>
      <c r="P1952">
        <v>2</v>
      </c>
      <c r="Q1952" t="str">
        <f t="shared" si="30"/>
        <v>ED US Equity</v>
      </c>
    </row>
    <row r="1953" spans="1:17" x14ac:dyDescent="0.25">
      <c r="A1953" s="1">
        <v>44377</v>
      </c>
      <c r="B1953" s="1">
        <v>44377</v>
      </c>
      <c r="C1953" t="s">
        <v>2353</v>
      </c>
      <c r="D1953" t="s">
        <v>952</v>
      </c>
      <c r="E1953">
        <v>6.35</v>
      </c>
      <c r="F1953" t="s">
        <v>1166</v>
      </c>
      <c r="H1953" t="s">
        <v>17</v>
      </c>
      <c r="I1953" t="s">
        <v>18</v>
      </c>
      <c r="J1953" t="s">
        <v>19</v>
      </c>
      <c r="K1953" t="s">
        <v>20</v>
      </c>
      <c r="L1953" t="s">
        <v>20</v>
      </c>
      <c r="M1953" t="s">
        <v>21</v>
      </c>
      <c r="N1953" t="s">
        <v>135</v>
      </c>
      <c r="O1953" t="s">
        <v>4541</v>
      </c>
      <c r="P1953">
        <v>3</v>
      </c>
      <c r="Q1953" t="str">
        <f t="shared" si="30"/>
        <v>DUK US Equity</v>
      </c>
    </row>
    <row r="1954" spans="1:17" x14ac:dyDescent="0.25">
      <c r="A1954" s="1">
        <v>44377</v>
      </c>
      <c r="B1954" s="1">
        <v>44377</v>
      </c>
      <c r="C1954" t="s">
        <v>1863</v>
      </c>
      <c r="D1954" t="s">
        <v>1864</v>
      </c>
      <c r="E1954">
        <v>3</v>
      </c>
      <c r="F1954" t="s">
        <v>2976</v>
      </c>
      <c r="G1954" t="s">
        <v>2611</v>
      </c>
      <c r="H1954" t="s">
        <v>44</v>
      </c>
      <c r="I1954" t="s">
        <v>18</v>
      </c>
      <c r="J1954" t="s">
        <v>19</v>
      </c>
      <c r="K1954" t="s">
        <v>20</v>
      </c>
      <c r="L1954" t="s">
        <v>20</v>
      </c>
      <c r="M1954" t="s">
        <v>21</v>
      </c>
      <c r="N1954" t="s">
        <v>135</v>
      </c>
      <c r="O1954" t="s">
        <v>4542</v>
      </c>
      <c r="P1954">
        <v>4</v>
      </c>
      <c r="Q1954" t="str">
        <f t="shared" si="30"/>
        <v>NRUC US Equity</v>
      </c>
    </row>
    <row r="1955" spans="1:17" x14ac:dyDescent="0.25">
      <c r="A1955" s="1">
        <v>44377</v>
      </c>
      <c r="B1955" s="1">
        <v>44377</v>
      </c>
      <c r="C1955" t="s">
        <v>4218</v>
      </c>
      <c r="D1955" t="s">
        <v>701</v>
      </c>
      <c r="E1955">
        <v>6.6</v>
      </c>
      <c r="F1955" t="s">
        <v>888</v>
      </c>
      <c r="H1955" t="s">
        <v>17</v>
      </c>
      <c r="I1955" t="s">
        <v>18</v>
      </c>
      <c r="J1955" t="s">
        <v>19</v>
      </c>
      <c r="K1955" t="s">
        <v>20</v>
      </c>
      <c r="L1955" t="s">
        <v>20</v>
      </c>
      <c r="M1955" t="s">
        <v>21</v>
      </c>
      <c r="N1955" t="s">
        <v>22</v>
      </c>
      <c r="O1955" t="s">
        <v>4543</v>
      </c>
      <c r="P1955">
        <v>3</v>
      </c>
      <c r="Q1955" t="str">
        <f t="shared" si="30"/>
        <v>PFE US Equity</v>
      </c>
    </row>
    <row r="1956" spans="1:17" x14ac:dyDescent="0.25">
      <c r="A1956" s="1">
        <v>44377</v>
      </c>
      <c r="B1956" s="1">
        <v>44377</v>
      </c>
      <c r="C1956" t="s">
        <v>1049</v>
      </c>
      <c r="D1956" t="s">
        <v>1050</v>
      </c>
      <c r="E1956">
        <v>5.625</v>
      </c>
      <c r="F1956" t="s">
        <v>4544</v>
      </c>
      <c r="H1956" t="s">
        <v>199</v>
      </c>
      <c r="I1956" t="s">
        <v>18</v>
      </c>
      <c r="J1956" t="s">
        <v>19</v>
      </c>
      <c r="K1956" t="s">
        <v>20</v>
      </c>
      <c r="L1956" t="s">
        <v>20</v>
      </c>
      <c r="M1956" t="s">
        <v>21</v>
      </c>
      <c r="N1956" t="s">
        <v>135</v>
      </c>
      <c r="O1956" t="s">
        <v>4545</v>
      </c>
      <c r="P1956">
        <v>3</v>
      </c>
      <c r="Q1956" t="str">
        <f t="shared" si="30"/>
        <v>NEE US Equity</v>
      </c>
    </row>
    <row r="1957" spans="1:17" x14ac:dyDescent="0.25">
      <c r="A1957" s="1">
        <v>44377</v>
      </c>
      <c r="B1957" s="1">
        <v>44377</v>
      </c>
      <c r="C1957" t="s">
        <v>4546</v>
      </c>
      <c r="D1957" t="s">
        <v>2538</v>
      </c>
      <c r="E1957">
        <v>6.625</v>
      </c>
      <c r="F1957" t="s">
        <v>1155</v>
      </c>
      <c r="G1957" t="s">
        <v>424</v>
      </c>
      <c r="H1957" t="s">
        <v>52</v>
      </c>
      <c r="I1957" t="s">
        <v>18</v>
      </c>
      <c r="J1957" t="s">
        <v>19</v>
      </c>
      <c r="K1957" t="s">
        <v>20</v>
      </c>
      <c r="L1957" t="s">
        <v>20</v>
      </c>
      <c r="M1957" t="s">
        <v>21</v>
      </c>
      <c r="N1957" t="s">
        <v>135</v>
      </c>
      <c r="O1957" t="s">
        <v>4547</v>
      </c>
      <c r="P1957">
        <v>3</v>
      </c>
      <c r="Q1957" t="str">
        <f t="shared" si="30"/>
        <v>AEP US Equity</v>
      </c>
    </row>
    <row r="1958" spans="1:17" x14ac:dyDescent="0.25">
      <c r="A1958" s="1">
        <v>44377</v>
      </c>
      <c r="B1958" s="1">
        <v>44377</v>
      </c>
      <c r="C1958" t="s">
        <v>1934</v>
      </c>
      <c r="D1958" t="s">
        <v>1935</v>
      </c>
      <c r="E1958">
        <v>5.625</v>
      </c>
      <c r="F1958" t="s">
        <v>1936</v>
      </c>
      <c r="G1958" t="s">
        <v>69</v>
      </c>
      <c r="H1958" t="s">
        <v>52</v>
      </c>
      <c r="I1958" t="s">
        <v>18</v>
      </c>
      <c r="J1958" t="s">
        <v>19</v>
      </c>
      <c r="K1958" t="s">
        <v>20</v>
      </c>
      <c r="L1958" t="s">
        <v>20</v>
      </c>
      <c r="M1958" t="s">
        <v>21</v>
      </c>
      <c r="N1958" t="s">
        <v>59</v>
      </c>
      <c r="O1958" t="s">
        <v>4548</v>
      </c>
      <c r="P1958">
        <v>2</v>
      </c>
      <c r="Q1958" t="str">
        <f t="shared" si="30"/>
        <v>CG US Equity</v>
      </c>
    </row>
    <row r="1959" spans="1:17" x14ac:dyDescent="0.25">
      <c r="A1959" s="1">
        <v>44377</v>
      </c>
      <c r="B1959" s="1">
        <v>44377</v>
      </c>
      <c r="C1959" t="s">
        <v>2353</v>
      </c>
      <c r="D1959" t="s">
        <v>952</v>
      </c>
      <c r="E1959">
        <v>5.65</v>
      </c>
      <c r="F1959" t="s">
        <v>2136</v>
      </c>
      <c r="H1959" t="s">
        <v>17</v>
      </c>
      <c r="I1959" t="s">
        <v>18</v>
      </c>
      <c r="J1959" t="s">
        <v>19</v>
      </c>
      <c r="K1959" t="s">
        <v>20</v>
      </c>
      <c r="L1959" t="s">
        <v>20</v>
      </c>
      <c r="M1959" t="s">
        <v>21</v>
      </c>
      <c r="N1959" t="s">
        <v>135</v>
      </c>
      <c r="O1959" t="s">
        <v>4551</v>
      </c>
      <c r="P1959">
        <v>3</v>
      </c>
      <c r="Q1959" t="str">
        <f t="shared" si="30"/>
        <v>DUK US Equity</v>
      </c>
    </row>
    <row r="1960" spans="1:17" x14ac:dyDescent="0.25">
      <c r="A1960" s="1">
        <v>44377</v>
      </c>
      <c r="B1960" s="1">
        <v>44377</v>
      </c>
      <c r="C1960" t="s">
        <v>4054</v>
      </c>
      <c r="D1960" t="s">
        <v>4055</v>
      </c>
      <c r="E1960">
        <v>3.65</v>
      </c>
      <c r="F1960" t="s">
        <v>1299</v>
      </c>
      <c r="H1960" t="s">
        <v>52</v>
      </c>
      <c r="I1960" t="s">
        <v>18</v>
      </c>
      <c r="J1960" t="s">
        <v>19</v>
      </c>
      <c r="K1960" t="s">
        <v>20</v>
      </c>
      <c r="L1960" t="s">
        <v>20</v>
      </c>
      <c r="M1960" t="s">
        <v>21</v>
      </c>
      <c r="N1960" t="s">
        <v>22</v>
      </c>
      <c r="O1960" t="s">
        <v>4552</v>
      </c>
      <c r="P1960">
        <v>3</v>
      </c>
      <c r="Q1960" t="str">
        <f t="shared" si="30"/>
        <v>BAX US Equity</v>
      </c>
    </row>
    <row r="1961" spans="1:17" x14ac:dyDescent="0.25">
      <c r="A1961" s="1">
        <v>44377</v>
      </c>
      <c r="B1961" s="1">
        <v>44377</v>
      </c>
      <c r="C1961" t="s">
        <v>4553</v>
      </c>
      <c r="D1961" t="s">
        <v>1391</v>
      </c>
      <c r="E1961">
        <v>4.17</v>
      </c>
      <c r="F1961" t="s">
        <v>4554</v>
      </c>
      <c r="G1961" t="s">
        <v>51</v>
      </c>
      <c r="H1961" t="s">
        <v>52</v>
      </c>
      <c r="I1961" t="s">
        <v>18</v>
      </c>
      <c r="J1961" t="s">
        <v>19</v>
      </c>
      <c r="K1961" t="s">
        <v>20</v>
      </c>
      <c r="L1961" t="s">
        <v>20</v>
      </c>
      <c r="M1961" t="s">
        <v>21</v>
      </c>
      <c r="N1961" t="s">
        <v>135</v>
      </c>
      <c r="O1961" t="s">
        <v>4555</v>
      </c>
      <c r="P1961">
        <v>5</v>
      </c>
      <c r="Q1961" t="str">
        <f t="shared" si="30"/>
        <v>NGGLN US Equity</v>
      </c>
    </row>
    <row r="1962" spans="1:17" x14ac:dyDescent="0.25">
      <c r="A1962" s="1">
        <v>44377</v>
      </c>
      <c r="B1962" s="1">
        <v>44377</v>
      </c>
      <c r="C1962" t="s">
        <v>872</v>
      </c>
      <c r="D1962" t="s">
        <v>873</v>
      </c>
      <c r="E1962">
        <v>8.75</v>
      </c>
      <c r="F1962" t="s">
        <v>901</v>
      </c>
      <c r="G1962" t="s">
        <v>51</v>
      </c>
      <c r="H1962" t="s">
        <v>121</v>
      </c>
      <c r="I1962" t="s">
        <v>18</v>
      </c>
      <c r="J1962" t="s">
        <v>19</v>
      </c>
      <c r="K1962" t="s">
        <v>20</v>
      </c>
      <c r="L1962" t="s">
        <v>20</v>
      </c>
      <c r="M1962" t="s">
        <v>21</v>
      </c>
      <c r="N1962" t="s">
        <v>22</v>
      </c>
      <c r="O1962" t="s">
        <v>4556</v>
      </c>
      <c r="P1962">
        <v>1</v>
      </c>
      <c r="Q1962" t="str">
        <f t="shared" si="30"/>
        <v>M US Equity</v>
      </c>
    </row>
    <row r="1963" spans="1:17" x14ac:dyDescent="0.25">
      <c r="A1963" s="1">
        <v>44377</v>
      </c>
      <c r="B1963" s="1">
        <v>44377</v>
      </c>
      <c r="C1963" t="s">
        <v>2465</v>
      </c>
      <c r="D1963" t="s">
        <v>2466</v>
      </c>
      <c r="E1963">
        <v>5.85</v>
      </c>
      <c r="F1963" t="s">
        <v>2066</v>
      </c>
      <c r="G1963" t="s">
        <v>4559</v>
      </c>
      <c r="H1963" t="s">
        <v>52</v>
      </c>
      <c r="I1963" t="s">
        <v>18</v>
      </c>
      <c r="J1963" t="s">
        <v>19</v>
      </c>
      <c r="K1963" t="s">
        <v>20</v>
      </c>
      <c r="L1963" t="s">
        <v>20</v>
      </c>
      <c r="M1963" t="s">
        <v>21</v>
      </c>
      <c r="N1963" t="s">
        <v>135</v>
      </c>
      <c r="O1963" t="s">
        <v>4560</v>
      </c>
      <c r="P1963">
        <v>2</v>
      </c>
      <c r="Q1963" t="str">
        <f t="shared" si="30"/>
        <v>ED US Equity</v>
      </c>
    </row>
    <row r="1964" spans="1:17" x14ac:dyDescent="0.25">
      <c r="A1964" s="1">
        <v>44377</v>
      </c>
      <c r="B1964" s="1">
        <v>44377</v>
      </c>
      <c r="C1964" t="s">
        <v>2186</v>
      </c>
      <c r="D1964" t="s">
        <v>2187</v>
      </c>
      <c r="E1964">
        <v>6.6</v>
      </c>
      <c r="F1964" t="s">
        <v>87</v>
      </c>
      <c r="H1964" t="s">
        <v>17</v>
      </c>
      <c r="I1964" t="s">
        <v>18</v>
      </c>
      <c r="J1964" t="s">
        <v>19</v>
      </c>
      <c r="K1964" t="s">
        <v>20</v>
      </c>
      <c r="L1964" t="s">
        <v>20</v>
      </c>
      <c r="M1964" t="s">
        <v>21</v>
      </c>
      <c r="N1964" t="s">
        <v>135</v>
      </c>
      <c r="O1964" t="s">
        <v>4561</v>
      </c>
      <c r="P1964">
        <v>3</v>
      </c>
      <c r="Q1964" t="str">
        <f t="shared" si="30"/>
        <v>AES US Equity</v>
      </c>
    </row>
    <row r="1965" spans="1:17" x14ac:dyDescent="0.25">
      <c r="A1965" s="1">
        <v>44377</v>
      </c>
      <c r="B1965" s="1">
        <v>44377</v>
      </c>
      <c r="C1965" t="s">
        <v>1863</v>
      </c>
      <c r="D1965" t="s">
        <v>1864</v>
      </c>
      <c r="E1965">
        <v>3</v>
      </c>
      <c r="F1965" t="s">
        <v>192</v>
      </c>
      <c r="G1965" t="s">
        <v>722</v>
      </c>
      <c r="H1965" t="s">
        <v>44</v>
      </c>
      <c r="I1965" t="s">
        <v>18</v>
      </c>
      <c r="J1965" t="s">
        <v>19</v>
      </c>
      <c r="K1965" t="s">
        <v>20</v>
      </c>
      <c r="L1965" t="s">
        <v>20</v>
      </c>
      <c r="M1965" t="s">
        <v>21</v>
      </c>
      <c r="N1965" t="s">
        <v>135</v>
      </c>
      <c r="O1965" t="s">
        <v>4562</v>
      </c>
      <c r="P1965">
        <v>4</v>
      </c>
      <c r="Q1965" t="str">
        <f t="shared" si="30"/>
        <v>NRUC US Equity</v>
      </c>
    </row>
    <row r="1966" spans="1:17" x14ac:dyDescent="0.25">
      <c r="A1966" s="1">
        <v>44377</v>
      </c>
      <c r="B1966" s="1">
        <v>44377</v>
      </c>
      <c r="C1966" t="s">
        <v>3607</v>
      </c>
      <c r="D1966" t="s">
        <v>3608</v>
      </c>
      <c r="E1966">
        <v>3.47</v>
      </c>
      <c r="F1966" t="s">
        <v>4567</v>
      </c>
      <c r="G1966" t="s">
        <v>17</v>
      </c>
      <c r="H1966" t="s">
        <v>52</v>
      </c>
      <c r="I1966" t="s">
        <v>18</v>
      </c>
      <c r="J1966" t="s">
        <v>19</v>
      </c>
      <c r="K1966" t="s">
        <v>20</v>
      </c>
      <c r="L1966" t="s">
        <v>20</v>
      </c>
      <c r="M1966" t="s">
        <v>21</v>
      </c>
      <c r="N1966" t="s">
        <v>135</v>
      </c>
      <c r="O1966" t="s">
        <v>4568</v>
      </c>
      <c r="P1966">
        <v>3</v>
      </c>
      <c r="Q1966" t="str">
        <f t="shared" si="30"/>
        <v>CNL US Equity</v>
      </c>
    </row>
    <row r="1967" spans="1:17" x14ac:dyDescent="0.25">
      <c r="A1967" s="1">
        <v>44377</v>
      </c>
      <c r="B1967" s="1">
        <v>44377</v>
      </c>
      <c r="C1967" t="s">
        <v>4571</v>
      </c>
      <c r="D1967" t="s">
        <v>4572</v>
      </c>
      <c r="E1967">
        <v>8</v>
      </c>
      <c r="F1967" t="s">
        <v>945</v>
      </c>
      <c r="H1967" t="s">
        <v>44</v>
      </c>
      <c r="I1967" t="s">
        <v>18</v>
      </c>
      <c r="J1967" t="s">
        <v>19</v>
      </c>
      <c r="K1967" t="s">
        <v>20</v>
      </c>
      <c r="L1967" t="s">
        <v>20</v>
      </c>
      <c r="M1967" t="s">
        <v>21</v>
      </c>
      <c r="N1967" t="s">
        <v>135</v>
      </c>
      <c r="O1967" t="s">
        <v>4573</v>
      </c>
      <c r="P1967">
        <v>3</v>
      </c>
      <c r="Q1967" t="str">
        <f t="shared" si="30"/>
        <v>SWX US Equity</v>
      </c>
    </row>
    <row r="1968" spans="1:17" x14ac:dyDescent="0.25">
      <c r="A1968" s="1">
        <v>44377</v>
      </c>
      <c r="B1968" s="1">
        <v>44377</v>
      </c>
      <c r="C1968" t="s">
        <v>1149</v>
      </c>
      <c r="D1968" t="s">
        <v>1150</v>
      </c>
      <c r="E1968">
        <v>5.55</v>
      </c>
      <c r="F1968" t="s">
        <v>670</v>
      </c>
      <c r="G1968" t="s">
        <v>4574</v>
      </c>
      <c r="H1968" t="s">
        <v>52</v>
      </c>
      <c r="I1968" t="s">
        <v>18</v>
      </c>
      <c r="J1968" t="s">
        <v>19</v>
      </c>
      <c r="K1968" t="s">
        <v>20</v>
      </c>
      <c r="L1968" t="s">
        <v>20</v>
      </c>
      <c r="M1968" t="s">
        <v>21</v>
      </c>
      <c r="N1968" t="s">
        <v>135</v>
      </c>
      <c r="O1968" t="s">
        <v>4575</v>
      </c>
      <c r="P1968">
        <v>3</v>
      </c>
      <c r="Q1968" t="str">
        <f t="shared" si="30"/>
        <v>EIX US Equity</v>
      </c>
    </row>
    <row r="1969" spans="1:17" x14ac:dyDescent="0.25">
      <c r="A1969" s="1">
        <v>44377</v>
      </c>
      <c r="B1969" s="1">
        <v>44377</v>
      </c>
      <c r="C1969" t="s">
        <v>2626</v>
      </c>
      <c r="D1969" t="s">
        <v>707</v>
      </c>
      <c r="E1969">
        <v>7</v>
      </c>
      <c r="F1969" t="s">
        <v>1008</v>
      </c>
      <c r="H1969" t="s">
        <v>112</v>
      </c>
      <c r="I1969" t="s">
        <v>18</v>
      </c>
      <c r="J1969" t="s">
        <v>19</v>
      </c>
      <c r="K1969" t="s">
        <v>20</v>
      </c>
      <c r="L1969" t="s">
        <v>20</v>
      </c>
      <c r="M1969" t="s">
        <v>21</v>
      </c>
      <c r="N1969" t="s">
        <v>135</v>
      </c>
      <c r="O1969" t="s">
        <v>4576</v>
      </c>
      <c r="P1969">
        <v>1</v>
      </c>
      <c r="Q1969" t="str">
        <f t="shared" si="30"/>
        <v>D US Equity</v>
      </c>
    </row>
    <row r="1970" spans="1:17" x14ac:dyDescent="0.25">
      <c r="A1970" s="1">
        <v>44377</v>
      </c>
      <c r="B1970" s="1">
        <v>44377</v>
      </c>
      <c r="C1970" t="s">
        <v>109</v>
      </c>
      <c r="D1970" t="s">
        <v>110</v>
      </c>
      <c r="E1970">
        <v>4</v>
      </c>
      <c r="F1970" t="s">
        <v>642</v>
      </c>
      <c r="G1970" t="s">
        <v>722</v>
      </c>
      <c r="H1970" t="s">
        <v>112</v>
      </c>
      <c r="I1970" t="s">
        <v>18</v>
      </c>
      <c r="J1970" t="s">
        <v>19</v>
      </c>
      <c r="K1970" t="s">
        <v>20</v>
      </c>
      <c r="L1970" t="s">
        <v>20</v>
      </c>
      <c r="M1970" t="s">
        <v>21</v>
      </c>
      <c r="N1970" t="s">
        <v>22</v>
      </c>
      <c r="O1970" t="s">
        <v>4577</v>
      </c>
      <c r="P1970">
        <v>2</v>
      </c>
      <c r="Q1970" t="str">
        <f t="shared" si="30"/>
        <v>GE US Equity</v>
      </c>
    </row>
    <row r="1971" spans="1:17" x14ac:dyDescent="0.25">
      <c r="A1971" s="1">
        <v>44377</v>
      </c>
      <c r="B1971" s="1">
        <v>44377</v>
      </c>
      <c r="C1971" t="s">
        <v>4578</v>
      </c>
      <c r="D1971" t="s">
        <v>4579</v>
      </c>
      <c r="E1971">
        <v>5.8</v>
      </c>
      <c r="F1971" t="s">
        <v>2145</v>
      </c>
      <c r="H1971" t="s">
        <v>44</v>
      </c>
      <c r="I1971" t="s">
        <v>18</v>
      </c>
      <c r="J1971" t="s">
        <v>19</v>
      </c>
      <c r="K1971" t="s">
        <v>20</v>
      </c>
      <c r="L1971" t="s">
        <v>20</v>
      </c>
      <c r="M1971" t="s">
        <v>21</v>
      </c>
      <c r="N1971" t="s">
        <v>135</v>
      </c>
      <c r="O1971" t="s">
        <v>4580</v>
      </c>
      <c r="P1971">
        <v>5</v>
      </c>
      <c r="Q1971" t="str">
        <f t="shared" si="30"/>
        <v>FTSCN US Equity</v>
      </c>
    </row>
    <row r="1972" spans="1:17" x14ac:dyDescent="0.25">
      <c r="A1972" s="1">
        <v>44377</v>
      </c>
      <c r="B1972" s="1">
        <v>44377</v>
      </c>
      <c r="C1972" t="s">
        <v>2269</v>
      </c>
      <c r="D1972" t="s">
        <v>2270</v>
      </c>
      <c r="E1972">
        <v>3.7</v>
      </c>
      <c r="F1972" t="s">
        <v>1644</v>
      </c>
      <c r="H1972" t="s">
        <v>17</v>
      </c>
      <c r="I1972" t="s">
        <v>18</v>
      </c>
      <c r="J1972" t="s">
        <v>19</v>
      </c>
      <c r="K1972" t="s">
        <v>20</v>
      </c>
      <c r="L1972" t="s">
        <v>20</v>
      </c>
      <c r="M1972" t="s">
        <v>21</v>
      </c>
      <c r="N1972" t="s">
        <v>22</v>
      </c>
      <c r="O1972" t="s">
        <v>4581</v>
      </c>
      <c r="P1972">
        <v>3</v>
      </c>
      <c r="Q1972" t="str">
        <f t="shared" si="30"/>
        <v>KMB US Equity</v>
      </c>
    </row>
    <row r="1973" spans="1:17" x14ac:dyDescent="0.25">
      <c r="A1973" s="1">
        <v>44377</v>
      </c>
      <c r="B1973" s="1">
        <v>44377</v>
      </c>
      <c r="C1973" t="s">
        <v>4585</v>
      </c>
      <c r="D1973" t="s">
        <v>4586</v>
      </c>
      <c r="E1973">
        <v>7.125</v>
      </c>
      <c r="F1973" t="s">
        <v>188</v>
      </c>
      <c r="H1973" t="s">
        <v>52</v>
      </c>
      <c r="I1973" t="s">
        <v>18</v>
      </c>
      <c r="J1973" t="s">
        <v>19</v>
      </c>
      <c r="K1973" t="s">
        <v>20</v>
      </c>
      <c r="L1973" t="s">
        <v>20</v>
      </c>
      <c r="M1973" t="s">
        <v>21</v>
      </c>
      <c r="N1973" t="s">
        <v>22</v>
      </c>
      <c r="O1973" t="s">
        <v>4587</v>
      </c>
      <c r="P1973">
        <v>3</v>
      </c>
      <c r="Q1973" t="str">
        <f t="shared" si="30"/>
        <v>EEP US Equity</v>
      </c>
    </row>
    <row r="1974" spans="1:17" x14ac:dyDescent="0.25">
      <c r="A1974" s="1">
        <v>44377</v>
      </c>
      <c r="B1974" s="1">
        <v>44377</v>
      </c>
      <c r="C1974" t="s">
        <v>4588</v>
      </c>
      <c r="D1974" t="s">
        <v>3825</v>
      </c>
      <c r="E1974">
        <v>6.95</v>
      </c>
      <c r="F1974" t="s">
        <v>706</v>
      </c>
      <c r="G1974" t="s">
        <v>16</v>
      </c>
      <c r="H1974" t="s">
        <v>112</v>
      </c>
      <c r="I1974" t="s">
        <v>18</v>
      </c>
      <c r="J1974" t="s">
        <v>19</v>
      </c>
      <c r="K1974" t="s">
        <v>20</v>
      </c>
      <c r="L1974" t="s">
        <v>20</v>
      </c>
      <c r="M1974" t="s">
        <v>21</v>
      </c>
      <c r="N1974" t="s">
        <v>22</v>
      </c>
      <c r="O1974" t="s">
        <v>4589</v>
      </c>
      <c r="P1974">
        <v>1</v>
      </c>
      <c r="Q1974" t="str">
        <f t="shared" si="30"/>
        <v>R US Equity</v>
      </c>
    </row>
    <row r="1975" spans="1:17" x14ac:dyDescent="0.25">
      <c r="A1975" s="1">
        <v>44377</v>
      </c>
      <c r="B1975" s="1">
        <v>44377</v>
      </c>
      <c r="C1975" t="s">
        <v>1672</v>
      </c>
      <c r="D1975" t="s">
        <v>1673</v>
      </c>
      <c r="E1975">
        <v>5.45</v>
      </c>
      <c r="F1975" t="s">
        <v>3853</v>
      </c>
      <c r="H1975" t="s">
        <v>52</v>
      </c>
      <c r="I1975" t="s">
        <v>18</v>
      </c>
      <c r="J1975" t="s">
        <v>19</v>
      </c>
      <c r="K1975" t="s">
        <v>20</v>
      </c>
      <c r="L1975" t="s">
        <v>20</v>
      </c>
      <c r="M1975" t="s">
        <v>21</v>
      </c>
      <c r="N1975" t="s">
        <v>22</v>
      </c>
      <c r="O1975" t="s">
        <v>4590</v>
      </c>
      <c r="P1975">
        <v>3</v>
      </c>
      <c r="Q1975" t="str">
        <f t="shared" si="30"/>
        <v>ETN US Equity</v>
      </c>
    </row>
    <row r="1976" spans="1:17" x14ac:dyDescent="0.25">
      <c r="A1976" s="1">
        <v>44377</v>
      </c>
      <c r="B1976" s="1">
        <v>44377</v>
      </c>
      <c r="C1976" t="s">
        <v>2588</v>
      </c>
      <c r="D1976" t="s">
        <v>2589</v>
      </c>
      <c r="E1976">
        <v>5.85</v>
      </c>
      <c r="F1976" t="s">
        <v>670</v>
      </c>
      <c r="H1976" t="s">
        <v>52</v>
      </c>
      <c r="I1976" t="s">
        <v>18</v>
      </c>
      <c r="J1976" t="s">
        <v>19</v>
      </c>
      <c r="K1976" t="s">
        <v>20</v>
      </c>
      <c r="L1976" t="s">
        <v>20</v>
      </c>
      <c r="M1976" t="s">
        <v>21</v>
      </c>
      <c r="N1976" t="s">
        <v>59</v>
      </c>
      <c r="O1976" t="s">
        <v>4591</v>
      </c>
      <c r="P1976">
        <v>4</v>
      </c>
      <c r="Q1976" t="str">
        <f t="shared" si="30"/>
        <v>ANTM US Equity</v>
      </c>
    </row>
    <row r="1977" spans="1:17" x14ac:dyDescent="0.25">
      <c r="A1977" s="1">
        <v>44377</v>
      </c>
      <c r="B1977" s="1">
        <v>44377</v>
      </c>
      <c r="C1977" t="s">
        <v>4109</v>
      </c>
      <c r="D1977" t="s">
        <v>978</v>
      </c>
      <c r="E1977">
        <v>5.95</v>
      </c>
      <c r="F1977" t="s">
        <v>134</v>
      </c>
      <c r="H1977" t="s">
        <v>97</v>
      </c>
      <c r="I1977" t="s">
        <v>18</v>
      </c>
      <c r="J1977" t="s">
        <v>19</v>
      </c>
      <c r="K1977" t="s">
        <v>20</v>
      </c>
      <c r="L1977" t="s">
        <v>20</v>
      </c>
      <c r="M1977" t="s">
        <v>21</v>
      </c>
      <c r="N1977" t="s">
        <v>135</v>
      </c>
      <c r="O1977" t="s">
        <v>4592</v>
      </c>
      <c r="P1977">
        <v>2</v>
      </c>
      <c r="Q1977" t="str">
        <f t="shared" si="30"/>
        <v>FE US Equity</v>
      </c>
    </row>
    <row r="1978" spans="1:17" x14ac:dyDescent="0.25">
      <c r="A1978" s="1">
        <v>44377</v>
      </c>
      <c r="B1978" s="1">
        <v>44377</v>
      </c>
      <c r="C1978" t="s">
        <v>109</v>
      </c>
      <c r="D1978" t="s">
        <v>110</v>
      </c>
      <c r="E1978">
        <v>5.75</v>
      </c>
      <c r="F1978" t="s">
        <v>2184</v>
      </c>
      <c r="G1978" t="s">
        <v>722</v>
      </c>
      <c r="H1978" t="s">
        <v>52</v>
      </c>
      <c r="I1978" t="s">
        <v>18</v>
      </c>
      <c r="J1978" t="s">
        <v>19</v>
      </c>
      <c r="K1978" t="s">
        <v>20</v>
      </c>
      <c r="L1978" t="s">
        <v>20</v>
      </c>
      <c r="M1978" t="s">
        <v>21</v>
      </c>
      <c r="N1978" t="s">
        <v>22</v>
      </c>
      <c r="O1978" t="s">
        <v>4593</v>
      </c>
      <c r="P1978">
        <v>2</v>
      </c>
      <c r="Q1978" t="str">
        <f t="shared" si="30"/>
        <v>GE US Equity</v>
      </c>
    </row>
    <row r="1979" spans="1:17" x14ac:dyDescent="0.25">
      <c r="A1979" s="1">
        <v>44377</v>
      </c>
      <c r="B1979" s="1">
        <v>44377</v>
      </c>
      <c r="C1979" t="s">
        <v>2693</v>
      </c>
      <c r="D1979" t="s">
        <v>1780</v>
      </c>
      <c r="E1979">
        <v>6</v>
      </c>
      <c r="F1979" t="s">
        <v>2178</v>
      </c>
      <c r="H1979" t="s">
        <v>52</v>
      </c>
      <c r="I1979" t="s">
        <v>18</v>
      </c>
      <c r="J1979" t="s">
        <v>19</v>
      </c>
      <c r="K1979" t="s">
        <v>20</v>
      </c>
      <c r="L1979" t="s">
        <v>20</v>
      </c>
      <c r="M1979" t="s">
        <v>21</v>
      </c>
      <c r="N1979" t="s">
        <v>22</v>
      </c>
      <c r="O1979" t="s">
        <v>4595</v>
      </c>
      <c r="P1979">
        <v>5</v>
      </c>
      <c r="Q1979" t="str">
        <f t="shared" si="30"/>
        <v>ABIBB US Equity</v>
      </c>
    </row>
    <row r="1980" spans="1:17" x14ac:dyDescent="0.25">
      <c r="A1980" s="1">
        <v>44377</v>
      </c>
      <c r="B1980" s="1">
        <v>44377</v>
      </c>
      <c r="C1980" t="s">
        <v>4537</v>
      </c>
      <c r="D1980" t="s">
        <v>4538</v>
      </c>
      <c r="E1980">
        <v>5.75</v>
      </c>
      <c r="F1980" t="s">
        <v>1618</v>
      </c>
      <c r="H1980" t="s">
        <v>39</v>
      </c>
      <c r="I1980" t="s">
        <v>18</v>
      </c>
      <c r="J1980" t="s">
        <v>19</v>
      </c>
      <c r="K1980" t="s">
        <v>20</v>
      </c>
      <c r="L1980" t="s">
        <v>20</v>
      </c>
      <c r="M1980" t="s">
        <v>21</v>
      </c>
      <c r="N1980" t="s">
        <v>135</v>
      </c>
      <c r="O1980" t="s">
        <v>4596</v>
      </c>
      <c r="P1980">
        <v>2</v>
      </c>
      <c r="Q1980" t="str">
        <f t="shared" si="30"/>
        <v>ES US Equity</v>
      </c>
    </row>
    <row r="1981" spans="1:17" x14ac:dyDescent="0.25">
      <c r="A1981" s="1">
        <v>44377</v>
      </c>
      <c r="B1981" s="1">
        <v>44377</v>
      </c>
      <c r="C1981" t="s">
        <v>4597</v>
      </c>
      <c r="D1981" t="s">
        <v>1391</v>
      </c>
      <c r="E1981">
        <v>4.1189999999999998</v>
      </c>
      <c r="F1981" t="s">
        <v>4598</v>
      </c>
      <c r="G1981" t="s">
        <v>51</v>
      </c>
      <c r="H1981" t="s">
        <v>52</v>
      </c>
      <c r="I1981" t="s">
        <v>18</v>
      </c>
      <c r="J1981" t="s">
        <v>19</v>
      </c>
      <c r="K1981" t="s">
        <v>20</v>
      </c>
      <c r="L1981" t="s">
        <v>20</v>
      </c>
      <c r="M1981" t="s">
        <v>21</v>
      </c>
      <c r="N1981" t="s">
        <v>135</v>
      </c>
      <c r="O1981" t="s">
        <v>4599</v>
      </c>
      <c r="P1981">
        <v>5</v>
      </c>
      <c r="Q1981" t="str">
        <f t="shared" si="30"/>
        <v>NGGLN US Equity</v>
      </c>
    </row>
    <row r="1982" spans="1:17" x14ac:dyDescent="0.25">
      <c r="A1982" s="1">
        <v>44377</v>
      </c>
      <c r="B1982" s="1">
        <v>44377</v>
      </c>
      <c r="C1982" t="s">
        <v>1863</v>
      </c>
      <c r="D1982" t="s">
        <v>1864</v>
      </c>
      <c r="E1982">
        <v>2.1</v>
      </c>
      <c r="F1982" t="s">
        <v>107</v>
      </c>
      <c r="G1982" t="s">
        <v>722</v>
      </c>
      <c r="H1982" t="s">
        <v>44</v>
      </c>
      <c r="I1982" t="s">
        <v>18</v>
      </c>
      <c r="J1982" t="s">
        <v>19</v>
      </c>
      <c r="K1982" t="s">
        <v>20</v>
      </c>
      <c r="L1982" t="s">
        <v>20</v>
      </c>
      <c r="M1982" t="s">
        <v>21</v>
      </c>
      <c r="N1982" t="s">
        <v>135</v>
      </c>
      <c r="O1982" t="s">
        <v>4604</v>
      </c>
      <c r="P1982">
        <v>4</v>
      </c>
      <c r="Q1982" t="str">
        <f t="shared" si="30"/>
        <v>NRUC US Equity</v>
      </c>
    </row>
    <row r="1983" spans="1:17" x14ac:dyDescent="0.25">
      <c r="A1983" s="1">
        <v>44377</v>
      </c>
      <c r="B1983" s="1">
        <v>44377</v>
      </c>
      <c r="C1983" t="s">
        <v>4605</v>
      </c>
      <c r="D1983" t="s">
        <v>978</v>
      </c>
      <c r="E1983">
        <v>6.15</v>
      </c>
      <c r="F1983" t="s">
        <v>1796</v>
      </c>
      <c r="H1983" t="s">
        <v>52</v>
      </c>
      <c r="I1983" t="s">
        <v>18</v>
      </c>
      <c r="J1983" t="s">
        <v>19</v>
      </c>
      <c r="K1983" t="s">
        <v>20</v>
      </c>
      <c r="L1983" t="s">
        <v>20</v>
      </c>
      <c r="M1983" t="s">
        <v>21</v>
      </c>
      <c r="N1983" t="s">
        <v>135</v>
      </c>
      <c r="O1983" t="s">
        <v>4606</v>
      </c>
      <c r="P1983">
        <v>2</v>
      </c>
      <c r="Q1983" t="str">
        <f t="shared" si="30"/>
        <v>FE US Equity</v>
      </c>
    </row>
    <row r="1984" spans="1:17" x14ac:dyDescent="0.25">
      <c r="A1984" s="1">
        <v>44377</v>
      </c>
      <c r="B1984" s="1">
        <v>44377</v>
      </c>
      <c r="C1984" t="s">
        <v>419</v>
      </c>
      <c r="D1984" t="s">
        <v>420</v>
      </c>
      <c r="E1984">
        <v>7.5</v>
      </c>
      <c r="F1984" t="s">
        <v>421</v>
      </c>
      <c r="G1984" t="s">
        <v>69</v>
      </c>
      <c r="H1984" t="s">
        <v>97</v>
      </c>
      <c r="I1984" t="s">
        <v>18</v>
      </c>
      <c r="J1984" t="s">
        <v>19</v>
      </c>
      <c r="K1984" t="s">
        <v>20</v>
      </c>
      <c r="L1984" t="s">
        <v>20</v>
      </c>
      <c r="M1984" t="s">
        <v>21</v>
      </c>
      <c r="N1984" t="s">
        <v>22</v>
      </c>
      <c r="O1984" t="s">
        <v>4607</v>
      </c>
      <c r="P1984">
        <v>3</v>
      </c>
      <c r="Q1984" t="str">
        <f t="shared" si="30"/>
        <v>AMD US Equity</v>
      </c>
    </row>
    <row r="1985" spans="1:17" x14ac:dyDescent="0.25">
      <c r="A1985" s="1">
        <v>44377</v>
      </c>
      <c r="B1985" s="1">
        <v>44377</v>
      </c>
      <c r="C1985" t="s">
        <v>1903</v>
      </c>
      <c r="D1985" t="s">
        <v>1904</v>
      </c>
      <c r="E1985">
        <v>6.25</v>
      </c>
      <c r="F1985" t="s">
        <v>429</v>
      </c>
      <c r="G1985" t="s">
        <v>16</v>
      </c>
      <c r="H1985" t="s">
        <v>17</v>
      </c>
      <c r="I1985" t="s">
        <v>18</v>
      </c>
      <c r="J1985" t="s">
        <v>19</v>
      </c>
      <c r="K1985" t="s">
        <v>20</v>
      </c>
      <c r="L1985" t="s">
        <v>20</v>
      </c>
      <c r="M1985" t="s">
        <v>21</v>
      </c>
      <c r="N1985" t="s">
        <v>59</v>
      </c>
      <c r="O1985" t="s">
        <v>4608</v>
      </c>
      <c r="P1985">
        <v>3</v>
      </c>
      <c r="Q1985" t="str">
        <f t="shared" si="30"/>
        <v>TRV US Equity</v>
      </c>
    </row>
    <row r="1986" spans="1:17" x14ac:dyDescent="0.25">
      <c r="A1986" s="1">
        <v>44377</v>
      </c>
      <c r="B1986" s="1">
        <v>44377</v>
      </c>
      <c r="C1986" t="s">
        <v>109</v>
      </c>
      <c r="D1986" t="s">
        <v>110</v>
      </c>
      <c r="E1986">
        <v>5</v>
      </c>
      <c r="F1986" t="s">
        <v>2302</v>
      </c>
      <c r="G1986" t="s">
        <v>722</v>
      </c>
      <c r="H1986" t="s">
        <v>112</v>
      </c>
      <c r="I1986" t="s">
        <v>18</v>
      </c>
      <c r="J1986" t="s">
        <v>19</v>
      </c>
      <c r="K1986" t="s">
        <v>20</v>
      </c>
      <c r="L1986" t="s">
        <v>20</v>
      </c>
      <c r="M1986" t="s">
        <v>21</v>
      </c>
      <c r="N1986" t="s">
        <v>22</v>
      </c>
      <c r="O1986" t="s">
        <v>4609</v>
      </c>
      <c r="P1986">
        <v>2</v>
      </c>
      <c r="Q1986" t="str">
        <f t="shared" si="30"/>
        <v>GE US Equity</v>
      </c>
    </row>
    <row r="1987" spans="1:17" x14ac:dyDescent="0.25">
      <c r="A1987" s="1">
        <v>44377</v>
      </c>
      <c r="B1987" s="1">
        <v>44377</v>
      </c>
      <c r="C1987" t="s">
        <v>606</v>
      </c>
      <c r="D1987" t="s">
        <v>607</v>
      </c>
      <c r="E1987">
        <v>3.375</v>
      </c>
      <c r="F1987" t="s">
        <v>494</v>
      </c>
      <c r="H1987" t="s">
        <v>17</v>
      </c>
      <c r="I1987" t="s">
        <v>18</v>
      </c>
      <c r="J1987" t="s">
        <v>19</v>
      </c>
      <c r="K1987" t="s">
        <v>20</v>
      </c>
      <c r="L1987" t="s">
        <v>20</v>
      </c>
      <c r="M1987" t="s">
        <v>21</v>
      </c>
      <c r="N1987" t="s">
        <v>59</v>
      </c>
      <c r="O1987" t="s">
        <v>4610</v>
      </c>
      <c r="P1987">
        <v>3</v>
      </c>
      <c r="Q1987" t="str">
        <f t="shared" si="30"/>
        <v>UNH US Equity</v>
      </c>
    </row>
    <row r="1988" spans="1:17" x14ac:dyDescent="0.25">
      <c r="A1988" s="1">
        <v>44377</v>
      </c>
      <c r="B1988" s="1">
        <v>44377</v>
      </c>
      <c r="C1988" t="s">
        <v>878</v>
      </c>
      <c r="D1988" t="s">
        <v>879</v>
      </c>
      <c r="E1988">
        <v>1.01563</v>
      </c>
      <c r="F1988" t="s">
        <v>2669</v>
      </c>
      <c r="G1988" t="s">
        <v>51</v>
      </c>
      <c r="H1988" t="s">
        <v>52</v>
      </c>
      <c r="I1988" t="s">
        <v>18</v>
      </c>
      <c r="J1988" t="s">
        <v>19</v>
      </c>
      <c r="K1988" t="s">
        <v>20</v>
      </c>
      <c r="L1988" t="s">
        <v>20</v>
      </c>
      <c r="M1988" t="s">
        <v>137</v>
      </c>
      <c r="N1988" t="s">
        <v>22</v>
      </c>
      <c r="O1988" t="s">
        <v>4611</v>
      </c>
      <c r="P1988">
        <v>5</v>
      </c>
      <c r="Q1988" t="str">
        <f t="shared" ref="Q1988:Q2051" si="31">D1988&amp;" US Equity"</f>
        <v>DAIGR US Equity</v>
      </c>
    </row>
    <row r="1989" spans="1:17" x14ac:dyDescent="0.25">
      <c r="A1989" s="1">
        <v>44377</v>
      </c>
      <c r="B1989" s="1">
        <v>44377</v>
      </c>
      <c r="C1989" t="s">
        <v>81</v>
      </c>
      <c r="D1989" t="s">
        <v>82</v>
      </c>
      <c r="E1989">
        <v>0.77922999999999998</v>
      </c>
      <c r="F1989" t="s">
        <v>515</v>
      </c>
      <c r="G1989" t="s">
        <v>69</v>
      </c>
      <c r="H1989" t="s">
        <v>17</v>
      </c>
      <c r="I1989" t="s">
        <v>18</v>
      </c>
      <c r="J1989" t="s">
        <v>19</v>
      </c>
      <c r="K1989" t="s">
        <v>20</v>
      </c>
      <c r="L1989" t="s">
        <v>20</v>
      </c>
      <c r="M1989" t="s">
        <v>137</v>
      </c>
      <c r="N1989" t="s">
        <v>59</v>
      </c>
      <c r="O1989" t="s">
        <v>4612</v>
      </c>
      <c r="P1989">
        <v>3</v>
      </c>
      <c r="Q1989" t="str">
        <f t="shared" si="31"/>
        <v>BHF US Equity</v>
      </c>
    </row>
    <row r="1990" spans="1:17" x14ac:dyDescent="0.25">
      <c r="A1990" s="1">
        <v>44377</v>
      </c>
      <c r="B1990" s="1">
        <v>44377</v>
      </c>
      <c r="C1990" t="s">
        <v>1863</v>
      </c>
      <c r="D1990" t="s">
        <v>1864</v>
      </c>
      <c r="E1990">
        <v>1.65</v>
      </c>
      <c r="F1990" t="s">
        <v>3516</v>
      </c>
      <c r="G1990" t="s">
        <v>722</v>
      </c>
      <c r="H1990" t="s">
        <v>44</v>
      </c>
      <c r="I1990" t="s">
        <v>18</v>
      </c>
      <c r="J1990" t="s">
        <v>19</v>
      </c>
      <c r="K1990" t="s">
        <v>20</v>
      </c>
      <c r="L1990" t="s">
        <v>20</v>
      </c>
      <c r="M1990" t="s">
        <v>21</v>
      </c>
      <c r="N1990" t="s">
        <v>135</v>
      </c>
      <c r="O1990" t="s">
        <v>4613</v>
      </c>
      <c r="P1990">
        <v>4</v>
      </c>
      <c r="Q1990" t="str">
        <f t="shared" si="31"/>
        <v>NRUC US Equity</v>
      </c>
    </row>
    <row r="1991" spans="1:17" x14ac:dyDescent="0.25">
      <c r="A1991" s="1">
        <v>44377</v>
      </c>
      <c r="B1991" s="1">
        <v>44377</v>
      </c>
      <c r="C1991" t="s">
        <v>4614</v>
      </c>
      <c r="D1991" t="s">
        <v>952</v>
      </c>
      <c r="E1991">
        <v>5.4</v>
      </c>
      <c r="F1991" t="s">
        <v>1982</v>
      </c>
      <c r="G1991" t="s">
        <v>17</v>
      </c>
      <c r="H1991" t="s">
        <v>52</v>
      </c>
      <c r="I1991" t="s">
        <v>18</v>
      </c>
      <c r="J1991" t="s">
        <v>19</v>
      </c>
      <c r="K1991" t="s">
        <v>20</v>
      </c>
      <c r="L1991" t="s">
        <v>20</v>
      </c>
      <c r="M1991" t="s">
        <v>21</v>
      </c>
      <c r="N1991" t="s">
        <v>135</v>
      </c>
      <c r="O1991" t="s">
        <v>4615</v>
      </c>
      <c r="P1991">
        <v>3</v>
      </c>
      <c r="Q1991" t="str">
        <f t="shared" si="31"/>
        <v>DUK US Equity</v>
      </c>
    </row>
    <row r="1992" spans="1:17" x14ac:dyDescent="0.25">
      <c r="A1992" s="1">
        <v>44377</v>
      </c>
      <c r="B1992" s="1">
        <v>44377</v>
      </c>
      <c r="C1992" t="s">
        <v>4578</v>
      </c>
      <c r="D1992" t="s">
        <v>4579</v>
      </c>
      <c r="E1992">
        <v>5.8040000000000003</v>
      </c>
      <c r="F1992" t="s">
        <v>4616</v>
      </c>
      <c r="G1992" t="s">
        <v>2369</v>
      </c>
      <c r="H1992" t="s">
        <v>44</v>
      </c>
      <c r="I1992" t="s">
        <v>18</v>
      </c>
      <c r="J1992" t="s">
        <v>19</v>
      </c>
      <c r="K1992" t="s">
        <v>20</v>
      </c>
      <c r="L1992" t="s">
        <v>20</v>
      </c>
      <c r="M1992" t="s">
        <v>21</v>
      </c>
      <c r="N1992" t="s">
        <v>135</v>
      </c>
      <c r="O1992" t="s">
        <v>4617</v>
      </c>
      <c r="P1992">
        <v>5</v>
      </c>
      <c r="Q1992" t="str">
        <f t="shared" si="31"/>
        <v>FTSCN US Equity</v>
      </c>
    </row>
    <row r="1993" spans="1:17" x14ac:dyDescent="0.25">
      <c r="A1993" s="1">
        <v>44377</v>
      </c>
      <c r="B1993" s="1">
        <v>44377</v>
      </c>
      <c r="C1993" t="s">
        <v>4618</v>
      </c>
      <c r="D1993" t="s">
        <v>4619</v>
      </c>
      <c r="E1993">
        <v>6.625</v>
      </c>
      <c r="F1993" t="s">
        <v>4620</v>
      </c>
      <c r="H1993" t="s">
        <v>112</v>
      </c>
      <c r="I1993" t="s">
        <v>18</v>
      </c>
      <c r="J1993" t="s">
        <v>19</v>
      </c>
      <c r="K1993" t="s">
        <v>20</v>
      </c>
      <c r="L1993" t="s">
        <v>20</v>
      </c>
      <c r="M1993" t="s">
        <v>21</v>
      </c>
      <c r="N1993" t="s">
        <v>22</v>
      </c>
      <c r="O1993" t="s">
        <v>4621</v>
      </c>
      <c r="P1993">
        <v>4</v>
      </c>
      <c r="Q1993" t="str">
        <f t="shared" si="31"/>
        <v>INGR US Equity</v>
      </c>
    </row>
    <row r="1994" spans="1:17" x14ac:dyDescent="0.25">
      <c r="A1994" s="1">
        <v>44377</v>
      </c>
      <c r="B1994" s="1">
        <v>44377</v>
      </c>
      <c r="C1994" t="s">
        <v>2819</v>
      </c>
      <c r="D1994" t="s">
        <v>2820</v>
      </c>
      <c r="E1994">
        <v>6.125</v>
      </c>
      <c r="F1994" t="s">
        <v>4622</v>
      </c>
      <c r="H1994" t="s">
        <v>17</v>
      </c>
      <c r="I1994" t="s">
        <v>18</v>
      </c>
      <c r="J1994" t="s">
        <v>19</v>
      </c>
      <c r="K1994" t="s">
        <v>20</v>
      </c>
      <c r="L1994" t="s">
        <v>20</v>
      </c>
      <c r="M1994" t="s">
        <v>21</v>
      </c>
      <c r="N1994" t="s">
        <v>22</v>
      </c>
      <c r="O1994" t="s">
        <v>4623</v>
      </c>
      <c r="P1994">
        <v>3</v>
      </c>
      <c r="Q1994" t="str">
        <f t="shared" si="31"/>
        <v>BMY US Equity</v>
      </c>
    </row>
    <row r="1995" spans="1:17" x14ac:dyDescent="0.25">
      <c r="A1995" s="1">
        <v>44377</v>
      </c>
      <c r="B1995" s="1">
        <v>44377</v>
      </c>
      <c r="C1995" t="s">
        <v>109</v>
      </c>
      <c r="D1995" t="s">
        <v>110</v>
      </c>
      <c r="E1995">
        <v>5.45</v>
      </c>
      <c r="F1995" t="s">
        <v>1984</v>
      </c>
      <c r="G1995" t="s">
        <v>722</v>
      </c>
      <c r="H1995" t="s">
        <v>112</v>
      </c>
      <c r="I1995" t="s">
        <v>18</v>
      </c>
      <c r="J1995" t="s">
        <v>19</v>
      </c>
      <c r="K1995" t="s">
        <v>20</v>
      </c>
      <c r="L1995" t="s">
        <v>20</v>
      </c>
      <c r="M1995" t="s">
        <v>21</v>
      </c>
      <c r="N1995" t="s">
        <v>22</v>
      </c>
      <c r="O1995" t="s">
        <v>4624</v>
      </c>
      <c r="P1995">
        <v>2</v>
      </c>
      <c r="Q1995" t="str">
        <f t="shared" si="31"/>
        <v>GE US Equity</v>
      </c>
    </row>
    <row r="1996" spans="1:17" x14ac:dyDescent="0.25">
      <c r="A1996" s="1">
        <v>44377</v>
      </c>
      <c r="B1996" s="1">
        <v>44377</v>
      </c>
      <c r="C1996" t="s">
        <v>2755</v>
      </c>
      <c r="D1996" t="s">
        <v>2756</v>
      </c>
      <c r="E1996">
        <v>6.2</v>
      </c>
      <c r="F1996" t="s">
        <v>790</v>
      </c>
      <c r="H1996" t="s">
        <v>112</v>
      </c>
      <c r="I1996" t="s">
        <v>18</v>
      </c>
      <c r="J1996" t="s">
        <v>19</v>
      </c>
      <c r="K1996" t="s">
        <v>20</v>
      </c>
      <c r="L1996" t="s">
        <v>20</v>
      </c>
      <c r="M1996" t="s">
        <v>21</v>
      </c>
      <c r="N1996" t="s">
        <v>22</v>
      </c>
      <c r="O1996" t="s">
        <v>4625</v>
      </c>
      <c r="P1996">
        <v>3</v>
      </c>
      <c r="Q1996" t="str">
        <f t="shared" si="31"/>
        <v>TWX US Equity</v>
      </c>
    </row>
    <row r="1997" spans="1:17" x14ac:dyDescent="0.25">
      <c r="A1997" s="1">
        <v>44377</v>
      </c>
      <c r="B1997" s="1">
        <v>44377</v>
      </c>
      <c r="C1997" t="s">
        <v>1863</v>
      </c>
      <c r="D1997" t="s">
        <v>1864</v>
      </c>
      <c r="E1997">
        <v>3.5</v>
      </c>
      <c r="F1997" t="s">
        <v>2976</v>
      </c>
      <c r="G1997" t="s">
        <v>722</v>
      </c>
      <c r="H1997" t="s">
        <v>44</v>
      </c>
      <c r="I1997" t="s">
        <v>18</v>
      </c>
      <c r="J1997" t="s">
        <v>19</v>
      </c>
      <c r="K1997" t="s">
        <v>20</v>
      </c>
      <c r="L1997" t="s">
        <v>20</v>
      </c>
      <c r="M1997" t="s">
        <v>21</v>
      </c>
      <c r="N1997" t="s">
        <v>135</v>
      </c>
      <c r="O1997" t="s">
        <v>4626</v>
      </c>
      <c r="P1997">
        <v>4</v>
      </c>
      <c r="Q1997" t="str">
        <f t="shared" si="31"/>
        <v>NRUC US Equity</v>
      </c>
    </row>
    <row r="1998" spans="1:17" x14ac:dyDescent="0.25">
      <c r="A1998" s="1">
        <v>44377</v>
      </c>
      <c r="B1998" s="1">
        <v>44377</v>
      </c>
      <c r="C1998" t="s">
        <v>139</v>
      </c>
      <c r="D1998" t="s">
        <v>140</v>
      </c>
      <c r="E1998">
        <v>2.5499999999999998</v>
      </c>
      <c r="F1998" t="s">
        <v>2517</v>
      </c>
      <c r="G1998" t="s">
        <v>69</v>
      </c>
      <c r="H1998" t="s">
        <v>17</v>
      </c>
      <c r="I1998" t="s">
        <v>18</v>
      </c>
      <c r="J1998" t="s">
        <v>19</v>
      </c>
      <c r="K1998" t="s">
        <v>20</v>
      </c>
      <c r="L1998" t="s">
        <v>20</v>
      </c>
      <c r="M1998" t="s">
        <v>21</v>
      </c>
      <c r="N1998" t="s">
        <v>59</v>
      </c>
      <c r="O1998" t="s">
        <v>4631</v>
      </c>
      <c r="P1998">
        <v>3</v>
      </c>
      <c r="Q1998" t="str">
        <f t="shared" si="31"/>
        <v>ATH US Equity</v>
      </c>
    </row>
    <row r="1999" spans="1:17" x14ac:dyDescent="0.25">
      <c r="A1999" s="1">
        <v>44377</v>
      </c>
      <c r="B1999" s="1">
        <v>44377</v>
      </c>
      <c r="C1999" t="s">
        <v>2019</v>
      </c>
      <c r="D1999" t="s">
        <v>274</v>
      </c>
      <c r="E1999">
        <v>5.875</v>
      </c>
      <c r="F1999" t="s">
        <v>4632</v>
      </c>
      <c r="G1999" t="s">
        <v>224</v>
      </c>
      <c r="H1999" t="s">
        <v>17</v>
      </c>
      <c r="I1999" t="s">
        <v>18</v>
      </c>
      <c r="J1999" t="s">
        <v>19</v>
      </c>
      <c r="K1999" t="s">
        <v>20</v>
      </c>
      <c r="L1999" t="s">
        <v>20</v>
      </c>
      <c r="M1999" t="s">
        <v>21</v>
      </c>
      <c r="N1999" t="s">
        <v>135</v>
      </c>
      <c r="O1999" t="s">
        <v>4633</v>
      </c>
      <c r="P1999">
        <v>2</v>
      </c>
      <c r="Q1999" t="str">
        <f t="shared" si="31"/>
        <v>SO US Equity</v>
      </c>
    </row>
    <row r="2000" spans="1:17" x14ac:dyDescent="0.25">
      <c r="A2000" s="1">
        <v>44377</v>
      </c>
      <c r="B2000" s="1">
        <v>44377</v>
      </c>
      <c r="C2000" t="s">
        <v>4634</v>
      </c>
      <c r="D2000" t="s">
        <v>4635</v>
      </c>
      <c r="E2000">
        <v>7.375</v>
      </c>
      <c r="F2000" t="s">
        <v>4636</v>
      </c>
      <c r="G2000" t="s">
        <v>4637</v>
      </c>
      <c r="H2000" t="s">
        <v>97</v>
      </c>
      <c r="I2000" t="s">
        <v>18</v>
      </c>
      <c r="J2000" t="s">
        <v>19</v>
      </c>
      <c r="K2000" t="s">
        <v>20</v>
      </c>
      <c r="L2000" t="s">
        <v>20</v>
      </c>
      <c r="M2000" t="s">
        <v>21</v>
      </c>
      <c r="N2000" t="s">
        <v>22</v>
      </c>
      <c r="O2000" t="s">
        <v>4638</v>
      </c>
      <c r="P2000">
        <v>3</v>
      </c>
      <c r="Q2000" t="str">
        <f t="shared" si="31"/>
        <v>NFG US Equity</v>
      </c>
    </row>
    <row r="2001" spans="1:17" x14ac:dyDescent="0.25">
      <c r="A2001" s="1">
        <v>44377</v>
      </c>
      <c r="B2001" s="1">
        <v>44377</v>
      </c>
      <c r="C2001" t="s">
        <v>3497</v>
      </c>
      <c r="D2001" t="s">
        <v>3498</v>
      </c>
      <c r="E2001">
        <v>5.8</v>
      </c>
      <c r="F2001" t="s">
        <v>1147</v>
      </c>
      <c r="G2001" t="s">
        <v>16</v>
      </c>
      <c r="H2001" t="s">
        <v>39</v>
      </c>
      <c r="I2001" t="s">
        <v>18</v>
      </c>
      <c r="J2001" t="s">
        <v>19</v>
      </c>
      <c r="K2001" t="s">
        <v>20</v>
      </c>
      <c r="L2001" t="s">
        <v>20</v>
      </c>
      <c r="M2001" t="s">
        <v>21</v>
      </c>
      <c r="N2001" t="s">
        <v>135</v>
      </c>
      <c r="O2001" t="s">
        <v>4639</v>
      </c>
      <c r="P2001">
        <v>3</v>
      </c>
      <c r="Q2001" t="str">
        <f t="shared" si="31"/>
        <v>PEG US Equity</v>
      </c>
    </row>
    <row r="2002" spans="1:17" x14ac:dyDescent="0.25">
      <c r="A2002" s="1">
        <v>44377</v>
      </c>
      <c r="B2002" s="1">
        <v>44377</v>
      </c>
      <c r="C2002" t="s">
        <v>1493</v>
      </c>
      <c r="D2002" t="s">
        <v>274</v>
      </c>
      <c r="E2002">
        <v>5.95</v>
      </c>
      <c r="F2002" t="s">
        <v>3402</v>
      </c>
      <c r="H2002" t="s">
        <v>52</v>
      </c>
      <c r="I2002" t="s">
        <v>18</v>
      </c>
      <c r="J2002" t="s">
        <v>19</v>
      </c>
      <c r="K2002" t="s">
        <v>20</v>
      </c>
      <c r="L2002" t="s">
        <v>20</v>
      </c>
      <c r="M2002" t="s">
        <v>21</v>
      </c>
      <c r="N2002" t="s">
        <v>135</v>
      </c>
      <c r="O2002" t="s">
        <v>4641</v>
      </c>
      <c r="P2002">
        <v>2</v>
      </c>
      <c r="Q2002" t="str">
        <f t="shared" si="31"/>
        <v>SO US Equity</v>
      </c>
    </row>
    <row r="2003" spans="1:17" x14ac:dyDescent="0.25">
      <c r="A2003" s="1">
        <v>44377</v>
      </c>
      <c r="B2003" s="1">
        <v>44377</v>
      </c>
      <c r="C2003" t="s">
        <v>1222</v>
      </c>
      <c r="D2003" t="s">
        <v>1223</v>
      </c>
      <c r="E2003">
        <v>5.35</v>
      </c>
      <c r="F2003" t="s">
        <v>4642</v>
      </c>
      <c r="H2003" t="s">
        <v>17</v>
      </c>
      <c r="I2003" t="s">
        <v>18</v>
      </c>
      <c r="J2003" t="s">
        <v>19</v>
      </c>
      <c r="K2003" t="s">
        <v>20</v>
      </c>
      <c r="L2003" t="s">
        <v>20</v>
      </c>
      <c r="M2003" t="s">
        <v>21</v>
      </c>
      <c r="N2003" t="s">
        <v>135</v>
      </c>
      <c r="O2003" t="s">
        <v>4643</v>
      </c>
      <c r="P2003">
        <v>3</v>
      </c>
      <c r="Q2003" t="str">
        <f t="shared" si="31"/>
        <v>SRE US Equity</v>
      </c>
    </row>
    <row r="2004" spans="1:17" x14ac:dyDescent="0.25">
      <c r="A2004" s="1">
        <v>44377</v>
      </c>
      <c r="B2004" s="1">
        <v>44377</v>
      </c>
      <c r="C2004" t="s">
        <v>261</v>
      </c>
      <c r="D2004" t="s">
        <v>262</v>
      </c>
      <c r="E2004">
        <v>5.875</v>
      </c>
      <c r="F2004" t="s">
        <v>351</v>
      </c>
      <c r="G2004" t="s">
        <v>51</v>
      </c>
      <c r="H2004" t="s">
        <v>88</v>
      </c>
      <c r="I2004" t="s">
        <v>18</v>
      </c>
      <c r="J2004" t="s">
        <v>19</v>
      </c>
      <c r="K2004" t="s">
        <v>20</v>
      </c>
      <c r="L2004" t="s">
        <v>20</v>
      </c>
      <c r="M2004" t="s">
        <v>21</v>
      </c>
      <c r="N2004" t="s">
        <v>22</v>
      </c>
      <c r="O2004" t="s">
        <v>4647</v>
      </c>
      <c r="P2004">
        <v>4</v>
      </c>
      <c r="Q2004" t="str">
        <f t="shared" si="31"/>
        <v>DISH US Equity</v>
      </c>
    </row>
    <row r="2005" spans="1:17" x14ac:dyDescent="0.25">
      <c r="A2005" s="1">
        <v>44377</v>
      </c>
      <c r="B2005" s="1">
        <v>44377</v>
      </c>
      <c r="C2005" t="s">
        <v>215</v>
      </c>
      <c r="D2005" t="s">
        <v>216</v>
      </c>
      <c r="E2005">
        <v>7.125</v>
      </c>
      <c r="F2005" t="s">
        <v>4183</v>
      </c>
      <c r="G2005" t="s">
        <v>788</v>
      </c>
      <c r="H2005" t="s">
        <v>112</v>
      </c>
      <c r="I2005" t="s">
        <v>18</v>
      </c>
      <c r="J2005" t="s">
        <v>19</v>
      </c>
      <c r="K2005" t="s">
        <v>20</v>
      </c>
      <c r="L2005" t="s">
        <v>20</v>
      </c>
      <c r="M2005" t="s">
        <v>21</v>
      </c>
      <c r="N2005" t="s">
        <v>22</v>
      </c>
      <c r="O2005" t="s">
        <v>4648</v>
      </c>
      <c r="P2005">
        <v>1</v>
      </c>
      <c r="Q2005" t="str">
        <f t="shared" si="31"/>
        <v>T US Equity</v>
      </c>
    </row>
    <row r="2006" spans="1:17" x14ac:dyDescent="0.25">
      <c r="A2006" s="1">
        <v>44377</v>
      </c>
      <c r="B2006" s="1">
        <v>44377</v>
      </c>
      <c r="C2006" t="s">
        <v>3659</v>
      </c>
      <c r="D2006" t="s">
        <v>3660</v>
      </c>
      <c r="E2006">
        <v>5.5</v>
      </c>
      <c r="F2006" t="s">
        <v>3429</v>
      </c>
      <c r="H2006" t="s">
        <v>17</v>
      </c>
      <c r="I2006" t="s">
        <v>18</v>
      </c>
      <c r="J2006" t="s">
        <v>19</v>
      </c>
      <c r="K2006" t="s">
        <v>20</v>
      </c>
      <c r="L2006" t="s">
        <v>20</v>
      </c>
      <c r="M2006" t="s">
        <v>21</v>
      </c>
      <c r="N2006" t="s">
        <v>135</v>
      </c>
      <c r="O2006" t="s">
        <v>4650</v>
      </c>
      <c r="P2006">
        <v>3</v>
      </c>
      <c r="Q2006" t="str">
        <f t="shared" si="31"/>
        <v>IDA US Equity</v>
      </c>
    </row>
    <row r="2007" spans="1:17" x14ac:dyDescent="0.25">
      <c r="A2007" s="1">
        <v>44377</v>
      </c>
      <c r="B2007" s="1">
        <v>44377</v>
      </c>
      <c r="C2007" t="s">
        <v>4651</v>
      </c>
      <c r="D2007" t="s">
        <v>4652</v>
      </c>
      <c r="E2007">
        <v>6.55</v>
      </c>
      <c r="F2007" t="s">
        <v>892</v>
      </c>
      <c r="H2007" t="s">
        <v>44</v>
      </c>
      <c r="I2007" t="s">
        <v>18</v>
      </c>
      <c r="J2007" t="s">
        <v>19</v>
      </c>
      <c r="K2007" t="s">
        <v>20</v>
      </c>
      <c r="L2007" t="s">
        <v>20</v>
      </c>
      <c r="M2007" t="s">
        <v>21</v>
      </c>
      <c r="N2007" t="s">
        <v>135</v>
      </c>
      <c r="O2007" t="s">
        <v>4653</v>
      </c>
      <c r="P2007">
        <v>2</v>
      </c>
      <c r="Q2007" t="str">
        <f t="shared" si="31"/>
        <v>TE US Equity</v>
      </c>
    </row>
    <row r="2008" spans="1:17" x14ac:dyDescent="0.25">
      <c r="A2008" s="1">
        <v>44377</v>
      </c>
      <c r="B2008" s="1">
        <v>44377</v>
      </c>
      <c r="C2008" t="s">
        <v>4654</v>
      </c>
      <c r="D2008" t="s">
        <v>1641</v>
      </c>
      <c r="E2008">
        <v>6.25</v>
      </c>
      <c r="F2008" t="s">
        <v>2721</v>
      </c>
      <c r="G2008">
        <v>17</v>
      </c>
      <c r="H2008" t="s">
        <v>17</v>
      </c>
      <c r="I2008" t="s">
        <v>18</v>
      </c>
      <c r="J2008" t="s">
        <v>19</v>
      </c>
      <c r="K2008" t="s">
        <v>20</v>
      </c>
      <c r="L2008" t="s">
        <v>20</v>
      </c>
      <c r="M2008" t="s">
        <v>21</v>
      </c>
      <c r="N2008" t="s">
        <v>135</v>
      </c>
      <c r="O2008" t="s">
        <v>4655</v>
      </c>
      <c r="P2008">
        <v>3</v>
      </c>
      <c r="Q2008" t="str">
        <f t="shared" si="31"/>
        <v>XEL US Equity</v>
      </c>
    </row>
    <row r="2009" spans="1:17" x14ac:dyDescent="0.25">
      <c r="A2009" s="1">
        <v>44377</v>
      </c>
      <c r="B2009" s="1">
        <v>44377</v>
      </c>
      <c r="C2009" t="s">
        <v>3869</v>
      </c>
      <c r="D2009" t="s">
        <v>3870</v>
      </c>
      <c r="E2009">
        <v>5.25</v>
      </c>
      <c r="F2009" t="s">
        <v>2041</v>
      </c>
      <c r="H2009" t="s">
        <v>17</v>
      </c>
      <c r="I2009" t="s">
        <v>18</v>
      </c>
      <c r="J2009" t="s">
        <v>19</v>
      </c>
      <c r="K2009" t="s">
        <v>20</v>
      </c>
      <c r="L2009" t="s">
        <v>20</v>
      </c>
      <c r="M2009" t="s">
        <v>21</v>
      </c>
      <c r="N2009" t="s">
        <v>22</v>
      </c>
      <c r="O2009" t="s">
        <v>4656</v>
      </c>
      <c r="P2009">
        <v>3</v>
      </c>
      <c r="Q2009" t="str">
        <f t="shared" si="31"/>
        <v>EMR US Equity</v>
      </c>
    </row>
    <row r="2010" spans="1:17" x14ac:dyDescent="0.25">
      <c r="A2010" s="1">
        <v>44377</v>
      </c>
      <c r="B2010" s="1">
        <v>44377</v>
      </c>
      <c r="C2010" t="s">
        <v>2403</v>
      </c>
      <c r="D2010" t="s">
        <v>2404</v>
      </c>
      <c r="E2010">
        <v>5.85</v>
      </c>
      <c r="F2010" t="s">
        <v>1026</v>
      </c>
      <c r="H2010" t="s">
        <v>44</v>
      </c>
      <c r="I2010" t="s">
        <v>18</v>
      </c>
      <c r="J2010" t="s">
        <v>19</v>
      </c>
      <c r="K2010" t="s">
        <v>20</v>
      </c>
      <c r="L2010" t="s">
        <v>20</v>
      </c>
      <c r="M2010" t="s">
        <v>21</v>
      </c>
      <c r="N2010" t="s">
        <v>135</v>
      </c>
      <c r="O2010" t="s">
        <v>4657</v>
      </c>
      <c r="P2010">
        <v>3</v>
      </c>
      <c r="Q2010" t="str">
        <f t="shared" si="31"/>
        <v>OGE US Equity</v>
      </c>
    </row>
    <row r="2011" spans="1:17" x14ac:dyDescent="0.25">
      <c r="A2011" s="1">
        <v>44377</v>
      </c>
      <c r="B2011" s="1">
        <v>44377</v>
      </c>
      <c r="C2011" t="s">
        <v>435</v>
      </c>
      <c r="D2011" t="s">
        <v>436</v>
      </c>
      <c r="E2011">
        <v>6.25</v>
      </c>
      <c r="F2011" t="s">
        <v>676</v>
      </c>
      <c r="G2011" t="s">
        <v>51</v>
      </c>
      <c r="H2011" t="s">
        <v>97</v>
      </c>
      <c r="I2011" t="s">
        <v>18</v>
      </c>
      <c r="J2011" t="s">
        <v>19</v>
      </c>
      <c r="K2011" t="s">
        <v>20</v>
      </c>
      <c r="L2011" t="s">
        <v>20</v>
      </c>
      <c r="M2011" t="s">
        <v>21</v>
      </c>
      <c r="N2011" t="s">
        <v>22</v>
      </c>
      <c r="O2011" t="s">
        <v>4658</v>
      </c>
      <c r="P2011">
        <v>2</v>
      </c>
      <c r="Q2011" t="str">
        <f t="shared" si="31"/>
        <v>GM US Equity</v>
      </c>
    </row>
    <row r="2012" spans="1:17" x14ac:dyDescent="0.25">
      <c r="A2012" s="1">
        <v>44377</v>
      </c>
      <c r="B2012" s="1">
        <v>44377</v>
      </c>
      <c r="C2012" t="s">
        <v>1863</v>
      </c>
      <c r="D2012" t="s">
        <v>1864</v>
      </c>
      <c r="E2012">
        <v>3.5</v>
      </c>
      <c r="F2012" t="s">
        <v>1497</v>
      </c>
      <c r="G2012" t="s">
        <v>722</v>
      </c>
      <c r="H2012" t="s">
        <v>44</v>
      </c>
      <c r="I2012" t="s">
        <v>18</v>
      </c>
      <c r="J2012" t="s">
        <v>19</v>
      </c>
      <c r="K2012" t="s">
        <v>20</v>
      </c>
      <c r="L2012" t="s">
        <v>20</v>
      </c>
      <c r="M2012" t="s">
        <v>21</v>
      </c>
      <c r="N2012" t="s">
        <v>135</v>
      </c>
      <c r="O2012" t="s">
        <v>4659</v>
      </c>
      <c r="P2012">
        <v>4</v>
      </c>
      <c r="Q2012" t="str">
        <f t="shared" si="31"/>
        <v>NRUC US Equity</v>
      </c>
    </row>
    <row r="2013" spans="1:17" x14ac:dyDescent="0.25">
      <c r="A2013" s="1">
        <v>44377</v>
      </c>
      <c r="B2013" s="1">
        <v>44377</v>
      </c>
      <c r="C2013" t="s">
        <v>540</v>
      </c>
      <c r="D2013" t="s">
        <v>541</v>
      </c>
      <c r="E2013">
        <v>6</v>
      </c>
      <c r="F2013" t="s">
        <v>4660</v>
      </c>
      <c r="H2013" t="s">
        <v>97</v>
      </c>
      <c r="I2013" t="s">
        <v>18</v>
      </c>
      <c r="J2013" t="s">
        <v>19</v>
      </c>
      <c r="K2013" t="s">
        <v>20</v>
      </c>
      <c r="L2013" t="s">
        <v>20</v>
      </c>
      <c r="M2013" t="s">
        <v>543</v>
      </c>
      <c r="N2013" t="s">
        <v>59</v>
      </c>
      <c r="O2013" t="s">
        <v>4661</v>
      </c>
      <c r="P2013">
        <v>3</v>
      </c>
      <c r="Q2013" t="str">
        <f t="shared" si="31"/>
        <v>JEF US Equity</v>
      </c>
    </row>
    <row r="2014" spans="1:17" x14ac:dyDescent="0.25">
      <c r="A2014" s="1">
        <v>44377</v>
      </c>
      <c r="B2014" s="1">
        <v>44377</v>
      </c>
      <c r="C2014" t="s">
        <v>625</v>
      </c>
      <c r="D2014" t="s">
        <v>626</v>
      </c>
      <c r="E2014">
        <v>6.75</v>
      </c>
      <c r="F2014" t="s">
        <v>2694</v>
      </c>
      <c r="H2014" t="s">
        <v>17</v>
      </c>
      <c r="I2014" t="s">
        <v>18</v>
      </c>
      <c r="J2014" t="s">
        <v>19</v>
      </c>
      <c r="K2014" t="s">
        <v>20</v>
      </c>
      <c r="L2014" t="s">
        <v>20</v>
      </c>
      <c r="M2014" t="s">
        <v>21</v>
      </c>
      <c r="N2014" t="s">
        <v>22</v>
      </c>
      <c r="O2014" t="s">
        <v>4662</v>
      </c>
      <c r="P2014">
        <v>3</v>
      </c>
      <c r="Q2014" t="str">
        <f t="shared" si="31"/>
        <v>TGT US Equity</v>
      </c>
    </row>
    <row r="2015" spans="1:17" x14ac:dyDescent="0.25">
      <c r="A2015" s="1">
        <v>44377</v>
      </c>
      <c r="B2015" s="1">
        <v>44377</v>
      </c>
      <c r="C2015" t="s">
        <v>2315</v>
      </c>
      <c r="D2015" t="s">
        <v>2316</v>
      </c>
      <c r="E2015">
        <v>7.9</v>
      </c>
      <c r="F2015" t="s">
        <v>582</v>
      </c>
      <c r="H2015" t="s">
        <v>52</v>
      </c>
      <c r="I2015" t="s">
        <v>18</v>
      </c>
      <c r="J2015" t="s">
        <v>19</v>
      </c>
      <c r="K2015" t="s">
        <v>20</v>
      </c>
      <c r="L2015" t="s">
        <v>20</v>
      </c>
      <c r="M2015" t="s">
        <v>21</v>
      </c>
      <c r="N2015" t="s">
        <v>22</v>
      </c>
      <c r="O2015" t="s">
        <v>4663</v>
      </c>
      <c r="P2015">
        <v>3</v>
      </c>
      <c r="Q2015" t="str">
        <f t="shared" si="31"/>
        <v>NSC US Equity</v>
      </c>
    </row>
    <row r="2016" spans="1:17" x14ac:dyDescent="0.25">
      <c r="A2016" s="1">
        <v>44377</v>
      </c>
      <c r="B2016" s="1">
        <v>44377</v>
      </c>
      <c r="C2016" t="s">
        <v>1335</v>
      </c>
      <c r="D2016" t="s">
        <v>1336</v>
      </c>
      <c r="E2016">
        <v>6.65</v>
      </c>
      <c r="F2016" t="s">
        <v>657</v>
      </c>
      <c r="H2016" t="s">
        <v>44</v>
      </c>
      <c r="I2016" t="s">
        <v>18</v>
      </c>
      <c r="J2016" t="s">
        <v>19</v>
      </c>
      <c r="K2016" t="s">
        <v>20</v>
      </c>
      <c r="L2016" t="s">
        <v>20</v>
      </c>
      <c r="M2016" t="s">
        <v>21</v>
      </c>
      <c r="N2016" t="s">
        <v>59</v>
      </c>
      <c r="O2016" t="s">
        <v>4664</v>
      </c>
      <c r="P2016">
        <v>4</v>
      </c>
      <c r="Q2016" t="str">
        <f t="shared" si="31"/>
        <v>PMUL US Equity</v>
      </c>
    </row>
    <row r="2017" spans="1:17" x14ac:dyDescent="0.25">
      <c r="A2017" s="1">
        <v>44377</v>
      </c>
      <c r="B2017" s="1">
        <v>44377</v>
      </c>
      <c r="C2017" t="s">
        <v>441</v>
      </c>
      <c r="D2017" t="s">
        <v>442</v>
      </c>
      <c r="E2017">
        <v>6.2</v>
      </c>
      <c r="F2017" t="s">
        <v>443</v>
      </c>
      <c r="G2017" t="s">
        <v>51</v>
      </c>
      <c r="H2017" t="s">
        <v>112</v>
      </c>
      <c r="I2017" t="s">
        <v>18</v>
      </c>
      <c r="J2017" t="s">
        <v>19</v>
      </c>
      <c r="K2017" t="s">
        <v>20</v>
      </c>
      <c r="L2017" t="s">
        <v>20</v>
      </c>
      <c r="M2017" t="s">
        <v>21</v>
      </c>
      <c r="N2017" t="s">
        <v>22</v>
      </c>
      <c r="O2017" t="s">
        <v>4669</v>
      </c>
      <c r="P2017">
        <v>2</v>
      </c>
      <c r="Q2017" t="str">
        <f t="shared" si="31"/>
        <v>WU US Equity</v>
      </c>
    </row>
    <row r="2018" spans="1:17" x14ac:dyDescent="0.25">
      <c r="A2018" s="1">
        <v>44377</v>
      </c>
      <c r="B2018" s="1">
        <v>44377</v>
      </c>
      <c r="C2018" t="s">
        <v>3720</v>
      </c>
      <c r="D2018" t="s">
        <v>978</v>
      </c>
      <c r="E2018">
        <v>6.875</v>
      </c>
      <c r="F2018" t="s">
        <v>1784</v>
      </c>
      <c r="H2018" t="s">
        <v>112</v>
      </c>
      <c r="I2018" t="s">
        <v>18</v>
      </c>
      <c r="J2018" t="s">
        <v>19</v>
      </c>
      <c r="K2018" t="s">
        <v>20</v>
      </c>
      <c r="L2018" t="s">
        <v>20</v>
      </c>
      <c r="M2018" t="s">
        <v>21</v>
      </c>
      <c r="N2018" t="s">
        <v>135</v>
      </c>
      <c r="O2018" t="s">
        <v>4670</v>
      </c>
      <c r="P2018">
        <v>2</v>
      </c>
      <c r="Q2018" t="str">
        <f t="shared" si="31"/>
        <v>FE US Equity</v>
      </c>
    </row>
    <row r="2019" spans="1:17" x14ac:dyDescent="0.25">
      <c r="A2019" s="1">
        <v>44377</v>
      </c>
      <c r="B2019" s="1">
        <v>44377</v>
      </c>
      <c r="C2019" t="s">
        <v>1863</v>
      </c>
      <c r="D2019" t="s">
        <v>1864</v>
      </c>
      <c r="E2019">
        <v>3.5</v>
      </c>
      <c r="F2019" t="s">
        <v>1386</v>
      </c>
      <c r="G2019" t="s">
        <v>722</v>
      </c>
      <c r="H2019" t="s">
        <v>44</v>
      </c>
      <c r="I2019" t="s">
        <v>18</v>
      </c>
      <c r="J2019" t="s">
        <v>19</v>
      </c>
      <c r="K2019" t="s">
        <v>20</v>
      </c>
      <c r="L2019" t="s">
        <v>20</v>
      </c>
      <c r="M2019" t="s">
        <v>21</v>
      </c>
      <c r="N2019" t="s">
        <v>135</v>
      </c>
      <c r="O2019" t="s">
        <v>4671</v>
      </c>
      <c r="P2019">
        <v>4</v>
      </c>
      <c r="Q2019" t="str">
        <f t="shared" si="31"/>
        <v>NRUC US Equity</v>
      </c>
    </row>
    <row r="2020" spans="1:17" x14ac:dyDescent="0.25">
      <c r="A2020" s="1">
        <v>44377</v>
      </c>
      <c r="B2020" s="1">
        <v>44377</v>
      </c>
      <c r="C2020" t="s">
        <v>4171</v>
      </c>
      <c r="D2020" t="s">
        <v>4172</v>
      </c>
      <c r="E2020">
        <v>9.125</v>
      </c>
      <c r="F2020" t="s">
        <v>2062</v>
      </c>
      <c r="H2020" t="s">
        <v>44</v>
      </c>
      <c r="I2020" t="s">
        <v>18</v>
      </c>
      <c r="J2020" t="s">
        <v>19</v>
      </c>
      <c r="K2020" t="s">
        <v>20</v>
      </c>
      <c r="L2020" t="s">
        <v>20</v>
      </c>
      <c r="M2020" t="s">
        <v>21</v>
      </c>
      <c r="N2020" t="s">
        <v>22</v>
      </c>
      <c r="O2020" t="s">
        <v>4673</v>
      </c>
      <c r="P2020">
        <v>4</v>
      </c>
      <c r="Q2020" t="str">
        <f t="shared" si="31"/>
        <v>BPLN US Equity</v>
      </c>
    </row>
    <row r="2021" spans="1:17" x14ac:dyDescent="0.25">
      <c r="A2021" s="1">
        <v>44377</v>
      </c>
      <c r="B2021" s="1">
        <v>44377</v>
      </c>
      <c r="C2021" t="s">
        <v>1335</v>
      </c>
      <c r="D2021" t="s">
        <v>1336</v>
      </c>
      <c r="E2021">
        <v>3.8</v>
      </c>
      <c r="F2021" t="s">
        <v>1337</v>
      </c>
      <c r="G2021" t="s">
        <v>69</v>
      </c>
      <c r="H2021" t="s">
        <v>44</v>
      </c>
      <c r="I2021" t="s">
        <v>18</v>
      </c>
      <c r="J2021" t="s">
        <v>19</v>
      </c>
      <c r="K2021" t="s">
        <v>20</v>
      </c>
      <c r="L2021" t="s">
        <v>20</v>
      </c>
      <c r="M2021" t="s">
        <v>21</v>
      </c>
      <c r="N2021" t="s">
        <v>59</v>
      </c>
      <c r="O2021" t="s">
        <v>4674</v>
      </c>
      <c r="P2021">
        <v>4</v>
      </c>
      <c r="Q2021" t="str">
        <f t="shared" si="31"/>
        <v>PMUL US Equity</v>
      </c>
    </row>
    <row r="2022" spans="1:17" x14ac:dyDescent="0.25">
      <c r="A2022" s="1">
        <v>44377</v>
      </c>
      <c r="B2022" s="1">
        <v>44377</v>
      </c>
      <c r="C2022" t="s">
        <v>4675</v>
      </c>
      <c r="D2022" t="s">
        <v>1004</v>
      </c>
      <c r="E2022">
        <v>7.25</v>
      </c>
      <c r="F2022" t="s">
        <v>1341</v>
      </c>
      <c r="H2022" t="s">
        <v>112</v>
      </c>
      <c r="I2022" t="s">
        <v>18</v>
      </c>
      <c r="J2022" t="s">
        <v>19</v>
      </c>
      <c r="K2022" t="s">
        <v>20</v>
      </c>
      <c r="L2022" t="s">
        <v>20</v>
      </c>
      <c r="M2022" t="s">
        <v>21</v>
      </c>
      <c r="N2022" t="s">
        <v>22</v>
      </c>
      <c r="O2022" t="s">
        <v>4676</v>
      </c>
      <c r="P2022">
        <v>3</v>
      </c>
      <c r="Q2022" t="str">
        <f t="shared" si="31"/>
        <v>WMB US Equity</v>
      </c>
    </row>
    <row r="2023" spans="1:17" x14ac:dyDescent="0.25">
      <c r="A2023" s="1">
        <v>44377</v>
      </c>
      <c r="B2023" s="1">
        <v>44377</v>
      </c>
      <c r="C2023" t="s">
        <v>3639</v>
      </c>
      <c r="D2023" t="s">
        <v>3640</v>
      </c>
      <c r="E2023">
        <v>6.6</v>
      </c>
      <c r="F2023" t="s">
        <v>26</v>
      </c>
      <c r="H2023" t="s">
        <v>52</v>
      </c>
      <c r="I2023" t="s">
        <v>18</v>
      </c>
      <c r="J2023" t="s">
        <v>19</v>
      </c>
      <c r="K2023" t="s">
        <v>20</v>
      </c>
      <c r="L2023" t="s">
        <v>20</v>
      </c>
      <c r="M2023" t="s">
        <v>21</v>
      </c>
      <c r="N2023" t="s">
        <v>22</v>
      </c>
      <c r="O2023" t="s">
        <v>4677</v>
      </c>
      <c r="P2023">
        <v>3</v>
      </c>
      <c r="Q2023" t="str">
        <f t="shared" si="31"/>
        <v>DOV US Equity</v>
      </c>
    </row>
    <row r="2024" spans="1:17" x14ac:dyDescent="0.25">
      <c r="A2024" s="1">
        <v>44377</v>
      </c>
      <c r="B2024" s="1">
        <v>44377</v>
      </c>
      <c r="C2024" t="s">
        <v>2207</v>
      </c>
      <c r="D2024" t="s">
        <v>2208</v>
      </c>
      <c r="E2024">
        <v>5.2</v>
      </c>
      <c r="F2024" t="s">
        <v>2334</v>
      </c>
      <c r="H2024" t="s">
        <v>44</v>
      </c>
      <c r="I2024" t="s">
        <v>18</v>
      </c>
      <c r="J2024" t="s">
        <v>19</v>
      </c>
      <c r="K2024" t="s">
        <v>20</v>
      </c>
      <c r="L2024" t="s">
        <v>20</v>
      </c>
      <c r="M2024" t="s">
        <v>21</v>
      </c>
      <c r="N2024" t="s">
        <v>59</v>
      </c>
      <c r="O2024" t="s">
        <v>4678</v>
      </c>
      <c r="P2024">
        <v>3</v>
      </c>
      <c r="Q2024" t="str">
        <f t="shared" si="31"/>
        <v>ALL US Equity</v>
      </c>
    </row>
    <row r="2025" spans="1:17" x14ac:dyDescent="0.25">
      <c r="A2025" s="1">
        <v>44377</v>
      </c>
      <c r="B2025" s="1">
        <v>44377</v>
      </c>
      <c r="C2025" t="s">
        <v>2764</v>
      </c>
      <c r="D2025" t="s">
        <v>2765</v>
      </c>
      <c r="E2025">
        <v>7.95</v>
      </c>
      <c r="F2025" t="s">
        <v>4679</v>
      </c>
      <c r="H2025" t="s">
        <v>52</v>
      </c>
      <c r="I2025" t="s">
        <v>18</v>
      </c>
      <c r="J2025" t="s">
        <v>19</v>
      </c>
      <c r="K2025" t="s">
        <v>20</v>
      </c>
      <c r="L2025" t="s">
        <v>20</v>
      </c>
      <c r="M2025" t="s">
        <v>21</v>
      </c>
      <c r="N2025" t="s">
        <v>22</v>
      </c>
      <c r="O2025" t="s">
        <v>4680</v>
      </c>
      <c r="P2025">
        <v>3</v>
      </c>
      <c r="Q2025" t="str">
        <f t="shared" si="31"/>
        <v>CSX US Equity</v>
      </c>
    </row>
    <row r="2026" spans="1:17" x14ac:dyDescent="0.25">
      <c r="A2026" s="1">
        <v>44377</v>
      </c>
      <c r="B2026" s="1">
        <v>44377</v>
      </c>
      <c r="C2026" t="s">
        <v>1575</v>
      </c>
      <c r="D2026" t="s">
        <v>1576</v>
      </c>
      <c r="E2026">
        <v>6.7</v>
      </c>
      <c r="F2026" t="s">
        <v>2121</v>
      </c>
      <c r="H2026" t="s">
        <v>97</v>
      </c>
      <c r="I2026" t="s">
        <v>18</v>
      </c>
      <c r="J2026" t="s">
        <v>19</v>
      </c>
      <c r="K2026" t="s">
        <v>20</v>
      </c>
      <c r="L2026" t="s">
        <v>20</v>
      </c>
      <c r="M2026" t="s">
        <v>21</v>
      </c>
      <c r="N2026" t="s">
        <v>22</v>
      </c>
      <c r="O2026" t="s">
        <v>4681</v>
      </c>
      <c r="P2026">
        <v>3</v>
      </c>
      <c r="Q2026" t="str">
        <f t="shared" si="31"/>
        <v>BDX US Equity</v>
      </c>
    </row>
    <row r="2027" spans="1:17" x14ac:dyDescent="0.25">
      <c r="A2027" s="1">
        <v>44377</v>
      </c>
      <c r="B2027" s="1">
        <v>44377</v>
      </c>
      <c r="C2027" t="s">
        <v>105</v>
      </c>
      <c r="D2027" t="s">
        <v>106</v>
      </c>
      <c r="E2027">
        <v>6.875</v>
      </c>
      <c r="F2027" t="s">
        <v>2192</v>
      </c>
      <c r="G2027" t="s">
        <v>69</v>
      </c>
      <c r="H2027" t="s">
        <v>93</v>
      </c>
      <c r="I2027" t="s">
        <v>18</v>
      </c>
      <c r="J2027" t="s">
        <v>19</v>
      </c>
      <c r="K2027" t="s">
        <v>20</v>
      </c>
      <c r="L2027" t="s">
        <v>20</v>
      </c>
      <c r="M2027" t="s">
        <v>21</v>
      </c>
      <c r="N2027" t="s">
        <v>22</v>
      </c>
      <c r="O2027" t="s">
        <v>4682</v>
      </c>
      <c r="P2027">
        <v>3</v>
      </c>
      <c r="Q2027" t="str">
        <f t="shared" si="31"/>
        <v>RAD US Equity</v>
      </c>
    </row>
    <row r="2028" spans="1:17" x14ac:dyDescent="0.25">
      <c r="A2028" s="1">
        <v>44377</v>
      </c>
      <c r="B2028" s="1">
        <v>44377</v>
      </c>
      <c r="C2028" t="s">
        <v>109</v>
      </c>
      <c r="D2028" t="s">
        <v>110</v>
      </c>
      <c r="E2028">
        <v>4.55</v>
      </c>
      <c r="F2028" t="s">
        <v>2201</v>
      </c>
      <c r="G2028" t="s">
        <v>722</v>
      </c>
      <c r="H2028" t="s">
        <v>112</v>
      </c>
      <c r="I2028" t="s">
        <v>18</v>
      </c>
      <c r="J2028" t="s">
        <v>19</v>
      </c>
      <c r="K2028" t="s">
        <v>20</v>
      </c>
      <c r="L2028" t="s">
        <v>20</v>
      </c>
      <c r="M2028" t="s">
        <v>21</v>
      </c>
      <c r="N2028" t="s">
        <v>22</v>
      </c>
      <c r="O2028" t="s">
        <v>4683</v>
      </c>
      <c r="P2028">
        <v>2</v>
      </c>
      <c r="Q2028" t="str">
        <f t="shared" si="31"/>
        <v>GE US Equity</v>
      </c>
    </row>
    <row r="2029" spans="1:17" x14ac:dyDescent="0.25">
      <c r="A2029" s="1">
        <v>44377</v>
      </c>
      <c r="B2029" s="1">
        <v>44377</v>
      </c>
      <c r="C2029" t="s">
        <v>1863</v>
      </c>
      <c r="D2029" t="s">
        <v>1864</v>
      </c>
      <c r="E2029">
        <v>3</v>
      </c>
      <c r="F2029" t="s">
        <v>1823</v>
      </c>
      <c r="G2029" t="s">
        <v>722</v>
      </c>
      <c r="H2029" t="s">
        <v>44</v>
      </c>
      <c r="I2029" t="s">
        <v>18</v>
      </c>
      <c r="J2029" t="s">
        <v>19</v>
      </c>
      <c r="K2029" t="s">
        <v>20</v>
      </c>
      <c r="L2029" t="s">
        <v>20</v>
      </c>
      <c r="M2029" t="s">
        <v>21</v>
      </c>
      <c r="N2029" t="s">
        <v>135</v>
      </c>
      <c r="O2029" t="s">
        <v>4685</v>
      </c>
      <c r="P2029">
        <v>4</v>
      </c>
      <c r="Q2029" t="str">
        <f t="shared" si="31"/>
        <v>NRUC US Equity</v>
      </c>
    </row>
    <row r="2030" spans="1:17" x14ac:dyDescent="0.25">
      <c r="A2030" s="1">
        <v>44377</v>
      </c>
      <c r="B2030" s="1">
        <v>44377</v>
      </c>
      <c r="C2030" t="s">
        <v>215</v>
      </c>
      <c r="D2030" t="s">
        <v>216</v>
      </c>
      <c r="E2030">
        <v>6.375</v>
      </c>
      <c r="F2030" t="s">
        <v>996</v>
      </c>
      <c r="G2030" t="s">
        <v>788</v>
      </c>
      <c r="H2030" t="s">
        <v>112</v>
      </c>
      <c r="I2030" t="s">
        <v>18</v>
      </c>
      <c r="J2030" t="s">
        <v>19</v>
      </c>
      <c r="K2030" t="s">
        <v>20</v>
      </c>
      <c r="L2030" t="s">
        <v>20</v>
      </c>
      <c r="M2030" t="s">
        <v>21</v>
      </c>
      <c r="N2030" t="s">
        <v>22</v>
      </c>
      <c r="O2030" t="s">
        <v>4686</v>
      </c>
      <c r="P2030">
        <v>1</v>
      </c>
      <c r="Q2030" t="str">
        <f t="shared" si="31"/>
        <v>T US Equity</v>
      </c>
    </row>
    <row r="2031" spans="1:17" x14ac:dyDescent="0.25">
      <c r="A2031" s="1">
        <v>44377</v>
      </c>
      <c r="B2031" s="1">
        <v>44377</v>
      </c>
      <c r="C2031" t="s">
        <v>4534</v>
      </c>
      <c r="D2031" t="s">
        <v>4535</v>
      </c>
      <c r="E2031">
        <v>6.75</v>
      </c>
      <c r="F2031" t="s">
        <v>3064</v>
      </c>
      <c r="H2031" t="s">
        <v>121</v>
      </c>
      <c r="I2031" t="s">
        <v>18</v>
      </c>
      <c r="J2031" t="s">
        <v>19</v>
      </c>
      <c r="K2031" t="s">
        <v>20</v>
      </c>
      <c r="L2031" t="s">
        <v>20</v>
      </c>
      <c r="M2031" t="s">
        <v>21</v>
      </c>
      <c r="N2031" t="s">
        <v>22</v>
      </c>
      <c r="O2031" t="s">
        <v>4687</v>
      </c>
      <c r="P2031">
        <v>3</v>
      </c>
      <c r="Q2031" t="str">
        <f t="shared" si="31"/>
        <v>HRC US Equity</v>
      </c>
    </row>
    <row r="2032" spans="1:17" x14ac:dyDescent="0.25">
      <c r="A2032" s="1">
        <v>44377</v>
      </c>
      <c r="B2032" s="1">
        <v>44377</v>
      </c>
      <c r="C2032" t="s">
        <v>2786</v>
      </c>
      <c r="D2032" t="s">
        <v>2787</v>
      </c>
      <c r="E2032">
        <v>7.42</v>
      </c>
      <c r="F2032" t="s">
        <v>4688</v>
      </c>
      <c r="G2032" t="s">
        <v>130</v>
      </c>
      <c r="H2032" t="s">
        <v>32</v>
      </c>
      <c r="I2032" t="s">
        <v>18</v>
      </c>
      <c r="J2032" t="s">
        <v>19</v>
      </c>
      <c r="K2032" t="s">
        <v>20</v>
      </c>
      <c r="L2032" t="s">
        <v>20</v>
      </c>
      <c r="M2032" t="s">
        <v>21</v>
      </c>
      <c r="N2032" t="s">
        <v>22</v>
      </c>
      <c r="O2032" t="s">
        <v>4689</v>
      </c>
      <c r="P2032">
        <v>3</v>
      </c>
      <c r="Q2032" t="str">
        <f t="shared" si="31"/>
        <v>EQT US Equity</v>
      </c>
    </row>
    <row r="2033" spans="1:17" x14ac:dyDescent="0.25">
      <c r="A2033" s="1">
        <v>44377</v>
      </c>
      <c r="B2033" s="1">
        <v>44377</v>
      </c>
      <c r="C2033" t="s">
        <v>3927</v>
      </c>
      <c r="D2033" t="s">
        <v>3928</v>
      </c>
      <c r="E2033">
        <v>5.95</v>
      </c>
      <c r="F2033" t="s">
        <v>3853</v>
      </c>
      <c r="H2033" t="s">
        <v>17</v>
      </c>
      <c r="I2033" t="s">
        <v>18</v>
      </c>
      <c r="J2033" t="s">
        <v>19</v>
      </c>
      <c r="K2033" t="s">
        <v>20</v>
      </c>
      <c r="L2033" t="s">
        <v>20</v>
      </c>
      <c r="M2033" t="s">
        <v>21</v>
      </c>
      <c r="N2033" t="s">
        <v>135</v>
      </c>
      <c r="O2033" t="s">
        <v>4690</v>
      </c>
      <c r="P2033">
        <v>3</v>
      </c>
      <c r="Q2033" t="str">
        <f t="shared" si="31"/>
        <v>ATO US Equity</v>
      </c>
    </row>
    <row r="2034" spans="1:17" x14ac:dyDescent="0.25">
      <c r="A2034" s="1">
        <v>44377</v>
      </c>
      <c r="B2034" s="1">
        <v>44377</v>
      </c>
      <c r="C2034" t="s">
        <v>4691</v>
      </c>
      <c r="D2034" t="s">
        <v>4692</v>
      </c>
      <c r="E2034">
        <v>6.375</v>
      </c>
      <c r="F2034" t="s">
        <v>1536</v>
      </c>
      <c r="H2034" t="s">
        <v>44</v>
      </c>
      <c r="I2034" t="s">
        <v>18</v>
      </c>
      <c r="J2034" t="s">
        <v>19</v>
      </c>
      <c r="K2034" t="s">
        <v>20</v>
      </c>
      <c r="L2034" t="s">
        <v>20</v>
      </c>
      <c r="M2034" t="s">
        <v>21</v>
      </c>
      <c r="N2034" t="s">
        <v>135</v>
      </c>
      <c r="O2034" t="s">
        <v>4693</v>
      </c>
      <c r="P2034">
        <v>3</v>
      </c>
      <c r="Q2034" t="str">
        <f t="shared" si="31"/>
        <v>LNT US Equity</v>
      </c>
    </row>
    <row r="2035" spans="1:17" x14ac:dyDescent="0.25">
      <c r="A2035" s="1">
        <v>44377</v>
      </c>
      <c r="B2035" s="1">
        <v>44377</v>
      </c>
      <c r="C2035" t="s">
        <v>118</v>
      </c>
      <c r="D2035" t="s">
        <v>119</v>
      </c>
      <c r="E2035">
        <v>6.875</v>
      </c>
      <c r="F2035" t="s">
        <v>120</v>
      </c>
      <c r="G2035" t="s">
        <v>51</v>
      </c>
      <c r="H2035" t="s">
        <v>121</v>
      </c>
      <c r="I2035" t="s">
        <v>18</v>
      </c>
      <c r="J2035" t="s">
        <v>19</v>
      </c>
      <c r="K2035" t="s">
        <v>20</v>
      </c>
      <c r="L2035" t="s">
        <v>20</v>
      </c>
      <c r="M2035" t="s">
        <v>21</v>
      </c>
      <c r="N2035" t="s">
        <v>22</v>
      </c>
      <c r="O2035" t="s">
        <v>4695</v>
      </c>
      <c r="P2035">
        <v>2</v>
      </c>
      <c r="Q2035" t="str">
        <f t="shared" si="31"/>
        <v>LB US Equity</v>
      </c>
    </row>
    <row r="2036" spans="1:17" x14ac:dyDescent="0.25">
      <c r="A2036" s="1">
        <v>44377</v>
      </c>
      <c r="B2036" s="1">
        <v>44377</v>
      </c>
      <c r="C2036" t="s">
        <v>118</v>
      </c>
      <c r="D2036" t="s">
        <v>119</v>
      </c>
      <c r="E2036">
        <v>6.875</v>
      </c>
      <c r="F2036" t="s">
        <v>120</v>
      </c>
      <c r="G2036" t="s">
        <v>69</v>
      </c>
      <c r="H2036" t="s">
        <v>121</v>
      </c>
      <c r="I2036" t="s">
        <v>18</v>
      </c>
      <c r="J2036" t="s">
        <v>19</v>
      </c>
      <c r="K2036" t="s">
        <v>20</v>
      </c>
      <c r="L2036" t="s">
        <v>20</v>
      </c>
      <c r="M2036" t="s">
        <v>21</v>
      </c>
      <c r="N2036" t="s">
        <v>22</v>
      </c>
      <c r="O2036" t="s">
        <v>4696</v>
      </c>
      <c r="P2036">
        <v>2</v>
      </c>
      <c r="Q2036" t="str">
        <f t="shared" si="31"/>
        <v>LB US Equity</v>
      </c>
    </row>
    <row r="2037" spans="1:17" x14ac:dyDescent="0.25">
      <c r="A2037" s="1">
        <v>44377</v>
      </c>
      <c r="B2037" s="1">
        <v>44377</v>
      </c>
      <c r="C2037" t="s">
        <v>3282</v>
      </c>
      <c r="D2037" t="s">
        <v>3283</v>
      </c>
      <c r="E2037">
        <v>5.7</v>
      </c>
      <c r="F2037" t="s">
        <v>1136</v>
      </c>
      <c r="G2037" t="s">
        <v>788</v>
      </c>
      <c r="H2037" t="s">
        <v>112</v>
      </c>
      <c r="I2037" t="s">
        <v>18</v>
      </c>
      <c r="J2037" t="s">
        <v>19</v>
      </c>
      <c r="K2037" t="s">
        <v>20</v>
      </c>
      <c r="L2037" t="s">
        <v>20</v>
      </c>
      <c r="M2037" t="s">
        <v>21</v>
      </c>
      <c r="N2037" t="s">
        <v>22</v>
      </c>
      <c r="O2037" t="s">
        <v>4697</v>
      </c>
      <c r="P2037">
        <v>3</v>
      </c>
      <c r="Q2037" t="str">
        <f t="shared" si="31"/>
        <v>JCI US Equity</v>
      </c>
    </row>
    <row r="2038" spans="1:17" x14ac:dyDescent="0.25">
      <c r="A2038" s="1">
        <v>44377</v>
      </c>
      <c r="B2038" s="1">
        <v>44377</v>
      </c>
      <c r="C2038" t="s">
        <v>4699</v>
      </c>
      <c r="D2038" t="s">
        <v>274</v>
      </c>
      <c r="E2038">
        <v>5.9</v>
      </c>
      <c r="F2038" t="s">
        <v>1434</v>
      </c>
      <c r="H2038" t="s">
        <v>39</v>
      </c>
      <c r="I2038" t="s">
        <v>18</v>
      </c>
      <c r="J2038" t="s">
        <v>19</v>
      </c>
      <c r="K2038" t="s">
        <v>20</v>
      </c>
      <c r="L2038" t="s">
        <v>20</v>
      </c>
      <c r="M2038" t="s">
        <v>21</v>
      </c>
      <c r="N2038" t="s">
        <v>135</v>
      </c>
      <c r="O2038" t="s">
        <v>4700</v>
      </c>
      <c r="P2038">
        <v>2</v>
      </c>
      <c r="Q2038" t="str">
        <f t="shared" si="31"/>
        <v>SO US Equity</v>
      </c>
    </row>
    <row r="2039" spans="1:17" x14ac:dyDescent="0.25">
      <c r="A2039" s="1">
        <v>44377</v>
      </c>
      <c r="B2039" s="1">
        <v>44377</v>
      </c>
      <c r="C2039" t="s">
        <v>2403</v>
      </c>
      <c r="D2039" t="s">
        <v>2404</v>
      </c>
      <c r="E2039">
        <v>6.45</v>
      </c>
      <c r="F2039" t="s">
        <v>1051</v>
      </c>
      <c r="H2039" t="s">
        <v>44</v>
      </c>
      <c r="I2039" t="s">
        <v>18</v>
      </c>
      <c r="J2039" t="s">
        <v>19</v>
      </c>
      <c r="K2039" t="s">
        <v>20</v>
      </c>
      <c r="L2039" t="s">
        <v>20</v>
      </c>
      <c r="M2039" t="s">
        <v>21</v>
      </c>
      <c r="N2039" t="s">
        <v>135</v>
      </c>
      <c r="O2039" t="s">
        <v>4701</v>
      </c>
      <c r="P2039">
        <v>3</v>
      </c>
      <c r="Q2039" t="str">
        <f t="shared" si="31"/>
        <v>OGE US Equity</v>
      </c>
    </row>
    <row r="2040" spans="1:17" x14ac:dyDescent="0.25">
      <c r="A2040" s="1">
        <v>44377</v>
      </c>
      <c r="B2040" s="1">
        <v>44377</v>
      </c>
      <c r="C2040" t="s">
        <v>2588</v>
      </c>
      <c r="D2040" t="s">
        <v>2589</v>
      </c>
      <c r="E2040">
        <v>6.375</v>
      </c>
      <c r="F2040" t="s">
        <v>429</v>
      </c>
      <c r="H2040" t="s">
        <v>52</v>
      </c>
      <c r="I2040" t="s">
        <v>18</v>
      </c>
      <c r="J2040" t="s">
        <v>19</v>
      </c>
      <c r="K2040" t="s">
        <v>20</v>
      </c>
      <c r="L2040" t="s">
        <v>20</v>
      </c>
      <c r="M2040" t="s">
        <v>21</v>
      </c>
      <c r="N2040" t="s">
        <v>59</v>
      </c>
      <c r="O2040" t="s">
        <v>4702</v>
      </c>
      <c r="P2040">
        <v>4</v>
      </c>
      <c r="Q2040" t="str">
        <f t="shared" si="31"/>
        <v>ANTM US Equity</v>
      </c>
    </row>
    <row r="2041" spans="1:17" x14ac:dyDescent="0.25">
      <c r="A2041" s="1">
        <v>44377</v>
      </c>
      <c r="B2041" s="1">
        <v>44377</v>
      </c>
      <c r="C2041" t="s">
        <v>215</v>
      </c>
      <c r="D2041" t="s">
        <v>216</v>
      </c>
      <c r="E2041">
        <v>6.4</v>
      </c>
      <c r="F2041" t="s">
        <v>1988</v>
      </c>
      <c r="H2041" t="s">
        <v>112</v>
      </c>
      <c r="I2041" t="s">
        <v>18</v>
      </c>
      <c r="J2041" t="s">
        <v>19</v>
      </c>
      <c r="K2041" t="s">
        <v>20</v>
      </c>
      <c r="L2041" t="s">
        <v>20</v>
      </c>
      <c r="M2041" t="s">
        <v>21</v>
      </c>
      <c r="N2041" t="s">
        <v>22</v>
      </c>
      <c r="O2041" t="s">
        <v>4704</v>
      </c>
      <c r="P2041">
        <v>1</v>
      </c>
      <c r="Q2041" t="str">
        <f t="shared" si="31"/>
        <v>T US Equity</v>
      </c>
    </row>
    <row r="2042" spans="1:17" x14ac:dyDescent="0.25">
      <c r="A2042" s="1">
        <v>44377</v>
      </c>
      <c r="B2042" s="1">
        <v>44377</v>
      </c>
      <c r="C2042" t="s">
        <v>3052</v>
      </c>
      <c r="D2042" t="s">
        <v>707</v>
      </c>
      <c r="E2042">
        <v>5.5</v>
      </c>
      <c r="F2042" t="s">
        <v>229</v>
      </c>
      <c r="H2042" t="s">
        <v>44</v>
      </c>
      <c r="I2042" t="s">
        <v>18</v>
      </c>
      <c r="J2042" t="s">
        <v>19</v>
      </c>
      <c r="K2042" t="s">
        <v>20</v>
      </c>
      <c r="L2042" t="s">
        <v>20</v>
      </c>
      <c r="M2042" t="s">
        <v>21</v>
      </c>
      <c r="N2042" t="s">
        <v>135</v>
      </c>
      <c r="O2042" t="s">
        <v>4705</v>
      </c>
      <c r="P2042">
        <v>1</v>
      </c>
      <c r="Q2042" t="str">
        <f t="shared" si="31"/>
        <v>D US Equity</v>
      </c>
    </row>
    <row r="2043" spans="1:17" x14ac:dyDescent="0.25">
      <c r="A2043" s="1">
        <v>44377</v>
      </c>
      <c r="B2043" s="1">
        <v>44377</v>
      </c>
      <c r="C2043" t="s">
        <v>2288</v>
      </c>
      <c r="D2043" t="s">
        <v>2289</v>
      </c>
      <c r="E2043">
        <v>4.3499999999999996</v>
      </c>
      <c r="F2043" t="s">
        <v>4706</v>
      </c>
      <c r="H2043" t="s">
        <v>17</v>
      </c>
      <c r="I2043" t="s">
        <v>18</v>
      </c>
      <c r="J2043" t="s">
        <v>19</v>
      </c>
      <c r="K2043" t="s">
        <v>20</v>
      </c>
      <c r="L2043" t="s">
        <v>20</v>
      </c>
      <c r="M2043" t="s">
        <v>21</v>
      </c>
      <c r="N2043" t="s">
        <v>59</v>
      </c>
      <c r="O2043" t="s">
        <v>4707</v>
      </c>
      <c r="P2043">
        <v>3</v>
      </c>
      <c r="Q2043" t="str">
        <f t="shared" si="31"/>
        <v>PGR US Equity</v>
      </c>
    </row>
    <row r="2044" spans="1:17" x14ac:dyDescent="0.25">
      <c r="A2044" s="1">
        <v>44377</v>
      </c>
      <c r="B2044" s="1">
        <v>44377</v>
      </c>
      <c r="C2044" t="s">
        <v>1863</v>
      </c>
      <c r="D2044" t="s">
        <v>1864</v>
      </c>
      <c r="E2044">
        <v>3.45</v>
      </c>
      <c r="F2044" t="s">
        <v>3172</v>
      </c>
      <c r="G2044" t="s">
        <v>722</v>
      </c>
      <c r="H2044" t="s">
        <v>44</v>
      </c>
      <c r="I2044" t="s">
        <v>18</v>
      </c>
      <c r="J2044" t="s">
        <v>19</v>
      </c>
      <c r="K2044" t="s">
        <v>20</v>
      </c>
      <c r="L2044" t="s">
        <v>20</v>
      </c>
      <c r="M2044" t="s">
        <v>21</v>
      </c>
      <c r="N2044" t="s">
        <v>135</v>
      </c>
      <c r="O2044" t="s">
        <v>4708</v>
      </c>
      <c r="P2044">
        <v>4</v>
      </c>
      <c r="Q2044" t="str">
        <f t="shared" si="31"/>
        <v>NRUC US Equity</v>
      </c>
    </row>
    <row r="2045" spans="1:17" x14ac:dyDescent="0.25">
      <c r="A2045" s="1">
        <v>44377</v>
      </c>
      <c r="B2045" s="1">
        <v>44377</v>
      </c>
      <c r="C2045" t="s">
        <v>215</v>
      </c>
      <c r="D2045" t="s">
        <v>216</v>
      </c>
      <c r="E2045">
        <v>6.375</v>
      </c>
      <c r="F2045" t="s">
        <v>996</v>
      </c>
      <c r="G2045" t="s">
        <v>69</v>
      </c>
      <c r="H2045" t="s">
        <v>112</v>
      </c>
      <c r="I2045" t="s">
        <v>18</v>
      </c>
      <c r="J2045" t="s">
        <v>19</v>
      </c>
      <c r="K2045" t="s">
        <v>20</v>
      </c>
      <c r="L2045" t="s">
        <v>20</v>
      </c>
      <c r="M2045" t="s">
        <v>21</v>
      </c>
      <c r="N2045" t="s">
        <v>22</v>
      </c>
      <c r="O2045" t="s">
        <v>4709</v>
      </c>
      <c r="P2045">
        <v>1</v>
      </c>
      <c r="Q2045" t="str">
        <f t="shared" si="31"/>
        <v>T US Equity</v>
      </c>
    </row>
    <row r="2046" spans="1:17" x14ac:dyDescent="0.25">
      <c r="A2046" s="1">
        <v>44377</v>
      </c>
      <c r="B2046" s="1">
        <v>44377</v>
      </c>
      <c r="C2046" t="s">
        <v>1098</v>
      </c>
      <c r="D2046" t="s">
        <v>1099</v>
      </c>
      <c r="E2046">
        <v>7.5</v>
      </c>
      <c r="F2046" t="s">
        <v>1299</v>
      </c>
      <c r="H2046" t="s">
        <v>97</v>
      </c>
      <c r="I2046" t="s">
        <v>18</v>
      </c>
      <c r="J2046" t="s">
        <v>19</v>
      </c>
      <c r="K2046" t="s">
        <v>20</v>
      </c>
      <c r="L2046" t="s">
        <v>20</v>
      </c>
      <c r="M2046" t="s">
        <v>21</v>
      </c>
      <c r="N2046" t="s">
        <v>22</v>
      </c>
      <c r="O2046" t="s">
        <v>4712</v>
      </c>
      <c r="P2046">
        <v>2</v>
      </c>
      <c r="Q2046" t="str">
        <f t="shared" si="31"/>
        <v>BA US Equity</v>
      </c>
    </row>
    <row r="2047" spans="1:17" x14ac:dyDescent="0.25">
      <c r="A2047" s="1">
        <v>44377</v>
      </c>
      <c r="B2047" s="1">
        <v>44377</v>
      </c>
      <c r="C2047" t="s">
        <v>285</v>
      </c>
      <c r="D2047" t="s">
        <v>286</v>
      </c>
      <c r="E2047">
        <v>6.8</v>
      </c>
      <c r="F2047" t="s">
        <v>2947</v>
      </c>
      <c r="H2047" t="s">
        <v>154</v>
      </c>
      <c r="I2047" t="s">
        <v>18</v>
      </c>
      <c r="J2047" t="s">
        <v>19</v>
      </c>
      <c r="K2047" t="s">
        <v>20</v>
      </c>
      <c r="L2047" t="s">
        <v>20</v>
      </c>
      <c r="M2047" t="s">
        <v>21</v>
      </c>
      <c r="N2047" t="s">
        <v>155</v>
      </c>
      <c r="O2047" t="s">
        <v>4713</v>
      </c>
      <c r="P2047">
        <v>4</v>
      </c>
      <c r="Q2047" t="str">
        <f t="shared" si="31"/>
        <v>IADB US Equity</v>
      </c>
    </row>
    <row r="2048" spans="1:17" x14ac:dyDescent="0.25">
      <c r="A2048" s="1">
        <v>44377</v>
      </c>
      <c r="B2048" s="1">
        <v>44377</v>
      </c>
      <c r="C2048" t="s">
        <v>1515</v>
      </c>
      <c r="D2048" t="s">
        <v>1516</v>
      </c>
      <c r="E2048">
        <v>6.625</v>
      </c>
      <c r="F2048" t="s">
        <v>1147</v>
      </c>
      <c r="H2048" t="s">
        <v>97</v>
      </c>
      <c r="I2048" t="s">
        <v>18</v>
      </c>
      <c r="J2048" t="s">
        <v>19</v>
      </c>
      <c r="K2048" t="s">
        <v>20</v>
      </c>
      <c r="L2048" t="s">
        <v>20</v>
      </c>
      <c r="M2048" t="s">
        <v>21</v>
      </c>
      <c r="N2048" t="s">
        <v>22</v>
      </c>
      <c r="O2048" t="s">
        <v>4714</v>
      </c>
      <c r="P2048">
        <v>3</v>
      </c>
      <c r="Q2048" t="str">
        <f t="shared" si="31"/>
        <v>TTC US Equity</v>
      </c>
    </row>
    <row r="2049" spans="1:17" x14ac:dyDescent="0.25">
      <c r="A2049" s="1">
        <v>44377</v>
      </c>
      <c r="B2049" s="1">
        <v>44377</v>
      </c>
      <c r="C2049" t="s">
        <v>4715</v>
      </c>
      <c r="D2049" t="s">
        <v>4716</v>
      </c>
      <c r="E2049">
        <v>6.95</v>
      </c>
      <c r="F2049" t="s">
        <v>2858</v>
      </c>
      <c r="G2049" t="s">
        <v>51</v>
      </c>
      <c r="H2049" t="s">
        <v>17</v>
      </c>
      <c r="I2049" t="s">
        <v>18</v>
      </c>
      <c r="J2049" t="s">
        <v>19</v>
      </c>
      <c r="K2049" t="s">
        <v>20</v>
      </c>
      <c r="L2049" t="s">
        <v>20</v>
      </c>
      <c r="M2049" t="s">
        <v>21</v>
      </c>
      <c r="N2049" t="s">
        <v>135</v>
      </c>
      <c r="O2049" t="s">
        <v>4717</v>
      </c>
      <c r="P2049">
        <v>3</v>
      </c>
      <c r="Q2049" t="str">
        <f t="shared" si="31"/>
        <v>PNM US Equity</v>
      </c>
    </row>
    <row r="2050" spans="1:17" x14ac:dyDescent="0.25">
      <c r="A2050" s="1">
        <v>44377</v>
      </c>
      <c r="B2050" s="1">
        <v>44377</v>
      </c>
      <c r="C2050" t="s">
        <v>4553</v>
      </c>
      <c r="D2050" t="s">
        <v>1391</v>
      </c>
      <c r="E2050">
        <v>5.6379999999999999</v>
      </c>
      <c r="F2050" t="s">
        <v>790</v>
      </c>
      <c r="G2050" t="s">
        <v>51</v>
      </c>
      <c r="H2050" t="s">
        <v>52</v>
      </c>
      <c r="I2050" t="s">
        <v>18</v>
      </c>
      <c r="J2050" t="s">
        <v>19</v>
      </c>
      <c r="K2050" t="s">
        <v>20</v>
      </c>
      <c r="L2050" t="s">
        <v>20</v>
      </c>
      <c r="M2050" t="s">
        <v>21</v>
      </c>
      <c r="N2050" t="s">
        <v>135</v>
      </c>
      <c r="O2050" t="s">
        <v>4718</v>
      </c>
      <c r="P2050">
        <v>5</v>
      </c>
      <c r="Q2050" t="str">
        <f t="shared" si="31"/>
        <v>NGGLN US Equity</v>
      </c>
    </row>
    <row r="2051" spans="1:17" x14ac:dyDescent="0.25">
      <c r="A2051" s="1">
        <v>44377</v>
      </c>
      <c r="B2051" s="1">
        <v>44377</v>
      </c>
      <c r="C2051" t="s">
        <v>109</v>
      </c>
      <c r="D2051" t="s">
        <v>110</v>
      </c>
      <c r="E2051">
        <v>4</v>
      </c>
      <c r="F2051" t="s">
        <v>458</v>
      </c>
      <c r="G2051" t="s">
        <v>722</v>
      </c>
      <c r="H2051" t="s">
        <v>112</v>
      </c>
      <c r="I2051" t="s">
        <v>18</v>
      </c>
      <c r="J2051" t="s">
        <v>19</v>
      </c>
      <c r="K2051" t="s">
        <v>20</v>
      </c>
      <c r="L2051" t="s">
        <v>20</v>
      </c>
      <c r="M2051" t="s">
        <v>21</v>
      </c>
      <c r="N2051" t="s">
        <v>22</v>
      </c>
      <c r="O2051" t="s">
        <v>4719</v>
      </c>
      <c r="P2051">
        <v>2</v>
      </c>
      <c r="Q2051" t="str">
        <f t="shared" si="31"/>
        <v>GE US Equity</v>
      </c>
    </row>
    <row r="2052" spans="1:17" x14ac:dyDescent="0.25">
      <c r="A2052" s="1">
        <v>44377</v>
      </c>
      <c r="B2052" s="1">
        <v>44377</v>
      </c>
      <c r="C2052" t="s">
        <v>1863</v>
      </c>
      <c r="D2052" t="s">
        <v>1864</v>
      </c>
      <c r="E2052">
        <v>3.5</v>
      </c>
      <c r="F2052" t="s">
        <v>267</v>
      </c>
      <c r="G2052" t="s">
        <v>4720</v>
      </c>
      <c r="H2052" t="s">
        <v>44</v>
      </c>
      <c r="I2052" t="s">
        <v>18</v>
      </c>
      <c r="J2052" t="s">
        <v>19</v>
      </c>
      <c r="K2052" t="s">
        <v>20</v>
      </c>
      <c r="L2052" t="s">
        <v>20</v>
      </c>
      <c r="M2052" t="s">
        <v>21</v>
      </c>
      <c r="N2052" t="s">
        <v>135</v>
      </c>
      <c r="O2052" t="s">
        <v>4721</v>
      </c>
      <c r="P2052">
        <v>4</v>
      </c>
      <c r="Q2052" t="str">
        <f t="shared" ref="Q2052:Q2115" si="32">D2052&amp;" US Equity"</f>
        <v>NRUC US Equity</v>
      </c>
    </row>
    <row r="2053" spans="1:17" x14ac:dyDescent="0.25">
      <c r="A2053" s="1">
        <v>44377</v>
      </c>
      <c r="B2053" s="1">
        <v>44377</v>
      </c>
      <c r="C2053" t="s">
        <v>215</v>
      </c>
      <c r="D2053" t="s">
        <v>216</v>
      </c>
      <c r="E2053">
        <v>7.625</v>
      </c>
      <c r="F2053" t="s">
        <v>54</v>
      </c>
      <c r="H2053" t="s">
        <v>112</v>
      </c>
      <c r="I2053" t="s">
        <v>18</v>
      </c>
      <c r="J2053" t="s">
        <v>19</v>
      </c>
      <c r="K2053" t="s">
        <v>20</v>
      </c>
      <c r="L2053" t="s">
        <v>20</v>
      </c>
      <c r="M2053" t="s">
        <v>21</v>
      </c>
      <c r="N2053" t="s">
        <v>22</v>
      </c>
      <c r="O2053" t="s">
        <v>4722</v>
      </c>
      <c r="P2053">
        <v>1</v>
      </c>
      <c r="Q2053" t="str">
        <f t="shared" si="32"/>
        <v>T US Equity</v>
      </c>
    </row>
    <row r="2054" spans="1:17" x14ac:dyDescent="0.25">
      <c r="A2054" s="1">
        <v>44377</v>
      </c>
      <c r="B2054" s="1">
        <v>44377</v>
      </c>
      <c r="C2054" t="s">
        <v>2016</v>
      </c>
      <c r="D2054" t="s">
        <v>2017</v>
      </c>
      <c r="E2054">
        <v>8.875</v>
      </c>
      <c r="F2054" t="s">
        <v>1957</v>
      </c>
      <c r="H2054" t="s">
        <v>44</v>
      </c>
      <c r="I2054" t="s">
        <v>18</v>
      </c>
      <c r="J2054" t="s">
        <v>19</v>
      </c>
      <c r="K2054" t="s">
        <v>20</v>
      </c>
      <c r="L2054" t="s">
        <v>20</v>
      </c>
      <c r="M2054" t="s">
        <v>21</v>
      </c>
      <c r="N2054" t="s">
        <v>59</v>
      </c>
      <c r="O2054" t="s">
        <v>4723</v>
      </c>
      <c r="P2054">
        <v>2</v>
      </c>
      <c r="Q2054" t="str">
        <f t="shared" si="32"/>
        <v>CB US Equity</v>
      </c>
    </row>
    <row r="2055" spans="1:17" x14ac:dyDescent="0.25">
      <c r="A2055" s="1">
        <v>44377</v>
      </c>
      <c r="B2055" s="1">
        <v>44377</v>
      </c>
      <c r="C2055" t="s">
        <v>3644</v>
      </c>
      <c r="D2055" t="s">
        <v>3645</v>
      </c>
      <c r="E2055">
        <v>7</v>
      </c>
      <c r="F2055" t="s">
        <v>192</v>
      </c>
      <c r="H2055" t="s">
        <v>112</v>
      </c>
      <c r="I2055" t="s">
        <v>18</v>
      </c>
      <c r="J2055" t="s">
        <v>19</v>
      </c>
      <c r="K2055" t="s">
        <v>20</v>
      </c>
      <c r="L2055" t="s">
        <v>20</v>
      </c>
      <c r="M2055" t="s">
        <v>21</v>
      </c>
      <c r="N2055" t="s">
        <v>22</v>
      </c>
      <c r="O2055" t="s">
        <v>4724</v>
      </c>
      <c r="P2055">
        <v>3</v>
      </c>
      <c r="Q2055" t="str">
        <f t="shared" si="32"/>
        <v>LHX US Equity</v>
      </c>
    </row>
    <row r="2056" spans="1:17" x14ac:dyDescent="0.25">
      <c r="A2056" s="1">
        <v>44377</v>
      </c>
      <c r="B2056" s="1">
        <v>44377</v>
      </c>
      <c r="C2056" t="s">
        <v>2207</v>
      </c>
      <c r="D2056" t="s">
        <v>2208</v>
      </c>
      <c r="E2056">
        <v>6.9</v>
      </c>
      <c r="F2056" t="s">
        <v>1988</v>
      </c>
      <c r="H2056" t="s">
        <v>44</v>
      </c>
      <c r="I2056" t="s">
        <v>18</v>
      </c>
      <c r="J2056" t="s">
        <v>19</v>
      </c>
      <c r="K2056" t="s">
        <v>20</v>
      </c>
      <c r="L2056" t="s">
        <v>20</v>
      </c>
      <c r="M2056" t="s">
        <v>21</v>
      </c>
      <c r="N2056" t="s">
        <v>59</v>
      </c>
      <c r="O2056" t="s">
        <v>4725</v>
      </c>
      <c r="P2056">
        <v>3</v>
      </c>
      <c r="Q2056" t="str">
        <f t="shared" si="32"/>
        <v>ALL US Equity</v>
      </c>
    </row>
    <row r="2057" spans="1:17" x14ac:dyDescent="0.25">
      <c r="A2057" s="1">
        <v>44377</v>
      </c>
      <c r="B2057" s="1">
        <v>44377</v>
      </c>
      <c r="C2057" t="s">
        <v>4285</v>
      </c>
      <c r="D2057" t="s">
        <v>4286</v>
      </c>
      <c r="E2057">
        <v>7.25</v>
      </c>
      <c r="F2057" t="s">
        <v>2401</v>
      </c>
      <c r="H2057" t="s">
        <v>97</v>
      </c>
      <c r="I2057" t="s">
        <v>18</v>
      </c>
      <c r="J2057" t="s">
        <v>19</v>
      </c>
      <c r="K2057" t="s">
        <v>20</v>
      </c>
      <c r="L2057" t="s">
        <v>20</v>
      </c>
      <c r="M2057" t="s">
        <v>21</v>
      </c>
      <c r="N2057" t="s">
        <v>22</v>
      </c>
      <c r="O2057" t="s">
        <v>4726</v>
      </c>
      <c r="P2057">
        <v>3</v>
      </c>
      <c r="Q2057" t="str">
        <f t="shared" si="32"/>
        <v>EMN US Equity</v>
      </c>
    </row>
    <row r="2058" spans="1:17" x14ac:dyDescent="0.25">
      <c r="A2058" s="1">
        <v>44377</v>
      </c>
      <c r="B2058" s="1">
        <v>44377</v>
      </c>
      <c r="C2058" t="s">
        <v>109</v>
      </c>
      <c r="D2058" t="s">
        <v>110</v>
      </c>
      <c r="E2058">
        <v>3.55</v>
      </c>
      <c r="F2058" t="s">
        <v>684</v>
      </c>
      <c r="G2058" t="s">
        <v>722</v>
      </c>
      <c r="H2058" t="s">
        <v>112</v>
      </c>
      <c r="I2058" t="s">
        <v>18</v>
      </c>
      <c r="J2058" t="s">
        <v>19</v>
      </c>
      <c r="K2058" t="s">
        <v>20</v>
      </c>
      <c r="L2058" t="s">
        <v>20</v>
      </c>
      <c r="M2058" t="s">
        <v>21</v>
      </c>
      <c r="N2058" t="s">
        <v>22</v>
      </c>
      <c r="O2058" t="s">
        <v>4727</v>
      </c>
      <c r="P2058">
        <v>2</v>
      </c>
      <c r="Q2058" t="str">
        <f t="shared" si="32"/>
        <v>GE US Equity</v>
      </c>
    </row>
    <row r="2059" spans="1:17" x14ac:dyDescent="0.25">
      <c r="A2059" s="1">
        <v>44377</v>
      </c>
      <c r="B2059" s="1">
        <v>44377</v>
      </c>
      <c r="C2059" t="s">
        <v>441</v>
      </c>
      <c r="D2059" t="s">
        <v>442</v>
      </c>
      <c r="E2059">
        <v>6.2</v>
      </c>
      <c r="F2059" t="s">
        <v>443</v>
      </c>
      <c r="G2059" t="s">
        <v>69</v>
      </c>
      <c r="H2059" t="s">
        <v>112</v>
      </c>
      <c r="I2059" t="s">
        <v>18</v>
      </c>
      <c r="J2059" t="s">
        <v>19</v>
      </c>
      <c r="K2059" t="s">
        <v>20</v>
      </c>
      <c r="L2059" t="s">
        <v>20</v>
      </c>
      <c r="M2059" t="s">
        <v>21</v>
      </c>
      <c r="N2059" t="s">
        <v>22</v>
      </c>
      <c r="O2059" t="s">
        <v>4728</v>
      </c>
      <c r="P2059">
        <v>2</v>
      </c>
      <c r="Q2059" t="str">
        <f t="shared" si="32"/>
        <v>WU US Equity</v>
      </c>
    </row>
    <row r="2060" spans="1:17" x14ac:dyDescent="0.25">
      <c r="A2060" s="1">
        <v>44377</v>
      </c>
      <c r="B2060" s="1">
        <v>44377</v>
      </c>
      <c r="C2060" t="s">
        <v>4737</v>
      </c>
      <c r="D2060" t="s">
        <v>4692</v>
      </c>
      <c r="E2060">
        <v>6.25</v>
      </c>
      <c r="F2060" t="s">
        <v>4738</v>
      </c>
      <c r="H2060" t="s">
        <v>52</v>
      </c>
      <c r="I2060" t="s">
        <v>18</v>
      </c>
      <c r="J2060" t="s">
        <v>19</v>
      </c>
      <c r="K2060" t="s">
        <v>20</v>
      </c>
      <c r="L2060" t="s">
        <v>20</v>
      </c>
      <c r="M2060" t="s">
        <v>21</v>
      </c>
      <c r="N2060" t="s">
        <v>135</v>
      </c>
      <c r="O2060" t="s">
        <v>4739</v>
      </c>
      <c r="P2060">
        <v>3</v>
      </c>
      <c r="Q2060" t="str">
        <f t="shared" si="32"/>
        <v>LNT US Equity</v>
      </c>
    </row>
    <row r="2061" spans="1:17" x14ac:dyDescent="0.25">
      <c r="A2061" s="1">
        <v>44377</v>
      </c>
      <c r="B2061" s="1">
        <v>44377</v>
      </c>
      <c r="C2061" t="s">
        <v>4740</v>
      </c>
      <c r="D2061" t="s">
        <v>1223</v>
      </c>
      <c r="E2061">
        <v>5.125</v>
      </c>
      <c r="F2061" t="s">
        <v>2689</v>
      </c>
      <c r="H2061" t="s">
        <v>39</v>
      </c>
      <c r="I2061" t="s">
        <v>18</v>
      </c>
      <c r="J2061" t="s">
        <v>19</v>
      </c>
      <c r="K2061" t="s">
        <v>20</v>
      </c>
      <c r="L2061" t="s">
        <v>20</v>
      </c>
      <c r="M2061" t="s">
        <v>21</v>
      </c>
      <c r="N2061" t="s">
        <v>135</v>
      </c>
      <c r="O2061" t="s">
        <v>4741</v>
      </c>
      <c r="P2061">
        <v>3</v>
      </c>
      <c r="Q2061" t="str">
        <f t="shared" si="32"/>
        <v>SRE US Equity</v>
      </c>
    </row>
    <row r="2062" spans="1:17" x14ac:dyDescent="0.25">
      <c r="A2062" s="1">
        <v>44377</v>
      </c>
      <c r="B2062" s="1">
        <v>44377</v>
      </c>
      <c r="C2062" t="s">
        <v>2588</v>
      </c>
      <c r="D2062" t="s">
        <v>2589</v>
      </c>
      <c r="E2062">
        <v>5.8</v>
      </c>
      <c r="F2062" t="s">
        <v>1565</v>
      </c>
      <c r="H2062" t="s">
        <v>52</v>
      </c>
      <c r="I2062" t="s">
        <v>18</v>
      </c>
      <c r="J2062" t="s">
        <v>19</v>
      </c>
      <c r="K2062" t="s">
        <v>20</v>
      </c>
      <c r="L2062" t="s">
        <v>20</v>
      </c>
      <c r="M2062" t="s">
        <v>21</v>
      </c>
      <c r="N2062" t="s">
        <v>59</v>
      </c>
      <c r="O2062" t="s">
        <v>4742</v>
      </c>
      <c r="P2062">
        <v>4</v>
      </c>
      <c r="Q2062" t="str">
        <f t="shared" si="32"/>
        <v>ANTM US Equity</v>
      </c>
    </row>
    <row r="2063" spans="1:17" x14ac:dyDescent="0.25">
      <c r="A2063" s="1">
        <v>44377</v>
      </c>
      <c r="B2063" s="1">
        <v>44377</v>
      </c>
      <c r="C2063" t="s">
        <v>109</v>
      </c>
      <c r="D2063" t="s">
        <v>110</v>
      </c>
      <c r="E2063">
        <v>3.95</v>
      </c>
      <c r="F2063" t="s">
        <v>458</v>
      </c>
      <c r="G2063" t="s">
        <v>722</v>
      </c>
      <c r="H2063" t="s">
        <v>112</v>
      </c>
      <c r="I2063" t="s">
        <v>18</v>
      </c>
      <c r="J2063" t="s">
        <v>19</v>
      </c>
      <c r="K2063" t="s">
        <v>20</v>
      </c>
      <c r="L2063" t="s">
        <v>20</v>
      </c>
      <c r="M2063" t="s">
        <v>21</v>
      </c>
      <c r="N2063" t="s">
        <v>22</v>
      </c>
      <c r="O2063" t="s">
        <v>4743</v>
      </c>
      <c r="P2063">
        <v>2</v>
      </c>
      <c r="Q2063" t="str">
        <f t="shared" si="32"/>
        <v>GE US Equity</v>
      </c>
    </row>
    <row r="2064" spans="1:17" x14ac:dyDescent="0.25">
      <c r="A2064" s="1">
        <v>44377</v>
      </c>
      <c r="B2064" s="1">
        <v>44377</v>
      </c>
      <c r="C2064" t="s">
        <v>3260</v>
      </c>
      <c r="D2064" t="s">
        <v>952</v>
      </c>
      <c r="E2064">
        <v>3.2</v>
      </c>
      <c r="F2064" t="s">
        <v>1182</v>
      </c>
      <c r="G2064" t="s">
        <v>722</v>
      </c>
      <c r="H2064" t="s">
        <v>112</v>
      </c>
      <c r="I2064" t="s">
        <v>18</v>
      </c>
      <c r="J2064" t="s">
        <v>19</v>
      </c>
      <c r="K2064" t="s">
        <v>20</v>
      </c>
      <c r="L2064" t="s">
        <v>20</v>
      </c>
      <c r="M2064" t="s">
        <v>21</v>
      </c>
      <c r="N2064" t="s">
        <v>135</v>
      </c>
      <c r="O2064" t="s">
        <v>4744</v>
      </c>
      <c r="P2064">
        <v>3</v>
      </c>
      <c r="Q2064" t="str">
        <f t="shared" si="32"/>
        <v>DUK US Equity</v>
      </c>
    </row>
    <row r="2065" spans="1:17" x14ac:dyDescent="0.25">
      <c r="A2065" s="1">
        <v>44377</v>
      </c>
      <c r="B2065" s="1">
        <v>44377</v>
      </c>
      <c r="C2065" t="s">
        <v>180</v>
      </c>
      <c r="D2065" t="s">
        <v>128</v>
      </c>
      <c r="E2065">
        <v>7.85</v>
      </c>
      <c r="F2065" t="s">
        <v>749</v>
      </c>
      <c r="H2065" t="s">
        <v>44</v>
      </c>
      <c r="I2065" t="s">
        <v>18</v>
      </c>
      <c r="J2065" t="s">
        <v>19</v>
      </c>
      <c r="K2065" t="s">
        <v>20</v>
      </c>
      <c r="L2065" t="s">
        <v>20</v>
      </c>
      <c r="M2065" t="s">
        <v>21</v>
      </c>
      <c r="N2065" t="s">
        <v>22</v>
      </c>
      <c r="O2065" t="s">
        <v>4746</v>
      </c>
      <c r="P2065">
        <v>3</v>
      </c>
      <c r="Q2065" t="str">
        <f t="shared" si="32"/>
        <v>DIS US Equity</v>
      </c>
    </row>
    <row r="2066" spans="1:17" x14ac:dyDescent="0.25">
      <c r="A2066" s="1">
        <v>44377</v>
      </c>
      <c r="B2066" s="1">
        <v>44377</v>
      </c>
      <c r="C2066" t="s">
        <v>1331</v>
      </c>
      <c r="D2066" t="s">
        <v>1332</v>
      </c>
      <c r="E2066">
        <v>7</v>
      </c>
      <c r="F2066" t="s">
        <v>1553</v>
      </c>
      <c r="G2066" t="s">
        <v>3730</v>
      </c>
      <c r="H2066" t="s">
        <v>39</v>
      </c>
      <c r="I2066" t="s">
        <v>18</v>
      </c>
      <c r="J2066" t="s">
        <v>19</v>
      </c>
      <c r="K2066" t="s">
        <v>20</v>
      </c>
      <c r="L2066" t="s">
        <v>20</v>
      </c>
      <c r="M2066" t="s">
        <v>21</v>
      </c>
      <c r="N2066" t="s">
        <v>22</v>
      </c>
      <c r="O2066" t="s">
        <v>4747</v>
      </c>
      <c r="P2066">
        <v>3</v>
      </c>
      <c r="Q2066" t="str">
        <f t="shared" si="32"/>
        <v>PEP US Equity</v>
      </c>
    </row>
    <row r="2067" spans="1:17" x14ac:dyDescent="0.25">
      <c r="A2067" s="1">
        <v>44377</v>
      </c>
      <c r="B2067" s="1">
        <v>44377</v>
      </c>
      <c r="C2067" t="s">
        <v>1863</v>
      </c>
      <c r="D2067" t="s">
        <v>1864</v>
      </c>
      <c r="E2067">
        <v>3.15</v>
      </c>
      <c r="F2067" t="s">
        <v>454</v>
      </c>
      <c r="G2067" t="s">
        <v>4748</v>
      </c>
      <c r="H2067" t="s">
        <v>44</v>
      </c>
      <c r="I2067" t="s">
        <v>18</v>
      </c>
      <c r="J2067" t="s">
        <v>19</v>
      </c>
      <c r="K2067" t="s">
        <v>20</v>
      </c>
      <c r="L2067" t="s">
        <v>20</v>
      </c>
      <c r="M2067" t="s">
        <v>21</v>
      </c>
      <c r="N2067" t="s">
        <v>135</v>
      </c>
      <c r="O2067" t="s">
        <v>4749</v>
      </c>
      <c r="P2067">
        <v>4</v>
      </c>
      <c r="Q2067" t="str">
        <f t="shared" si="32"/>
        <v>NRUC US Equity</v>
      </c>
    </row>
    <row r="2068" spans="1:17" x14ac:dyDescent="0.25">
      <c r="A2068" s="1">
        <v>44377</v>
      </c>
      <c r="B2068" s="1">
        <v>44377</v>
      </c>
      <c r="C2068" t="s">
        <v>1276</v>
      </c>
      <c r="D2068" t="s">
        <v>1277</v>
      </c>
      <c r="E2068">
        <v>1.718</v>
      </c>
      <c r="F2068" t="s">
        <v>4750</v>
      </c>
      <c r="G2068" t="s">
        <v>51</v>
      </c>
      <c r="H2068" t="s">
        <v>39</v>
      </c>
      <c r="I2068" t="s">
        <v>18</v>
      </c>
      <c r="J2068" t="s">
        <v>19</v>
      </c>
      <c r="K2068" t="s">
        <v>20</v>
      </c>
      <c r="L2068" t="s">
        <v>20</v>
      </c>
      <c r="M2068" t="s">
        <v>21</v>
      </c>
      <c r="N2068" t="s">
        <v>59</v>
      </c>
      <c r="O2068" t="s">
        <v>4751</v>
      </c>
      <c r="P2068">
        <v>3</v>
      </c>
      <c r="Q2068" t="str">
        <f t="shared" si="32"/>
        <v>PFG US Equity</v>
      </c>
    </row>
    <row r="2069" spans="1:17" x14ac:dyDescent="0.25">
      <c r="A2069" s="1">
        <v>44377</v>
      </c>
      <c r="B2069" s="1">
        <v>44377</v>
      </c>
      <c r="C2069" t="s">
        <v>4752</v>
      </c>
      <c r="D2069" t="s">
        <v>1616</v>
      </c>
      <c r="E2069">
        <v>7.75</v>
      </c>
      <c r="F2069" t="s">
        <v>263</v>
      </c>
      <c r="H2069" t="s">
        <v>112</v>
      </c>
      <c r="I2069" t="s">
        <v>18</v>
      </c>
      <c r="J2069" t="s">
        <v>19</v>
      </c>
      <c r="K2069" t="s">
        <v>20</v>
      </c>
      <c r="L2069" t="s">
        <v>20</v>
      </c>
      <c r="M2069" t="s">
        <v>21</v>
      </c>
      <c r="N2069" t="s">
        <v>22</v>
      </c>
      <c r="O2069" t="s">
        <v>4753</v>
      </c>
      <c r="P2069">
        <v>3</v>
      </c>
      <c r="Q2069" t="str">
        <f t="shared" si="32"/>
        <v>NOC US Equity</v>
      </c>
    </row>
    <row r="2070" spans="1:17" x14ac:dyDescent="0.25">
      <c r="A2070" s="1">
        <v>44377</v>
      </c>
      <c r="B2070" s="1">
        <v>44377</v>
      </c>
      <c r="C2070" t="s">
        <v>4699</v>
      </c>
      <c r="D2070" t="s">
        <v>274</v>
      </c>
      <c r="E2070">
        <v>6.58</v>
      </c>
      <c r="F2070" t="s">
        <v>874</v>
      </c>
      <c r="H2070" t="s">
        <v>39</v>
      </c>
      <c r="I2070" t="s">
        <v>18</v>
      </c>
      <c r="J2070" t="s">
        <v>19</v>
      </c>
      <c r="K2070" t="s">
        <v>20</v>
      </c>
      <c r="L2070" t="s">
        <v>20</v>
      </c>
      <c r="M2070" t="s">
        <v>21</v>
      </c>
      <c r="N2070" t="s">
        <v>135</v>
      </c>
      <c r="O2070" t="s">
        <v>4754</v>
      </c>
      <c r="P2070">
        <v>2</v>
      </c>
      <c r="Q2070" t="str">
        <f t="shared" si="32"/>
        <v>SO US Equity</v>
      </c>
    </row>
    <row r="2071" spans="1:17" x14ac:dyDescent="0.25">
      <c r="A2071" s="1">
        <v>44377</v>
      </c>
      <c r="B2071" s="1">
        <v>44377</v>
      </c>
      <c r="C2071" t="s">
        <v>3052</v>
      </c>
      <c r="D2071" t="s">
        <v>707</v>
      </c>
      <c r="E2071">
        <v>5.8</v>
      </c>
      <c r="F2071" t="s">
        <v>684</v>
      </c>
      <c r="H2071" t="s">
        <v>44</v>
      </c>
      <c r="I2071" t="s">
        <v>18</v>
      </c>
      <c r="J2071" t="s">
        <v>19</v>
      </c>
      <c r="K2071" t="s">
        <v>20</v>
      </c>
      <c r="L2071" t="s">
        <v>20</v>
      </c>
      <c r="M2071" t="s">
        <v>21</v>
      </c>
      <c r="N2071" t="s">
        <v>135</v>
      </c>
      <c r="O2071" t="s">
        <v>4755</v>
      </c>
      <c r="P2071">
        <v>1</v>
      </c>
      <c r="Q2071" t="str">
        <f t="shared" si="32"/>
        <v>D US Equity</v>
      </c>
    </row>
    <row r="2072" spans="1:17" x14ac:dyDescent="0.25">
      <c r="A2072" s="1">
        <v>44377</v>
      </c>
      <c r="B2072" s="1">
        <v>44377</v>
      </c>
      <c r="C2072" t="s">
        <v>2207</v>
      </c>
      <c r="D2072" t="s">
        <v>2208</v>
      </c>
      <c r="E2072">
        <v>6.125</v>
      </c>
      <c r="F2072" t="s">
        <v>1483</v>
      </c>
      <c r="H2072" t="s">
        <v>44</v>
      </c>
      <c r="I2072" t="s">
        <v>18</v>
      </c>
      <c r="J2072" t="s">
        <v>19</v>
      </c>
      <c r="K2072" t="s">
        <v>20</v>
      </c>
      <c r="L2072" t="s">
        <v>20</v>
      </c>
      <c r="M2072" t="s">
        <v>21</v>
      </c>
      <c r="N2072" t="s">
        <v>59</v>
      </c>
      <c r="O2072" t="s">
        <v>4756</v>
      </c>
      <c r="P2072">
        <v>3</v>
      </c>
      <c r="Q2072" t="str">
        <f t="shared" si="32"/>
        <v>ALL US Equity</v>
      </c>
    </row>
    <row r="2073" spans="1:17" x14ac:dyDescent="0.25">
      <c r="A2073" s="1">
        <v>44377</v>
      </c>
      <c r="B2073" s="1">
        <v>44377</v>
      </c>
      <c r="C2073" t="s">
        <v>118</v>
      </c>
      <c r="D2073" t="s">
        <v>119</v>
      </c>
      <c r="E2073">
        <v>6.95</v>
      </c>
      <c r="F2073" t="s">
        <v>201</v>
      </c>
      <c r="G2073" t="s">
        <v>51</v>
      </c>
      <c r="H2073" t="s">
        <v>101</v>
      </c>
      <c r="I2073" t="s">
        <v>18</v>
      </c>
      <c r="J2073" t="s">
        <v>19</v>
      </c>
      <c r="K2073" t="s">
        <v>20</v>
      </c>
      <c r="L2073" t="s">
        <v>20</v>
      </c>
      <c r="M2073" t="s">
        <v>21</v>
      </c>
      <c r="N2073" t="s">
        <v>22</v>
      </c>
      <c r="O2073" t="s">
        <v>4757</v>
      </c>
      <c r="P2073">
        <v>2</v>
      </c>
      <c r="Q2073" t="str">
        <f t="shared" si="32"/>
        <v>LB US Equity</v>
      </c>
    </row>
    <row r="2074" spans="1:17" x14ac:dyDescent="0.25">
      <c r="A2074" s="1">
        <v>44377</v>
      </c>
      <c r="B2074" s="1">
        <v>44377</v>
      </c>
      <c r="C2074" t="s">
        <v>2117</v>
      </c>
      <c r="D2074" t="s">
        <v>952</v>
      </c>
      <c r="E2074">
        <v>6</v>
      </c>
      <c r="F2074" t="s">
        <v>1339</v>
      </c>
      <c r="H2074" t="s">
        <v>39</v>
      </c>
      <c r="I2074" t="s">
        <v>18</v>
      </c>
      <c r="J2074" t="s">
        <v>19</v>
      </c>
      <c r="K2074" t="s">
        <v>20</v>
      </c>
      <c r="L2074" t="s">
        <v>20</v>
      </c>
      <c r="M2074" t="s">
        <v>21</v>
      </c>
      <c r="N2074" t="s">
        <v>135</v>
      </c>
      <c r="O2074" t="s">
        <v>4758</v>
      </c>
      <c r="P2074">
        <v>3</v>
      </c>
      <c r="Q2074" t="str">
        <f t="shared" si="32"/>
        <v>DUK US Equity</v>
      </c>
    </row>
    <row r="2075" spans="1:17" x14ac:dyDescent="0.25">
      <c r="A2075" s="1">
        <v>44377</v>
      </c>
      <c r="B2075" s="1">
        <v>44377</v>
      </c>
      <c r="C2075" t="s">
        <v>109</v>
      </c>
      <c r="D2075" t="s">
        <v>110</v>
      </c>
      <c r="E2075">
        <v>5</v>
      </c>
      <c r="F2075" t="s">
        <v>3064</v>
      </c>
      <c r="G2075" t="s">
        <v>722</v>
      </c>
      <c r="H2075" t="s">
        <v>112</v>
      </c>
      <c r="I2075" t="s">
        <v>18</v>
      </c>
      <c r="J2075" t="s">
        <v>19</v>
      </c>
      <c r="K2075" t="s">
        <v>20</v>
      </c>
      <c r="L2075" t="s">
        <v>20</v>
      </c>
      <c r="M2075" t="s">
        <v>21</v>
      </c>
      <c r="N2075" t="s">
        <v>22</v>
      </c>
      <c r="O2075" t="s">
        <v>4760</v>
      </c>
      <c r="P2075">
        <v>2</v>
      </c>
      <c r="Q2075" t="str">
        <f t="shared" si="32"/>
        <v>GE US Equity</v>
      </c>
    </row>
    <row r="2076" spans="1:17" x14ac:dyDescent="0.25">
      <c r="A2076" s="1">
        <v>44377</v>
      </c>
      <c r="B2076" s="1">
        <v>44377</v>
      </c>
      <c r="C2076" t="s">
        <v>878</v>
      </c>
      <c r="D2076" t="s">
        <v>879</v>
      </c>
      <c r="E2076">
        <v>4.3</v>
      </c>
      <c r="F2076" t="s">
        <v>4195</v>
      </c>
      <c r="G2076" t="s">
        <v>51</v>
      </c>
      <c r="H2076" t="s">
        <v>52</v>
      </c>
      <c r="I2076" t="s">
        <v>18</v>
      </c>
      <c r="J2076" t="s">
        <v>19</v>
      </c>
      <c r="K2076" t="s">
        <v>20</v>
      </c>
      <c r="L2076" t="s">
        <v>20</v>
      </c>
      <c r="M2076" t="s">
        <v>21</v>
      </c>
      <c r="N2076" t="s">
        <v>22</v>
      </c>
      <c r="O2076" t="s">
        <v>4761</v>
      </c>
      <c r="P2076">
        <v>5</v>
      </c>
      <c r="Q2076" t="str">
        <f t="shared" si="32"/>
        <v>DAIGR US Equity</v>
      </c>
    </row>
    <row r="2077" spans="1:17" x14ac:dyDescent="0.25">
      <c r="A2077" s="1">
        <v>44377</v>
      </c>
      <c r="B2077" s="1">
        <v>44377</v>
      </c>
      <c r="C2077" t="s">
        <v>317</v>
      </c>
      <c r="D2077" t="s">
        <v>318</v>
      </c>
      <c r="E2077">
        <v>0.33681899999999998</v>
      </c>
      <c r="F2077" t="s">
        <v>1601</v>
      </c>
      <c r="G2077" t="s">
        <v>69</v>
      </c>
      <c r="H2077" t="s">
        <v>199</v>
      </c>
      <c r="I2077" t="s">
        <v>18</v>
      </c>
      <c r="J2077" t="s">
        <v>19</v>
      </c>
      <c r="K2077" t="s">
        <v>20</v>
      </c>
      <c r="L2077" t="s">
        <v>20</v>
      </c>
      <c r="M2077" t="s">
        <v>137</v>
      </c>
      <c r="N2077" t="s">
        <v>59</v>
      </c>
      <c r="O2077" t="s">
        <v>4762</v>
      </c>
      <c r="P2077">
        <v>3</v>
      </c>
      <c r="Q2077" t="str">
        <f t="shared" si="32"/>
        <v>MET US Equity</v>
      </c>
    </row>
    <row r="2078" spans="1:17" x14ac:dyDescent="0.25">
      <c r="A2078" s="1">
        <v>44377</v>
      </c>
      <c r="B2078" s="1">
        <v>44377</v>
      </c>
      <c r="C2078" t="s">
        <v>2693</v>
      </c>
      <c r="D2078" t="s">
        <v>1780</v>
      </c>
      <c r="E2078">
        <v>6.5</v>
      </c>
      <c r="F2078" t="s">
        <v>2075</v>
      </c>
      <c r="H2078" t="s">
        <v>52</v>
      </c>
      <c r="I2078" t="s">
        <v>18</v>
      </c>
      <c r="J2078" t="s">
        <v>19</v>
      </c>
      <c r="K2078" t="s">
        <v>20</v>
      </c>
      <c r="L2078" t="s">
        <v>20</v>
      </c>
      <c r="M2078" t="s">
        <v>21</v>
      </c>
      <c r="N2078" t="s">
        <v>22</v>
      </c>
      <c r="O2078" t="s">
        <v>4763</v>
      </c>
      <c r="P2078">
        <v>5</v>
      </c>
      <c r="Q2078" t="str">
        <f t="shared" si="32"/>
        <v>ABIBB US Equity</v>
      </c>
    </row>
    <row r="2079" spans="1:17" x14ac:dyDescent="0.25">
      <c r="A2079" s="1">
        <v>44377</v>
      </c>
      <c r="B2079" s="1">
        <v>44377</v>
      </c>
      <c r="C2079" t="s">
        <v>4768</v>
      </c>
      <c r="D2079" t="s">
        <v>4769</v>
      </c>
      <c r="E2079">
        <v>7.25</v>
      </c>
      <c r="F2079" t="s">
        <v>3483</v>
      </c>
      <c r="G2079" t="s">
        <v>51</v>
      </c>
      <c r="H2079" t="s">
        <v>199</v>
      </c>
      <c r="I2079" t="s">
        <v>18</v>
      </c>
      <c r="J2079" t="s">
        <v>19</v>
      </c>
      <c r="K2079" t="s">
        <v>20</v>
      </c>
      <c r="L2079" t="s">
        <v>20</v>
      </c>
      <c r="M2079" t="s">
        <v>21</v>
      </c>
      <c r="N2079" t="s">
        <v>22</v>
      </c>
      <c r="O2079" t="s">
        <v>4770</v>
      </c>
      <c r="P2079">
        <v>3</v>
      </c>
      <c r="Q2079" t="str">
        <f t="shared" si="32"/>
        <v>NBL US Equity</v>
      </c>
    </row>
    <row r="2080" spans="1:17" x14ac:dyDescent="0.25">
      <c r="A2080" s="1">
        <v>44377</v>
      </c>
      <c r="B2080" s="1">
        <v>44377</v>
      </c>
      <c r="C2080" t="s">
        <v>4771</v>
      </c>
      <c r="D2080" t="s">
        <v>3703</v>
      </c>
      <c r="E2080">
        <v>7.4</v>
      </c>
      <c r="F2080" t="s">
        <v>2596</v>
      </c>
      <c r="H2080" t="s">
        <v>112</v>
      </c>
      <c r="I2080" t="s">
        <v>18</v>
      </c>
      <c r="J2080" t="s">
        <v>19</v>
      </c>
      <c r="K2080" t="s">
        <v>20</v>
      </c>
      <c r="L2080" t="s">
        <v>20</v>
      </c>
      <c r="M2080" t="s">
        <v>21</v>
      </c>
      <c r="N2080" t="s">
        <v>22</v>
      </c>
      <c r="O2080" t="s">
        <v>4772</v>
      </c>
      <c r="P2080">
        <v>3</v>
      </c>
      <c r="Q2080" t="str">
        <f t="shared" si="32"/>
        <v>RSG US Equity</v>
      </c>
    </row>
    <row r="2081" spans="1:17" x14ac:dyDescent="0.25">
      <c r="A2081" s="1">
        <v>44377</v>
      </c>
      <c r="B2081" s="1">
        <v>44377</v>
      </c>
      <c r="C2081" t="s">
        <v>1738</v>
      </c>
      <c r="D2081" t="s">
        <v>1466</v>
      </c>
      <c r="E2081">
        <v>6.875</v>
      </c>
      <c r="F2081" t="s">
        <v>2126</v>
      </c>
      <c r="H2081" t="s">
        <v>44</v>
      </c>
      <c r="I2081" t="s">
        <v>18</v>
      </c>
      <c r="J2081" t="s">
        <v>19</v>
      </c>
      <c r="K2081" t="s">
        <v>20</v>
      </c>
      <c r="L2081" t="s">
        <v>20</v>
      </c>
      <c r="M2081" t="s">
        <v>21</v>
      </c>
      <c r="N2081" t="s">
        <v>22</v>
      </c>
      <c r="O2081" t="s">
        <v>4773</v>
      </c>
      <c r="P2081">
        <v>3</v>
      </c>
      <c r="Q2081" t="str">
        <f t="shared" si="32"/>
        <v>COP US Equity</v>
      </c>
    </row>
    <row r="2082" spans="1:17" x14ac:dyDescent="0.25">
      <c r="A2082" s="1">
        <v>44377</v>
      </c>
      <c r="B2082" s="1">
        <v>44377</v>
      </c>
      <c r="C2082" t="s">
        <v>1732</v>
      </c>
      <c r="D2082" t="s">
        <v>1733</v>
      </c>
      <c r="E2082">
        <v>5.875</v>
      </c>
      <c r="F2082" t="s">
        <v>1711</v>
      </c>
      <c r="G2082" t="s">
        <v>51</v>
      </c>
      <c r="H2082" t="s">
        <v>52</v>
      </c>
      <c r="I2082" t="s">
        <v>18</v>
      </c>
      <c r="J2082" t="s">
        <v>19</v>
      </c>
      <c r="K2082" t="s">
        <v>20</v>
      </c>
      <c r="L2082" t="s">
        <v>20</v>
      </c>
      <c r="M2082" t="s">
        <v>21</v>
      </c>
      <c r="N2082" t="s">
        <v>22</v>
      </c>
      <c r="O2082" t="s">
        <v>4774</v>
      </c>
      <c r="P2082">
        <v>3</v>
      </c>
      <c r="Q2082" t="str">
        <f t="shared" si="32"/>
        <v>PSX US Equity</v>
      </c>
    </row>
    <row r="2083" spans="1:17" x14ac:dyDescent="0.25">
      <c r="A2083" s="1">
        <v>44377</v>
      </c>
      <c r="B2083" s="1">
        <v>44377</v>
      </c>
      <c r="C2083" t="s">
        <v>109</v>
      </c>
      <c r="D2083" t="s">
        <v>110</v>
      </c>
      <c r="E2083">
        <v>4.25</v>
      </c>
      <c r="F2083" t="s">
        <v>837</v>
      </c>
      <c r="G2083" t="s">
        <v>16</v>
      </c>
      <c r="H2083" t="s">
        <v>112</v>
      </c>
      <c r="I2083" t="s">
        <v>18</v>
      </c>
      <c r="J2083" t="s">
        <v>19</v>
      </c>
      <c r="K2083" t="s">
        <v>20</v>
      </c>
      <c r="L2083" t="s">
        <v>20</v>
      </c>
      <c r="M2083" t="s">
        <v>21</v>
      </c>
      <c r="N2083" t="s">
        <v>22</v>
      </c>
      <c r="O2083" t="s">
        <v>4775</v>
      </c>
      <c r="P2083">
        <v>2</v>
      </c>
      <c r="Q2083" t="str">
        <f t="shared" si="32"/>
        <v>GE US Equity</v>
      </c>
    </row>
    <row r="2084" spans="1:17" x14ac:dyDescent="0.25">
      <c r="A2084" s="1">
        <v>44377</v>
      </c>
      <c r="B2084" s="1">
        <v>44377</v>
      </c>
      <c r="C2084" t="s">
        <v>4054</v>
      </c>
      <c r="D2084" t="s">
        <v>4055</v>
      </c>
      <c r="E2084">
        <v>6.625</v>
      </c>
      <c r="F2084" t="s">
        <v>874</v>
      </c>
      <c r="H2084" t="s">
        <v>52</v>
      </c>
      <c r="I2084" t="s">
        <v>18</v>
      </c>
      <c r="J2084" t="s">
        <v>19</v>
      </c>
      <c r="K2084" t="s">
        <v>20</v>
      </c>
      <c r="L2084" t="s">
        <v>20</v>
      </c>
      <c r="M2084" t="s">
        <v>21</v>
      </c>
      <c r="N2084" t="s">
        <v>22</v>
      </c>
      <c r="O2084" t="s">
        <v>4777</v>
      </c>
      <c r="P2084">
        <v>3</v>
      </c>
      <c r="Q2084" t="str">
        <f t="shared" si="32"/>
        <v>BAX US Equity</v>
      </c>
    </row>
    <row r="2085" spans="1:17" x14ac:dyDescent="0.25">
      <c r="A2085" s="1">
        <v>44377</v>
      </c>
      <c r="B2085" s="1">
        <v>44377</v>
      </c>
      <c r="C2085" t="s">
        <v>2465</v>
      </c>
      <c r="D2085" t="s">
        <v>2466</v>
      </c>
      <c r="E2085">
        <v>5.25</v>
      </c>
      <c r="F2085" t="s">
        <v>4003</v>
      </c>
      <c r="G2085" t="s">
        <v>4574</v>
      </c>
      <c r="H2085" t="s">
        <v>52</v>
      </c>
      <c r="I2085" t="s">
        <v>18</v>
      </c>
      <c r="J2085" t="s">
        <v>19</v>
      </c>
      <c r="K2085" t="s">
        <v>20</v>
      </c>
      <c r="L2085" t="s">
        <v>20</v>
      </c>
      <c r="M2085" t="s">
        <v>21</v>
      </c>
      <c r="N2085" t="s">
        <v>135</v>
      </c>
      <c r="O2085" t="s">
        <v>4778</v>
      </c>
      <c r="P2085">
        <v>2</v>
      </c>
      <c r="Q2085" t="str">
        <f t="shared" si="32"/>
        <v>ED US Equity</v>
      </c>
    </row>
    <row r="2086" spans="1:17" x14ac:dyDescent="0.25">
      <c r="A2086" s="1">
        <v>44377</v>
      </c>
      <c r="B2086" s="1">
        <v>44377</v>
      </c>
      <c r="C2086" t="s">
        <v>1149</v>
      </c>
      <c r="D2086" t="s">
        <v>1150</v>
      </c>
      <c r="E2086">
        <v>5.35</v>
      </c>
      <c r="F2086" t="s">
        <v>2891</v>
      </c>
      <c r="G2086" t="s">
        <v>4779</v>
      </c>
      <c r="H2086" t="s">
        <v>52</v>
      </c>
      <c r="I2086" t="s">
        <v>18</v>
      </c>
      <c r="J2086" t="s">
        <v>19</v>
      </c>
      <c r="K2086" t="s">
        <v>20</v>
      </c>
      <c r="L2086" t="s">
        <v>20</v>
      </c>
      <c r="M2086" t="s">
        <v>21</v>
      </c>
      <c r="N2086" t="s">
        <v>135</v>
      </c>
      <c r="O2086" t="s">
        <v>4780</v>
      </c>
      <c r="P2086">
        <v>3</v>
      </c>
      <c r="Q2086" t="str">
        <f t="shared" si="32"/>
        <v>EIX US Equity</v>
      </c>
    </row>
    <row r="2087" spans="1:17" x14ac:dyDescent="0.25">
      <c r="A2087" s="1">
        <v>44377</v>
      </c>
      <c r="B2087" s="1">
        <v>44377</v>
      </c>
      <c r="C2087" t="s">
        <v>4781</v>
      </c>
      <c r="D2087" t="s">
        <v>2922</v>
      </c>
      <c r="E2087">
        <v>3.6709999999999998</v>
      </c>
      <c r="F2087" t="s">
        <v>311</v>
      </c>
      <c r="H2087" t="s">
        <v>17</v>
      </c>
      <c r="I2087" t="s">
        <v>18</v>
      </c>
      <c r="J2087" t="s">
        <v>19</v>
      </c>
      <c r="K2087" t="s">
        <v>20</v>
      </c>
      <c r="L2087" t="s">
        <v>20</v>
      </c>
      <c r="M2087" t="s">
        <v>21</v>
      </c>
      <c r="N2087" t="s">
        <v>135</v>
      </c>
      <c r="O2087" t="s">
        <v>4782</v>
      </c>
      <c r="P2087">
        <v>3</v>
      </c>
      <c r="Q2087" t="str">
        <f t="shared" si="32"/>
        <v>WEC US Equity</v>
      </c>
    </row>
    <row r="2088" spans="1:17" x14ac:dyDescent="0.25">
      <c r="A2088" s="1">
        <v>44377</v>
      </c>
      <c r="B2088" s="1">
        <v>44377</v>
      </c>
      <c r="C2088" t="s">
        <v>71</v>
      </c>
      <c r="D2088" t="s">
        <v>72</v>
      </c>
      <c r="E2088">
        <v>3.5</v>
      </c>
      <c r="F2088" t="s">
        <v>817</v>
      </c>
      <c r="G2088" t="s">
        <v>69</v>
      </c>
      <c r="H2088" t="s">
        <v>74</v>
      </c>
      <c r="I2088" t="s">
        <v>18</v>
      </c>
      <c r="J2088" t="s">
        <v>19</v>
      </c>
      <c r="K2088" t="s">
        <v>20</v>
      </c>
      <c r="L2088" t="s">
        <v>20</v>
      </c>
      <c r="M2088" t="s">
        <v>21</v>
      </c>
      <c r="N2088" t="s">
        <v>22</v>
      </c>
      <c r="O2088" t="s">
        <v>4783</v>
      </c>
      <c r="P2088">
        <v>3</v>
      </c>
      <c r="Q2088" t="str">
        <f t="shared" si="32"/>
        <v>KHC US Equity</v>
      </c>
    </row>
    <row r="2089" spans="1:17" x14ac:dyDescent="0.25">
      <c r="A2089" s="1">
        <v>44377</v>
      </c>
      <c r="B2089" s="1">
        <v>44377</v>
      </c>
      <c r="C2089" t="s">
        <v>2367</v>
      </c>
      <c r="D2089" t="s">
        <v>2368</v>
      </c>
      <c r="E2089">
        <v>5.7640000000000002</v>
      </c>
      <c r="F2089" t="s">
        <v>698</v>
      </c>
      <c r="H2089" t="s">
        <v>44</v>
      </c>
      <c r="I2089" t="s">
        <v>18</v>
      </c>
      <c r="J2089" t="s">
        <v>19</v>
      </c>
      <c r="K2089" t="s">
        <v>20</v>
      </c>
      <c r="L2089" t="s">
        <v>20</v>
      </c>
      <c r="M2089" t="s">
        <v>21</v>
      </c>
      <c r="N2089" t="s">
        <v>135</v>
      </c>
      <c r="O2089" t="s">
        <v>4784</v>
      </c>
      <c r="P2089">
        <v>3</v>
      </c>
      <c r="Q2089" t="str">
        <f t="shared" si="32"/>
        <v>PSD US Equity</v>
      </c>
    </row>
    <row r="2090" spans="1:17" x14ac:dyDescent="0.25">
      <c r="A2090" s="1">
        <v>44377</v>
      </c>
      <c r="B2090" s="1">
        <v>44377</v>
      </c>
      <c r="C2090" t="s">
        <v>2723</v>
      </c>
      <c r="D2090" t="s">
        <v>318</v>
      </c>
      <c r="E2090">
        <v>7.8</v>
      </c>
      <c r="F2090" t="s">
        <v>4213</v>
      </c>
      <c r="G2090" t="s">
        <v>51</v>
      </c>
      <c r="H2090" t="s">
        <v>17</v>
      </c>
      <c r="I2090" t="s">
        <v>18</v>
      </c>
      <c r="J2090" t="s">
        <v>19</v>
      </c>
      <c r="K2090" t="s">
        <v>20</v>
      </c>
      <c r="L2090" t="s">
        <v>20</v>
      </c>
      <c r="M2090" t="s">
        <v>21</v>
      </c>
      <c r="N2090" t="s">
        <v>59</v>
      </c>
      <c r="O2090" t="s">
        <v>4786</v>
      </c>
      <c r="P2090">
        <v>3</v>
      </c>
      <c r="Q2090" t="str">
        <f t="shared" si="32"/>
        <v>MET US Equity</v>
      </c>
    </row>
    <row r="2091" spans="1:17" x14ac:dyDescent="0.25">
      <c r="A2091" s="1">
        <v>44377</v>
      </c>
      <c r="B2091" s="1">
        <v>44377</v>
      </c>
      <c r="C2091" t="s">
        <v>2465</v>
      </c>
      <c r="D2091" t="s">
        <v>2466</v>
      </c>
      <c r="E2091">
        <v>5.7</v>
      </c>
      <c r="F2091" t="s">
        <v>1692</v>
      </c>
      <c r="G2091" t="s">
        <v>4787</v>
      </c>
      <c r="H2091" t="s">
        <v>52</v>
      </c>
      <c r="I2091" t="s">
        <v>18</v>
      </c>
      <c r="J2091" t="s">
        <v>19</v>
      </c>
      <c r="K2091" t="s">
        <v>20</v>
      </c>
      <c r="L2091" t="s">
        <v>20</v>
      </c>
      <c r="M2091" t="s">
        <v>21</v>
      </c>
      <c r="N2091" t="s">
        <v>135</v>
      </c>
      <c r="O2091" t="s">
        <v>4788</v>
      </c>
      <c r="P2091">
        <v>2</v>
      </c>
      <c r="Q2091" t="str">
        <f t="shared" si="32"/>
        <v>ED US Equity</v>
      </c>
    </row>
    <row r="2092" spans="1:17" x14ac:dyDescent="0.25">
      <c r="A2092" s="1">
        <v>44377</v>
      </c>
      <c r="B2092" s="1">
        <v>44377</v>
      </c>
      <c r="C2092" t="s">
        <v>1706</v>
      </c>
      <c r="D2092" t="s">
        <v>707</v>
      </c>
      <c r="E2092">
        <v>6.35</v>
      </c>
      <c r="F2092" t="s">
        <v>3594</v>
      </c>
      <c r="H2092" t="s">
        <v>44</v>
      </c>
      <c r="I2092" t="s">
        <v>18</v>
      </c>
      <c r="J2092" t="s">
        <v>19</v>
      </c>
      <c r="K2092" t="s">
        <v>20</v>
      </c>
      <c r="L2092" t="s">
        <v>20</v>
      </c>
      <c r="M2092" t="s">
        <v>21</v>
      </c>
      <c r="N2092" t="s">
        <v>135</v>
      </c>
      <c r="O2092" t="s">
        <v>4791</v>
      </c>
      <c r="P2092">
        <v>1</v>
      </c>
      <c r="Q2092" t="str">
        <f t="shared" si="32"/>
        <v>D US Equity</v>
      </c>
    </row>
    <row r="2093" spans="1:17" x14ac:dyDescent="0.25">
      <c r="A2093" s="1">
        <v>44377</v>
      </c>
      <c r="B2093" s="1">
        <v>44377</v>
      </c>
      <c r="C2093" t="s">
        <v>4792</v>
      </c>
      <c r="D2093" t="s">
        <v>1050</v>
      </c>
      <c r="E2093">
        <v>5.0999999999999996</v>
      </c>
      <c r="F2093" t="s">
        <v>167</v>
      </c>
      <c r="H2093" t="s">
        <v>17</v>
      </c>
      <c r="I2093" t="s">
        <v>18</v>
      </c>
      <c r="J2093" t="s">
        <v>19</v>
      </c>
      <c r="K2093" t="s">
        <v>20</v>
      </c>
      <c r="L2093" t="s">
        <v>20</v>
      </c>
      <c r="M2093" t="s">
        <v>21</v>
      </c>
      <c r="N2093" t="s">
        <v>135</v>
      </c>
      <c r="O2093" t="s">
        <v>4793</v>
      </c>
      <c r="P2093">
        <v>3</v>
      </c>
      <c r="Q2093" t="str">
        <f t="shared" si="32"/>
        <v>NEE US Equity</v>
      </c>
    </row>
    <row r="2094" spans="1:17" x14ac:dyDescent="0.25">
      <c r="A2094" s="1">
        <v>44377</v>
      </c>
      <c r="B2094" s="1">
        <v>44377</v>
      </c>
      <c r="C2094" t="s">
        <v>109</v>
      </c>
      <c r="D2094" t="s">
        <v>110</v>
      </c>
      <c r="E2094">
        <v>4.3</v>
      </c>
      <c r="F2094" t="s">
        <v>1421</v>
      </c>
      <c r="G2094" t="s">
        <v>16</v>
      </c>
      <c r="H2094" t="s">
        <v>112</v>
      </c>
      <c r="I2094" t="s">
        <v>18</v>
      </c>
      <c r="J2094" t="s">
        <v>19</v>
      </c>
      <c r="K2094" t="s">
        <v>20</v>
      </c>
      <c r="L2094" t="s">
        <v>20</v>
      </c>
      <c r="M2094" t="s">
        <v>21</v>
      </c>
      <c r="N2094" t="s">
        <v>22</v>
      </c>
      <c r="O2094" t="s">
        <v>4795</v>
      </c>
      <c r="P2094">
        <v>2</v>
      </c>
      <c r="Q2094" t="str">
        <f t="shared" si="32"/>
        <v>GE US Equity</v>
      </c>
    </row>
    <row r="2095" spans="1:17" x14ac:dyDescent="0.25">
      <c r="A2095" s="1">
        <v>44377</v>
      </c>
      <c r="B2095" s="1">
        <v>44377</v>
      </c>
      <c r="C2095" t="s">
        <v>413</v>
      </c>
      <c r="D2095" t="s">
        <v>414</v>
      </c>
      <c r="E2095">
        <v>6.625</v>
      </c>
      <c r="F2095" t="s">
        <v>423</v>
      </c>
      <c r="H2095" t="s">
        <v>121</v>
      </c>
      <c r="I2095" t="s">
        <v>18</v>
      </c>
      <c r="J2095" t="s">
        <v>19</v>
      </c>
      <c r="K2095" t="s">
        <v>20</v>
      </c>
      <c r="L2095" t="s">
        <v>20</v>
      </c>
      <c r="M2095" t="s">
        <v>21</v>
      </c>
      <c r="N2095" t="s">
        <v>22</v>
      </c>
      <c r="O2095" t="s">
        <v>4796</v>
      </c>
      <c r="P2095">
        <v>3</v>
      </c>
      <c r="Q2095" t="str">
        <f t="shared" si="32"/>
        <v>OXY US Equity</v>
      </c>
    </row>
    <row r="2096" spans="1:17" x14ac:dyDescent="0.25">
      <c r="A2096" s="1">
        <v>44377</v>
      </c>
      <c r="B2096" s="1">
        <v>44377</v>
      </c>
      <c r="C2096" t="s">
        <v>867</v>
      </c>
      <c r="D2096" t="s">
        <v>868</v>
      </c>
      <c r="E2096">
        <v>8.5</v>
      </c>
      <c r="F2096" t="s">
        <v>4799</v>
      </c>
      <c r="H2096" t="s">
        <v>44</v>
      </c>
      <c r="I2096" t="s">
        <v>18</v>
      </c>
      <c r="J2096" t="s">
        <v>19</v>
      </c>
      <c r="K2096" t="s">
        <v>20</v>
      </c>
      <c r="L2096" t="s">
        <v>20</v>
      </c>
      <c r="M2096" t="s">
        <v>21</v>
      </c>
      <c r="N2096" t="s">
        <v>22</v>
      </c>
      <c r="O2096" t="s">
        <v>4800</v>
      </c>
      <c r="P2096">
        <v>3</v>
      </c>
      <c r="Q2096" t="str">
        <f t="shared" si="32"/>
        <v>LMT US Equity</v>
      </c>
    </row>
    <row r="2097" spans="1:17" x14ac:dyDescent="0.25">
      <c r="A2097" s="1">
        <v>44377</v>
      </c>
      <c r="B2097" s="1">
        <v>44377</v>
      </c>
      <c r="C2097" t="s">
        <v>1493</v>
      </c>
      <c r="D2097" t="s">
        <v>274</v>
      </c>
      <c r="E2097">
        <v>5.75</v>
      </c>
      <c r="F2097" t="s">
        <v>4466</v>
      </c>
      <c r="H2097" t="s">
        <v>52</v>
      </c>
      <c r="I2097" t="s">
        <v>18</v>
      </c>
      <c r="J2097" t="s">
        <v>19</v>
      </c>
      <c r="K2097" t="s">
        <v>20</v>
      </c>
      <c r="L2097" t="s">
        <v>20</v>
      </c>
      <c r="M2097" t="s">
        <v>21</v>
      </c>
      <c r="N2097" t="s">
        <v>135</v>
      </c>
      <c r="O2097" t="s">
        <v>4803</v>
      </c>
      <c r="P2097">
        <v>2</v>
      </c>
      <c r="Q2097" t="str">
        <f t="shared" si="32"/>
        <v>SO US Equity</v>
      </c>
    </row>
    <row r="2098" spans="1:17" x14ac:dyDescent="0.25">
      <c r="A2098" s="1">
        <v>44377</v>
      </c>
      <c r="B2098" s="1">
        <v>44377</v>
      </c>
      <c r="C2098" t="s">
        <v>1519</v>
      </c>
      <c r="D2098" t="s">
        <v>1520</v>
      </c>
      <c r="E2098">
        <v>6.25</v>
      </c>
      <c r="F2098" t="s">
        <v>3754</v>
      </c>
      <c r="H2098" t="s">
        <v>44</v>
      </c>
      <c r="I2098" t="s">
        <v>18</v>
      </c>
      <c r="J2098" t="s">
        <v>19</v>
      </c>
      <c r="K2098" t="s">
        <v>20</v>
      </c>
      <c r="L2098" t="s">
        <v>20</v>
      </c>
      <c r="M2098" t="s">
        <v>21</v>
      </c>
      <c r="N2098" t="s">
        <v>22</v>
      </c>
      <c r="O2098" t="s">
        <v>4804</v>
      </c>
      <c r="P2098">
        <v>3</v>
      </c>
      <c r="Q2098" t="str">
        <f t="shared" si="32"/>
        <v>ROK US Equity</v>
      </c>
    </row>
    <row r="2099" spans="1:17" x14ac:dyDescent="0.25">
      <c r="A2099" s="1">
        <v>44377</v>
      </c>
      <c r="B2099" s="1">
        <v>44377</v>
      </c>
      <c r="C2099" t="s">
        <v>1222</v>
      </c>
      <c r="D2099" t="s">
        <v>1223</v>
      </c>
      <c r="E2099">
        <v>6</v>
      </c>
      <c r="F2099" t="s">
        <v>3805</v>
      </c>
      <c r="H2099" t="s">
        <v>17</v>
      </c>
      <c r="I2099" t="s">
        <v>18</v>
      </c>
      <c r="J2099" t="s">
        <v>19</v>
      </c>
      <c r="K2099" t="s">
        <v>20</v>
      </c>
      <c r="L2099" t="s">
        <v>20</v>
      </c>
      <c r="M2099" t="s">
        <v>21</v>
      </c>
      <c r="N2099" t="s">
        <v>135</v>
      </c>
      <c r="O2099" t="s">
        <v>4805</v>
      </c>
      <c r="P2099">
        <v>3</v>
      </c>
      <c r="Q2099" t="str">
        <f t="shared" si="32"/>
        <v>SRE US Equity</v>
      </c>
    </row>
    <row r="2100" spans="1:17" x14ac:dyDescent="0.25">
      <c r="A2100" s="1">
        <v>44377</v>
      </c>
      <c r="B2100" s="1">
        <v>44377</v>
      </c>
      <c r="C2100" t="s">
        <v>4806</v>
      </c>
      <c r="D2100" t="s">
        <v>2906</v>
      </c>
      <c r="E2100">
        <v>5.59</v>
      </c>
      <c r="F2100" t="s">
        <v>1921</v>
      </c>
      <c r="H2100" t="s">
        <v>17</v>
      </c>
      <c r="I2100" t="s">
        <v>18</v>
      </c>
      <c r="J2100" t="s">
        <v>19</v>
      </c>
      <c r="K2100" t="s">
        <v>20</v>
      </c>
      <c r="L2100" t="s">
        <v>20</v>
      </c>
      <c r="M2100" t="s">
        <v>21</v>
      </c>
      <c r="N2100" t="s">
        <v>135</v>
      </c>
      <c r="O2100" t="s">
        <v>4807</v>
      </c>
      <c r="P2100">
        <v>3</v>
      </c>
      <c r="Q2100" t="str">
        <f t="shared" si="32"/>
        <v>ETR US Equity</v>
      </c>
    </row>
    <row r="2101" spans="1:17" x14ac:dyDescent="0.25">
      <c r="A2101" s="1">
        <v>44377</v>
      </c>
      <c r="B2101" s="1">
        <v>44377</v>
      </c>
      <c r="C2101" t="s">
        <v>4811</v>
      </c>
      <c r="D2101" t="s">
        <v>4812</v>
      </c>
      <c r="E2101">
        <v>2.4</v>
      </c>
      <c r="F2101" t="s">
        <v>4813</v>
      </c>
      <c r="H2101" t="s">
        <v>377</v>
      </c>
      <c r="I2101" t="s">
        <v>18</v>
      </c>
      <c r="J2101" t="s">
        <v>19</v>
      </c>
      <c r="K2101" t="s">
        <v>20</v>
      </c>
      <c r="L2101" t="s">
        <v>20</v>
      </c>
      <c r="M2101" t="s">
        <v>21</v>
      </c>
      <c r="N2101" t="s">
        <v>155</v>
      </c>
      <c r="O2101" t="s">
        <v>4814</v>
      </c>
      <c r="P2101">
        <v>4</v>
      </c>
      <c r="Q2101" t="str">
        <f t="shared" si="32"/>
        <v>NADB US Equity</v>
      </c>
    </row>
    <row r="2102" spans="1:17" x14ac:dyDescent="0.25">
      <c r="A2102" s="1">
        <v>44377</v>
      </c>
      <c r="B2102" s="1">
        <v>44377</v>
      </c>
      <c r="C2102" t="s">
        <v>1863</v>
      </c>
      <c r="D2102" t="s">
        <v>1864</v>
      </c>
      <c r="E2102">
        <v>3.5</v>
      </c>
      <c r="F2102" t="s">
        <v>3963</v>
      </c>
      <c r="G2102" t="s">
        <v>722</v>
      </c>
      <c r="H2102" t="s">
        <v>44</v>
      </c>
      <c r="I2102" t="s">
        <v>18</v>
      </c>
      <c r="J2102" t="s">
        <v>19</v>
      </c>
      <c r="K2102" t="s">
        <v>20</v>
      </c>
      <c r="L2102" t="s">
        <v>20</v>
      </c>
      <c r="M2102" t="s">
        <v>21</v>
      </c>
      <c r="N2102" t="s">
        <v>135</v>
      </c>
      <c r="O2102" t="s">
        <v>4815</v>
      </c>
      <c r="P2102">
        <v>4</v>
      </c>
      <c r="Q2102" t="str">
        <f t="shared" si="32"/>
        <v>NRUC US Equity</v>
      </c>
    </row>
    <row r="2103" spans="1:17" x14ac:dyDescent="0.25">
      <c r="A2103" s="1">
        <v>44377</v>
      </c>
      <c r="B2103" s="1">
        <v>44377</v>
      </c>
      <c r="C2103" t="s">
        <v>151</v>
      </c>
      <c r="D2103" t="s">
        <v>152</v>
      </c>
      <c r="E2103">
        <v>0</v>
      </c>
      <c r="F2103" t="s">
        <v>3625</v>
      </c>
      <c r="G2103" t="s">
        <v>130</v>
      </c>
      <c r="H2103" t="s">
        <v>154</v>
      </c>
      <c r="I2103" t="s">
        <v>18</v>
      </c>
      <c r="J2103" t="s">
        <v>19</v>
      </c>
      <c r="K2103" t="s">
        <v>20</v>
      </c>
      <c r="L2103" t="s">
        <v>20</v>
      </c>
      <c r="M2103" t="s">
        <v>1103</v>
      </c>
      <c r="N2103" t="s">
        <v>155</v>
      </c>
      <c r="O2103" t="s">
        <v>4816</v>
      </c>
      <c r="P2103">
        <v>4</v>
      </c>
      <c r="Q2103" t="str">
        <f t="shared" si="32"/>
        <v>IBRD US Equity</v>
      </c>
    </row>
    <row r="2104" spans="1:17" x14ac:dyDescent="0.25">
      <c r="A2104" s="1">
        <v>44377</v>
      </c>
      <c r="B2104" s="1">
        <v>44377</v>
      </c>
      <c r="C2104" t="s">
        <v>4818</v>
      </c>
      <c r="D2104" t="s">
        <v>707</v>
      </c>
      <c r="E2104">
        <v>6.8</v>
      </c>
      <c r="F2104" t="s">
        <v>3064</v>
      </c>
      <c r="H2104" t="s">
        <v>112</v>
      </c>
      <c r="I2104" t="s">
        <v>18</v>
      </c>
      <c r="J2104" t="s">
        <v>19</v>
      </c>
      <c r="K2104" t="s">
        <v>20</v>
      </c>
      <c r="L2104" t="s">
        <v>20</v>
      </c>
      <c r="M2104" t="s">
        <v>21</v>
      </c>
      <c r="N2104" t="s">
        <v>135</v>
      </c>
      <c r="O2104" t="s">
        <v>4819</v>
      </c>
      <c r="P2104">
        <v>1</v>
      </c>
      <c r="Q2104" t="str">
        <f t="shared" si="32"/>
        <v>D US Equity</v>
      </c>
    </row>
    <row r="2105" spans="1:17" x14ac:dyDescent="0.25">
      <c r="A2105" s="1">
        <v>44377</v>
      </c>
      <c r="B2105" s="1">
        <v>44377</v>
      </c>
      <c r="C2105" t="s">
        <v>4493</v>
      </c>
      <c r="D2105" t="s">
        <v>1904</v>
      </c>
      <c r="E2105">
        <v>6.375</v>
      </c>
      <c r="F2105" t="s">
        <v>1469</v>
      </c>
      <c r="H2105" t="s">
        <v>17</v>
      </c>
      <c r="I2105" t="s">
        <v>18</v>
      </c>
      <c r="J2105" t="s">
        <v>19</v>
      </c>
      <c r="K2105" t="s">
        <v>20</v>
      </c>
      <c r="L2105" t="s">
        <v>20</v>
      </c>
      <c r="M2105" t="s">
        <v>21</v>
      </c>
      <c r="N2105" t="s">
        <v>59</v>
      </c>
      <c r="O2105" t="s">
        <v>4824</v>
      </c>
      <c r="P2105">
        <v>3</v>
      </c>
      <c r="Q2105" t="str">
        <f t="shared" si="32"/>
        <v>TRV US Equity</v>
      </c>
    </row>
    <row r="2106" spans="1:17" x14ac:dyDescent="0.25">
      <c r="A2106" s="1">
        <v>44377</v>
      </c>
      <c r="B2106" s="1">
        <v>44377</v>
      </c>
      <c r="C2106" t="s">
        <v>588</v>
      </c>
      <c r="D2106" t="s">
        <v>224</v>
      </c>
      <c r="E2106">
        <v>8.75</v>
      </c>
      <c r="F2106" t="s">
        <v>296</v>
      </c>
      <c r="G2106" t="s">
        <v>69</v>
      </c>
      <c r="H2106" t="s">
        <v>121</v>
      </c>
      <c r="I2106" t="s">
        <v>18</v>
      </c>
      <c r="J2106" t="s">
        <v>19</v>
      </c>
      <c r="K2106" t="s">
        <v>20</v>
      </c>
      <c r="L2106" t="s">
        <v>20</v>
      </c>
      <c r="M2106" t="s">
        <v>21</v>
      </c>
      <c r="N2106" t="s">
        <v>22</v>
      </c>
      <c r="O2106" t="s">
        <v>4825</v>
      </c>
      <c r="P2106">
        <v>1</v>
      </c>
      <c r="Q2106" t="str">
        <f t="shared" si="32"/>
        <v>S US Equity</v>
      </c>
    </row>
    <row r="2107" spans="1:17" x14ac:dyDescent="0.25">
      <c r="A2107" s="1">
        <v>44377</v>
      </c>
      <c r="B2107" s="1">
        <v>44377</v>
      </c>
      <c r="C2107" t="s">
        <v>4654</v>
      </c>
      <c r="D2107" t="s">
        <v>1641</v>
      </c>
      <c r="E2107">
        <v>6.5</v>
      </c>
      <c r="F2107" t="s">
        <v>4827</v>
      </c>
      <c r="H2107" t="s">
        <v>17</v>
      </c>
      <c r="I2107" t="s">
        <v>18</v>
      </c>
      <c r="J2107" t="s">
        <v>19</v>
      </c>
      <c r="K2107" t="s">
        <v>20</v>
      </c>
      <c r="L2107" t="s">
        <v>20</v>
      </c>
      <c r="M2107" t="s">
        <v>21</v>
      </c>
      <c r="N2107" t="s">
        <v>135</v>
      </c>
      <c r="O2107" t="s">
        <v>4828</v>
      </c>
      <c r="P2107">
        <v>3</v>
      </c>
      <c r="Q2107" t="str">
        <f t="shared" si="32"/>
        <v>XEL US Equity</v>
      </c>
    </row>
    <row r="2108" spans="1:17" x14ac:dyDescent="0.25">
      <c r="A2108" s="1">
        <v>44377</v>
      </c>
      <c r="B2108" s="1">
        <v>44377</v>
      </c>
      <c r="C2108" t="s">
        <v>1410</v>
      </c>
      <c r="D2108" t="s">
        <v>1411</v>
      </c>
      <c r="E2108">
        <v>7.55</v>
      </c>
      <c r="F2108" t="s">
        <v>301</v>
      </c>
      <c r="H2108" t="s">
        <v>52</v>
      </c>
      <c r="I2108" t="s">
        <v>18</v>
      </c>
      <c r="J2108" t="s">
        <v>19</v>
      </c>
      <c r="K2108" t="s">
        <v>20</v>
      </c>
      <c r="L2108" t="s">
        <v>20</v>
      </c>
      <c r="M2108" t="s">
        <v>21</v>
      </c>
      <c r="N2108" t="s">
        <v>22</v>
      </c>
      <c r="O2108" t="s">
        <v>4829</v>
      </c>
      <c r="P2108">
        <v>3</v>
      </c>
      <c r="Q2108" t="str">
        <f t="shared" si="32"/>
        <v>EPD US Equity</v>
      </c>
    </row>
    <row r="2109" spans="1:17" x14ac:dyDescent="0.25">
      <c r="A2109" s="1">
        <v>44377</v>
      </c>
      <c r="B2109" s="1">
        <v>44377</v>
      </c>
      <c r="C2109" t="s">
        <v>1353</v>
      </c>
      <c r="D2109" t="s">
        <v>1354</v>
      </c>
      <c r="E2109">
        <v>6.4</v>
      </c>
      <c r="F2109" t="s">
        <v>3402</v>
      </c>
      <c r="H2109" t="s">
        <v>52</v>
      </c>
      <c r="I2109" t="s">
        <v>18</v>
      </c>
      <c r="J2109" t="s">
        <v>19</v>
      </c>
      <c r="K2109" t="s">
        <v>20</v>
      </c>
      <c r="L2109" t="s">
        <v>20</v>
      </c>
      <c r="M2109" t="s">
        <v>21</v>
      </c>
      <c r="N2109" t="s">
        <v>22</v>
      </c>
      <c r="O2109" t="s">
        <v>4830</v>
      </c>
      <c r="P2109">
        <v>4</v>
      </c>
      <c r="Q2109" t="str">
        <f t="shared" si="32"/>
        <v>AMGN US Equity</v>
      </c>
    </row>
    <row r="2110" spans="1:17" x14ac:dyDescent="0.25">
      <c r="A2110" s="1">
        <v>44377</v>
      </c>
      <c r="B2110" s="1">
        <v>44377</v>
      </c>
      <c r="C2110" t="s">
        <v>2367</v>
      </c>
      <c r="D2110" t="s">
        <v>2368</v>
      </c>
      <c r="E2110">
        <v>5.7569999999999997</v>
      </c>
      <c r="F2110" t="s">
        <v>616</v>
      </c>
      <c r="H2110" t="s">
        <v>44</v>
      </c>
      <c r="I2110" t="s">
        <v>18</v>
      </c>
      <c r="J2110" t="s">
        <v>19</v>
      </c>
      <c r="K2110" t="s">
        <v>20</v>
      </c>
      <c r="L2110" t="s">
        <v>20</v>
      </c>
      <c r="M2110" t="s">
        <v>21</v>
      </c>
      <c r="N2110" t="s">
        <v>135</v>
      </c>
      <c r="O2110" t="s">
        <v>4831</v>
      </c>
      <c r="P2110">
        <v>3</v>
      </c>
      <c r="Q2110" t="str">
        <f t="shared" si="32"/>
        <v>PSD US Equity</v>
      </c>
    </row>
    <row r="2111" spans="1:17" x14ac:dyDescent="0.25">
      <c r="A2111" s="1">
        <v>44377</v>
      </c>
      <c r="B2111" s="1">
        <v>44377</v>
      </c>
      <c r="C2111" t="s">
        <v>109</v>
      </c>
      <c r="D2111" t="s">
        <v>110</v>
      </c>
      <c r="E2111">
        <v>3.6</v>
      </c>
      <c r="F2111" t="s">
        <v>1273</v>
      </c>
      <c r="G2111" t="s">
        <v>3182</v>
      </c>
      <c r="H2111" t="s">
        <v>112</v>
      </c>
      <c r="I2111" t="s">
        <v>18</v>
      </c>
      <c r="J2111" t="s">
        <v>19</v>
      </c>
      <c r="K2111" t="s">
        <v>20</v>
      </c>
      <c r="L2111" t="s">
        <v>20</v>
      </c>
      <c r="M2111" t="s">
        <v>21</v>
      </c>
      <c r="N2111" t="s">
        <v>22</v>
      </c>
      <c r="O2111" t="s">
        <v>4832</v>
      </c>
      <c r="P2111">
        <v>2</v>
      </c>
      <c r="Q2111" t="str">
        <f t="shared" si="32"/>
        <v>GE US Equity</v>
      </c>
    </row>
    <row r="2112" spans="1:17" x14ac:dyDescent="0.25">
      <c r="A2112" s="1">
        <v>44377</v>
      </c>
      <c r="B2112" s="1">
        <v>44377</v>
      </c>
      <c r="C2112" t="s">
        <v>4833</v>
      </c>
      <c r="D2112" t="s">
        <v>4834</v>
      </c>
      <c r="E2112">
        <v>5.5</v>
      </c>
      <c r="F2112" t="s">
        <v>4667</v>
      </c>
      <c r="H2112" t="s">
        <v>242</v>
      </c>
      <c r="I2112" t="s">
        <v>18</v>
      </c>
      <c r="J2112" t="s">
        <v>19</v>
      </c>
      <c r="K2112" t="s">
        <v>20</v>
      </c>
      <c r="L2112" t="s">
        <v>20</v>
      </c>
      <c r="M2112" t="s">
        <v>21</v>
      </c>
      <c r="N2112" t="s">
        <v>22</v>
      </c>
      <c r="O2112" t="s">
        <v>4835</v>
      </c>
      <c r="P2112">
        <v>3</v>
      </c>
      <c r="Q2112" t="str">
        <f t="shared" si="32"/>
        <v>AXE US Equity</v>
      </c>
    </row>
    <row r="2113" spans="1:17" x14ac:dyDescent="0.25">
      <c r="A2113" s="1">
        <v>44377</v>
      </c>
      <c r="B2113" s="1">
        <v>44377</v>
      </c>
      <c r="C2113" t="s">
        <v>740</v>
      </c>
      <c r="D2113" t="s">
        <v>741</v>
      </c>
      <c r="E2113">
        <v>1.4</v>
      </c>
      <c r="F2113" t="s">
        <v>1909</v>
      </c>
      <c r="G2113" t="s">
        <v>69</v>
      </c>
      <c r="H2113" t="s">
        <v>17</v>
      </c>
      <c r="I2113" t="s">
        <v>18</v>
      </c>
      <c r="J2113" t="s">
        <v>19</v>
      </c>
      <c r="K2113" t="s">
        <v>20</v>
      </c>
      <c r="L2113" t="s">
        <v>20</v>
      </c>
      <c r="M2113" t="s">
        <v>21</v>
      </c>
      <c r="N2113" t="s">
        <v>59</v>
      </c>
      <c r="O2113" t="s">
        <v>4836</v>
      </c>
      <c r="P2113">
        <v>3</v>
      </c>
      <c r="Q2113" t="str">
        <f t="shared" si="32"/>
        <v>EQH US Equity</v>
      </c>
    </row>
    <row r="2114" spans="1:17" x14ac:dyDescent="0.25">
      <c r="A2114" s="1">
        <v>44377</v>
      </c>
      <c r="B2114" s="1">
        <v>44377</v>
      </c>
      <c r="C2114" t="s">
        <v>180</v>
      </c>
      <c r="D2114" t="s">
        <v>128</v>
      </c>
      <c r="E2114">
        <v>6.75</v>
      </c>
      <c r="F2114" t="s">
        <v>4837</v>
      </c>
      <c r="H2114" t="s">
        <v>44</v>
      </c>
      <c r="I2114" t="s">
        <v>18</v>
      </c>
      <c r="J2114" t="s">
        <v>19</v>
      </c>
      <c r="K2114" t="s">
        <v>20</v>
      </c>
      <c r="L2114" t="s">
        <v>20</v>
      </c>
      <c r="M2114" t="s">
        <v>21</v>
      </c>
      <c r="N2114" t="s">
        <v>22</v>
      </c>
      <c r="O2114" t="s">
        <v>4838</v>
      </c>
      <c r="P2114">
        <v>3</v>
      </c>
      <c r="Q2114" t="str">
        <f t="shared" si="32"/>
        <v>DIS US Equity</v>
      </c>
    </row>
    <row r="2115" spans="1:17" x14ac:dyDescent="0.25">
      <c r="A2115" s="1">
        <v>44377</v>
      </c>
      <c r="B2115" s="1">
        <v>44377</v>
      </c>
      <c r="C2115" t="s">
        <v>740</v>
      </c>
      <c r="D2115" t="s">
        <v>741</v>
      </c>
      <c r="E2115">
        <v>1.4</v>
      </c>
      <c r="F2115" t="s">
        <v>1929</v>
      </c>
      <c r="G2115" t="s">
        <v>69</v>
      </c>
      <c r="H2115" t="s">
        <v>17</v>
      </c>
      <c r="I2115" t="s">
        <v>18</v>
      </c>
      <c r="J2115" t="s">
        <v>19</v>
      </c>
      <c r="K2115" t="s">
        <v>20</v>
      </c>
      <c r="L2115" t="s">
        <v>20</v>
      </c>
      <c r="M2115" t="s">
        <v>21</v>
      </c>
      <c r="N2115" t="s">
        <v>59</v>
      </c>
      <c r="O2115" t="s">
        <v>4839</v>
      </c>
      <c r="P2115">
        <v>3</v>
      </c>
      <c r="Q2115" t="str">
        <f t="shared" si="32"/>
        <v>EQH US Equity</v>
      </c>
    </row>
    <row r="2116" spans="1:17" x14ac:dyDescent="0.25">
      <c r="A2116" s="1">
        <v>44377</v>
      </c>
      <c r="B2116" s="1">
        <v>44377</v>
      </c>
      <c r="C2116" t="s">
        <v>4840</v>
      </c>
      <c r="D2116" t="s">
        <v>4841</v>
      </c>
      <c r="E2116">
        <v>7.5</v>
      </c>
      <c r="F2116" t="s">
        <v>760</v>
      </c>
      <c r="H2116" t="s">
        <v>377</v>
      </c>
      <c r="I2116" t="s">
        <v>18</v>
      </c>
      <c r="J2116" t="s">
        <v>19</v>
      </c>
      <c r="K2116" t="s">
        <v>20</v>
      </c>
      <c r="L2116" t="s">
        <v>20</v>
      </c>
      <c r="M2116" t="s">
        <v>21</v>
      </c>
      <c r="N2116" t="s">
        <v>22</v>
      </c>
      <c r="O2116" t="s">
        <v>4842</v>
      </c>
      <c r="P2116">
        <v>4</v>
      </c>
      <c r="Q2116" t="str">
        <f t="shared" ref="Q2116:Q2179" si="33">D2116&amp;" US Equity"</f>
        <v>AARP US Equity</v>
      </c>
    </row>
    <row r="2117" spans="1:17" x14ac:dyDescent="0.25">
      <c r="A2117" s="1">
        <v>44377</v>
      </c>
      <c r="B2117" s="1">
        <v>44377</v>
      </c>
      <c r="C2117" t="s">
        <v>404</v>
      </c>
      <c r="D2117" t="s">
        <v>405</v>
      </c>
      <c r="E2117">
        <v>3.6</v>
      </c>
      <c r="F2117" t="s">
        <v>602</v>
      </c>
      <c r="G2117" t="s">
        <v>722</v>
      </c>
      <c r="H2117" t="s">
        <v>17</v>
      </c>
      <c r="I2117" t="s">
        <v>18</v>
      </c>
      <c r="J2117" t="s">
        <v>19</v>
      </c>
      <c r="K2117" t="s">
        <v>20</v>
      </c>
      <c r="L2117" t="s">
        <v>20</v>
      </c>
      <c r="M2117" t="s">
        <v>21</v>
      </c>
      <c r="N2117" t="s">
        <v>22</v>
      </c>
      <c r="O2117" t="s">
        <v>4843</v>
      </c>
      <c r="P2117">
        <v>3</v>
      </c>
      <c r="Q2117" t="str">
        <f t="shared" si="33"/>
        <v>CAT US Equity</v>
      </c>
    </row>
    <row r="2118" spans="1:17" x14ac:dyDescent="0.25">
      <c r="A2118" s="1">
        <v>44377</v>
      </c>
      <c r="B2118" s="1">
        <v>44377</v>
      </c>
      <c r="C2118" t="s">
        <v>667</v>
      </c>
      <c r="D2118" t="s">
        <v>436</v>
      </c>
      <c r="E2118">
        <v>4.25</v>
      </c>
      <c r="F2118" t="s">
        <v>1501</v>
      </c>
      <c r="G2118" t="s">
        <v>51</v>
      </c>
      <c r="H2118" t="s">
        <v>97</v>
      </c>
      <c r="I2118" t="s">
        <v>18</v>
      </c>
      <c r="J2118" t="s">
        <v>19</v>
      </c>
      <c r="K2118" t="s">
        <v>20</v>
      </c>
      <c r="L2118" t="s">
        <v>20</v>
      </c>
      <c r="M2118" t="s">
        <v>21</v>
      </c>
      <c r="N2118" t="s">
        <v>22</v>
      </c>
      <c r="O2118" t="s">
        <v>4844</v>
      </c>
      <c r="P2118">
        <v>2</v>
      </c>
      <c r="Q2118" t="str">
        <f t="shared" si="33"/>
        <v>GM US Equity</v>
      </c>
    </row>
    <row r="2119" spans="1:17" x14ac:dyDescent="0.25">
      <c r="A2119" s="1">
        <v>44377</v>
      </c>
      <c r="B2119" s="1">
        <v>44377</v>
      </c>
      <c r="C2119" t="s">
        <v>114</v>
      </c>
      <c r="D2119" t="s">
        <v>115</v>
      </c>
      <c r="E2119">
        <v>1.5489999999999999</v>
      </c>
      <c r="F2119" t="s">
        <v>4845</v>
      </c>
      <c r="G2119" t="s">
        <v>69</v>
      </c>
      <c r="H2119" t="s">
        <v>17</v>
      </c>
      <c r="I2119" t="s">
        <v>18</v>
      </c>
      <c r="J2119" t="s">
        <v>19</v>
      </c>
      <c r="K2119" t="s">
        <v>20</v>
      </c>
      <c r="L2119" t="s">
        <v>20</v>
      </c>
      <c r="M2119" t="s">
        <v>21</v>
      </c>
      <c r="N2119" t="s">
        <v>59</v>
      </c>
      <c r="O2119" t="s">
        <v>4846</v>
      </c>
      <c r="P2119">
        <v>3</v>
      </c>
      <c r="Q2119" t="str">
        <f t="shared" si="33"/>
        <v>AIG US Equity</v>
      </c>
    </row>
    <row r="2120" spans="1:17" x14ac:dyDescent="0.25">
      <c r="A2120" s="1">
        <v>44377</v>
      </c>
      <c r="B2120" s="1">
        <v>44377</v>
      </c>
      <c r="C2120" t="s">
        <v>4171</v>
      </c>
      <c r="D2120" t="s">
        <v>4172</v>
      </c>
      <c r="E2120">
        <v>9</v>
      </c>
      <c r="F2120" t="s">
        <v>760</v>
      </c>
      <c r="H2120" t="s">
        <v>44</v>
      </c>
      <c r="I2120" t="s">
        <v>18</v>
      </c>
      <c r="J2120" t="s">
        <v>19</v>
      </c>
      <c r="K2120" t="s">
        <v>20</v>
      </c>
      <c r="L2120" t="s">
        <v>20</v>
      </c>
      <c r="M2120" t="s">
        <v>21</v>
      </c>
      <c r="N2120" t="s">
        <v>22</v>
      </c>
      <c r="O2120" t="s">
        <v>4847</v>
      </c>
      <c r="P2120">
        <v>4</v>
      </c>
      <c r="Q2120" t="str">
        <f t="shared" si="33"/>
        <v>BPLN US Equity</v>
      </c>
    </row>
    <row r="2121" spans="1:17" x14ac:dyDescent="0.25">
      <c r="A2121" s="1">
        <v>44377</v>
      </c>
      <c r="B2121" s="1">
        <v>44377</v>
      </c>
      <c r="C2121" t="s">
        <v>3045</v>
      </c>
      <c r="D2121" t="s">
        <v>3046</v>
      </c>
      <c r="E2121">
        <v>2.25</v>
      </c>
      <c r="F2121" t="s">
        <v>483</v>
      </c>
      <c r="G2121" t="s">
        <v>69</v>
      </c>
      <c r="H2121" t="s">
        <v>97</v>
      </c>
      <c r="I2121" t="s">
        <v>18</v>
      </c>
      <c r="J2121" t="s">
        <v>19</v>
      </c>
      <c r="K2121" t="s">
        <v>20</v>
      </c>
      <c r="L2121" t="s">
        <v>20</v>
      </c>
      <c r="M2121" t="s">
        <v>21</v>
      </c>
      <c r="N2121" t="s">
        <v>22</v>
      </c>
      <c r="O2121" t="s">
        <v>4848</v>
      </c>
      <c r="P2121">
        <v>4</v>
      </c>
      <c r="Q2121" t="str">
        <f t="shared" si="33"/>
        <v>AVGO US Equity</v>
      </c>
    </row>
    <row r="2122" spans="1:17" x14ac:dyDescent="0.25">
      <c r="A2122" s="1">
        <v>44377</v>
      </c>
      <c r="B2122" s="1">
        <v>44377</v>
      </c>
      <c r="C2122" t="s">
        <v>853</v>
      </c>
      <c r="D2122" t="s">
        <v>854</v>
      </c>
      <c r="E2122">
        <v>7.1</v>
      </c>
      <c r="F2122" t="s">
        <v>2617</v>
      </c>
      <c r="H2122" t="s">
        <v>52</v>
      </c>
      <c r="I2122" t="s">
        <v>18</v>
      </c>
      <c r="J2122" t="s">
        <v>19</v>
      </c>
      <c r="K2122" t="s">
        <v>20</v>
      </c>
      <c r="L2122" t="s">
        <v>20</v>
      </c>
      <c r="M2122" t="s">
        <v>21</v>
      </c>
      <c r="N2122" t="s">
        <v>22</v>
      </c>
      <c r="O2122" t="s">
        <v>4849</v>
      </c>
      <c r="P2122">
        <v>3</v>
      </c>
      <c r="Q2122" t="str">
        <f t="shared" si="33"/>
        <v>RTX US Equity</v>
      </c>
    </row>
    <row r="2123" spans="1:17" x14ac:dyDescent="0.25">
      <c r="A2123" s="1">
        <v>44377</v>
      </c>
      <c r="B2123" s="1">
        <v>44377</v>
      </c>
      <c r="C2123" t="s">
        <v>872</v>
      </c>
      <c r="D2123" t="s">
        <v>873</v>
      </c>
      <c r="E2123">
        <v>8.75</v>
      </c>
      <c r="F2123" t="s">
        <v>901</v>
      </c>
      <c r="H2123" t="s">
        <v>242</v>
      </c>
      <c r="I2123" t="s">
        <v>18</v>
      </c>
      <c r="J2123" t="s">
        <v>19</v>
      </c>
      <c r="K2123" t="s">
        <v>20</v>
      </c>
      <c r="L2123" t="s">
        <v>20</v>
      </c>
      <c r="M2123" t="s">
        <v>21</v>
      </c>
      <c r="N2123" t="s">
        <v>22</v>
      </c>
      <c r="O2123" t="s">
        <v>4850</v>
      </c>
      <c r="P2123">
        <v>1</v>
      </c>
      <c r="Q2123" t="str">
        <f t="shared" si="33"/>
        <v>M US Equity</v>
      </c>
    </row>
    <row r="2124" spans="1:17" x14ac:dyDescent="0.25">
      <c r="A2124" s="1">
        <v>44377</v>
      </c>
      <c r="B2124" s="1">
        <v>44377</v>
      </c>
      <c r="C2124" t="s">
        <v>4851</v>
      </c>
      <c r="D2124" t="s">
        <v>1277</v>
      </c>
      <c r="E2124">
        <v>6.125</v>
      </c>
      <c r="F2124" t="s">
        <v>1653</v>
      </c>
      <c r="G2124" t="s">
        <v>51</v>
      </c>
      <c r="H2124" t="s">
        <v>39</v>
      </c>
      <c r="I2124" t="s">
        <v>18</v>
      </c>
      <c r="J2124" t="s">
        <v>19</v>
      </c>
      <c r="K2124" t="s">
        <v>20</v>
      </c>
      <c r="L2124" t="s">
        <v>20</v>
      </c>
      <c r="M2124" t="s">
        <v>21</v>
      </c>
      <c r="N2124" t="s">
        <v>59</v>
      </c>
      <c r="O2124" t="s">
        <v>4852</v>
      </c>
      <c r="P2124">
        <v>3</v>
      </c>
      <c r="Q2124" t="str">
        <f t="shared" si="33"/>
        <v>PFG US Equity</v>
      </c>
    </row>
    <row r="2125" spans="1:17" x14ac:dyDescent="0.25">
      <c r="A2125" s="1">
        <v>44377</v>
      </c>
      <c r="B2125" s="1">
        <v>44377</v>
      </c>
      <c r="C2125" t="s">
        <v>109</v>
      </c>
      <c r="D2125" t="s">
        <v>110</v>
      </c>
      <c r="E2125">
        <v>4.05</v>
      </c>
      <c r="F2125" t="s">
        <v>2795</v>
      </c>
      <c r="G2125" t="s">
        <v>722</v>
      </c>
      <c r="H2125" t="s">
        <v>112</v>
      </c>
      <c r="I2125" t="s">
        <v>18</v>
      </c>
      <c r="J2125" t="s">
        <v>19</v>
      </c>
      <c r="K2125" t="s">
        <v>20</v>
      </c>
      <c r="L2125" t="s">
        <v>20</v>
      </c>
      <c r="M2125" t="s">
        <v>21</v>
      </c>
      <c r="N2125" t="s">
        <v>22</v>
      </c>
      <c r="O2125" t="s">
        <v>4853</v>
      </c>
      <c r="P2125">
        <v>2</v>
      </c>
      <c r="Q2125" t="str">
        <f t="shared" si="33"/>
        <v>GE US Equity</v>
      </c>
    </row>
    <row r="2126" spans="1:17" x14ac:dyDescent="0.25">
      <c r="A2126" s="1">
        <v>44377</v>
      </c>
      <c r="B2126" s="1">
        <v>44377</v>
      </c>
      <c r="C2126" t="s">
        <v>3448</v>
      </c>
      <c r="D2126" t="s">
        <v>3449</v>
      </c>
      <c r="E2126">
        <v>7.375</v>
      </c>
      <c r="F2126" t="s">
        <v>833</v>
      </c>
      <c r="H2126" t="s">
        <v>112</v>
      </c>
      <c r="I2126" t="s">
        <v>18</v>
      </c>
      <c r="J2126" t="s">
        <v>19</v>
      </c>
      <c r="K2126" t="s">
        <v>20</v>
      </c>
      <c r="L2126" t="s">
        <v>20</v>
      </c>
      <c r="M2126" t="s">
        <v>21</v>
      </c>
      <c r="N2126" t="s">
        <v>22</v>
      </c>
      <c r="O2126" t="s">
        <v>4854</v>
      </c>
      <c r="P2126">
        <v>3</v>
      </c>
      <c r="Q2126" t="str">
        <f t="shared" si="33"/>
        <v>BSX US Equity</v>
      </c>
    </row>
    <row r="2127" spans="1:17" x14ac:dyDescent="0.25">
      <c r="A2127" s="1">
        <v>44377</v>
      </c>
      <c r="B2127" s="1">
        <v>44377</v>
      </c>
      <c r="C2127" t="s">
        <v>109</v>
      </c>
      <c r="D2127" t="s">
        <v>110</v>
      </c>
      <c r="E2127">
        <v>3.6</v>
      </c>
      <c r="F2127" t="s">
        <v>1288</v>
      </c>
      <c r="G2127" t="s">
        <v>722</v>
      </c>
      <c r="H2127" t="s">
        <v>112</v>
      </c>
      <c r="I2127" t="s">
        <v>18</v>
      </c>
      <c r="J2127" t="s">
        <v>19</v>
      </c>
      <c r="K2127" t="s">
        <v>20</v>
      </c>
      <c r="L2127" t="s">
        <v>20</v>
      </c>
      <c r="M2127" t="s">
        <v>21</v>
      </c>
      <c r="N2127" t="s">
        <v>22</v>
      </c>
      <c r="O2127" t="s">
        <v>4855</v>
      </c>
      <c r="P2127">
        <v>2</v>
      </c>
      <c r="Q2127" t="str">
        <f t="shared" si="33"/>
        <v>GE US Equity</v>
      </c>
    </row>
    <row r="2128" spans="1:17" x14ac:dyDescent="0.25">
      <c r="A2128" s="1">
        <v>44377</v>
      </c>
      <c r="B2128" s="1">
        <v>44377</v>
      </c>
      <c r="C2128" t="s">
        <v>1863</v>
      </c>
      <c r="D2128" t="s">
        <v>1864</v>
      </c>
      <c r="E2128">
        <v>3.5</v>
      </c>
      <c r="F2128" t="s">
        <v>379</v>
      </c>
      <c r="G2128" t="s">
        <v>4748</v>
      </c>
      <c r="H2128" t="s">
        <v>44</v>
      </c>
      <c r="I2128" t="s">
        <v>18</v>
      </c>
      <c r="J2128" t="s">
        <v>19</v>
      </c>
      <c r="K2128" t="s">
        <v>20</v>
      </c>
      <c r="L2128" t="s">
        <v>20</v>
      </c>
      <c r="M2128" t="s">
        <v>21</v>
      </c>
      <c r="N2128" t="s">
        <v>135</v>
      </c>
      <c r="O2128" t="s">
        <v>4858</v>
      </c>
      <c r="P2128">
        <v>4</v>
      </c>
      <c r="Q2128" t="str">
        <f t="shared" si="33"/>
        <v>NRUC US Equity</v>
      </c>
    </row>
    <row r="2129" spans="1:17" x14ac:dyDescent="0.25">
      <c r="A2129" s="1">
        <v>44377</v>
      </c>
      <c r="B2129" s="1">
        <v>44377</v>
      </c>
      <c r="C2129" t="s">
        <v>4537</v>
      </c>
      <c r="D2129" t="s">
        <v>4538</v>
      </c>
      <c r="E2129">
        <v>5.75</v>
      </c>
      <c r="F2129" t="s">
        <v>3315</v>
      </c>
      <c r="G2129" t="s">
        <v>101</v>
      </c>
      <c r="H2129" t="s">
        <v>39</v>
      </c>
      <c r="I2129" t="s">
        <v>18</v>
      </c>
      <c r="J2129" t="s">
        <v>19</v>
      </c>
      <c r="K2129" t="s">
        <v>20</v>
      </c>
      <c r="L2129" t="s">
        <v>20</v>
      </c>
      <c r="M2129" t="s">
        <v>21</v>
      </c>
      <c r="N2129" t="s">
        <v>135</v>
      </c>
      <c r="O2129" t="s">
        <v>4864</v>
      </c>
      <c r="P2129">
        <v>2</v>
      </c>
      <c r="Q2129" t="str">
        <f t="shared" si="33"/>
        <v>ES US Equity</v>
      </c>
    </row>
    <row r="2130" spans="1:17" x14ac:dyDescent="0.25">
      <c r="A2130" s="1">
        <v>44377</v>
      </c>
      <c r="B2130" s="1">
        <v>44377</v>
      </c>
      <c r="C2130" t="s">
        <v>4865</v>
      </c>
      <c r="D2130" t="s">
        <v>2316</v>
      </c>
      <c r="E2130">
        <v>7.875</v>
      </c>
      <c r="F2130" t="s">
        <v>3562</v>
      </c>
      <c r="H2130" t="s">
        <v>52</v>
      </c>
      <c r="I2130" t="s">
        <v>18</v>
      </c>
      <c r="J2130" t="s">
        <v>19</v>
      </c>
      <c r="K2130" t="s">
        <v>20</v>
      </c>
      <c r="L2130" t="s">
        <v>20</v>
      </c>
      <c r="M2130" t="s">
        <v>21</v>
      </c>
      <c r="N2130" t="s">
        <v>22</v>
      </c>
      <c r="O2130" t="s">
        <v>4866</v>
      </c>
      <c r="P2130">
        <v>3</v>
      </c>
      <c r="Q2130" t="str">
        <f t="shared" si="33"/>
        <v>NSC US Equity</v>
      </c>
    </row>
    <row r="2131" spans="1:17" x14ac:dyDescent="0.25">
      <c r="A2131" s="1">
        <v>44377</v>
      </c>
      <c r="B2131" s="1">
        <v>44377</v>
      </c>
      <c r="C2131" t="s">
        <v>2964</v>
      </c>
      <c r="D2131" t="s">
        <v>2965</v>
      </c>
      <c r="E2131">
        <v>7.5</v>
      </c>
      <c r="F2131" t="s">
        <v>26</v>
      </c>
      <c r="H2131" t="s">
        <v>112</v>
      </c>
      <c r="I2131" t="s">
        <v>18</v>
      </c>
      <c r="J2131" t="s">
        <v>19</v>
      </c>
      <c r="K2131" t="s">
        <v>20</v>
      </c>
      <c r="L2131" t="s">
        <v>20</v>
      </c>
      <c r="M2131" t="s">
        <v>21</v>
      </c>
      <c r="N2131" t="s">
        <v>135</v>
      </c>
      <c r="O2131" t="s">
        <v>4867</v>
      </c>
      <c r="P2131">
        <v>2</v>
      </c>
      <c r="Q2131" t="str">
        <f t="shared" si="33"/>
        <v>EE US Equity</v>
      </c>
    </row>
    <row r="2132" spans="1:17" x14ac:dyDescent="0.25">
      <c r="A2132" s="1">
        <v>44377</v>
      </c>
      <c r="B2132" s="1">
        <v>44377</v>
      </c>
      <c r="C2132" t="s">
        <v>4080</v>
      </c>
      <c r="D2132" t="s">
        <v>4081</v>
      </c>
      <c r="E2132">
        <v>7.7</v>
      </c>
      <c r="F2132" t="s">
        <v>26</v>
      </c>
      <c r="H2132" t="s">
        <v>52</v>
      </c>
      <c r="I2132" t="s">
        <v>18</v>
      </c>
      <c r="J2132" t="s">
        <v>19</v>
      </c>
      <c r="K2132" t="s">
        <v>20</v>
      </c>
      <c r="L2132" t="s">
        <v>20</v>
      </c>
      <c r="M2132" t="s">
        <v>21</v>
      </c>
      <c r="N2132" t="s">
        <v>22</v>
      </c>
      <c r="O2132" t="s">
        <v>4868</v>
      </c>
      <c r="P2132">
        <v>3</v>
      </c>
      <c r="Q2132" t="str">
        <f t="shared" si="33"/>
        <v>PPG US Equity</v>
      </c>
    </row>
    <row r="2133" spans="1:17" x14ac:dyDescent="0.25">
      <c r="A2133" s="1">
        <v>44377</v>
      </c>
      <c r="B2133" s="1">
        <v>44377</v>
      </c>
      <c r="C2133" t="s">
        <v>1394</v>
      </c>
      <c r="D2133" t="s">
        <v>1395</v>
      </c>
      <c r="E2133">
        <v>5.55</v>
      </c>
      <c r="F2133" t="s">
        <v>790</v>
      </c>
      <c r="H2133" t="s">
        <v>44</v>
      </c>
      <c r="I2133" t="s">
        <v>18</v>
      </c>
      <c r="J2133" t="s">
        <v>19</v>
      </c>
      <c r="K2133" t="s">
        <v>20</v>
      </c>
      <c r="L2133" t="s">
        <v>20</v>
      </c>
      <c r="M2133" t="s">
        <v>21</v>
      </c>
      <c r="N2133" t="s">
        <v>22</v>
      </c>
      <c r="O2133" t="s">
        <v>4869</v>
      </c>
      <c r="P2133">
        <v>3</v>
      </c>
      <c r="Q2133" t="str">
        <f t="shared" si="33"/>
        <v>MDT US Equity</v>
      </c>
    </row>
    <row r="2134" spans="1:17" x14ac:dyDescent="0.25">
      <c r="A2134" s="1">
        <v>44377</v>
      </c>
      <c r="B2134" s="1">
        <v>44377</v>
      </c>
      <c r="C2134" t="s">
        <v>1121</v>
      </c>
      <c r="D2134" t="s">
        <v>1122</v>
      </c>
      <c r="E2134">
        <v>6.625</v>
      </c>
      <c r="F2134" t="s">
        <v>945</v>
      </c>
      <c r="G2134" t="s">
        <v>475</v>
      </c>
      <c r="H2134" t="s">
        <v>242</v>
      </c>
      <c r="I2134" t="s">
        <v>18</v>
      </c>
      <c r="J2134" t="s">
        <v>19</v>
      </c>
      <c r="K2134" t="s">
        <v>20</v>
      </c>
      <c r="L2134" t="s">
        <v>20</v>
      </c>
      <c r="M2134" t="s">
        <v>21</v>
      </c>
      <c r="N2134" t="s">
        <v>22</v>
      </c>
      <c r="O2134" t="s">
        <v>4870</v>
      </c>
      <c r="P2134">
        <v>4</v>
      </c>
      <c r="Q2134" t="str">
        <f t="shared" si="33"/>
        <v>SATS US Equity</v>
      </c>
    </row>
    <row r="2135" spans="1:17" x14ac:dyDescent="0.25">
      <c r="A2135" s="1">
        <v>44377</v>
      </c>
      <c r="B2135" s="1">
        <v>44377</v>
      </c>
      <c r="C2135" t="s">
        <v>1863</v>
      </c>
      <c r="D2135" t="s">
        <v>1864</v>
      </c>
      <c r="E2135">
        <v>3</v>
      </c>
      <c r="F2135" t="s">
        <v>2302</v>
      </c>
      <c r="G2135" t="s">
        <v>3182</v>
      </c>
      <c r="H2135" t="s">
        <v>44</v>
      </c>
      <c r="I2135" t="s">
        <v>18</v>
      </c>
      <c r="J2135" t="s">
        <v>19</v>
      </c>
      <c r="K2135" t="s">
        <v>20</v>
      </c>
      <c r="L2135" t="s">
        <v>20</v>
      </c>
      <c r="M2135" t="s">
        <v>21</v>
      </c>
      <c r="N2135" t="s">
        <v>135</v>
      </c>
      <c r="O2135" t="s">
        <v>4871</v>
      </c>
      <c r="P2135">
        <v>4</v>
      </c>
      <c r="Q2135" t="str">
        <f t="shared" si="33"/>
        <v>NRUC US Equity</v>
      </c>
    </row>
    <row r="2136" spans="1:17" x14ac:dyDescent="0.25">
      <c r="A2136" s="1">
        <v>44377</v>
      </c>
      <c r="B2136" s="1">
        <v>44377</v>
      </c>
      <c r="C2136" t="s">
        <v>878</v>
      </c>
      <c r="D2136" t="s">
        <v>879</v>
      </c>
      <c r="E2136">
        <v>3.5</v>
      </c>
      <c r="F2136" t="s">
        <v>3648</v>
      </c>
      <c r="G2136" t="s">
        <v>51</v>
      </c>
      <c r="H2136" t="s">
        <v>52</v>
      </c>
      <c r="I2136" t="s">
        <v>18</v>
      </c>
      <c r="J2136" t="s">
        <v>19</v>
      </c>
      <c r="K2136" t="s">
        <v>20</v>
      </c>
      <c r="L2136" t="s">
        <v>20</v>
      </c>
      <c r="M2136" t="s">
        <v>21</v>
      </c>
      <c r="N2136" t="s">
        <v>22</v>
      </c>
      <c r="O2136" t="s">
        <v>4872</v>
      </c>
      <c r="P2136">
        <v>5</v>
      </c>
      <c r="Q2136" t="str">
        <f t="shared" si="33"/>
        <v>DAIGR US Equity</v>
      </c>
    </row>
    <row r="2137" spans="1:17" x14ac:dyDescent="0.25">
      <c r="A2137" s="1">
        <v>44377</v>
      </c>
      <c r="B2137" s="1">
        <v>44377</v>
      </c>
      <c r="C2137" t="s">
        <v>1331</v>
      </c>
      <c r="D2137" t="s">
        <v>1332</v>
      </c>
      <c r="E2137">
        <v>5.5</v>
      </c>
      <c r="F2137" t="s">
        <v>2966</v>
      </c>
      <c r="G2137">
        <v>1057</v>
      </c>
      <c r="H2137" t="s">
        <v>39</v>
      </c>
      <c r="I2137" t="s">
        <v>18</v>
      </c>
      <c r="J2137" t="s">
        <v>19</v>
      </c>
      <c r="K2137" t="s">
        <v>20</v>
      </c>
      <c r="L2137" t="s">
        <v>20</v>
      </c>
      <c r="M2137" t="s">
        <v>21</v>
      </c>
      <c r="N2137" t="s">
        <v>22</v>
      </c>
      <c r="O2137" t="s">
        <v>4873</v>
      </c>
      <c r="P2137">
        <v>3</v>
      </c>
      <c r="Q2137" t="str">
        <f t="shared" si="33"/>
        <v>PEP US Equity</v>
      </c>
    </row>
    <row r="2138" spans="1:17" x14ac:dyDescent="0.25">
      <c r="A2138" s="1">
        <v>44377</v>
      </c>
      <c r="B2138" s="1">
        <v>44377</v>
      </c>
      <c r="C2138" t="s">
        <v>109</v>
      </c>
      <c r="D2138" t="s">
        <v>110</v>
      </c>
      <c r="E2138">
        <v>3.55</v>
      </c>
      <c r="F2138" t="s">
        <v>1483</v>
      </c>
      <c r="G2138" t="s">
        <v>722</v>
      </c>
      <c r="H2138" t="s">
        <v>112</v>
      </c>
      <c r="I2138" t="s">
        <v>18</v>
      </c>
      <c r="J2138" t="s">
        <v>19</v>
      </c>
      <c r="K2138" t="s">
        <v>20</v>
      </c>
      <c r="L2138" t="s">
        <v>20</v>
      </c>
      <c r="M2138" t="s">
        <v>21</v>
      </c>
      <c r="N2138" t="s">
        <v>22</v>
      </c>
      <c r="O2138" t="s">
        <v>4879</v>
      </c>
      <c r="P2138">
        <v>2</v>
      </c>
      <c r="Q2138" t="str">
        <f t="shared" si="33"/>
        <v>GE US Equity</v>
      </c>
    </row>
    <row r="2139" spans="1:17" x14ac:dyDescent="0.25">
      <c r="A2139" s="1">
        <v>44377</v>
      </c>
      <c r="B2139" s="1">
        <v>44377</v>
      </c>
      <c r="C2139" t="s">
        <v>2598</v>
      </c>
      <c r="D2139" t="s">
        <v>2599</v>
      </c>
      <c r="E2139">
        <v>5</v>
      </c>
      <c r="F2139" t="s">
        <v>771</v>
      </c>
      <c r="G2139" t="s">
        <v>69</v>
      </c>
      <c r="H2139" t="s">
        <v>32</v>
      </c>
      <c r="I2139" t="s">
        <v>18</v>
      </c>
      <c r="J2139" t="s">
        <v>19</v>
      </c>
      <c r="K2139" t="s">
        <v>20</v>
      </c>
      <c r="L2139" t="s">
        <v>20</v>
      </c>
      <c r="M2139" t="s">
        <v>21</v>
      </c>
      <c r="N2139" t="s">
        <v>22</v>
      </c>
      <c r="O2139" t="s">
        <v>4880</v>
      </c>
      <c r="P2139">
        <v>2</v>
      </c>
      <c r="Q2139" t="str">
        <f t="shared" si="33"/>
        <v>ST US Equity</v>
      </c>
    </row>
    <row r="2140" spans="1:17" x14ac:dyDescent="0.25">
      <c r="A2140" s="1">
        <v>44377</v>
      </c>
      <c r="B2140" s="1">
        <v>44377</v>
      </c>
      <c r="C2140" t="s">
        <v>1620</v>
      </c>
      <c r="D2140" t="s">
        <v>1621</v>
      </c>
      <c r="E2140">
        <v>9</v>
      </c>
      <c r="F2140" t="s">
        <v>2443</v>
      </c>
      <c r="H2140" t="s">
        <v>97</v>
      </c>
      <c r="I2140" t="s">
        <v>18</v>
      </c>
      <c r="J2140" t="s">
        <v>19</v>
      </c>
      <c r="K2140" t="s">
        <v>20</v>
      </c>
      <c r="L2140" t="s">
        <v>20</v>
      </c>
      <c r="M2140" t="s">
        <v>21</v>
      </c>
      <c r="N2140" t="s">
        <v>22</v>
      </c>
      <c r="O2140" t="s">
        <v>4885</v>
      </c>
      <c r="P2140">
        <v>2</v>
      </c>
      <c r="Q2140" t="str">
        <f t="shared" si="33"/>
        <v>ET US Equity</v>
      </c>
    </row>
    <row r="2141" spans="1:17" x14ac:dyDescent="0.25">
      <c r="A2141" s="1">
        <v>44377</v>
      </c>
      <c r="B2141" s="1">
        <v>44377</v>
      </c>
      <c r="C2141" t="s">
        <v>2465</v>
      </c>
      <c r="D2141" t="s">
        <v>2466</v>
      </c>
      <c r="E2141">
        <v>5.0999999999999996</v>
      </c>
      <c r="F2141" t="s">
        <v>1982</v>
      </c>
      <c r="G2141" t="s">
        <v>4886</v>
      </c>
      <c r="H2141" t="s">
        <v>52</v>
      </c>
      <c r="I2141" t="s">
        <v>18</v>
      </c>
      <c r="J2141" t="s">
        <v>19</v>
      </c>
      <c r="K2141" t="s">
        <v>20</v>
      </c>
      <c r="L2141" t="s">
        <v>20</v>
      </c>
      <c r="M2141" t="s">
        <v>21</v>
      </c>
      <c r="N2141" t="s">
        <v>135</v>
      </c>
      <c r="O2141" t="s">
        <v>4887</v>
      </c>
      <c r="P2141">
        <v>2</v>
      </c>
      <c r="Q2141" t="str">
        <f t="shared" si="33"/>
        <v>ED US Equity</v>
      </c>
    </row>
    <row r="2142" spans="1:17" x14ac:dyDescent="0.25">
      <c r="A2142" s="1">
        <v>44377</v>
      </c>
      <c r="B2142" s="1">
        <v>44377</v>
      </c>
      <c r="C2142" t="s">
        <v>4888</v>
      </c>
      <c r="D2142" t="s">
        <v>4889</v>
      </c>
      <c r="E2142">
        <v>6.7</v>
      </c>
      <c r="F2142" t="s">
        <v>120</v>
      </c>
      <c r="H2142" t="s">
        <v>112</v>
      </c>
      <c r="I2142" t="s">
        <v>18</v>
      </c>
      <c r="J2142" t="s">
        <v>19</v>
      </c>
      <c r="K2142" t="s">
        <v>20</v>
      </c>
      <c r="L2142" t="s">
        <v>20</v>
      </c>
      <c r="M2142" t="s">
        <v>21</v>
      </c>
      <c r="N2142" t="s">
        <v>59</v>
      </c>
      <c r="O2142" t="s">
        <v>4890</v>
      </c>
      <c r="P2142">
        <v>4</v>
      </c>
      <c r="Q2142" t="str">
        <f t="shared" si="33"/>
        <v>SIGI US Equity</v>
      </c>
    </row>
    <row r="2143" spans="1:17" x14ac:dyDescent="0.25">
      <c r="A2143" s="1">
        <v>44377</v>
      </c>
      <c r="B2143" s="1">
        <v>44377</v>
      </c>
      <c r="C2143" t="s">
        <v>2452</v>
      </c>
      <c r="D2143" t="s">
        <v>2453</v>
      </c>
      <c r="E2143">
        <v>6.875</v>
      </c>
      <c r="F2143" t="s">
        <v>1051</v>
      </c>
      <c r="H2143" t="s">
        <v>112</v>
      </c>
      <c r="I2143" t="s">
        <v>18</v>
      </c>
      <c r="J2143" t="s">
        <v>19</v>
      </c>
      <c r="K2143" t="s">
        <v>20</v>
      </c>
      <c r="L2143" t="s">
        <v>20</v>
      </c>
      <c r="M2143" t="s">
        <v>21</v>
      </c>
      <c r="N2143" t="s">
        <v>22</v>
      </c>
      <c r="O2143" t="s">
        <v>4895</v>
      </c>
      <c r="P2143">
        <v>4</v>
      </c>
      <c r="Q2143" t="str">
        <f t="shared" si="33"/>
        <v>MDLZ US Equity</v>
      </c>
    </row>
    <row r="2144" spans="1:17" x14ac:dyDescent="0.25">
      <c r="A2144" s="1">
        <v>44377</v>
      </c>
      <c r="B2144" s="1">
        <v>44377</v>
      </c>
      <c r="C2144" t="s">
        <v>2269</v>
      </c>
      <c r="D2144" t="s">
        <v>2270</v>
      </c>
      <c r="E2144">
        <v>5.3</v>
      </c>
      <c r="F2144" t="s">
        <v>1136</v>
      </c>
      <c r="H2144" t="s">
        <v>17</v>
      </c>
      <c r="I2144" t="s">
        <v>18</v>
      </c>
      <c r="J2144" t="s">
        <v>19</v>
      </c>
      <c r="K2144" t="s">
        <v>20</v>
      </c>
      <c r="L2144" t="s">
        <v>20</v>
      </c>
      <c r="M2144" t="s">
        <v>21</v>
      </c>
      <c r="N2144" t="s">
        <v>22</v>
      </c>
      <c r="O2144" t="s">
        <v>4896</v>
      </c>
      <c r="P2144">
        <v>3</v>
      </c>
      <c r="Q2144" t="str">
        <f t="shared" si="33"/>
        <v>KMB US Equity</v>
      </c>
    </row>
    <row r="2145" spans="1:17" x14ac:dyDescent="0.25">
      <c r="A2145" s="1">
        <v>44377</v>
      </c>
      <c r="B2145" s="1">
        <v>44377</v>
      </c>
      <c r="C2145" t="s">
        <v>109</v>
      </c>
      <c r="D2145" t="s">
        <v>110</v>
      </c>
      <c r="E2145">
        <v>5.5</v>
      </c>
      <c r="F2145" t="s">
        <v>971</v>
      </c>
      <c r="G2145" t="s">
        <v>722</v>
      </c>
      <c r="H2145" t="s">
        <v>112</v>
      </c>
      <c r="I2145" t="s">
        <v>18</v>
      </c>
      <c r="J2145" t="s">
        <v>19</v>
      </c>
      <c r="K2145" t="s">
        <v>20</v>
      </c>
      <c r="L2145" t="s">
        <v>20</v>
      </c>
      <c r="M2145" t="s">
        <v>21</v>
      </c>
      <c r="N2145" t="s">
        <v>22</v>
      </c>
      <c r="O2145" t="s">
        <v>4897</v>
      </c>
      <c r="P2145">
        <v>2</v>
      </c>
      <c r="Q2145" t="str">
        <f t="shared" si="33"/>
        <v>GE US Equity</v>
      </c>
    </row>
    <row r="2146" spans="1:17" x14ac:dyDescent="0.25">
      <c r="A2146" s="1">
        <v>44377</v>
      </c>
      <c r="B2146" s="1">
        <v>44377</v>
      </c>
      <c r="C2146" t="s">
        <v>1049</v>
      </c>
      <c r="D2146" t="s">
        <v>1050</v>
      </c>
      <c r="E2146">
        <v>5.69</v>
      </c>
      <c r="F2146" t="s">
        <v>3596</v>
      </c>
      <c r="H2146" t="s">
        <v>199</v>
      </c>
      <c r="I2146" t="s">
        <v>18</v>
      </c>
      <c r="J2146" t="s">
        <v>19</v>
      </c>
      <c r="K2146" t="s">
        <v>20</v>
      </c>
      <c r="L2146" t="s">
        <v>20</v>
      </c>
      <c r="M2146" t="s">
        <v>21</v>
      </c>
      <c r="N2146" t="s">
        <v>135</v>
      </c>
      <c r="O2146" t="s">
        <v>4898</v>
      </c>
      <c r="P2146">
        <v>3</v>
      </c>
      <c r="Q2146" t="str">
        <f t="shared" si="33"/>
        <v>NEE US Equity</v>
      </c>
    </row>
    <row r="2147" spans="1:17" x14ac:dyDescent="0.25">
      <c r="A2147" s="1">
        <v>44377</v>
      </c>
      <c r="B2147" s="1">
        <v>44377</v>
      </c>
      <c r="C2147" t="s">
        <v>456</v>
      </c>
      <c r="D2147" t="s">
        <v>457</v>
      </c>
      <c r="E2147">
        <v>5.375</v>
      </c>
      <c r="F2147" t="s">
        <v>698</v>
      </c>
      <c r="G2147" t="s">
        <v>69</v>
      </c>
      <c r="H2147" t="s">
        <v>112</v>
      </c>
      <c r="I2147" t="s">
        <v>18</v>
      </c>
      <c r="J2147" t="s">
        <v>19</v>
      </c>
      <c r="K2147" t="s">
        <v>20</v>
      </c>
      <c r="L2147" t="s">
        <v>20</v>
      </c>
      <c r="M2147" t="s">
        <v>21</v>
      </c>
      <c r="N2147" t="s">
        <v>22</v>
      </c>
      <c r="O2147" t="s">
        <v>4899</v>
      </c>
      <c r="P2147">
        <v>4</v>
      </c>
      <c r="Q2147" t="str">
        <f t="shared" si="33"/>
        <v>ORCL US Equity</v>
      </c>
    </row>
    <row r="2148" spans="1:17" x14ac:dyDescent="0.25">
      <c r="A2148" s="1">
        <v>44377</v>
      </c>
      <c r="B2148" s="1">
        <v>44377</v>
      </c>
      <c r="C2148" t="s">
        <v>109</v>
      </c>
      <c r="D2148" t="s">
        <v>110</v>
      </c>
      <c r="E2148">
        <v>3</v>
      </c>
      <c r="F2148" t="s">
        <v>1876</v>
      </c>
      <c r="G2148" t="s">
        <v>2502</v>
      </c>
      <c r="H2148" t="s">
        <v>112</v>
      </c>
      <c r="I2148" t="s">
        <v>18</v>
      </c>
      <c r="J2148" t="s">
        <v>19</v>
      </c>
      <c r="K2148" t="s">
        <v>20</v>
      </c>
      <c r="L2148" t="s">
        <v>20</v>
      </c>
      <c r="M2148" t="s">
        <v>21</v>
      </c>
      <c r="N2148" t="s">
        <v>22</v>
      </c>
      <c r="O2148" t="s">
        <v>4900</v>
      </c>
      <c r="P2148">
        <v>2</v>
      </c>
      <c r="Q2148" t="str">
        <f t="shared" si="33"/>
        <v>GE US Equity</v>
      </c>
    </row>
    <row r="2149" spans="1:17" x14ac:dyDescent="0.25">
      <c r="A2149" s="1">
        <v>44377</v>
      </c>
      <c r="B2149" s="1">
        <v>44377</v>
      </c>
      <c r="C2149" t="s">
        <v>4901</v>
      </c>
      <c r="D2149" t="s">
        <v>683</v>
      </c>
      <c r="E2149">
        <v>7.9</v>
      </c>
      <c r="F2149" t="s">
        <v>571</v>
      </c>
      <c r="H2149" t="s">
        <v>44</v>
      </c>
      <c r="I2149" t="s">
        <v>18</v>
      </c>
      <c r="J2149" t="s">
        <v>19</v>
      </c>
      <c r="K2149" t="s">
        <v>20</v>
      </c>
      <c r="L2149" t="s">
        <v>20</v>
      </c>
      <c r="M2149" t="s">
        <v>21</v>
      </c>
      <c r="N2149" t="s">
        <v>22</v>
      </c>
      <c r="O2149" t="s">
        <v>4902</v>
      </c>
      <c r="P2149">
        <v>5</v>
      </c>
      <c r="Q2149" t="str">
        <f t="shared" si="33"/>
        <v>CMCSA US Equity</v>
      </c>
    </row>
    <row r="2150" spans="1:17" x14ac:dyDescent="0.25">
      <c r="A2150" s="1">
        <v>44377</v>
      </c>
      <c r="B2150" s="1">
        <v>44377</v>
      </c>
      <c r="C2150" t="s">
        <v>1664</v>
      </c>
      <c r="D2150" t="s">
        <v>1665</v>
      </c>
      <c r="E2150">
        <v>6.75</v>
      </c>
      <c r="F2150" t="s">
        <v>2302</v>
      </c>
      <c r="H2150" t="s">
        <v>17</v>
      </c>
      <c r="I2150" t="s">
        <v>18</v>
      </c>
      <c r="J2150" t="s">
        <v>19</v>
      </c>
      <c r="K2150" t="s">
        <v>20</v>
      </c>
      <c r="L2150" t="s">
        <v>20</v>
      </c>
      <c r="M2150" t="s">
        <v>21</v>
      </c>
      <c r="N2150" t="s">
        <v>22</v>
      </c>
      <c r="O2150" t="s">
        <v>4903</v>
      </c>
      <c r="P2150">
        <v>4</v>
      </c>
      <c r="Q2150" t="str">
        <f t="shared" si="33"/>
        <v>BNSF US Equity</v>
      </c>
    </row>
    <row r="2151" spans="1:17" x14ac:dyDescent="0.25">
      <c r="A2151" s="1">
        <v>44377</v>
      </c>
      <c r="B2151" s="1">
        <v>44377</v>
      </c>
      <c r="C2151" t="s">
        <v>109</v>
      </c>
      <c r="D2151" t="s">
        <v>110</v>
      </c>
      <c r="E2151">
        <v>4.05</v>
      </c>
      <c r="F2151" t="s">
        <v>532</v>
      </c>
      <c r="G2151" t="s">
        <v>722</v>
      </c>
      <c r="H2151" t="s">
        <v>112</v>
      </c>
      <c r="I2151" t="s">
        <v>18</v>
      </c>
      <c r="J2151" t="s">
        <v>19</v>
      </c>
      <c r="K2151" t="s">
        <v>20</v>
      </c>
      <c r="L2151" t="s">
        <v>20</v>
      </c>
      <c r="M2151" t="s">
        <v>21</v>
      </c>
      <c r="N2151" t="s">
        <v>22</v>
      </c>
      <c r="O2151" t="s">
        <v>4904</v>
      </c>
      <c r="P2151">
        <v>2</v>
      </c>
      <c r="Q2151" t="str">
        <f t="shared" si="33"/>
        <v>GE US Equity</v>
      </c>
    </row>
    <row r="2152" spans="1:17" x14ac:dyDescent="0.25">
      <c r="A2152" s="1">
        <v>44377</v>
      </c>
      <c r="B2152" s="1">
        <v>44377</v>
      </c>
      <c r="C2152" t="s">
        <v>2452</v>
      </c>
      <c r="D2152" t="s">
        <v>2453</v>
      </c>
      <c r="E2152">
        <v>6.875</v>
      </c>
      <c r="F2152" t="s">
        <v>359</v>
      </c>
      <c r="H2152" t="s">
        <v>112</v>
      </c>
      <c r="I2152" t="s">
        <v>18</v>
      </c>
      <c r="J2152" t="s">
        <v>19</v>
      </c>
      <c r="K2152" t="s">
        <v>20</v>
      </c>
      <c r="L2152" t="s">
        <v>20</v>
      </c>
      <c r="M2152" t="s">
        <v>21</v>
      </c>
      <c r="N2152" t="s">
        <v>22</v>
      </c>
      <c r="O2152" t="s">
        <v>4905</v>
      </c>
      <c r="P2152">
        <v>4</v>
      </c>
      <c r="Q2152" t="str">
        <f t="shared" si="33"/>
        <v>MDLZ US Equity</v>
      </c>
    </row>
    <row r="2153" spans="1:17" x14ac:dyDescent="0.25">
      <c r="A2153" s="1">
        <v>44377</v>
      </c>
      <c r="B2153" s="1">
        <v>44377</v>
      </c>
      <c r="C2153" t="s">
        <v>2478</v>
      </c>
      <c r="D2153" t="s">
        <v>952</v>
      </c>
      <c r="E2153">
        <v>6.3</v>
      </c>
      <c r="F2153" t="s">
        <v>3974</v>
      </c>
      <c r="H2153" t="s">
        <v>39</v>
      </c>
      <c r="I2153" t="s">
        <v>18</v>
      </c>
      <c r="J2153" t="s">
        <v>19</v>
      </c>
      <c r="K2153" t="s">
        <v>20</v>
      </c>
      <c r="L2153" t="s">
        <v>20</v>
      </c>
      <c r="M2153" t="s">
        <v>21</v>
      </c>
      <c r="N2153" t="s">
        <v>135</v>
      </c>
      <c r="O2153" t="s">
        <v>4906</v>
      </c>
      <c r="P2153">
        <v>3</v>
      </c>
      <c r="Q2153" t="str">
        <f t="shared" si="33"/>
        <v>DUK US Equity</v>
      </c>
    </row>
    <row r="2154" spans="1:17" x14ac:dyDescent="0.25">
      <c r="A2154" s="1">
        <v>44377</v>
      </c>
      <c r="B2154" s="1">
        <v>44377</v>
      </c>
      <c r="C2154" t="s">
        <v>1863</v>
      </c>
      <c r="D2154" t="s">
        <v>1864</v>
      </c>
      <c r="E2154">
        <v>5.05</v>
      </c>
      <c r="F2154" t="s">
        <v>1555</v>
      </c>
      <c r="G2154" t="s">
        <v>722</v>
      </c>
      <c r="H2154" t="s">
        <v>44</v>
      </c>
      <c r="I2154" t="s">
        <v>18</v>
      </c>
      <c r="J2154" t="s">
        <v>19</v>
      </c>
      <c r="K2154" t="s">
        <v>20</v>
      </c>
      <c r="L2154" t="s">
        <v>20</v>
      </c>
      <c r="M2154" t="s">
        <v>21</v>
      </c>
      <c r="N2154" t="s">
        <v>135</v>
      </c>
      <c r="O2154" t="s">
        <v>4907</v>
      </c>
      <c r="P2154">
        <v>4</v>
      </c>
      <c r="Q2154" t="str">
        <f t="shared" si="33"/>
        <v>NRUC US Equity</v>
      </c>
    </row>
    <row r="2155" spans="1:17" x14ac:dyDescent="0.25">
      <c r="A2155" s="1">
        <v>44377</v>
      </c>
      <c r="B2155" s="1">
        <v>44377</v>
      </c>
      <c r="C2155" t="s">
        <v>872</v>
      </c>
      <c r="D2155" t="s">
        <v>873</v>
      </c>
      <c r="E2155">
        <v>7.875</v>
      </c>
      <c r="F2155" t="s">
        <v>395</v>
      </c>
      <c r="G2155" t="s">
        <v>69</v>
      </c>
      <c r="H2155" t="s">
        <v>121</v>
      </c>
      <c r="I2155" t="s">
        <v>18</v>
      </c>
      <c r="J2155" t="s">
        <v>19</v>
      </c>
      <c r="K2155" t="s">
        <v>20</v>
      </c>
      <c r="L2155" t="s">
        <v>20</v>
      </c>
      <c r="M2155" t="s">
        <v>21</v>
      </c>
      <c r="N2155" t="s">
        <v>22</v>
      </c>
      <c r="O2155" t="s">
        <v>4909</v>
      </c>
      <c r="P2155">
        <v>1</v>
      </c>
      <c r="Q2155" t="str">
        <f t="shared" si="33"/>
        <v>M US Equity</v>
      </c>
    </row>
    <row r="2156" spans="1:17" x14ac:dyDescent="0.25">
      <c r="A2156" s="1">
        <v>44377</v>
      </c>
      <c r="B2156" s="1">
        <v>44377</v>
      </c>
      <c r="C2156" t="s">
        <v>4651</v>
      </c>
      <c r="D2156" t="s">
        <v>4652</v>
      </c>
      <c r="E2156">
        <v>6.15</v>
      </c>
      <c r="F2156" t="s">
        <v>1796</v>
      </c>
      <c r="H2156" t="s">
        <v>44</v>
      </c>
      <c r="I2156" t="s">
        <v>18</v>
      </c>
      <c r="J2156" t="s">
        <v>19</v>
      </c>
      <c r="K2156" t="s">
        <v>20</v>
      </c>
      <c r="L2156" t="s">
        <v>20</v>
      </c>
      <c r="M2156" t="s">
        <v>21</v>
      </c>
      <c r="N2156" t="s">
        <v>135</v>
      </c>
      <c r="O2156" t="s">
        <v>4910</v>
      </c>
      <c r="P2156">
        <v>2</v>
      </c>
      <c r="Q2156" t="str">
        <f t="shared" si="33"/>
        <v>TE US Equity</v>
      </c>
    </row>
    <row r="2157" spans="1:17" x14ac:dyDescent="0.25">
      <c r="A2157" s="1">
        <v>44377</v>
      </c>
      <c r="B2157" s="1">
        <v>44377</v>
      </c>
      <c r="C2157" t="s">
        <v>215</v>
      </c>
      <c r="D2157" t="s">
        <v>216</v>
      </c>
      <c r="E2157">
        <v>6</v>
      </c>
      <c r="F2157" t="s">
        <v>1139</v>
      </c>
      <c r="G2157" t="s">
        <v>788</v>
      </c>
      <c r="H2157" t="s">
        <v>112</v>
      </c>
      <c r="I2157" t="s">
        <v>18</v>
      </c>
      <c r="J2157" t="s">
        <v>19</v>
      </c>
      <c r="K2157" t="s">
        <v>20</v>
      </c>
      <c r="L2157" t="s">
        <v>20</v>
      </c>
      <c r="M2157" t="s">
        <v>21</v>
      </c>
      <c r="N2157" t="s">
        <v>22</v>
      </c>
      <c r="O2157" t="s">
        <v>4911</v>
      </c>
      <c r="P2157">
        <v>1</v>
      </c>
      <c r="Q2157" t="str">
        <f t="shared" si="33"/>
        <v>T US Equity</v>
      </c>
    </row>
    <row r="2158" spans="1:17" x14ac:dyDescent="0.25">
      <c r="A2158" s="1">
        <v>44377</v>
      </c>
      <c r="B2158" s="1">
        <v>44377</v>
      </c>
      <c r="C2158" t="s">
        <v>114</v>
      </c>
      <c r="D2158" t="s">
        <v>115</v>
      </c>
      <c r="E2158">
        <v>0.42745</v>
      </c>
      <c r="F2158" t="s">
        <v>2275</v>
      </c>
      <c r="G2158" t="s">
        <v>69</v>
      </c>
      <c r="H2158" t="s">
        <v>17</v>
      </c>
      <c r="I2158" t="s">
        <v>18</v>
      </c>
      <c r="J2158" t="s">
        <v>19</v>
      </c>
      <c r="K2158" t="s">
        <v>20</v>
      </c>
      <c r="L2158" t="s">
        <v>20</v>
      </c>
      <c r="M2158" t="s">
        <v>137</v>
      </c>
      <c r="N2158" t="s">
        <v>59</v>
      </c>
      <c r="O2158" t="s">
        <v>4914</v>
      </c>
      <c r="P2158">
        <v>3</v>
      </c>
      <c r="Q2158" t="str">
        <f t="shared" si="33"/>
        <v>AIG US Equity</v>
      </c>
    </row>
    <row r="2159" spans="1:17" x14ac:dyDescent="0.25">
      <c r="A2159" s="1">
        <v>44377</v>
      </c>
      <c r="B2159" s="1">
        <v>44377</v>
      </c>
      <c r="C2159" t="s">
        <v>4915</v>
      </c>
      <c r="D2159" t="s">
        <v>4916</v>
      </c>
      <c r="E2159">
        <v>9</v>
      </c>
      <c r="F2159" t="s">
        <v>1704</v>
      </c>
      <c r="H2159" t="s">
        <v>44</v>
      </c>
      <c r="I2159" t="s">
        <v>18</v>
      </c>
      <c r="J2159" t="s">
        <v>19</v>
      </c>
      <c r="K2159" t="s">
        <v>20</v>
      </c>
      <c r="L2159" t="s">
        <v>20</v>
      </c>
      <c r="M2159" t="s">
        <v>21</v>
      </c>
      <c r="N2159" t="s">
        <v>59</v>
      </c>
      <c r="O2159" t="s">
        <v>4917</v>
      </c>
      <c r="P2159">
        <v>3</v>
      </c>
      <c r="Q2159" t="str">
        <f t="shared" si="33"/>
        <v>WLP US Equity</v>
      </c>
    </row>
    <row r="2160" spans="1:17" x14ac:dyDescent="0.25">
      <c r="A2160" s="1">
        <v>44377</v>
      </c>
      <c r="B2160" s="1">
        <v>44377</v>
      </c>
      <c r="C2160" t="s">
        <v>4918</v>
      </c>
      <c r="D2160" t="s">
        <v>952</v>
      </c>
      <c r="E2160">
        <v>6</v>
      </c>
      <c r="F2160" t="s">
        <v>4919</v>
      </c>
      <c r="H2160" t="s">
        <v>52</v>
      </c>
      <c r="I2160" t="s">
        <v>18</v>
      </c>
      <c r="J2160" t="s">
        <v>19</v>
      </c>
      <c r="K2160" t="s">
        <v>20</v>
      </c>
      <c r="L2160" t="s">
        <v>20</v>
      </c>
      <c r="M2160" t="s">
        <v>21</v>
      </c>
      <c r="N2160" t="s">
        <v>135</v>
      </c>
      <c r="O2160" t="s">
        <v>4920</v>
      </c>
      <c r="P2160">
        <v>3</v>
      </c>
      <c r="Q2160" t="str">
        <f t="shared" si="33"/>
        <v>DUK US Equity</v>
      </c>
    </row>
    <row r="2161" spans="1:17" x14ac:dyDescent="0.25">
      <c r="A2161" s="1">
        <v>44377</v>
      </c>
      <c r="B2161" s="1">
        <v>44377</v>
      </c>
      <c r="C2161" t="s">
        <v>588</v>
      </c>
      <c r="D2161" t="s">
        <v>224</v>
      </c>
      <c r="E2161">
        <v>8.75</v>
      </c>
      <c r="F2161" t="s">
        <v>296</v>
      </c>
      <c r="G2161" t="s">
        <v>51</v>
      </c>
      <c r="H2161" t="s">
        <v>121</v>
      </c>
      <c r="I2161" t="s">
        <v>18</v>
      </c>
      <c r="J2161" t="s">
        <v>19</v>
      </c>
      <c r="K2161" t="s">
        <v>20</v>
      </c>
      <c r="L2161" t="s">
        <v>20</v>
      </c>
      <c r="M2161" t="s">
        <v>21</v>
      </c>
      <c r="N2161" t="s">
        <v>22</v>
      </c>
      <c r="O2161" t="s">
        <v>4921</v>
      </c>
      <c r="P2161">
        <v>1</v>
      </c>
      <c r="Q2161" t="str">
        <f t="shared" si="33"/>
        <v>S US Equity</v>
      </c>
    </row>
    <row r="2162" spans="1:17" x14ac:dyDescent="0.25">
      <c r="A2162" s="1">
        <v>44377</v>
      </c>
      <c r="B2162" s="1">
        <v>44377</v>
      </c>
      <c r="C2162" t="s">
        <v>4740</v>
      </c>
      <c r="D2162" t="s">
        <v>1223</v>
      </c>
      <c r="E2162">
        <v>5.75</v>
      </c>
      <c r="F2162" t="s">
        <v>1286</v>
      </c>
      <c r="G2162" t="s">
        <v>4922</v>
      </c>
      <c r="H2162" t="s">
        <v>39</v>
      </c>
      <c r="I2162" t="s">
        <v>18</v>
      </c>
      <c r="J2162" t="s">
        <v>19</v>
      </c>
      <c r="K2162" t="s">
        <v>20</v>
      </c>
      <c r="L2162" t="s">
        <v>20</v>
      </c>
      <c r="M2162" t="s">
        <v>21</v>
      </c>
      <c r="N2162" t="s">
        <v>135</v>
      </c>
      <c r="O2162" t="s">
        <v>4923</v>
      </c>
      <c r="P2162">
        <v>3</v>
      </c>
      <c r="Q2162" t="str">
        <f t="shared" si="33"/>
        <v>SRE US Equity</v>
      </c>
    </row>
    <row r="2163" spans="1:17" x14ac:dyDescent="0.25">
      <c r="A2163" s="1">
        <v>44377</v>
      </c>
      <c r="B2163" s="1">
        <v>44377</v>
      </c>
      <c r="C2163" t="s">
        <v>109</v>
      </c>
      <c r="D2163" t="s">
        <v>110</v>
      </c>
      <c r="E2163">
        <v>4</v>
      </c>
      <c r="F2163" t="s">
        <v>532</v>
      </c>
      <c r="G2163" t="s">
        <v>3182</v>
      </c>
      <c r="H2163" t="s">
        <v>112</v>
      </c>
      <c r="I2163" t="s">
        <v>18</v>
      </c>
      <c r="J2163" t="s">
        <v>19</v>
      </c>
      <c r="K2163" t="s">
        <v>20</v>
      </c>
      <c r="L2163" t="s">
        <v>20</v>
      </c>
      <c r="M2163" t="s">
        <v>21</v>
      </c>
      <c r="N2163" t="s">
        <v>22</v>
      </c>
      <c r="O2163" t="s">
        <v>4924</v>
      </c>
      <c r="P2163">
        <v>2</v>
      </c>
      <c r="Q2163" t="str">
        <f t="shared" si="33"/>
        <v>GE US Equity</v>
      </c>
    </row>
    <row r="2164" spans="1:17" x14ac:dyDescent="0.25">
      <c r="A2164" s="1">
        <v>44377</v>
      </c>
      <c r="B2164" s="1">
        <v>44377</v>
      </c>
      <c r="C2164" t="s">
        <v>1742</v>
      </c>
      <c r="D2164" t="s">
        <v>1743</v>
      </c>
      <c r="E2164">
        <v>11.5</v>
      </c>
      <c r="F2164" t="s">
        <v>1744</v>
      </c>
      <c r="G2164" t="s">
        <v>4156</v>
      </c>
      <c r="H2164" t="s">
        <v>168</v>
      </c>
      <c r="I2164" t="s">
        <v>18</v>
      </c>
      <c r="J2164" t="s">
        <v>19</v>
      </c>
      <c r="K2164" t="s">
        <v>20</v>
      </c>
      <c r="L2164" t="s">
        <v>20</v>
      </c>
      <c r="M2164" t="s">
        <v>21</v>
      </c>
      <c r="N2164" t="s">
        <v>22</v>
      </c>
      <c r="O2164" t="s">
        <v>4929</v>
      </c>
      <c r="P2164">
        <v>4</v>
      </c>
      <c r="Q2164" t="str">
        <f t="shared" si="33"/>
        <v>MMLP US Equity</v>
      </c>
    </row>
    <row r="2165" spans="1:17" x14ac:dyDescent="0.25">
      <c r="A2165" s="1">
        <v>44377</v>
      </c>
      <c r="B2165" s="1">
        <v>44377</v>
      </c>
      <c r="C2165" t="s">
        <v>2306</v>
      </c>
      <c r="D2165" t="s">
        <v>2307</v>
      </c>
      <c r="E2165">
        <v>7.35</v>
      </c>
      <c r="F2165" t="s">
        <v>1186</v>
      </c>
      <c r="H2165" t="s">
        <v>112</v>
      </c>
      <c r="I2165" t="s">
        <v>18</v>
      </c>
      <c r="J2165" t="s">
        <v>19</v>
      </c>
      <c r="K2165" t="s">
        <v>20</v>
      </c>
      <c r="L2165" t="s">
        <v>20</v>
      </c>
      <c r="M2165" t="s">
        <v>21</v>
      </c>
      <c r="N2165" t="s">
        <v>59</v>
      </c>
      <c r="O2165" t="s">
        <v>4932</v>
      </c>
      <c r="P2165">
        <v>3</v>
      </c>
      <c r="Q2165" t="str">
        <f t="shared" si="33"/>
        <v>MKL US Equity</v>
      </c>
    </row>
    <row r="2166" spans="1:17" x14ac:dyDescent="0.25">
      <c r="A2166" s="1">
        <v>44377</v>
      </c>
      <c r="B2166" s="1">
        <v>44377</v>
      </c>
      <c r="C2166" t="s">
        <v>1728</v>
      </c>
      <c r="D2166" t="s">
        <v>1073</v>
      </c>
      <c r="E2166">
        <v>7.42</v>
      </c>
      <c r="F2166" t="s">
        <v>4366</v>
      </c>
      <c r="G2166" t="s">
        <v>788</v>
      </c>
      <c r="H2166" t="s">
        <v>112</v>
      </c>
      <c r="I2166" t="s">
        <v>18</v>
      </c>
      <c r="J2166" t="s">
        <v>19</v>
      </c>
      <c r="K2166" t="s">
        <v>20</v>
      </c>
      <c r="L2166" t="s">
        <v>20</v>
      </c>
      <c r="M2166" t="s">
        <v>21</v>
      </c>
      <c r="N2166" t="s">
        <v>22</v>
      </c>
      <c r="O2166" t="s">
        <v>4933</v>
      </c>
      <c r="P2166">
        <v>3</v>
      </c>
      <c r="Q2166" t="str">
        <f t="shared" si="33"/>
        <v>KMI US Equity</v>
      </c>
    </row>
    <row r="2167" spans="1:17" x14ac:dyDescent="0.25">
      <c r="A2167" s="1">
        <v>44377</v>
      </c>
      <c r="B2167" s="1">
        <v>44377</v>
      </c>
      <c r="C2167" t="s">
        <v>109</v>
      </c>
      <c r="D2167" t="s">
        <v>110</v>
      </c>
      <c r="E2167">
        <v>4.0999999999999996</v>
      </c>
      <c r="F2167" t="s">
        <v>2572</v>
      </c>
      <c r="G2167" t="s">
        <v>722</v>
      </c>
      <c r="H2167" t="s">
        <v>112</v>
      </c>
      <c r="I2167" t="s">
        <v>18</v>
      </c>
      <c r="J2167" t="s">
        <v>19</v>
      </c>
      <c r="K2167" t="s">
        <v>20</v>
      </c>
      <c r="L2167" t="s">
        <v>20</v>
      </c>
      <c r="M2167" t="s">
        <v>21</v>
      </c>
      <c r="N2167" t="s">
        <v>22</v>
      </c>
      <c r="O2167" t="s">
        <v>4934</v>
      </c>
      <c r="P2167">
        <v>2</v>
      </c>
      <c r="Q2167" t="str">
        <f t="shared" si="33"/>
        <v>GE US Equity</v>
      </c>
    </row>
    <row r="2168" spans="1:17" x14ac:dyDescent="0.25">
      <c r="A2168" s="1">
        <v>44377</v>
      </c>
      <c r="B2168" s="1">
        <v>44377</v>
      </c>
      <c r="C2168" t="s">
        <v>1863</v>
      </c>
      <c r="D2168" t="s">
        <v>1864</v>
      </c>
      <c r="E2168">
        <v>3</v>
      </c>
      <c r="F2168" t="s">
        <v>100</v>
      </c>
      <c r="G2168" t="s">
        <v>722</v>
      </c>
      <c r="H2168" t="s">
        <v>44</v>
      </c>
      <c r="I2168" t="s">
        <v>18</v>
      </c>
      <c r="J2168" t="s">
        <v>19</v>
      </c>
      <c r="K2168" t="s">
        <v>20</v>
      </c>
      <c r="L2168" t="s">
        <v>20</v>
      </c>
      <c r="M2168" t="s">
        <v>21</v>
      </c>
      <c r="N2168" t="s">
        <v>135</v>
      </c>
      <c r="O2168" t="s">
        <v>4935</v>
      </c>
      <c r="P2168">
        <v>4</v>
      </c>
      <c r="Q2168" t="str">
        <f t="shared" si="33"/>
        <v>NRUC US Equity</v>
      </c>
    </row>
    <row r="2169" spans="1:17" x14ac:dyDescent="0.25">
      <c r="A2169" s="1">
        <v>44377</v>
      </c>
      <c r="B2169" s="1">
        <v>44377</v>
      </c>
      <c r="C2169" t="s">
        <v>4634</v>
      </c>
      <c r="D2169" t="s">
        <v>4635</v>
      </c>
      <c r="E2169">
        <v>7.375</v>
      </c>
      <c r="F2169" t="s">
        <v>4636</v>
      </c>
      <c r="G2169" t="s">
        <v>400</v>
      </c>
      <c r="H2169" t="s">
        <v>97</v>
      </c>
      <c r="I2169" t="s">
        <v>18</v>
      </c>
      <c r="J2169" t="s">
        <v>19</v>
      </c>
      <c r="K2169" t="s">
        <v>20</v>
      </c>
      <c r="L2169" t="s">
        <v>20</v>
      </c>
      <c r="M2169" t="s">
        <v>21</v>
      </c>
      <c r="N2169" t="s">
        <v>22</v>
      </c>
      <c r="O2169" t="s">
        <v>4936</v>
      </c>
      <c r="P2169">
        <v>3</v>
      </c>
      <c r="Q2169" t="str">
        <f t="shared" si="33"/>
        <v>NFG US Equity</v>
      </c>
    </row>
    <row r="2170" spans="1:17" x14ac:dyDescent="0.25">
      <c r="A2170" s="1">
        <v>44377</v>
      </c>
      <c r="B2170" s="1">
        <v>44377</v>
      </c>
      <c r="C2170" t="s">
        <v>1040</v>
      </c>
      <c r="D2170" t="s">
        <v>1041</v>
      </c>
      <c r="E2170">
        <v>2.5</v>
      </c>
      <c r="F2170" t="s">
        <v>2487</v>
      </c>
      <c r="G2170" t="s">
        <v>69</v>
      </c>
      <c r="H2170" t="s">
        <v>52</v>
      </c>
      <c r="I2170" t="s">
        <v>18</v>
      </c>
      <c r="J2170" t="s">
        <v>19</v>
      </c>
      <c r="K2170" t="s">
        <v>20</v>
      </c>
      <c r="L2170" t="s">
        <v>20</v>
      </c>
      <c r="M2170" t="s">
        <v>21</v>
      </c>
      <c r="N2170" t="s">
        <v>22</v>
      </c>
      <c r="O2170" t="s">
        <v>4937</v>
      </c>
      <c r="P2170">
        <v>2</v>
      </c>
      <c r="Q2170" t="str">
        <f t="shared" si="33"/>
        <v>VW US Equity</v>
      </c>
    </row>
    <row r="2171" spans="1:17" x14ac:dyDescent="0.25">
      <c r="A2171" s="1">
        <v>44377</v>
      </c>
      <c r="B2171" s="1">
        <v>44377</v>
      </c>
      <c r="C2171" t="s">
        <v>4938</v>
      </c>
      <c r="D2171" t="s">
        <v>2111</v>
      </c>
      <c r="E2171">
        <v>3.5</v>
      </c>
      <c r="F2171" t="s">
        <v>4939</v>
      </c>
      <c r="G2171" t="s">
        <v>4940</v>
      </c>
      <c r="H2171" t="s">
        <v>44</v>
      </c>
      <c r="I2171" t="s">
        <v>18</v>
      </c>
      <c r="J2171" t="s">
        <v>19</v>
      </c>
      <c r="K2171" t="s">
        <v>20</v>
      </c>
      <c r="L2171" t="s">
        <v>20</v>
      </c>
      <c r="M2171" t="s">
        <v>543</v>
      </c>
      <c r="N2171" t="s">
        <v>59</v>
      </c>
      <c r="O2171" t="s">
        <v>4941</v>
      </c>
      <c r="P2171">
        <v>2</v>
      </c>
      <c r="Q2171" t="str">
        <f t="shared" si="33"/>
        <v>MS US Equity</v>
      </c>
    </row>
    <row r="2172" spans="1:17" x14ac:dyDescent="0.25">
      <c r="A2172" s="1">
        <v>44377</v>
      </c>
      <c r="B2172" s="1">
        <v>44377</v>
      </c>
      <c r="C2172" t="s">
        <v>3202</v>
      </c>
      <c r="D2172" t="s">
        <v>1641</v>
      </c>
      <c r="E2172">
        <v>6</v>
      </c>
      <c r="F2172" t="s">
        <v>2583</v>
      </c>
      <c r="H2172" t="s">
        <v>52</v>
      </c>
      <c r="I2172" t="s">
        <v>18</v>
      </c>
      <c r="J2172" t="s">
        <v>19</v>
      </c>
      <c r="K2172" t="s">
        <v>20</v>
      </c>
      <c r="L2172" t="s">
        <v>20</v>
      </c>
      <c r="M2172" t="s">
        <v>21</v>
      </c>
      <c r="N2172" t="s">
        <v>135</v>
      </c>
      <c r="O2172" t="s">
        <v>4944</v>
      </c>
      <c r="P2172">
        <v>3</v>
      </c>
      <c r="Q2172" t="str">
        <f t="shared" si="33"/>
        <v>XEL US Equity</v>
      </c>
    </row>
    <row r="2173" spans="1:17" x14ac:dyDescent="0.25">
      <c r="A2173" s="1">
        <v>44377</v>
      </c>
      <c r="B2173" s="1">
        <v>44377</v>
      </c>
      <c r="C2173" t="s">
        <v>2686</v>
      </c>
      <c r="D2173" t="s">
        <v>978</v>
      </c>
      <c r="E2173">
        <v>6.15</v>
      </c>
      <c r="F2173" t="s">
        <v>87</v>
      </c>
      <c r="G2173" t="s">
        <v>51</v>
      </c>
      <c r="H2173" t="s">
        <v>112</v>
      </c>
      <c r="I2173" t="s">
        <v>18</v>
      </c>
      <c r="J2173" t="s">
        <v>19</v>
      </c>
      <c r="K2173" t="s">
        <v>20</v>
      </c>
      <c r="L2173" t="s">
        <v>20</v>
      </c>
      <c r="M2173" t="s">
        <v>21</v>
      </c>
      <c r="N2173" t="s">
        <v>135</v>
      </c>
      <c r="O2173" t="s">
        <v>4945</v>
      </c>
      <c r="P2173">
        <v>2</v>
      </c>
      <c r="Q2173" t="str">
        <f t="shared" si="33"/>
        <v>FE US Equity</v>
      </c>
    </row>
    <row r="2174" spans="1:17" x14ac:dyDescent="0.25">
      <c r="A2174" s="1">
        <v>44377</v>
      </c>
      <c r="B2174" s="1">
        <v>44377</v>
      </c>
      <c r="C2174" t="s">
        <v>1779</v>
      </c>
      <c r="D2174" t="s">
        <v>1780</v>
      </c>
      <c r="E2174">
        <v>8.1999999999999993</v>
      </c>
      <c r="F2174" t="s">
        <v>2497</v>
      </c>
      <c r="G2174" t="s">
        <v>69</v>
      </c>
      <c r="H2174" t="s">
        <v>52</v>
      </c>
      <c r="I2174" t="s">
        <v>18</v>
      </c>
      <c r="J2174" t="s">
        <v>19</v>
      </c>
      <c r="K2174" t="s">
        <v>20</v>
      </c>
      <c r="L2174" t="s">
        <v>20</v>
      </c>
      <c r="M2174" t="s">
        <v>21</v>
      </c>
      <c r="N2174" t="s">
        <v>22</v>
      </c>
      <c r="O2174" t="s">
        <v>4946</v>
      </c>
      <c r="P2174">
        <v>5</v>
      </c>
      <c r="Q2174" t="str">
        <f t="shared" si="33"/>
        <v>ABIBB US Equity</v>
      </c>
    </row>
    <row r="2175" spans="1:17" x14ac:dyDescent="0.25">
      <c r="A2175" s="1">
        <v>44377</v>
      </c>
      <c r="B2175" s="1">
        <v>44377</v>
      </c>
      <c r="C2175" t="s">
        <v>404</v>
      </c>
      <c r="D2175" t="s">
        <v>405</v>
      </c>
      <c r="E2175">
        <v>3.45</v>
      </c>
      <c r="F2175" t="s">
        <v>349</v>
      </c>
      <c r="G2175" t="s">
        <v>722</v>
      </c>
      <c r="H2175" t="s">
        <v>17</v>
      </c>
      <c r="I2175" t="s">
        <v>18</v>
      </c>
      <c r="J2175" t="s">
        <v>19</v>
      </c>
      <c r="K2175" t="s">
        <v>20</v>
      </c>
      <c r="L2175" t="s">
        <v>20</v>
      </c>
      <c r="M2175" t="s">
        <v>21</v>
      </c>
      <c r="N2175" t="s">
        <v>22</v>
      </c>
      <c r="O2175" t="s">
        <v>4947</v>
      </c>
      <c r="P2175">
        <v>3</v>
      </c>
      <c r="Q2175" t="str">
        <f t="shared" si="33"/>
        <v>CAT US Equity</v>
      </c>
    </row>
    <row r="2176" spans="1:17" x14ac:dyDescent="0.25">
      <c r="A2176" s="1">
        <v>44377</v>
      </c>
      <c r="B2176" s="1">
        <v>44377</v>
      </c>
      <c r="C2176" t="s">
        <v>4938</v>
      </c>
      <c r="D2176" t="s">
        <v>2111</v>
      </c>
      <c r="E2176">
        <v>1.13463</v>
      </c>
      <c r="F2176" t="s">
        <v>4948</v>
      </c>
      <c r="G2176" t="s">
        <v>16</v>
      </c>
      <c r="H2176" t="s">
        <v>44</v>
      </c>
      <c r="I2176" t="s">
        <v>18</v>
      </c>
      <c r="J2176" t="s">
        <v>19</v>
      </c>
      <c r="K2176" t="s">
        <v>20</v>
      </c>
      <c r="L2176" t="s">
        <v>20</v>
      </c>
      <c r="M2176" t="s">
        <v>543</v>
      </c>
      <c r="N2176" t="s">
        <v>59</v>
      </c>
      <c r="O2176" t="s">
        <v>4949</v>
      </c>
      <c r="P2176">
        <v>2</v>
      </c>
      <c r="Q2176" t="str">
        <f t="shared" si="33"/>
        <v>MS US Equity</v>
      </c>
    </row>
    <row r="2177" spans="1:17" x14ac:dyDescent="0.25">
      <c r="A2177" s="1">
        <v>44377</v>
      </c>
      <c r="B2177" s="1">
        <v>44377</v>
      </c>
      <c r="C2177" t="s">
        <v>317</v>
      </c>
      <c r="D2177" t="s">
        <v>318</v>
      </c>
      <c r="E2177">
        <v>3.45</v>
      </c>
      <c r="F2177" t="s">
        <v>1955</v>
      </c>
      <c r="G2177" t="s">
        <v>69</v>
      </c>
      <c r="H2177" t="s">
        <v>199</v>
      </c>
      <c r="I2177" t="s">
        <v>18</v>
      </c>
      <c r="J2177" t="s">
        <v>19</v>
      </c>
      <c r="K2177" t="s">
        <v>20</v>
      </c>
      <c r="L2177" t="s">
        <v>20</v>
      </c>
      <c r="M2177" t="s">
        <v>21</v>
      </c>
      <c r="N2177" t="s">
        <v>59</v>
      </c>
      <c r="O2177" t="s">
        <v>4951</v>
      </c>
      <c r="P2177">
        <v>3</v>
      </c>
      <c r="Q2177" t="str">
        <f t="shared" si="33"/>
        <v>MET US Equity</v>
      </c>
    </row>
    <row r="2178" spans="1:17" x14ac:dyDescent="0.25">
      <c r="A2178" s="1">
        <v>44377</v>
      </c>
      <c r="B2178" s="1">
        <v>44377</v>
      </c>
      <c r="C2178" t="s">
        <v>2367</v>
      </c>
      <c r="D2178" t="s">
        <v>2368</v>
      </c>
      <c r="E2178">
        <v>6.274</v>
      </c>
      <c r="F2178" t="s">
        <v>975</v>
      </c>
      <c r="H2178" t="s">
        <v>44</v>
      </c>
      <c r="I2178" t="s">
        <v>18</v>
      </c>
      <c r="J2178" t="s">
        <v>19</v>
      </c>
      <c r="K2178" t="s">
        <v>20</v>
      </c>
      <c r="L2178" t="s">
        <v>20</v>
      </c>
      <c r="M2178" t="s">
        <v>21</v>
      </c>
      <c r="N2178" t="s">
        <v>135</v>
      </c>
      <c r="O2178" t="s">
        <v>4954</v>
      </c>
      <c r="P2178">
        <v>3</v>
      </c>
      <c r="Q2178" t="str">
        <f t="shared" si="33"/>
        <v>PSD US Equity</v>
      </c>
    </row>
    <row r="2179" spans="1:17" x14ac:dyDescent="0.25">
      <c r="A2179" s="1">
        <v>44377</v>
      </c>
      <c r="B2179" s="1">
        <v>44377</v>
      </c>
      <c r="C2179" t="s">
        <v>4955</v>
      </c>
      <c r="D2179" t="s">
        <v>4956</v>
      </c>
      <c r="E2179">
        <v>6.375</v>
      </c>
      <c r="F2179" t="s">
        <v>4957</v>
      </c>
      <c r="G2179" t="s">
        <v>69</v>
      </c>
      <c r="H2179" t="s">
        <v>112</v>
      </c>
      <c r="I2179" t="s">
        <v>18</v>
      </c>
      <c r="J2179" t="s">
        <v>19</v>
      </c>
      <c r="K2179" t="s">
        <v>20</v>
      </c>
      <c r="L2179" t="s">
        <v>20</v>
      </c>
      <c r="M2179" t="s">
        <v>21</v>
      </c>
      <c r="N2179" t="s">
        <v>135</v>
      </c>
      <c r="O2179" t="s">
        <v>4958</v>
      </c>
      <c r="P2179">
        <v>3</v>
      </c>
      <c r="Q2179" t="str">
        <f t="shared" si="33"/>
        <v>ITC US Equity</v>
      </c>
    </row>
    <row r="2180" spans="1:17" x14ac:dyDescent="0.25">
      <c r="A2180" s="1">
        <v>44377</v>
      </c>
      <c r="B2180" s="1">
        <v>44377</v>
      </c>
      <c r="C2180" t="s">
        <v>1394</v>
      </c>
      <c r="D2180" t="s">
        <v>1395</v>
      </c>
      <c r="E2180">
        <v>6.5</v>
      </c>
      <c r="F2180" t="s">
        <v>689</v>
      </c>
      <c r="H2180" t="s">
        <v>44</v>
      </c>
      <c r="I2180" t="s">
        <v>18</v>
      </c>
      <c r="J2180" t="s">
        <v>19</v>
      </c>
      <c r="K2180" t="s">
        <v>20</v>
      </c>
      <c r="L2180" t="s">
        <v>20</v>
      </c>
      <c r="M2180" t="s">
        <v>21</v>
      </c>
      <c r="N2180" t="s">
        <v>22</v>
      </c>
      <c r="O2180" t="s">
        <v>4959</v>
      </c>
      <c r="P2180">
        <v>3</v>
      </c>
      <c r="Q2180" t="str">
        <f t="shared" ref="Q2180:Q2243" si="34">D2180&amp;" US Equity"</f>
        <v>MDT US Equity</v>
      </c>
    </row>
    <row r="2181" spans="1:17" x14ac:dyDescent="0.25">
      <c r="A2181" s="1">
        <v>44377</v>
      </c>
      <c r="B2181" s="1">
        <v>44377</v>
      </c>
      <c r="C2181" t="s">
        <v>1460</v>
      </c>
      <c r="D2181" t="s">
        <v>1321</v>
      </c>
      <c r="E2181">
        <v>5.8</v>
      </c>
      <c r="F2181" t="s">
        <v>4960</v>
      </c>
      <c r="G2181" t="s">
        <v>16</v>
      </c>
      <c r="H2181" t="s">
        <v>44</v>
      </c>
      <c r="I2181" t="s">
        <v>18</v>
      </c>
      <c r="J2181" t="s">
        <v>19</v>
      </c>
      <c r="K2181" t="s">
        <v>20</v>
      </c>
      <c r="L2181" t="s">
        <v>20</v>
      </c>
      <c r="M2181" t="s">
        <v>21</v>
      </c>
      <c r="N2181" t="s">
        <v>59</v>
      </c>
      <c r="O2181" t="s">
        <v>4961</v>
      </c>
      <c r="P2181">
        <v>3</v>
      </c>
      <c r="Q2181" t="str">
        <f t="shared" si="34"/>
        <v>PRU US Equity</v>
      </c>
    </row>
    <row r="2182" spans="1:17" x14ac:dyDescent="0.25">
      <c r="A2182" s="1">
        <v>44377</v>
      </c>
      <c r="B2182" s="1">
        <v>44377</v>
      </c>
      <c r="C2182" t="s">
        <v>404</v>
      </c>
      <c r="D2182" t="s">
        <v>405</v>
      </c>
      <c r="E2182">
        <v>1.931</v>
      </c>
      <c r="F2182" t="s">
        <v>646</v>
      </c>
      <c r="G2182" t="s">
        <v>51</v>
      </c>
      <c r="H2182" t="s">
        <v>44</v>
      </c>
      <c r="I2182" t="s">
        <v>18</v>
      </c>
      <c r="J2182" t="s">
        <v>19</v>
      </c>
      <c r="K2182" t="s">
        <v>20</v>
      </c>
      <c r="L2182" t="s">
        <v>20</v>
      </c>
      <c r="M2182" t="s">
        <v>21</v>
      </c>
      <c r="N2182" t="s">
        <v>22</v>
      </c>
      <c r="O2182" t="s">
        <v>4962</v>
      </c>
      <c r="P2182">
        <v>3</v>
      </c>
      <c r="Q2182" t="str">
        <f t="shared" si="34"/>
        <v>CAT US Equity</v>
      </c>
    </row>
    <row r="2183" spans="1:17" x14ac:dyDescent="0.25">
      <c r="A2183" s="1">
        <v>44377</v>
      </c>
      <c r="B2183" s="1">
        <v>44377</v>
      </c>
      <c r="C2183" t="s">
        <v>2478</v>
      </c>
      <c r="D2183" t="s">
        <v>952</v>
      </c>
      <c r="E2183">
        <v>8.625</v>
      </c>
      <c r="F2183" t="s">
        <v>487</v>
      </c>
      <c r="H2183" t="s">
        <v>39</v>
      </c>
      <c r="I2183" t="s">
        <v>18</v>
      </c>
      <c r="J2183" t="s">
        <v>19</v>
      </c>
      <c r="K2183" t="s">
        <v>20</v>
      </c>
      <c r="L2183" t="s">
        <v>20</v>
      </c>
      <c r="M2183" t="s">
        <v>21</v>
      </c>
      <c r="N2183" t="s">
        <v>135</v>
      </c>
      <c r="O2183" t="s">
        <v>4963</v>
      </c>
      <c r="P2183">
        <v>3</v>
      </c>
      <c r="Q2183" t="str">
        <f t="shared" si="34"/>
        <v>DUK US Equity</v>
      </c>
    </row>
    <row r="2184" spans="1:17" x14ac:dyDescent="0.25">
      <c r="A2184" s="1">
        <v>44377</v>
      </c>
      <c r="B2184" s="1">
        <v>44377</v>
      </c>
      <c r="C2184" t="s">
        <v>1863</v>
      </c>
      <c r="D2184" t="s">
        <v>1864</v>
      </c>
      <c r="E2184">
        <v>3.5</v>
      </c>
      <c r="F2184" t="s">
        <v>2852</v>
      </c>
      <c r="G2184" t="s">
        <v>4748</v>
      </c>
      <c r="H2184" t="s">
        <v>44</v>
      </c>
      <c r="I2184" t="s">
        <v>18</v>
      </c>
      <c r="J2184" t="s">
        <v>19</v>
      </c>
      <c r="K2184" t="s">
        <v>20</v>
      </c>
      <c r="L2184" t="s">
        <v>20</v>
      </c>
      <c r="M2184" t="s">
        <v>21</v>
      </c>
      <c r="N2184" t="s">
        <v>135</v>
      </c>
      <c r="O2184" t="s">
        <v>4964</v>
      </c>
      <c r="P2184">
        <v>4</v>
      </c>
      <c r="Q2184" t="str">
        <f t="shared" si="34"/>
        <v>NRUC US Equity</v>
      </c>
    </row>
    <row r="2185" spans="1:17" x14ac:dyDescent="0.25">
      <c r="A2185" s="1">
        <v>44377</v>
      </c>
      <c r="B2185" s="1">
        <v>44377</v>
      </c>
      <c r="C2185" t="s">
        <v>872</v>
      </c>
      <c r="D2185" t="s">
        <v>873</v>
      </c>
      <c r="E2185">
        <v>8.75</v>
      </c>
      <c r="F2185" t="s">
        <v>901</v>
      </c>
      <c r="G2185" t="s">
        <v>69</v>
      </c>
      <c r="H2185" t="s">
        <v>121</v>
      </c>
      <c r="I2185" t="s">
        <v>18</v>
      </c>
      <c r="J2185" t="s">
        <v>19</v>
      </c>
      <c r="K2185" t="s">
        <v>20</v>
      </c>
      <c r="L2185" t="s">
        <v>20</v>
      </c>
      <c r="M2185" t="s">
        <v>21</v>
      </c>
      <c r="N2185" t="s">
        <v>22</v>
      </c>
      <c r="O2185" t="s">
        <v>4965</v>
      </c>
      <c r="P2185">
        <v>1</v>
      </c>
      <c r="Q2185" t="str">
        <f t="shared" si="34"/>
        <v>M US Equity</v>
      </c>
    </row>
    <row r="2186" spans="1:17" x14ac:dyDescent="0.25">
      <c r="A2186" s="1">
        <v>44377</v>
      </c>
      <c r="B2186" s="1">
        <v>44377</v>
      </c>
      <c r="C2186" t="s">
        <v>3409</v>
      </c>
      <c r="D2186" t="s">
        <v>144</v>
      </c>
      <c r="E2186">
        <v>5.45</v>
      </c>
      <c r="F2186" t="s">
        <v>2170</v>
      </c>
      <c r="G2186" t="s">
        <v>4966</v>
      </c>
      <c r="H2186" t="s">
        <v>39</v>
      </c>
      <c r="I2186" t="s">
        <v>18</v>
      </c>
      <c r="J2186" t="s">
        <v>19</v>
      </c>
      <c r="K2186" t="s">
        <v>20</v>
      </c>
      <c r="L2186" t="s">
        <v>20</v>
      </c>
      <c r="M2186" t="s">
        <v>21</v>
      </c>
      <c r="N2186" t="s">
        <v>135</v>
      </c>
      <c r="O2186" t="s">
        <v>4967</v>
      </c>
      <c r="P2186">
        <v>3</v>
      </c>
      <c r="Q2186" t="str">
        <f t="shared" si="34"/>
        <v>DTE US Equity</v>
      </c>
    </row>
    <row r="2187" spans="1:17" x14ac:dyDescent="0.25">
      <c r="A2187" s="1">
        <v>44377</v>
      </c>
      <c r="B2187" s="1">
        <v>44377</v>
      </c>
      <c r="C2187" t="s">
        <v>903</v>
      </c>
      <c r="D2187" t="s">
        <v>904</v>
      </c>
      <c r="E2187">
        <v>0.86</v>
      </c>
      <c r="F2187" t="s">
        <v>4968</v>
      </c>
      <c r="G2187" t="s">
        <v>259</v>
      </c>
      <c r="H2187" t="s">
        <v>154</v>
      </c>
      <c r="I2187" t="s">
        <v>18</v>
      </c>
      <c r="J2187" t="s">
        <v>19</v>
      </c>
      <c r="K2187" t="s">
        <v>20</v>
      </c>
      <c r="L2187" t="s">
        <v>20</v>
      </c>
      <c r="M2187" t="s">
        <v>21</v>
      </c>
      <c r="N2187" t="s">
        <v>155</v>
      </c>
      <c r="O2187" t="s">
        <v>4969</v>
      </c>
      <c r="P2187">
        <v>3</v>
      </c>
      <c r="Q2187" t="str">
        <f t="shared" si="34"/>
        <v>IFC US Equity</v>
      </c>
    </row>
    <row r="2188" spans="1:17" x14ac:dyDescent="0.25">
      <c r="A2188" s="1">
        <v>44377</v>
      </c>
      <c r="B2188" s="1">
        <v>44377</v>
      </c>
      <c r="C2188" t="s">
        <v>109</v>
      </c>
      <c r="D2188" t="s">
        <v>110</v>
      </c>
      <c r="E2188">
        <v>3.625</v>
      </c>
      <c r="F2188" t="s">
        <v>4970</v>
      </c>
      <c r="G2188" t="s">
        <v>722</v>
      </c>
      <c r="H2188" t="s">
        <v>112</v>
      </c>
      <c r="I2188" t="s">
        <v>18</v>
      </c>
      <c r="J2188" t="s">
        <v>19</v>
      </c>
      <c r="K2188" t="s">
        <v>20</v>
      </c>
      <c r="L2188" t="s">
        <v>20</v>
      </c>
      <c r="M2188" t="s">
        <v>21</v>
      </c>
      <c r="N2188" t="s">
        <v>22</v>
      </c>
      <c r="O2188" t="s">
        <v>4971</v>
      </c>
      <c r="P2188">
        <v>2</v>
      </c>
      <c r="Q2188" t="str">
        <f t="shared" si="34"/>
        <v>GE US Equity</v>
      </c>
    </row>
    <row r="2189" spans="1:17" x14ac:dyDescent="0.25">
      <c r="A2189" s="1">
        <v>44377</v>
      </c>
      <c r="B2189" s="1">
        <v>44377</v>
      </c>
      <c r="C2189" t="s">
        <v>4972</v>
      </c>
      <c r="D2189" t="s">
        <v>4973</v>
      </c>
      <c r="E2189">
        <v>6.47</v>
      </c>
      <c r="F2189" t="s">
        <v>865</v>
      </c>
      <c r="H2189" t="s">
        <v>17</v>
      </c>
      <c r="I2189" t="s">
        <v>18</v>
      </c>
      <c r="J2189" t="s">
        <v>19</v>
      </c>
      <c r="K2189" t="s">
        <v>20</v>
      </c>
      <c r="L2189" t="s">
        <v>20</v>
      </c>
      <c r="M2189" t="s">
        <v>21</v>
      </c>
      <c r="N2189" t="s">
        <v>135</v>
      </c>
      <c r="O2189" t="s">
        <v>4974</v>
      </c>
      <c r="P2189">
        <v>3</v>
      </c>
      <c r="Q2189" t="str">
        <f t="shared" si="34"/>
        <v>AGR US Equity</v>
      </c>
    </row>
    <row r="2190" spans="1:17" x14ac:dyDescent="0.25">
      <c r="A2190" s="1">
        <v>44377</v>
      </c>
      <c r="B2190" s="1">
        <v>44377</v>
      </c>
      <c r="C2190" t="s">
        <v>109</v>
      </c>
      <c r="D2190" t="s">
        <v>110</v>
      </c>
      <c r="E2190">
        <v>4</v>
      </c>
      <c r="F2190" t="s">
        <v>205</v>
      </c>
      <c r="G2190" t="s">
        <v>722</v>
      </c>
      <c r="H2190" t="s">
        <v>112</v>
      </c>
      <c r="I2190" t="s">
        <v>18</v>
      </c>
      <c r="J2190" t="s">
        <v>19</v>
      </c>
      <c r="K2190" t="s">
        <v>20</v>
      </c>
      <c r="L2190" t="s">
        <v>20</v>
      </c>
      <c r="M2190" t="s">
        <v>21</v>
      </c>
      <c r="N2190" t="s">
        <v>22</v>
      </c>
      <c r="O2190" t="s">
        <v>4976</v>
      </c>
      <c r="P2190">
        <v>2</v>
      </c>
      <c r="Q2190" t="str">
        <f t="shared" si="34"/>
        <v>GE US Equity</v>
      </c>
    </row>
    <row r="2191" spans="1:17" x14ac:dyDescent="0.25">
      <c r="A2191" s="1">
        <v>44377</v>
      </c>
      <c r="B2191" s="1">
        <v>44377</v>
      </c>
      <c r="C2191" t="s">
        <v>1863</v>
      </c>
      <c r="D2191" t="s">
        <v>1864</v>
      </c>
      <c r="E2191">
        <v>3.15</v>
      </c>
      <c r="F2191" t="s">
        <v>1329</v>
      </c>
      <c r="G2191" t="s">
        <v>722</v>
      </c>
      <c r="H2191" t="s">
        <v>44</v>
      </c>
      <c r="I2191" t="s">
        <v>18</v>
      </c>
      <c r="J2191" t="s">
        <v>19</v>
      </c>
      <c r="K2191" t="s">
        <v>20</v>
      </c>
      <c r="L2191" t="s">
        <v>20</v>
      </c>
      <c r="M2191" t="s">
        <v>21</v>
      </c>
      <c r="N2191" t="s">
        <v>135</v>
      </c>
      <c r="O2191" t="s">
        <v>4977</v>
      </c>
      <c r="P2191">
        <v>4</v>
      </c>
      <c r="Q2191" t="str">
        <f t="shared" si="34"/>
        <v>NRUC US Equity</v>
      </c>
    </row>
    <row r="2192" spans="1:17" x14ac:dyDescent="0.25">
      <c r="A2192" s="1">
        <v>44377</v>
      </c>
      <c r="B2192" s="1">
        <v>44377</v>
      </c>
      <c r="C2192" t="s">
        <v>4523</v>
      </c>
      <c r="D2192" t="s">
        <v>2256</v>
      </c>
      <c r="E2192">
        <v>8</v>
      </c>
      <c r="F2192" t="s">
        <v>3681</v>
      </c>
      <c r="H2192" t="s">
        <v>199</v>
      </c>
      <c r="I2192" t="s">
        <v>18</v>
      </c>
      <c r="J2192" t="s">
        <v>19</v>
      </c>
      <c r="K2192" t="s">
        <v>20</v>
      </c>
      <c r="L2192" t="s">
        <v>20</v>
      </c>
      <c r="M2192" t="s">
        <v>21</v>
      </c>
      <c r="N2192" t="s">
        <v>22</v>
      </c>
      <c r="O2192" t="s">
        <v>4981</v>
      </c>
      <c r="P2192">
        <v>3</v>
      </c>
      <c r="Q2192" t="str">
        <f t="shared" si="34"/>
        <v>CVX US Equity</v>
      </c>
    </row>
    <row r="2193" spans="1:17" x14ac:dyDescent="0.25">
      <c r="A2193" s="1">
        <v>44377</v>
      </c>
      <c r="B2193" s="1">
        <v>44377</v>
      </c>
      <c r="C2193" t="s">
        <v>3045</v>
      </c>
      <c r="D2193" t="s">
        <v>3046</v>
      </c>
      <c r="E2193">
        <v>2.25</v>
      </c>
      <c r="F2193" t="s">
        <v>483</v>
      </c>
      <c r="G2193" t="s">
        <v>51</v>
      </c>
      <c r="H2193" t="s">
        <v>97</v>
      </c>
      <c r="I2193" t="s">
        <v>18</v>
      </c>
      <c r="J2193" t="s">
        <v>19</v>
      </c>
      <c r="K2193" t="s">
        <v>20</v>
      </c>
      <c r="L2193" t="s">
        <v>20</v>
      </c>
      <c r="M2193" t="s">
        <v>21</v>
      </c>
      <c r="N2193" t="s">
        <v>22</v>
      </c>
      <c r="O2193" t="s">
        <v>4982</v>
      </c>
      <c r="P2193">
        <v>4</v>
      </c>
      <c r="Q2193" t="str">
        <f t="shared" si="34"/>
        <v>AVGO US Equity</v>
      </c>
    </row>
    <row r="2194" spans="1:17" x14ac:dyDescent="0.25">
      <c r="A2194" s="1">
        <v>44377</v>
      </c>
      <c r="B2194" s="1">
        <v>44377</v>
      </c>
      <c r="C2194" t="s">
        <v>1410</v>
      </c>
      <c r="D2194" t="s">
        <v>1411</v>
      </c>
      <c r="E2194">
        <v>5.75</v>
      </c>
      <c r="F2194" t="s">
        <v>252</v>
      </c>
      <c r="G2194" t="s">
        <v>4984</v>
      </c>
      <c r="H2194" t="s">
        <v>52</v>
      </c>
      <c r="I2194" t="s">
        <v>18</v>
      </c>
      <c r="J2194" t="s">
        <v>19</v>
      </c>
      <c r="K2194" t="s">
        <v>20</v>
      </c>
      <c r="L2194" t="s">
        <v>20</v>
      </c>
      <c r="M2194" t="s">
        <v>21</v>
      </c>
      <c r="N2194" t="s">
        <v>22</v>
      </c>
      <c r="O2194" t="s">
        <v>4985</v>
      </c>
      <c r="P2194">
        <v>3</v>
      </c>
      <c r="Q2194" t="str">
        <f t="shared" si="34"/>
        <v>EPD US Equity</v>
      </c>
    </row>
    <row r="2195" spans="1:17" x14ac:dyDescent="0.25">
      <c r="A2195" s="1">
        <v>44377</v>
      </c>
      <c r="B2195" s="1">
        <v>44377</v>
      </c>
      <c r="C2195" t="s">
        <v>3445</v>
      </c>
      <c r="D2195" t="s">
        <v>3446</v>
      </c>
      <c r="E2195">
        <v>6.77</v>
      </c>
      <c r="F2195" t="s">
        <v>4987</v>
      </c>
      <c r="H2195" t="s">
        <v>17</v>
      </c>
      <c r="I2195" t="s">
        <v>18</v>
      </c>
      <c r="J2195" t="s">
        <v>19</v>
      </c>
      <c r="K2195" t="s">
        <v>20</v>
      </c>
      <c r="L2195" t="s">
        <v>20</v>
      </c>
      <c r="M2195" t="s">
        <v>21</v>
      </c>
      <c r="N2195" t="s">
        <v>22</v>
      </c>
      <c r="O2195" t="s">
        <v>4988</v>
      </c>
      <c r="P2195">
        <v>3</v>
      </c>
      <c r="Q2195" t="str">
        <f t="shared" si="34"/>
        <v>LLY US Equity</v>
      </c>
    </row>
    <row r="2196" spans="1:17" x14ac:dyDescent="0.25">
      <c r="A2196" s="1">
        <v>44377</v>
      </c>
      <c r="B2196" s="1">
        <v>44377</v>
      </c>
      <c r="C2196" t="s">
        <v>4781</v>
      </c>
      <c r="D2196" t="s">
        <v>2922</v>
      </c>
      <c r="E2196">
        <v>6.08</v>
      </c>
      <c r="F2196" t="s">
        <v>888</v>
      </c>
      <c r="H2196" t="s">
        <v>17</v>
      </c>
      <c r="I2196" t="s">
        <v>18</v>
      </c>
      <c r="J2196" t="s">
        <v>19</v>
      </c>
      <c r="K2196" t="s">
        <v>20</v>
      </c>
      <c r="L2196" t="s">
        <v>20</v>
      </c>
      <c r="M2196" t="s">
        <v>21</v>
      </c>
      <c r="N2196" t="s">
        <v>135</v>
      </c>
      <c r="O2196" t="s">
        <v>4989</v>
      </c>
      <c r="P2196">
        <v>3</v>
      </c>
      <c r="Q2196" t="str">
        <f t="shared" si="34"/>
        <v>WEC US Equity</v>
      </c>
    </row>
    <row r="2197" spans="1:17" x14ac:dyDescent="0.25">
      <c r="A2197" s="1">
        <v>44377</v>
      </c>
      <c r="B2197" s="1">
        <v>44377</v>
      </c>
      <c r="C2197" t="s">
        <v>1779</v>
      </c>
      <c r="D2197" t="s">
        <v>1780</v>
      </c>
      <c r="E2197">
        <v>8.1999999999999993</v>
      </c>
      <c r="F2197" t="s">
        <v>2497</v>
      </c>
      <c r="G2197" t="s">
        <v>51</v>
      </c>
      <c r="H2197" t="s">
        <v>52</v>
      </c>
      <c r="I2197" t="s">
        <v>18</v>
      </c>
      <c r="J2197" t="s">
        <v>19</v>
      </c>
      <c r="K2197" t="s">
        <v>20</v>
      </c>
      <c r="L2197" t="s">
        <v>20</v>
      </c>
      <c r="M2197" t="s">
        <v>21</v>
      </c>
      <c r="N2197" t="s">
        <v>22</v>
      </c>
      <c r="O2197" t="s">
        <v>4990</v>
      </c>
      <c r="P2197">
        <v>5</v>
      </c>
      <c r="Q2197" t="str">
        <f t="shared" si="34"/>
        <v>ABIBB US Equity</v>
      </c>
    </row>
    <row r="2198" spans="1:17" x14ac:dyDescent="0.25">
      <c r="A2198" s="1">
        <v>44377</v>
      </c>
      <c r="B2198" s="1">
        <v>44377</v>
      </c>
      <c r="C2198" t="s">
        <v>2019</v>
      </c>
      <c r="D2198" t="s">
        <v>274</v>
      </c>
      <c r="E2198">
        <v>5.5</v>
      </c>
      <c r="F2198" t="s">
        <v>3013</v>
      </c>
      <c r="H2198" t="s">
        <v>17</v>
      </c>
      <c r="I2198" t="s">
        <v>18</v>
      </c>
      <c r="J2198" t="s">
        <v>19</v>
      </c>
      <c r="K2198" t="s">
        <v>20</v>
      </c>
      <c r="L2198" t="s">
        <v>20</v>
      </c>
      <c r="M2198" t="s">
        <v>21</v>
      </c>
      <c r="N2198" t="s">
        <v>135</v>
      </c>
      <c r="O2198" t="s">
        <v>4991</v>
      </c>
      <c r="P2198">
        <v>2</v>
      </c>
      <c r="Q2198" t="str">
        <f t="shared" si="34"/>
        <v>SO US Equity</v>
      </c>
    </row>
    <row r="2199" spans="1:17" x14ac:dyDescent="0.25">
      <c r="A2199" s="1">
        <v>44377</v>
      </c>
      <c r="B2199" s="1">
        <v>44377</v>
      </c>
      <c r="C2199" t="s">
        <v>109</v>
      </c>
      <c r="D2199" t="s">
        <v>110</v>
      </c>
      <c r="E2199">
        <v>4</v>
      </c>
      <c r="F2199" t="s">
        <v>483</v>
      </c>
      <c r="G2199" t="s">
        <v>3182</v>
      </c>
      <c r="H2199" t="s">
        <v>112</v>
      </c>
      <c r="I2199" t="s">
        <v>18</v>
      </c>
      <c r="J2199" t="s">
        <v>19</v>
      </c>
      <c r="K2199" t="s">
        <v>20</v>
      </c>
      <c r="L2199" t="s">
        <v>20</v>
      </c>
      <c r="M2199" t="s">
        <v>21</v>
      </c>
      <c r="N2199" t="s">
        <v>22</v>
      </c>
      <c r="O2199" t="s">
        <v>4992</v>
      </c>
      <c r="P2199">
        <v>2</v>
      </c>
      <c r="Q2199" t="str">
        <f t="shared" si="34"/>
        <v>GE US Equity</v>
      </c>
    </row>
    <row r="2200" spans="1:17" x14ac:dyDescent="0.25">
      <c r="A2200" s="1">
        <v>44377</v>
      </c>
      <c r="B2200" s="1">
        <v>44377</v>
      </c>
      <c r="C2200" t="s">
        <v>285</v>
      </c>
      <c r="D2200" t="s">
        <v>286</v>
      </c>
      <c r="E2200">
        <v>6.75</v>
      </c>
      <c r="F2200" t="s">
        <v>1283</v>
      </c>
      <c r="G2200" t="s">
        <v>16</v>
      </c>
      <c r="H2200" t="s">
        <v>154</v>
      </c>
      <c r="I2200" t="s">
        <v>18</v>
      </c>
      <c r="J2200" t="s">
        <v>19</v>
      </c>
      <c r="K2200" t="s">
        <v>20</v>
      </c>
      <c r="L2200" t="s">
        <v>20</v>
      </c>
      <c r="M2200" t="s">
        <v>21</v>
      </c>
      <c r="N2200" t="s">
        <v>155</v>
      </c>
      <c r="O2200" t="s">
        <v>4994</v>
      </c>
      <c r="P2200">
        <v>4</v>
      </c>
      <c r="Q2200" t="str">
        <f t="shared" si="34"/>
        <v>IADB US Equity</v>
      </c>
    </row>
    <row r="2201" spans="1:17" x14ac:dyDescent="0.25">
      <c r="A2201" s="1">
        <v>44377</v>
      </c>
      <c r="B2201" s="1">
        <v>44377</v>
      </c>
      <c r="C2201" t="s">
        <v>114</v>
      </c>
      <c r="D2201" t="s">
        <v>115</v>
      </c>
      <c r="E2201">
        <v>0.8</v>
      </c>
      <c r="F2201" t="s">
        <v>1913</v>
      </c>
      <c r="G2201" t="s">
        <v>69</v>
      </c>
      <c r="H2201" t="s">
        <v>17</v>
      </c>
      <c r="I2201" t="s">
        <v>18</v>
      </c>
      <c r="J2201" t="s">
        <v>19</v>
      </c>
      <c r="K2201" t="s">
        <v>20</v>
      </c>
      <c r="L2201" t="s">
        <v>20</v>
      </c>
      <c r="M2201" t="s">
        <v>21</v>
      </c>
      <c r="N2201" t="s">
        <v>59</v>
      </c>
      <c r="O2201" t="s">
        <v>4995</v>
      </c>
      <c r="P2201">
        <v>3</v>
      </c>
      <c r="Q2201" t="str">
        <f t="shared" si="34"/>
        <v>AIG US Equity</v>
      </c>
    </row>
    <row r="2202" spans="1:17" x14ac:dyDescent="0.25">
      <c r="A2202" s="1">
        <v>44377</v>
      </c>
      <c r="B2202" s="1">
        <v>44377</v>
      </c>
      <c r="C2202" t="s">
        <v>872</v>
      </c>
      <c r="D2202" t="s">
        <v>873</v>
      </c>
      <c r="E2202">
        <v>6.65</v>
      </c>
      <c r="F2202" t="s">
        <v>2201</v>
      </c>
      <c r="G2202" t="s">
        <v>4156</v>
      </c>
      <c r="H2202" t="s">
        <v>121</v>
      </c>
      <c r="I2202" t="s">
        <v>18</v>
      </c>
      <c r="J2202" t="s">
        <v>19</v>
      </c>
      <c r="K2202" t="s">
        <v>20</v>
      </c>
      <c r="L2202" t="s">
        <v>20</v>
      </c>
      <c r="M2202" t="s">
        <v>21</v>
      </c>
      <c r="N2202" t="s">
        <v>22</v>
      </c>
      <c r="O2202" t="s">
        <v>4996</v>
      </c>
      <c r="P2202">
        <v>1</v>
      </c>
      <c r="Q2202" t="str">
        <f t="shared" si="34"/>
        <v>M US Equity</v>
      </c>
    </row>
    <row r="2203" spans="1:17" x14ac:dyDescent="0.25">
      <c r="A2203" s="1">
        <v>44377</v>
      </c>
      <c r="B2203" s="1">
        <v>44377</v>
      </c>
      <c r="C2203" t="s">
        <v>390</v>
      </c>
      <c r="D2203" t="s">
        <v>391</v>
      </c>
      <c r="E2203">
        <v>1.6180000000000001</v>
      </c>
      <c r="F2203" t="s">
        <v>392</v>
      </c>
      <c r="G2203" t="s">
        <v>69</v>
      </c>
      <c r="H2203" t="s">
        <v>39</v>
      </c>
      <c r="I2203" t="s">
        <v>18</v>
      </c>
      <c r="J2203" t="s">
        <v>19</v>
      </c>
      <c r="K2203" t="s">
        <v>20</v>
      </c>
      <c r="L2203" t="s">
        <v>20</v>
      </c>
      <c r="M2203" t="s">
        <v>21</v>
      </c>
      <c r="N2203" t="s">
        <v>59</v>
      </c>
      <c r="O2203" t="s">
        <v>4997</v>
      </c>
      <c r="P2203">
        <v>2</v>
      </c>
      <c r="Q2203" t="str">
        <f t="shared" si="34"/>
        <v>PL US Equity</v>
      </c>
    </row>
    <row r="2204" spans="1:17" x14ac:dyDescent="0.25">
      <c r="A2204" s="1">
        <v>44377</v>
      </c>
      <c r="B2204" s="1">
        <v>44377</v>
      </c>
      <c r="C2204" t="s">
        <v>1738</v>
      </c>
      <c r="D2204" t="s">
        <v>1466</v>
      </c>
      <c r="E2204">
        <v>7.375</v>
      </c>
      <c r="F2204" t="s">
        <v>1553</v>
      </c>
      <c r="H2204" t="s">
        <v>44</v>
      </c>
      <c r="I2204" t="s">
        <v>18</v>
      </c>
      <c r="J2204" t="s">
        <v>19</v>
      </c>
      <c r="K2204" t="s">
        <v>20</v>
      </c>
      <c r="L2204" t="s">
        <v>20</v>
      </c>
      <c r="M2204" t="s">
        <v>21</v>
      </c>
      <c r="N2204" t="s">
        <v>22</v>
      </c>
      <c r="O2204" t="s">
        <v>4998</v>
      </c>
      <c r="P2204">
        <v>3</v>
      </c>
      <c r="Q2204" t="str">
        <f t="shared" si="34"/>
        <v>COP US Equity</v>
      </c>
    </row>
    <row r="2205" spans="1:17" x14ac:dyDescent="0.25">
      <c r="A2205" s="1">
        <v>44377</v>
      </c>
      <c r="B2205" s="1">
        <v>44377</v>
      </c>
      <c r="C2205" t="s">
        <v>1863</v>
      </c>
      <c r="D2205" t="s">
        <v>1864</v>
      </c>
      <c r="E2205">
        <v>2.75</v>
      </c>
      <c r="F2205" t="s">
        <v>1177</v>
      </c>
      <c r="G2205" t="s">
        <v>722</v>
      </c>
      <c r="H2205" t="s">
        <v>44</v>
      </c>
      <c r="I2205" t="s">
        <v>18</v>
      </c>
      <c r="J2205" t="s">
        <v>19</v>
      </c>
      <c r="K2205" t="s">
        <v>20</v>
      </c>
      <c r="L2205" t="s">
        <v>20</v>
      </c>
      <c r="M2205" t="s">
        <v>21</v>
      </c>
      <c r="N2205" t="s">
        <v>135</v>
      </c>
      <c r="O2205" t="s">
        <v>4999</v>
      </c>
      <c r="P2205">
        <v>4</v>
      </c>
      <c r="Q2205" t="str">
        <f t="shared" si="34"/>
        <v>NRUC US Equity</v>
      </c>
    </row>
    <row r="2206" spans="1:17" x14ac:dyDescent="0.25">
      <c r="A2206" s="1">
        <v>44377</v>
      </c>
      <c r="B2206" s="1">
        <v>44377</v>
      </c>
      <c r="C2206" t="s">
        <v>5000</v>
      </c>
      <c r="D2206" t="s">
        <v>5001</v>
      </c>
      <c r="E2206">
        <v>7</v>
      </c>
      <c r="F2206" t="s">
        <v>1653</v>
      </c>
      <c r="H2206" t="s">
        <v>52</v>
      </c>
      <c r="I2206" t="s">
        <v>18</v>
      </c>
      <c r="J2206" t="s">
        <v>19</v>
      </c>
      <c r="K2206" t="s">
        <v>20</v>
      </c>
      <c r="L2206" t="s">
        <v>20</v>
      </c>
      <c r="M2206" t="s">
        <v>21</v>
      </c>
      <c r="N2206" t="s">
        <v>59</v>
      </c>
      <c r="O2206" t="s">
        <v>5002</v>
      </c>
      <c r="P2206">
        <v>5</v>
      </c>
      <c r="Q2206" t="str">
        <f t="shared" si="34"/>
        <v>ONEAM US Equity</v>
      </c>
    </row>
    <row r="2207" spans="1:17" x14ac:dyDescent="0.25">
      <c r="A2207" s="1">
        <v>44377</v>
      </c>
      <c r="B2207" s="1">
        <v>44377</v>
      </c>
      <c r="C2207" t="s">
        <v>109</v>
      </c>
      <c r="D2207" t="s">
        <v>110</v>
      </c>
      <c r="E2207">
        <v>5.25</v>
      </c>
      <c r="F2207" t="s">
        <v>3612</v>
      </c>
      <c r="G2207" t="s">
        <v>722</v>
      </c>
      <c r="H2207" t="s">
        <v>112</v>
      </c>
      <c r="I2207" t="s">
        <v>18</v>
      </c>
      <c r="J2207" t="s">
        <v>19</v>
      </c>
      <c r="K2207" t="s">
        <v>20</v>
      </c>
      <c r="L2207" t="s">
        <v>20</v>
      </c>
      <c r="M2207" t="s">
        <v>21</v>
      </c>
      <c r="N2207" t="s">
        <v>22</v>
      </c>
      <c r="O2207" t="s">
        <v>5003</v>
      </c>
      <c r="P2207">
        <v>2</v>
      </c>
      <c r="Q2207" t="str">
        <f t="shared" si="34"/>
        <v>GE US Equity</v>
      </c>
    </row>
    <row r="2208" spans="1:17" x14ac:dyDescent="0.25">
      <c r="A2208" s="1">
        <v>44377</v>
      </c>
      <c r="B2208" s="1">
        <v>44377</v>
      </c>
      <c r="C2208" t="s">
        <v>5004</v>
      </c>
      <c r="D2208" t="s">
        <v>4538</v>
      </c>
      <c r="E2208">
        <v>5.5</v>
      </c>
      <c r="F2208" t="s">
        <v>790</v>
      </c>
      <c r="H2208" t="s">
        <v>17</v>
      </c>
      <c r="I2208" t="s">
        <v>18</v>
      </c>
      <c r="J2208" t="s">
        <v>19</v>
      </c>
      <c r="K2208" t="s">
        <v>20</v>
      </c>
      <c r="L2208" t="s">
        <v>20</v>
      </c>
      <c r="M2208" t="s">
        <v>21</v>
      </c>
      <c r="N2208" t="s">
        <v>135</v>
      </c>
      <c r="O2208" t="s">
        <v>5005</v>
      </c>
      <c r="P2208">
        <v>2</v>
      </c>
      <c r="Q2208" t="str">
        <f t="shared" si="34"/>
        <v>ES US Equity</v>
      </c>
    </row>
    <row r="2209" spans="1:17" x14ac:dyDescent="0.25">
      <c r="A2209" s="1">
        <v>44377</v>
      </c>
      <c r="B2209" s="1">
        <v>44377</v>
      </c>
      <c r="C2209" t="s">
        <v>1863</v>
      </c>
      <c r="D2209" t="s">
        <v>1864</v>
      </c>
      <c r="E2209">
        <v>3.5</v>
      </c>
      <c r="F2209" t="s">
        <v>494</v>
      </c>
      <c r="G2209" t="s">
        <v>2611</v>
      </c>
      <c r="H2209" t="s">
        <v>44</v>
      </c>
      <c r="I2209" t="s">
        <v>18</v>
      </c>
      <c r="J2209" t="s">
        <v>19</v>
      </c>
      <c r="K2209" t="s">
        <v>20</v>
      </c>
      <c r="L2209" t="s">
        <v>20</v>
      </c>
      <c r="M2209" t="s">
        <v>21</v>
      </c>
      <c r="N2209" t="s">
        <v>135</v>
      </c>
      <c r="O2209" t="s">
        <v>5006</v>
      </c>
      <c r="P2209">
        <v>4</v>
      </c>
      <c r="Q2209" t="str">
        <f t="shared" si="34"/>
        <v>NRUC US Equity</v>
      </c>
    </row>
    <row r="2210" spans="1:17" x14ac:dyDescent="0.25">
      <c r="A2210" s="1">
        <v>44377</v>
      </c>
      <c r="B2210" s="1">
        <v>44377</v>
      </c>
      <c r="C2210" t="s">
        <v>207</v>
      </c>
      <c r="D2210" t="s">
        <v>208</v>
      </c>
      <c r="E2210">
        <v>4.3289999999999997</v>
      </c>
      <c r="F2210" t="s">
        <v>5007</v>
      </c>
      <c r="G2210" t="s">
        <v>69</v>
      </c>
      <c r="H2210" t="s">
        <v>52</v>
      </c>
      <c r="I2210" t="s">
        <v>18</v>
      </c>
      <c r="J2210" t="s">
        <v>19</v>
      </c>
      <c r="K2210" t="s">
        <v>20</v>
      </c>
      <c r="L2210" t="s">
        <v>20</v>
      </c>
      <c r="M2210" t="s">
        <v>21</v>
      </c>
      <c r="N2210" t="s">
        <v>22</v>
      </c>
      <c r="O2210" t="s">
        <v>5008</v>
      </c>
      <c r="P2210">
        <v>2</v>
      </c>
      <c r="Q2210" t="str">
        <f t="shared" si="34"/>
        <v>VZ US Equity</v>
      </c>
    </row>
    <row r="2211" spans="1:17" x14ac:dyDescent="0.25">
      <c r="A2211" s="1">
        <v>44377</v>
      </c>
      <c r="B2211" s="1">
        <v>44377</v>
      </c>
      <c r="C2211" t="s">
        <v>114</v>
      </c>
      <c r="D2211" t="s">
        <v>115</v>
      </c>
      <c r="E2211">
        <v>2.2999999999999998</v>
      </c>
      <c r="F2211" t="s">
        <v>3002</v>
      </c>
      <c r="G2211" t="s">
        <v>69</v>
      </c>
      <c r="H2211" t="s">
        <v>17</v>
      </c>
      <c r="I2211" t="s">
        <v>18</v>
      </c>
      <c r="J2211" t="s">
        <v>19</v>
      </c>
      <c r="K2211" t="s">
        <v>20</v>
      </c>
      <c r="L2211" t="s">
        <v>20</v>
      </c>
      <c r="M2211" t="s">
        <v>21</v>
      </c>
      <c r="N2211" t="s">
        <v>59</v>
      </c>
      <c r="O2211" t="s">
        <v>5009</v>
      </c>
      <c r="P2211">
        <v>3</v>
      </c>
      <c r="Q2211" t="str">
        <f t="shared" si="34"/>
        <v>AIG US Equity</v>
      </c>
    </row>
    <row r="2212" spans="1:17" x14ac:dyDescent="0.25">
      <c r="A2212" s="1">
        <v>44377</v>
      </c>
      <c r="B2212" s="1">
        <v>44377</v>
      </c>
      <c r="C2212" t="s">
        <v>2819</v>
      </c>
      <c r="D2212" t="s">
        <v>2820</v>
      </c>
      <c r="E2212">
        <v>5.7</v>
      </c>
      <c r="F2212" t="s">
        <v>1534</v>
      </c>
      <c r="H2212" t="s">
        <v>17</v>
      </c>
      <c r="I2212" t="s">
        <v>18</v>
      </c>
      <c r="J2212" t="s">
        <v>19</v>
      </c>
      <c r="K2212" t="s">
        <v>20</v>
      </c>
      <c r="L2212" t="s">
        <v>20</v>
      </c>
      <c r="M2212" t="s">
        <v>21</v>
      </c>
      <c r="N2212" t="s">
        <v>22</v>
      </c>
      <c r="O2212" t="s">
        <v>5010</v>
      </c>
      <c r="P2212">
        <v>3</v>
      </c>
      <c r="Q2212" t="str">
        <f t="shared" si="34"/>
        <v>BMY US Equity</v>
      </c>
    </row>
    <row r="2213" spans="1:17" x14ac:dyDescent="0.25">
      <c r="A2213" s="1">
        <v>44377</v>
      </c>
      <c r="B2213" s="1">
        <v>44377</v>
      </c>
      <c r="C2213" t="s">
        <v>1891</v>
      </c>
      <c r="D2213" t="s">
        <v>1892</v>
      </c>
      <c r="E2213">
        <v>5.5</v>
      </c>
      <c r="F2213" t="s">
        <v>3846</v>
      </c>
      <c r="H2213" t="s">
        <v>112</v>
      </c>
      <c r="I2213" t="s">
        <v>18</v>
      </c>
      <c r="J2213" t="s">
        <v>19</v>
      </c>
      <c r="K2213" t="s">
        <v>20</v>
      </c>
      <c r="L2213" t="s">
        <v>20</v>
      </c>
      <c r="M2213" t="s">
        <v>21</v>
      </c>
      <c r="N2213" t="s">
        <v>22</v>
      </c>
      <c r="O2213" t="s">
        <v>5011</v>
      </c>
      <c r="P2213">
        <v>3</v>
      </c>
      <c r="Q2213" t="str">
        <f t="shared" si="34"/>
        <v>MON US Equity</v>
      </c>
    </row>
    <row r="2214" spans="1:17" x14ac:dyDescent="0.25">
      <c r="A2214" s="1">
        <v>44377</v>
      </c>
      <c r="B2214" s="1">
        <v>44377</v>
      </c>
      <c r="C2214" t="s">
        <v>1863</v>
      </c>
      <c r="D2214" t="s">
        <v>1864</v>
      </c>
      <c r="E2214">
        <v>3</v>
      </c>
      <c r="F2214" t="s">
        <v>1957</v>
      </c>
      <c r="G2214" t="s">
        <v>722</v>
      </c>
      <c r="H2214" t="s">
        <v>44</v>
      </c>
      <c r="I2214" t="s">
        <v>18</v>
      </c>
      <c r="J2214" t="s">
        <v>19</v>
      </c>
      <c r="K2214" t="s">
        <v>20</v>
      </c>
      <c r="L2214" t="s">
        <v>20</v>
      </c>
      <c r="M2214" t="s">
        <v>21</v>
      </c>
      <c r="N2214" t="s">
        <v>135</v>
      </c>
      <c r="O2214" t="s">
        <v>5013</v>
      </c>
      <c r="P2214">
        <v>4</v>
      </c>
      <c r="Q2214" t="str">
        <f t="shared" si="34"/>
        <v>NRUC US Equity</v>
      </c>
    </row>
    <row r="2215" spans="1:17" x14ac:dyDescent="0.25">
      <c r="A2215" s="1">
        <v>44377</v>
      </c>
      <c r="B2215" s="1">
        <v>44377</v>
      </c>
      <c r="C2215" t="s">
        <v>5015</v>
      </c>
      <c r="D2215" t="s">
        <v>5016</v>
      </c>
      <c r="E2215">
        <v>7</v>
      </c>
      <c r="F2215" t="s">
        <v>1730</v>
      </c>
      <c r="H2215" t="s">
        <v>44</v>
      </c>
      <c r="I2215" t="s">
        <v>18</v>
      </c>
      <c r="J2215" t="s">
        <v>19</v>
      </c>
      <c r="K2215" t="s">
        <v>20</v>
      </c>
      <c r="L2215" t="s">
        <v>20</v>
      </c>
      <c r="M2215" t="s">
        <v>21</v>
      </c>
      <c r="N2215" t="s">
        <v>22</v>
      </c>
      <c r="O2215" t="s">
        <v>5017</v>
      </c>
      <c r="P2215">
        <v>3</v>
      </c>
      <c r="Q2215" t="str">
        <f t="shared" si="34"/>
        <v>CAM US Equity</v>
      </c>
    </row>
    <row r="2216" spans="1:17" x14ac:dyDescent="0.25">
      <c r="A2216" s="1">
        <v>44377</v>
      </c>
      <c r="B2216" s="1">
        <v>44377</v>
      </c>
      <c r="C2216" t="s">
        <v>1863</v>
      </c>
      <c r="D2216" t="s">
        <v>1864</v>
      </c>
      <c r="E2216">
        <v>3</v>
      </c>
      <c r="F2216" t="s">
        <v>2401</v>
      </c>
      <c r="G2216" t="s">
        <v>722</v>
      </c>
      <c r="H2216" t="s">
        <v>44</v>
      </c>
      <c r="I2216" t="s">
        <v>18</v>
      </c>
      <c r="J2216" t="s">
        <v>19</v>
      </c>
      <c r="K2216" t="s">
        <v>20</v>
      </c>
      <c r="L2216" t="s">
        <v>20</v>
      </c>
      <c r="M2216" t="s">
        <v>21</v>
      </c>
      <c r="N2216" t="s">
        <v>135</v>
      </c>
      <c r="O2216" t="s">
        <v>5018</v>
      </c>
      <c r="P2216">
        <v>4</v>
      </c>
      <c r="Q2216" t="str">
        <f t="shared" si="34"/>
        <v>NRUC US Equity</v>
      </c>
    </row>
    <row r="2217" spans="1:17" x14ac:dyDescent="0.25">
      <c r="A2217" s="1">
        <v>44377</v>
      </c>
      <c r="B2217" s="1">
        <v>44377</v>
      </c>
      <c r="C2217" t="s">
        <v>5019</v>
      </c>
      <c r="D2217" t="s">
        <v>5020</v>
      </c>
      <c r="E2217">
        <v>6.55</v>
      </c>
      <c r="F2217" t="s">
        <v>2228</v>
      </c>
      <c r="H2217" t="s">
        <v>112</v>
      </c>
      <c r="I2217" t="s">
        <v>18</v>
      </c>
      <c r="J2217" t="s">
        <v>19</v>
      </c>
      <c r="K2217" t="s">
        <v>20</v>
      </c>
      <c r="L2217" t="s">
        <v>20</v>
      </c>
      <c r="M2217" t="s">
        <v>21</v>
      </c>
      <c r="N2217" t="s">
        <v>22</v>
      </c>
      <c r="O2217" t="s">
        <v>5021</v>
      </c>
      <c r="P2217">
        <v>2</v>
      </c>
      <c r="Q2217" t="str">
        <f t="shared" si="34"/>
        <v>CR US Equity</v>
      </c>
    </row>
    <row r="2218" spans="1:17" x14ac:dyDescent="0.25">
      <c r="A2218" s="1">
        <v>44377</v>
      </c>
      <c r="B2218" s="1">
        <v>44377</v>
      </c>
      <c r="C2218" t="s">
        <v>1838</v>
      </c>
      <c r="D2218" t="s">
        <v>1839</v>
      </c>
      <c r="E2218">
        <v>5.9</v>
      </c>
      <c r="F2218" t="s">
        <v>1840</v>
      </c>
      <c r="G2218" t="s">
        <v>69</v>
      </c>
      <c r="H2218" t="s">
        <v>97</v>
      </c>
      <c r="I2218" t="s">
        <v>18</v>
      </c>
      <c r="J2218" t="s">
        <v>19</v>
      </c>
      <c r="K2218" t="s">
        <v>20</v>
      </c>
      <c r="L2218" t="s">
        <v>20</v>
      </c>
      <c r="M2218" t="s">
        <v>21</v>
      </c>
      <c r="N2218" t="s">
        <v>135</v>
      </c>
      <c r="O2218" t="s">
        <v>5022</v>
      </c>
      <c r="P2218">
        <v>3</v>
      </c>
      <c r="Q2218" t="str">
        <f t="shared" si="34"/>
        <v>DQE US Equity</v>
      </c>
    </row>
    <row r="2219" spans="1:17" x14ac:dyDescent="0.25">
      <c r="A2219" s="1">
        <v>44377</v>
      </c>
      <c r="B2219" s="1">
        <v>44377</v>
      </c>
      <c r="C2219" t="s">
        <v>1863</v>
      </c>
      <c r="D2219" t="s">
        <v>1864</v>
      </c>
      <c r="E2219">
        <v>3.5</v>
      </c>
      <c r="F2219" t="s">
        <v>1421</v>
      </c>
      <c r="G2219" t="s">
        <v>722</v>
      </c>
      <c r="H2219" t="s">
        <v>44</v>
      </c>
      <c r="I2219" t="s">
        <v>18</v>
      </c>
      <c r="J2219" t="s">
        <v>19</v>
      </c>
      <c r="K2219" t="s">
        <v>20</v>
      </c>
      <c r="L2219" t="s">
        <v>20</v>
      </c>
      <c r="M2219" t="s">
        <v>21</v>
      </c>
      <c r="N2219" t="s">
        <v>135</v>
      </c>
      <c r="O2219" t="s">
        <v>5023</v>
      </c>
      <c r="P2219">
        <v>4</v>
      </c>
      <c r="Q2219" t="str">
        <f t="shared" si="34"/>
        <v>NRUC US Equity</v>
      </c>
    </row>
    <row r="2220" spans="1:17" x14ac:dyDescent="0.25">
      <c r="A2220" s="1">
        <v>44377</v>
      </c>
      <c r="B2220" s="1">
        <v>44377</v>
      </c>
      <c r="C2220" t="s">
        <v>5024</v>
      </c>
      <c r="D2220" t="s">
        <v>5025</v>
      </c>
      <c r="E2220">
        <v>6.125</v>
      </c>
      <c r="F2220" t="s">
        <v>2145</v>
      </c>
      <c r="H2220" t="s">
        <v>17</v>
      </c>
      <c r="I2220" t="s">
        <v>18</v>
      </c>
      <c r="J2220" t="s">
        <v>19</v>
      </c>
      <c r="K2220" t="s">
        <v>20</v>
      </c>
      <c r="L2220" t="s">
        <v>20</v>
      </c>
      <c r="M2220" t="s">
        <v>21</v>
      </c>
      <c r="N2220" t="s">
        <v>135</v>
      </c>
      <c r="O2220" t="s">
        <v>5026</v>
      </c>
      <c r="P2220">
        <v>3</v>
      </c>
      <c r="Q2220" t="str">
        <f t="shared" si="34"/>
        <v>BKH US Equity</v>
      </c>
    </row>
    <row r="2221" spans="1:17" x14ac:dyDescent="0.25">
      <c r="A2221" s="1">
        <v>44377</v>
      </c>
      <c r="B2221" s="1">
        <v>44377</v>
      </c>
      <c r="C2221" t="s">
        <v>4523</v>
      </c>
      <c r="D2221" t="s">
        <v>2256</v>
      </c>
      <c r="E2221">
        <v>8.625</v>
      </c>
      <c r="F2221" t="s">
        <v>2531</v>
      </c>
      <c r="H2221" t="s">
        <v>199</v>
      </c>
      <c r="I2221" t="s">
        <v>18</v>
      </c>
      <c r="J2221" t="s">
        <v>19</v>
      </c>
      <c r="K2221" t="s">
        <v>20</v>
      </c>
      <c r="L2221" t="s">
        <v>20</v>
      </c>
      <c r="M2221" t="s">
        <v>21</v>
      </c>
      <c r="N2221" t="s">
        <v>22</v>
      </c>
      <c r="O2221" t="s">
        <v>5027</v>
      </c>
      <c r="P2221">
        <v>3</v>
      </c>
      <c r="Q2221" t="str">
        <f t="shared" si="34"/>
        <v>CVX US Equity</v>
      </c>
    </row>
    <row r="2222" spans="1:17" x14ac:dyDescent="0.25">
      <c r="A2222" s="1">
        <v>44377</v>
      </c>
      <c r="B2222" s="1">
        <v>44377</v>
      </c>
      <c r="C2222" t="s">
        <v>1863</v>
      </c>
      <c r="D2222" t="s">
        <v>1864</v>
      </c>
      <c r="E2222">
        <v>2.1</v>
      </c>
      <c r="F2222" t="s">
        <v>494</v>
      </c>
      <c r="G2222" t="s">
        <v>4467</v>
      </c>
      <c r="H2222" t="s">
        <v>44</v>
      </c>
      <c r="I2222" t="s">
        <v>18</v>
      </c>
      <c r="J2222" t="s">
        <v>19</v>
      </c>
      <c r="K2222" t="s">
        <v>20</v>
      </c>
      <c r="L2222" t="s">
        <v>20</v>
      </c>
      <c r="M2222" t="s">
        <v>21</v>
      </c>
      <c r="N2222" t="s">
        <v>135</v>
      </c>
      <c r="O2222" t="s">
        <v>5028</v>
      </c>
      <c r="P2222">
        <v>4</v>
      </c>
      <c r="Q2222" t="str">
        <f t="shared" si="34"/>
        <v>NRUC US Equity</v>
      </c>
    </row>
    <row r="2223" spans="1:17" x14ac:dyDescent="0.25">
      <c r="A2223" s="1">
        <v>44377</v>
      </c>
      <c r="B2223" s="1">
        <v>44377</v>
      </c>
      <c r="C2223" t="s">
        <v>872</v>
      </c>
      <c r="D2223" t="s">
        <v>873</v>
      </c>
      <c r="E2223">
        <v>6.9</v>
      </c>
      <c r="F2223" t="s">
        <v>1077</v>
      </c>
      <c r="G2223" t="s">
        <v>69</v>
      </c>
      <c r="H2223" t="s">
        <v>121</v>
      </c>
      <c r="I2223" t="s">
        <v>18</v>
      </c>
      <c r="J2223" t="s">
        <v>19</v>
      </c>
      <c r="K2223" t="s">
        <v>20</v>
      </c>
      <c r="L2223" t="s">
        <v>20</v>
      </c>
      <c r="M2223" t="s">
        <v>21</v>
      </c>
      <c r="N2223" t="s">
        <v>22</v>
      </c>
      <c r="O2223" t="s">
        <v>5030</v>
      </c>
      <c r="P2223">
        <v>1</v>
      </c>
      <c r="Q2223" t="str">
        <f t="shared" si="34"/>
        <v>M US Equity</v>
      </c>
    </row>
    <row r="2224" spans="1:17" x14ac:dyDescent="0.25">
      <c r="A2224" s="1">
        <v>44377</v>
      </c>
      <c r="B2224" s="1">
        <v>44377</v>
      </c>
      <c r="C2224" t="s">
        <v>2786</v>
      </c>
      <c r="D2224" t="s">
        <v>2787</v>
      </c>
      <c r="E2224">
        <v>9</v>
      </c>
      <c r="F2224" t="s">
        <v>1884</v>
      </c>
      <c r="G2224" t="s">
        <v>5031</v>
      </c>
      <c r="H2224" t="s">
        <v>32</v>
      </c>
      <c r="I2224" t="s">
        <v>18</v>
      </c>
      <c r="J2224" t="s">
        <v>19</v>
      </c>
      <c r="K2224" t="s">
        <v>20</v>
      </c>
      <c r="L2224" t="s">
        <v>20</v>
      </c>
      <c r="M2224" t="s">
        <v>21</v>
      </c>
      <c r="N2224" t="s">
        <v>22</v>
      </c>
      <c r="O2224" t="s">
        <v>5032</v>
      </c>
      <c r="P2224">
        <v>3</v>
      </c>
      <c r="Q2224" t="str">
        <f t="shared" si="34"/>
        <v>EQT US Equity</v>
      </c>
    </row>
    <row r="2225" spans="1:17" x14ac:dyDescent="0.25">
      <c r="A2225" s="1">
        <v>44377</v>
      </c>
      <c r="B2225" s="1">
        <v>44377</v>
      </c>
      <c r="C2225" t="s">
        <v>4614</v>
      </c>
      <c r="D2225" t="s">
        <v>952</v>
      </c>
      <c r="E2225">
        <v>5.375</v>
      </c>
      <c r="F2225" t="s">
        <v>1982</v>
      </c>
      <c r="G2225" t="s">
        <v>101</v>
      </c>
      <c r="H2225" t="s">
        <v>52</v>
      </c>
      <c r="I2225" t="s">
        <v>18</v>
      </c>
      <c r="J2225" t="s">
        <v>19</v>
      </c>
      <c r="K2225" t="s">
        <v>20</v>
      </c>
      <c r="L2225" t="s">
        <v>20</v>
      </c>
      <c r="M2225" t="s">
        <v>21</v>
      </c>
      <c r="N2225" t="s">
        <v>135</v>
      </c>
      <c r="O2225" t="s">
        <v>5033</v>
      </c>
      <c r="P2225">
        <v>3</v>
      </c>
      <c r="Q2225" t="str">
        <f t="shared" si="34"/>
        <v>DUK US Equity</v>
      </c>
    </row>
    <row r="2226" spans="1:17" x14ac:dyDescent="0.25">
      <c r="A2226" s="1">
        <v>44377</v>
      </c>
      <c r="B2226" s="1">
        <v>44377</v>
      </c>
      <c r="C2226" t="s">
        <v>2764</v>
      </c>
      <c r="D2226" t="s">
        <v>2765</v>
      </c>
      <c r="E2226">
        <v>7.45</v>
      </c>
      <c r="F2226" t="s">
        <v>3974</v>
      </c>
      <c r="H2226" t="s">
        <v>52</v>
      </c>
      <c r="I2226" t="s">
        <v>18</v>
      </c>
      <c r="J2226" t="s">
        <v>19</v>
      </c>
      <c r="K2226" t="s">
        <v>20</v>
      </c>
      <c r="L2226" t="s">
        <v>20</v>
      </c>
      <c r="M2226" t="s">
        <v>21</v>
      </c>
      <c r="N2226" t="s">
        <v>22</v>
      </c>
      <c r="O2226" t="s">
        <v>5034</v>
      </c>
      <c r="P2226">
        <v>3</v>
      </c>
      <c r="Q2226" t="str">
        <f t="shared" si="34"/>
        <v>CSX US Equity</v>
      </c>
    </row>
    <row r="2227" spans="1:17" x14ac:dyDescent="0.25">
      <c r="A2227" s="1">
        <v>44377</v>
      </c>
      <c r="B2227" s="1">
        <v>44377</v>
      </c>
      <c r="C2227" t="s">
        <v>109</v>
      </c>
      <c r="D2227" t="s">
        <v>110</v>
      </c>
      <c r="E2227">
        <v>4.3499999999999996</v>
      </c>
      <c r="F2227" t="s">
        <v>296</v>
      </c>
      <c r="G2227" t="s">
        <v>722</v>
      </c>
      <c r="H2227" t="s">
        <v>112</v>
      </c>
      <c r="I2227" t="s">
        <v>18</v>
      </c>
      <c r="J2227" t="s">
        <v>19</v>
      </c>
      <c r="K2227" t="s">
        <v>20</v>
      </c>
      <c r="L2227" t="s">
        <v>20</v>
      </c>
      <c r="M2227" t="s">
        <v>21</v>
      </c>
      <c r="N2227" t="s">
        <v>22</v>
      </c>
      <c r="O2227" t="s">
        <v>5038</v>
      </c>
      <c r="P2227">
        <v>2</v>
      </c>
      <c r="Q2227" t="str">
        <f t="shared" si="34"/>
        <v>GE US Equity</v>
      </c>
    </row>
    <row r="2228" spans="1:17" x14ac:dyDescent="0.25">
      <c r="A2228" s="1">
        <v>44377</v>
      </c>
      <c r="B2228" s="1">
        <v>44377</v>
      </c>
      <c r="C2228" t="s">
        <v>5039</v>
      </c>
      <c r="D2228" t="s">
        <v>5040</v>
      </c>
      <c r="E2228">
        <v>5.8</v>
      </c>
      <c r="F2228" t="s">
        <v>2596</v>
      </c>
      <c r="H2228" t="s">
        <v>17</v>
      </c>
      <c r="I2228" t="s">
        <v>18</v>
      </c>
      <c r="J2228" t="s">
        <v>19</v>
      </c>
      <c r="K2228" t="s">
        <v>20</v>
      </c>
      <c r="L2228" t="s">
        <v>20</v>
      </c>
      <c r="M2228" t="s">
        <v>21</v>
      </c>
      <c r="N2228" t="s">
        <v>135</v>
      </c>
      <c r="O2228" t="s">
        <v>5041</v>
      </c>
      <c r="P2228">
        <v>3</v>
      </c>
      <c r="Q2228" t="str">
        <f t="shared" si="34"/>
        <v>CMS US Equity</v>
      </c>
    </row>
    <row r="2229" spans="1:17" x14ac:dyDescent="0.25">
      <c r="A2229" s="1">
        <v>44377</v>
      </c>
      <c r="B2229" s="1">
        <v>44377</v>
      </c>
      <c r="C2229" t="s">
        <v>71</v>
      </c>
      <c r="D2229" t="s">
        <v>72</v>
      </c>
      <c r="E2229">
        <v>3.5</v>
      </c>
      <c r="F2229" t="s">
        <v>817</v>
      </c>
      <c r="G2229" t="s">
        <v>51</v>
      </c>
      <c r="H2229" t="s">
        <v>74</v>
      </c>
      <c r="I2229" t="s">
        <v>18</v>
      </c>
      <c r="J2229" t="s">
        <v>19</v>
      </c>
      <c r="K2229" t="s">
        <v>20</v>
      </c>
      <c r="L2229" t="s">
        <v>20</v>
      </c>
      <c r="M2229" t="s">
        <v>21</v>
      </c>
      <c r="N2229" t="s">
        <v>22</v>
      </c>
      <c r="O2229" t="s">
        <v>5042</v>
      </c>
      <c r="P2229">
        <v>3</v>
      </c>
      <c r="Q2229" t="str">
        <f t="shared" si="34"/>
        <v>KHC US Equity</v>
      </c>
    </row>
    <row r="2230" spans="1:17" x14ac:dyDescent="0.25">
      <c r="A2230" s="1">
        <v>44377</v>
      </c>
      <c r="B2230" s="1">
        <v>44377</v>
      </c>
      <c r="C2230" t="s">
        <v>1863</v>
      </c>
      <c r="D2230" t="s">
        <v>1864</v>
      </c>
      <c r="E2230">
        <v>3</v>
      </c>
      <c r="F2230" t="s">
        <v>269</v>
      </c>
      <c r="G2230" t="s">
        <v>722</v>
      </c>
      <c r="H2230" t="s">
        <v>44</v>
      </c>
      <c r="I2230" t="s">
        <v>18</v>
      </c>
      <c r="J2230" t="s">
        <v>19</v>
      </c>
      <c r="K2230" t="s">
        <v>20</v>
      </c>
      <c r="L2230" t="s">
        <v>20</v>
      </c>
      <c r="M2230" t="s">
        <v>21</v>
      </c>
      <c r="N2230" t="s">
        <v>135</v>
      </c>
      <c r="O2230" t="s">
        <v>5044</v>
      </c>
      <c r="P2230">
        <v>4</v>
      </c>
      <c r="Q2230" t="str">
        <f t="shared" si="34"/>
        <v>NRUC US Equity</v>
      </c>
    </row>
    <row r="2231" spans="1:17" x14ac:dyDescent="0.25">
      <c r="A2231" s="1">
        <v>44377</v>
      </c>
      <c r="B2231" s="1">
        <v>44377</v>
      </c>
      <c r="C2231" t="s">
        <v>109</v>
      </c>
      <c r="D2231" t="s">
        <v>110</v>
      </c>
      <c r="E2231">
        <v>3</v>
      </c>
      <c r="F2231" t="s">
        <v>602</v>
      </c>
      <c r="G2231" t="s">
        <v>722</v>
      </c>
      <c r="H2231" t="s">
        <v>112</v>
      </c>
      <c r="I2231" t="s">
        <v>18</v>
      </c>
      <c r="J2231" t="s">
        <v>19</v>
      </c>
      <c r="K2231" t="s">
        <v>20</v>
      </c>
      <c r="L2231" t="s">
        <v>20</v>
      </c>
      <c r="M2231" t="s">
        <v>21</v>
      </c>
      <c r="N2231" t="s">
        <v>22</v>
      </c>
      <c r="O2231" t="s">
        <v>5045</v>
      </c>
      <c r="P2231">
        <v>2</v>
      </c>
      <c r="Q2231" t="str">
        <f t="shared" si="34"/>
        <v>GE US Equity</v>
      </c>
    </row>
    <row r="2232" spans="1:17" x14ac:dyDescent="0.25">
      <c r="A2232" s="1">
        <v>44377</v>
      </c>
      <c r="B2232" s="1">
        <v>44377</v>
      </c>
      <c r="C2232" t="s">
        <v>3324</v>
      </c>
      <c r="D2232" t="s">
        <v>3325</v>
      </c>
      <c r="E2232">
        <v>3.8</v>
      </c>
      <c r="F2232" t="s">
        <v>2574</v>
      </c>
      <c r="G2232" t="s">
        <v>69</v>
      </c>
      <c r="H2232" t="s">
        <v>112</v>
      </c>
      <c r="I2232" t="s">
        <v>18</v>
      </c>
      <c r="J2232" t="s">
        <v>19</v>
      </c>
      <c r="K2232" t="s">
        <v>20</v>
      </c>
      <c r="L2232" t="s">
        <v>20</v>
      </c>
      <c r="M2232" t="s">
        <v>21</v>
      </c>
      <c r="N2232" t="s">
        <v>22</v>
      </c>
      <c r="O2232" t="s">
        <v>5046</v>
      </c>
      <c r="P2232">
        <v>4</v>
      </c>
      <c r="Q2232" t="str">
        <f t="shared" si="34"/>
        <v>BALN US Equity</v>
      </c>
    </row>
    <row r="2233" spans="1:17" x14ac:dyDescent="0.25">
      <c r="A2233" s="1">
        <v>44377</v>
      </c>
      <c r="B2233" s="1">
        <v>44377</v>
      </c>
      <c r="C2233" t="s">
        <v>5047</v>
      </c>
      <c r="D2233" t="s">
        <v>208</v>
      </c>
      <c r="E2233">
        <v>8.625</v>
      </c>
      <c r="F2233" t="s">
        <v>2672</v>
      </c>
      <c r="H2233" t="s">
        <v>52</v>
      </c>
      <c r="I2233" t="s">
        <v>18</v>
      </c>
      <c r="J2233" t="s">
        <v>19</v>
      </c>
      <c r="K2233" t="s">
        <v>20</v>
      </c>
      <c r="L2233" t="s">
        <v>20</v>
      </c>
      <c r="M2233" t="s">
        <v>21</v>
      </c>
      <c r="N2233" t="s">
        <v>22</v>
      </c>
      <c r="O2233" t="s">
        <v>5048</v>
      </c>
      <c r="P2233">
        <v>2</v>
      </c>
      <c r="Q2233" t="str">
        <f t="shared" si="34"/>
        <v>VZ US Equity</v>
      </c>
    </row>
    <row r="2234" spans="1:17" x14ac:dyDescent="0.25">
      <c r="A2234" s="1">
        <v>44377</v>
      </c>
      <c r="B2234" s="1">
        <v>44377</v>
      </c>
      <c r="C2234" t="s">
        <v>3033</v>
      </c>
      <c r="D2234" t="s">
        <v>3034</v>
      </c>
      <c r="E2234">
        <v>6.75</v>
      </c>
      <c r="F2234" t="s">
        <v>3064</v>
      </c>
      <c r="H2234" t="s">
        <v>17</v>
      </c>
      <c r="I2234" t="s">
        <v>18</v>
      </c>
      <c r="J2234" t="s">
        <v>19</v>
      </c>
      <c r="K2234" t="s">
        <v>20</v>
      </c>
      <c r="L2234" t="s">
        <v>20</v>
      </c>
      <c r="M2234" t="s">
        <v>21</v>
      </c>
      <c r="N2234" t="s">
        <v>22</v>
      </c>
      <c r="O2234" t="s">
        <v>5060</v>
      </c>
      <c r="P2234">
        <v>3</v>
      </c>
      <c r="Q2234" t="str">
        <f t="shared" si="34"/>
        <v>ADM US Equity</v>
      </c>
    </row>
    <row r="2235" spans="1:17" x14ac:dyDescent="0.25">
      <c r="A2235" s="1">
        <v>44377</v>
      </c>
      <c r="B2235" s="1">
        <v>44377</v>
      </c>
      <c r="C2235" t="s">
        <v>2686</v>
      </c>
      <c r="D2235" t="s">
        <v>978</v>
      </c>
      <c r="E2235">
        <v>6.15</v>
      </c>
      <c r="F2235" t="s">
        <v>87</v>
      </c>
      <c r="G2235" t="s">
        <v>5061</v>
      </c>
      <c r="H2235" t="s">
        <v>112</v>
      </c>
      <c r="I2235" t="s">
        <v>18</v>
      </c>
      <c r="J2235" t="s">
        <v>19</v>
      </c>
      <c r="K2235" t="s">
        <v>20</v>
      </c>
      <c r="L2235" t="s">
        <v>20</v>
      </c>
      <c r="M2235" t="s">
        <v>21</v>
      </c>
      <c r="N2235" t="s">
        <v>135</v>
      </c>
      <c r="O2235" t="s">
        <v>5062</v>
      </c>
      <c r="P2235">
        <v>2</v>
      </c>
      <c r="Q2235" t="str">
        <f t="shared" si="34"/>
        <v>FE US Equity</v>
      </c>
    </row>
    <row r="2236" spans="1:17" x14ac:dyDescent="0.25">
      <c r="A2236" s="1">
        <v>44377</v>
      </c>
      <c r="B2236" s="1">
        <v>44377</v>
      </c>
      <c r="C2236" t="s">
        <v>109</v>
      </c>
      <c r="D2236" t="s">
        <v>110</v>
      </c>
      <c r="E2236">
        <v>4.3499999999999996</v>
      </c>
      <c r="F2236" t="s">
        <v>3369</v>
      </c>
      <c r="G2236" t="s">
        <v>722</v>
      </c>
      <c r="H2236" t="s">
        <v>112</v>
      </c>
      <c r="I2236" t="s">
        <v>18</v>
      </c>
      <c r="J2236" t="s">
        <v>19</v>
      </c>
      <c r="K2236" t="s">
        <v>20</v>
      </c>
      <c r="L2236" t="s">
        <v>20</v>
      </c>
      <c r="M2236" t="s">
        <v>21</v>
      </c>
      <c r="N2236" t="s">
        <v>22</v>
      </c>
      <c r="O2236" t="s">
        <v>5063</v>
      </c>
      <c r="P2236">
        <v>2</v>
      </c>
      <c r="Q2236" t="str">
        <f t="shared" si="34"/>
        <v>GE US Equity</v>
      </c>
    </row>
    <row r="2237" spans="1:17" x14ac:dyDescent="0.25">
      <c r="A2237" s="1">
        <v>44377</v>
      </c>
      <c r="B2237" s="1">
        <v>44377</v>
      </c>
      <c r="C2237" t="s">
        <v>109</v>
      </c>
      <c r="D2237" t="s">
        <v>110</v>
      </c>
      <c r="E2237">
        <v>4.5999999999999996</v>
      </c>
      <c r="F2237" t="s">
        <v>2201</v>
      </c>
      <c r="G2237" t="s">
        <v>722</v>
      </c>
      <c r="H2237" t="s">
        <v>112</v>
      </c>
      <c r="I2237" t="s">
        <v>18</v>
      </c>
      <c r="J2237" t="s">
        <v>19</v>
      </c>
      <c r="K2237" t="s">
        <v>20</v>
      </c>
      <c r="L2237" t="s">
        <v>20</v>
      </c>
      <c r="M2237" t="s">
        <v>21</v>
      </c>
      <c r="N2237" t="s">
        <v>22</v>
      </c>
      <c r="O2237" t="s">
        <v>5064</v>
      </c>
      <c r="P2237">
        <v>2</v>
      </c>
      <c r="Q2237" t="str">
        <f t="shared" si="34"/>
        <v>GE US Equity</v>
      </c>
    </row>
    <row r="2238" spans="1:17" x14ac:dyDescent="0.25">
      <c r="A2238" s="1">
        <v>44377</v>
      </c>
      <c r="B2238" s="1">
        <v>44377</v>
      </c>
      <c r="C2238" t="s">
        <v>758</v>
      </c>
      <c r="D2238" t="s">
        <v>759</v>
      </c>
      <c r="E2238">
        <v>6.625</v>
      </c>
      <c r="F2238" t="s">
        <v>760</v>
      </c>
      <c r="G2238" t="s">
        <v>69</v>
      </c>
      <c r="H2238" t="s">
        <v>97</v>
      </c>
      <c r="I2238" t="s">
        <v>18</v>
      </c>
      <c r="J2238" t="s">
        <v>19</v>
      </c>
      <c r="K2238" t="s">
        <v>20</v>
      </c>
      <c r="L2238" t="s">
        <v>20</v>
      </c>
      <c r="M2238" t="s">
        <v>21</v>
      </c>
      <c r="N2238" t="s">
        <v>59</v>
      </c>
      <c r="O2238" t="s">
        <v>5065</v>
      </c>
      <c r="P2238">
        <v>5</v>
      </c>
      <c r="Q2238" t="str">
        <f t="shared" si="34"/>
        <v>OHNAT US Equity</v>
      </c>
    </row>
    <row r="2239" spans="1:17" x14ac:dyDescent="0.25">
      <c r="A2239" s="1">
        <v>44377</v>
      </c>
      <c r="B2239" s="1">
        <v>44377</v>
      </c>
      <c r="C2239" t="s">
        <v>1863</v>
      </c>
      <c r="D2239" t="s">
        <v>1864</v>
      </c>
      <c r="E2239">
        <v>3</v>
      </c>
      <c r="F2239" t="s">
        <v>1228</v>
      </c>
      <c r="G2239" t="s">
        <v>722</v>
      </c>
      <c r="H2239" t="s">
        <v>44</v>
      </c>
      <c r="I2239" t="s">
        <v>18</v>
      </c>
      <c r="J2239" t="s">
        <v>19</v>
      </c>
      <c r="K2239" t="s">
        <v>20</v>
      </c>
      <c r="L2239" t="s">
        <v>20</v>
      </c>
      <c r="M2239" t="s">
        <v>21</v>
      </c>
      <c r="N2239" t="s">
        <v>135</v>
      </c>
      <c r="O2239" t="s">
        <v>5066</v>
      </c>
      <c r="P2239">
        <v>4</v>
      </c>
      <c r="Q2239" t="str">
        <f t="shared" si="34"/>
        <v>NRUC US Equity</v>
      </c>
    </row>
    <row r="2240" spans="1:17" x14ac:dyDescent="0.25">
      <c r="A2240" s="1">
        <v>44377</v>
      </c>
      <c r="B2240" s="1">
        <v>44377</v>
      </c>
      <c r="C2240" t="s">
        <v>540</v>
      </c>
      <c r="D2240" t="s">
        <v>541</v>
      </c>
      <c r="E2240">
        <v>6</v>
      </c>
      <c r="F2240" t="s">
        <v>5067</v>
      </c>
      <c r="H2240" t="s">
        <v>97</v>
      </c>
      <c r="I2240" t="s">
        <v>18</v>
      </c>
      <c r="J2240" t="s">
        <v>19</v>
      </c>
      <c r="K2240" t="s">
        <v>20</v>
      </c>
      <c r="L2240" t="s">
        <v>20</v>
      </c>
      <c r="M2240" t="s">
        <v>543</v>
      </c>
      <c r="N2240" t="s">
        <v>59</v>
      </c>
      <c r="O2240" t="s">
        <v>5068</v>
      </c>
      <c r="P2240">
        <v>3</v>
      </c>
      <c r="Q2240" t="str">
        <f t="shared" si="34"/>
        <v>JEF US Equity</v>
      </c>
    </row>
    <row r="2241" spans="1:17" x14ac:dyDescent="0.25">
      <c r="A2241" s="1">
        <v>44377</v>
      </c>
      <c r="B2241" s="1">
        <v>44377</v>
      </c>
      <c r="C2241" t="s">
        <v>1863</v>
      </c>
      <c r="D2241" t="s">
        <v>1864</v>
      </c>
      <c r="E2241">
        <v>3.5</v>
      </c>
      <c r="F2241" t="s">
        <v>2852</v>
      </c>
      <c r="G2241" t="s">
        <v>2611</v>
      </c>
      <c r="H2241" t="s">
        <v>44</v>
      </c>
      <c r="I2241" t="s">
        <v>18</v>
      </c>
      <c r="J2241" t="s">
        <v>19</v>
      </c>
      <c r="K2241" t="s">
        <v>20</v>
      </c>
      <c r="L2241" t="s">
        <v>20</v>
      </c>
      <c r="M2241" t="s">
        <v>21</v>
      </c>
      <c r="N2241" t="s">
        <v>135</v>
      </c>
      <c r="O2241" t="s">
        <v>5070</v>
      </c>
      <c r="P2241">
        <v>4</v>
      </c>
      <c r="Q2241" t="str">
        <f t="shared" si="34"/>
        <v>NRUC US Equity</v>
      </c>
    </row>
    <row r="2242" spans="1:17" x14ac:dyDescent="0.25">
      <c r="A2242" s="1">
        <v>44377</v>
      </c>
      <c r="B2242" s="1">
        <v>44377</v>
      </c>
      <c r="C2242" t="s">
        <v>215</v>
      </c>
      <c r="D2242" t="s">
        <v>216</v>
      </c>
      <c r="E2242">
        <v>6.55</v>
      </c>
      <c r="F2242" t="s">
        <v>423</v>
      </c>
      <c r="G2242" t="s">
        <v>788</v>
      </c>
      <c r="H2242" t="s">
        <v>112</v>
      </c>
      <c r="I2242" t="s">
        <v>18</v>
      </c>
      <c r="J2242" t="s">
        <v>19</v>
      </c>
      <c r="K2242" t="s">
        <v>20</v>
      </c>
      <c r="L2242" t="s">
        <v>20</v>
      </c>
      <c r="M2242" t="s">
        <v>21</v>
      </c>
      <c r="N2242" t="s">
        <v>22</v>
      </c>
      <c r="O2242" t="s">
        <v>5071</v>
      </c>
      <c r="P2242">
        <v>1</v>
      </c>
      <c r="Q2242" t="str">
        <f t="shared" si="34"/>
        <v>T US Equity</v>
      </c>
    </row>
    <row r="2243" spans="1:17" x14ac:dyDescent="0.25">
      <c r="A2243" s="1">
        <v>44377</v>
      </c>
      <c r="B2243" s="1">
        <v>44377</v>
      </c>
      <c r="C2243" t="s">
        <v>1863</v>
      </c>
      <c r="D2243" t="s">
        <v>1864</v>
      </c>
      <c r="E2243">
        <v>3.05</v>
      </c>
      <c r="F2243" t="s">
        <v>2401</v>
      </c>
      <c r="G2243" t="s">
        <v>722</v>
      </c>
      <c r="H2243" t="s">
        <v>44</v>
      </c>
      <c r="I2243" t="s">
        <v>18</v>
      </c>
      <c r="J2243" t="s">
        <v>19</v>
      </c>
      <c r="K2243" t="s">
        <v>20</v>
      </c>
      <c r="L2243" t="s">
        <v>20</v>
      </c>
      <c r="M2243" t="s">
        <v>21</v>
      </c>
      <c r="N2243" t="s">
        <v>135</v>
      </c>
      <c r="O2243" t="s">
        <v>5072</v>
      </c>
      <c r="P2243">
        <v>4</v>
      </c>
      <c r="Q2243" t="str">
        <f t="shared" si="34"/>
        <v>NRUC US Equity</v>
      </c>
    </row>
    <row r="2244" spans="1:17" x14ac:dyDescent="0.25">
      <c r="A2244" s="1">
        <v>44377</v>
      </c>
      <c r="B2244" s="1">
        <v>44377</v>
      </c>
      <c r="C2244" t="s">
        <v>1017</v>
      </c>
      <c r="D2244" t="s">
        <v>1018</v>
      </c>
      <c r="E2244">
        <v>0.625</v>
      </c>
      <c r="F2244" t="s">
        <v>417</v>
      </c>
      <c r="G2244" t="s">
        <v>69</v>
      </c>
      <c r="H2244" t="s">
        <v>17</v>
      </c>
      <c r="I2244" t="s">
        <v>18</v>
      </c>
      <c r="J2244" t="s">
        <v>19</v>
      </c>
      <c r="K2244" t="s">
        <v>20</v>
      </c>
      <c r="L2244" t="s">
        <v>20</v>
      </c>
      <c r="M2244" t="s">
        <v>21</v>
      </c>
      <c r="N2244" t="s">
        <v>22</v>
      </c>
      <c r="O2244" t="s">
        <v>5075</v>
      </c>
      <c r="P2244">
        <v>2</v>
      </c>
      <c r="Q2244" t="str">
        <f t="shared" ref="Q2244:Q2307" si="35">D2244&amp;" US Equity"</f>
        <v>GP US Equity</v>
      </c>
    </row>
    <row r="2245" spans="1:17" x14ac:dyDescent="0.25">
      <c r="A2245" s="1">
        <v>44377</v>
      </c>
      <c r="B2245" s="1">
        <v>44377</v>
      </c>
      <c r="C2245" t="s">
        <v>3033</v>
      </c>
      <c r="D2245" t="s">
        <v>3034</v>
      </c>
      <c r="E2245">
        <v>6.625</v>
      </c>
      <c r="F2245" t="s">
        <v>526</v>
      </c>
      <c r="H2245" t="s">
        <v>17</v>
      </c>
      <c r="I2245" t="s">
        <v>18</v>
      </c>
      <c r="J2245" t="s">
        <v>19</v>
      </c>
      <c r="K2245" t="s">
        <v>20</v>
      </c>
      <c r="L2245" t="s">
        <v>20</v>
      </c>
      <c r="M2245" t="s">
        <v>21</v>
      </c>
      <c r="N2245" t="s">
        <v>22</v>
      </c>
      <c r="O2245" t="s">
        <v>5076</v>
      </c>
      <c r="P2245">
        <v>3</v>
      </c>
      <c r="Q2245" t="str">
        <f t="shared" si="35"/>
        <v>ADM US Equity</v>
      </c>
    </row>
    <row r="2246" spans="1:17" x14ac:dyDescent="0.25">
      <c r="A2246" s="1">
        <v>44377</v>
      </c>
      <c r="B2246" s="1">
        <v>44377</v>
      </c>
      <c r="C2246" t="s">
        <v>1672</v>
      </c>
      <c r="D2246" t="s">
        <v>1673</v>
      </c>
      <c r="E2246">
        <v>7.625</v>
      </c>
      <c r="F2246" t="s">
        <v>558</v>
      </c>
      <c r="H2246" t="s">
        <v>52</v>
      </c>
      <c r="I2246" t="s">
        <v>18</v>
      </c>
      <c r="J2246" t="s">
        <v>19</v>
      </c>
      <c r="K2246" t="s">
        <v>20</v>
      </c>
      <c r="L2246" t="s">
        <v>20</v>
      </c>
      <c r="M2246" t="s">
        <v>21</v>
      </c>
      <c r="N2246" t="s">
        <v>22</v>
      </c>
      <c r="O2246" t="s">
        <v>5077</v>
      </c>
      <c r="P2246">
        <v>3</v>
      </c>
      <c r="Q2246" t="str">
        <f t="shared" si="35"/>
        <v>ETN US Equity</v>
      </c>
    </row>
    <row r="2247" spans="1:17" x14ac:dyDescent="0.25">
      <c r="A2247" s="1">
        <v>44377</v>
      </c>
      <c r="B2247" s="1">
        <v>44377</v>
      </c>
      <c r="C2247" t="s">
        <v>3493</v>
      </c>
      <c r="D2247" t="s">
        <v>3494</v>
      </c>
      <c r="E2247">
        <v>6.9</v>
      </c>
      <c r="F2247" t="s">
        <v>734</v>
      </c>
      <c r="H2247" t="s">
        <v>52</v>
      </c>
      <c r="I2247" t="s">
        <v>18</v>
      </c>
      <c r="J2247" t="s">
        <v>19</v>
      </c>
      <c r="K2247" t="s">
        <v>20</v>
      </c>
      <c r="L2247" t="s">
        <v>20</v>
      </c>
      <c r="M2247" t="s">
        <v>21</v>
      </c>
      <c r="N2247" t="s">
        <v>59</v>
      </c>
      <c r="O2247" t="s">
        <v>5078</v>
      </c>
      <c r="P2247">
        <v>4</v>
      </c>
      <c r="Q2247" t="str">
        <f t="shared" si="35"/>
        <v>CINF US Equity</v>
      </c>
    </row>
    <row r="2248" spans="1:17" x14ac:dyDescent="0.25">
      <c r="A2248" s="1">
        <v>44377</v>
      </c>
      <c r="B2248" s="1">
        <v>44377</v>
      </c>
      <c r="C2248" t="s">
        <v>5079</v>
      </c>
      <c r="D2248" t="s">
        <v>5080</v>
      </c>
      <c r="E2248">
        <v>7.375</v>
      </c>
      <c r="F2248" t="s">
        <v>510</v>
      </c>
      <c r="H2248" t="s">
        <v>52</v>
      </c>
      <c r="I2248" t="s">
        <v>18</v>
      </c>
      <c r="J2248" t="s">
        <v>19</v>
      </c>
      <c r="K2248" t="s">
        <v>20</v>
      </c>
      <c r="L2248" t="s">
        <v>20</v>
      </c>
      <c r="M2248" t="s">
        <v>21</v>
      </c>
      <c r="N2248" t="s">
        <v>22</v>
      </c>
      <c r="O2248" t="s">
        <v>5081</v>
      </c>
      <c r="P2248">
        <v>5</v>
      </c>
      <c r="Q2248" t="str">
        <f t="shared" si="35"/>
        <v>TRPCN US Equity</v>
      </c>
    </row>
    <row r="2249" spans="1:17" x14ac:dyDescent="0.25">
      <c r="A2249" s="1">
        <v>44377</v>
      </c>
      <c r="B2249" s="1">
        <v>44377</v>
      </c>
      <c r="C2249" t="s">
        <v>109</v>
      </c>
      <c r="D2249" t="s">
        <v>110</v>
      </c>
      <c r="E2249">
        <v>1.0345</v>
      </c>
      <c r="F2249" t="s">
        <v>5083</v>
      </c>
      <c r="G2249" t="s">
        <v>236</v>
      </c>
      <c r="H2249" t="s">
        <v>112</v>
      </c>
      <c r="I2249" t="s">
        <v>18</v>
      </c>
      <c r="J2249" t="s">
        <v>19</v>
      </c>
      <c r="K2249" t="s">
        <v>20</v>
      </c>
      <c r="L2249" t="s">
        <v>20</v>
      </c>
      <c r="M2249" t="s">
        <v>137</v>
      </c>
      <c r="N2249" t="s">
        <v>22</v>
      </c>
      <c r="O2249" t="s">
        <v>5084</v>
      </c>
      <c r="P2249">
        <v>2</v>
      </c>
      <c r="Q2249" t="str">
        <f t="shared" si="35"/>
        <v>GE US Equity</v>
      </c>
    </row>
    <row r="2250" spans="1:17" x14ac:dyDescent="0.25">
      <c r="A2250" s="1">
        <v>44377</v>
      </c>
      <c r="B2250" s="1">
        <v>44377</v>
      </c>
      <c r="C2250" t="s">
        <v>109</v>
      </c>
      <c r="D2250" t="s">
        <v>110</v>
      </c>
      <c r="E2250">
        <v>4.5999999999999996</v>
      </c>
      <c r="F2250" t="s">
        <v>483</v>
      </c>
      <c r="G2250" t="s">
        <v>722</v>
      </c>
      <c r="H2250" t="s">
        <v>112</v>
      </c>
      <c r="I2250" t="s">
        <v>18</v>
      </c>
      <c r="J2250" t="s">
        <v>19</v>
      </c>
      <c r="K2250" t="s">
        <v>20</v>
      </c>
      <c r="L2250" t="s">
        <v>20</v>
      </c>
      <c r="M2250" t="s">
        <v>21</v>
      </c>
      <c r="N2250" t="s">
        <v>22</v>
      </c>
      <c r="O2250" t="s">
        <v>5088</v>
      </c>
      <c r="P2250">
        <v>2</v>
      </c>
      <c r="Q2250" t="str">
        <f t="shared" si="35"/>
        <v>GE US Equity</v>
      </c>
    </row>
    <row r="2251" spans="1:17" x14ac:dyDescent="0.25">
      <c r="A2251" s="1">
        <v>44377</v>
      </c>
      <c r="B2251" s="1">
        <v>44377</v>
      </c>
      <c r="C2251" t="s">
        <v>109</v>
      </c>
      <c r="D2251" t="s">
        <v>110</v>
      </c>
      <c r="E2251">
        <v>5.2</v>
      </c>
      <c r="F2251" t="s">
        <v>1059</v>
      </c>
      <c r="G2251" t="s">
        <v>722</v>
      </c>
      <c r="H2251" t="s">
        <v>112</v>
      </c>
      <c r="I2251" t="s">
        <v>18</v>
      </c>
      <c r="J2251" t="s">
        <v>19</v>
      </c>
      <c r="K2251" t="s">
        <v>20</v>
      </c>
      <c r="L2251" t="s">
        <v>20</v>
      </c>
      <c r="M2251" t="s">
        <v>21</v>
      </c>
      <c r="N2251" t="s">
        <v>22</v>
      </c>
      <c r="O2251" t="s">
        <v>5089</v>
      </c>
      <c r="P2251">
        <v>2</v>
      </c>
      <c r="Q2251" t="str">
        <f t="shared" si="35"/>
        <v>GE US Equity</v>
      </c>
    </row>
    <row r="2252" spans="1:17" x14ac:dyDescent="0.25">
      <c r="A2252" s="1">
        <v>44377</v>
      </c>
      <c r="B2252" s="1">
        <v>44377</v>
      </c>
      <c r="C2252" t="s">
        <v>1863</v>
      </c>
      <c r="D2252" t="s">
        <v>1864</v>
      </c>
      <c r="E2252">
        <v>3</v>
      </c>
      <c r="F2252" t="s">
        <v>332</v>
      </c>
      <c r="G2252" t="s">
        <v>2611</v>
      </c>
      <c r="H2252" t="s">
        <v>44</v>
      </c>
      <c r="I2252" t="s">
        <v>18</v>
      </c>
      <c r="J2252" t="s">
        <v>19</v>
      </c>
      <c r="K2252" t="s">
        <v>20</v>
      </c>
      <c r="L2252" t="s">
        <v>20</v>
      </c>
      <c r="M2252" t="s">
        <v>21</v>
      </c>
      <c r="N2252" t="s">
        <v>135</v>
      </c>
      <c r="O2252" t="s">
        <v>5090</v>
      </c>
      <c r="P2252">
        <v>4</v>
      </c>
      <c r="Q2252" t="str">
        <f t="shared" si="35"/>
        <v>NRUC US Equity</v>
      </c>
    </row>
    <row r="2253" spans="1:17" x14ac:dyDescent="0.25">
      <c r="A2253" s="1">
        <v>44377</v>
      </c>
      <c r="B2253" s="1">
        <v>44377</v>
      </c>
      <c r="C2253" t="s">
        <v>1874</v>
      </c>
      <c r="D2253" t="s">
        <v>1875</v>
      </c>
      <c r="E2253">
        <v>5.875</v>
      </c>
      <c r="F2253" t="s">
        <v>720</v>
      </c>
      <c r="G2253" t="s">
        <v>69</v>
      </c>
      <c r="H2253" t="s">
        <v>88</v>
      </c>
      <c r="I2253" t="s">
        <v>18</v>
      </c>
      <c r="J2253" t="s">
        <v>19</v>
      </c>
      <c r="K2253" t="s">
        <v>20</v>
      </c>
      <c r="L2253" t="s">
        <v>20</v>
      </c>
      <c r="M2253" t="s">
        <v>21</v>
      </c>
      <c r="N2253" t="s">
        <v>22</v>
      </c>
      <c r="O2253" t="s">
        <v>5094</v>
      </c>
      <c r="P2253">
        <v>2</v>
      </c>
      <c r="Q2253" t="str">
        <f t="shared" si="35"/>
        <v>OI US Equity</v>
      </c>
    </row>
    <row r="2254" spans="1:17" x14ac:dyDescent="0.25">
      <c r="A2254" s="1">
        <v>44377</v>
      </c>
      <c r="B2254" s="1">
        <v>44377</v>
      </c>
      <c r="C2254" t="s">
        <v>317</v>
      </c>
      <c r="D2254" t="s">
        <v>318</v>
      </c>
      <c r="E2254">
        <v>0.4</v>
      </c>
      <c r="F2254" t="s">
        <v>1601</v>
      </c>
      <c r="G2254" t="s">
        <v>69</v>
      </c>
      <c r="H2254" t="s">
        <v>199</v>
      </c>
      <c r="I2254" t="s">
        <v>18</v>
      </c>
      <c r="J2254" t="s">
        <v>19</v>
      </c>
      <c r="K2254" t="s">
        <v>20</v>
      </c>
      <c r="L2254" t="s">
        <v>20</v>
      </c>
      <c r="M2254" t="s">
        <v>21</v>
      </c>
      <c r="N2254" t="s">
        <v>59</v>
      </c>
      <c r="O2254" t="s">
        <v>5096</v>
      </c>
      <c r="P2254">
        <v>3</v>
      </c>
      <c r="Q2254" t="str">
        <f t="shared" si="35"/>
        <v>MET US Equity</v>
      </c>
    </row>
    <row r="2255" spans="1:17" x14ac:dyDescent="0.25">
      <c r="A2255" s="1">
        <v>44377</v>
      </c>
      <c r="B2255" s="1">
        <v>44377</v>
      </c>
      <c r="C2255" t="s">
        <v>4290</v>
      </c>
      <c r="D2255" t="s">
        <v>4291</v>
      </c>
      <c r="E2255">
        <v>6</v>
      </c>
      <c r="F2255" t="s">
        <v>3236</v>
      </c>
      <c r="H2255" t="s">
        <v>17</v>
      </c>
      <c r="I2255" t="s">
        <v>18</v>
      </c>
      <c r="J2255" t="s">
        <v>19</v>
      </c>
      <c r="K2255" t="s">
        <v>20</v>
      </c>
      <c r="L2255" t="s">
        <v>20</v>
      </c>
      <c r="M2255" t="s">
        <v>21</v>
      </c>
      <c r="N2255" t="s">
        <v>135</v>
      </c>
      <c r="O2255" t="s">
        <v>5097</v>
      </c>
      <c r="P2255">
        <v>2</v>
      </c>
      <c r="Q2255" t="str">
        <f t="shared" si="35"/>
        <v>SR US Equity</v>
      </c>
    </row>
    <row r="2256" spans="1:17" x14ac:dyDescent="0.25">
      <c r="A2256" s="1">
        <v>44377</v>
      </c>
      <c r="B2256" s="1">
        <v>44377</v>
      </c>
      <c r="C2256" t="s">
        <v>1149</v>
      </c>
      <c r="D2256" t="s">
        <v>1150</v>
      </c>
      <c r="E2256">
        <v>5.55</v>
      </c>
      <c r="F2256" t="s">
        <v>959</v>
      </c>
      <c r="G2256" t="s">
        <v>2369</v>
      </c>
      <c r="H2256" t="s">
        <v>52</v>
      </c>
      <c r="I2256" t="s">
        <v>18</v>
      </c>
      <c r="J2256" t="s">
        <v>19</v>
      </c>
      <c r="K2256" t="s">
        <v>20</v>
      </c>
      <c r="L2256" t="s">
        <v>20</v>
      </c>
      <c r="M2256" t="s">
        <v>21</v>
      </c>
      <c r="N2256" t="s">
        <v>135</v>
      </c>
      <c r="O2256" t="s">
        <v>5102</v>
      </c>
      <c r="P2256">
        <v>3</v>
      </c>
      <c r="Q2256" t="str">
        <f t="shared" si="35"/>
        <v>EIX US Equity</v>
      </c>
    </row>
    <row r="2257" spans="1:17" x14ac:dyDescent="0.25">
      <c r="A2257" s="1">
        <v>44377</v>
      </c>
      <c r="B2257" s="1">
        <v>44377</v>
      </c>
      <c r="C2257" t="s">
        <v>3869</v>
      </c>
      <c r="D2257" t="s">
        <v>3870</v>
      </c>
      <c r="E2257">
        <v>6.125</v>
      </c>
      <c r="F2257" t="s">
        <v>5103</v>
      </c>
      <c r="H2257" t="s">
        <v>17</v>
      </c>
      <c r="I2257" t="s">
        <v>18</v>
      </c>
      <c r="J2257" t="s">
        <v>19</v>
      </c>
      <c r="K2257" t="s">
        <v>20</v>
      </c>
      <c r="L2257" t="s">
        <v>20</v>
      </c>
      <c r="M2257" t="s">
        <v>21</v>
      </c>
      <c r="N2257" t="s">
        <v>22</v>
      </c>
      <c r="O2257" t="s">
        <v>5104</v>
      </c>
      <c r="P2257">
        <v>3</v>
      </c>
      <c r="Q2257" t="str">
        <f t="shared" si="35"/>
        <v>EMR US Equity</v>
      </c>
    </row>
    <row r="2258" spans="1:17" x14ac:dyDescent="0.25">
      <c r="A2258" s="1">
        <v>44377</v>
      </c>
      <c r="B2258" s="1">
        <v>44377</v>
      </c>
      <c r="C2258" t="s">
        <v>109</v>
      </c>
      <c r="D2258" t="s">
        <v>110</v>
      </c>
      <c r="E2258">
        <v>4.125</v>
      </c>
      <c r="F2258" t="s">
        <v>2725</v>
      </c>
      <c r="G2258" t="s">
        <v>722</v>
      </c>
      <c r="H2258" t="s">
        <v>112</v>
      </c>
      <c r="I2258" t="s">
        <v>18</v>
      </c>
      <c r="J2258" t="s">
        <v>19</v>
      </c>
      <c r="K2258" t="s">
        <v>20</v>
      </c>
      <c r="L2258" t="s">
        <v>20</v>
      </c>
      <c r="M2258" t="s">
        <v>21</v>
      </c>
      <c r="N2258" t="s">
        <v>22</v>
      </c>
      <c r="O2258" t="s">
        <v>5108</v>
      </c>
      <c r="P2258">
        <v>2</v>
      </c>
      <c r="Q2258" t="str">
        <f t="shared" si="35"/>
        <v>GE US Equity</v>
      </c>
    </row>
    <row r="2259" spans="1:17" x14ac:dyDescent="0.25">
      <c r="A2259" s="1">
        <v>44377</v>
      </c>
      <c r="B2259" s="1">
        <v>44377</v>
      </c>
      <c r="C2259" t="s">
        <v>540</v>
      </c>
      <c r="D2259" t="s">
        <v>541</v>
      </c>
      <c r="E2259">
        <v>7</v>
      </c>
      <c r="F2259" t="s">
        <v>5109</v>
      </c>
      <c r="H2259" t="s">
        <v>97</v>
      </c>
      <c r="I2259" t="s">
        <v>18</v>
      </c>
      <c r="J2259" t="s">
        <v>19</v>
      </c>
      <c r="K2259" t="s">
        <v>20</v>
      </c>
      <c r="L2259" t="s">
        <v>20</v>
      </c>
      <c r="M2259" t="s">
        <v>543</v>
      </c>
      <c r="N2259" t="s">
        <v>59</v>
      </c>
      <c r="O2259" t="s">
        <v>5110</v>
      </c>
      <c r="P2259">
        <v>3</v>
      </c>
      <c r="Q2259" t="str">
        <f t="shared" si="35"/>
        <v>JEF US Equity</v>
      </c>
    </row>
    <row r="2260" spans="1:17" x14ac:dyDescent="0.25">
      <c r="A2260" s="1">
        <v>44377</v>
      </c>
      <c r="B2260" s="1">
        <v>44377</v>
      </c>
      <c r="C2260" t="s">
        <v>853</v>
      </c>
      <c r="D2260" t="s">
        <v>854</v>
      </c>
      <c r="E2260">
        <v>6.8</v>
      </c>
      <c r="F2260" t="s">
        <v>254</v>
      </c>
      <c r="H2260" t="s">
        <v>52</v>
      </c>
      <c r="I2260" t="s">
        <v>18</v>
      </c>
      <c r="J2260" t="s">
        <v>19</v>
      </c>
      <c r="K2260" t="s">
        <v>20</v>
      </c>
      <c r="L2260" t="s">
        <v>20</v>
      </c>
      <c r="M2260" t="s">
        <v>21</v>
      </c>
      <c r="N2260" t="s">
        <v>22</v>
      </c>
      <c r="O2260" t="s">
        <v>5111</v>
      </c>
      <c r="P2260">
        <v>3</v>
      </c>
      <c r="Q2260" t="str">
        <f t="shared" si="35"/>
        <v>RTX US Equity</v>
      </c>
    </row>
    <row r="2261" spans="1:17" x14ac:dyDescent="0.25">
      <c r="A2261" s="1">
        <v>44377</v>
      </c>
      <c r="B2261" s="1">
        <v>44377</v>
      </c>
      <c r="C2261" t="s">
        <v>5112</v>
      </c>
      <c r="D2261" t="s">
        <v>1621</v>
      </c>
      <c r="E2261">
        <v>7</v>
      </c>
      <c r="F2261" t="s">
        <v>332</v>
      </c>
      <c r="H2261" t="s">
        <v>97</v>
      </c>
      <c r="I2261" t="s">
        <v>18</v>
      </c>
      <c r="J2261" t="s">
        <v>19</v>
      </c>
      <c r="K2261" t="s">
        <v>20</v>
      </c>
      <c r="L2261" t="s">
        <v>20</v>
      </c>
      <c r="M2261" t="s">
        <v>21</v>
      </c>
      <c r="N2261" t="s">
        <v>22</v>
      </c>
      <c r="O2261" t="s">
        <v>5113</v>
      </c>
      <c r="P2261">
        <v>2</v>
      </c>
      <c r="Q2261" t="str">
        <f t="shared" si="35"/>
        <v>ET US Equity</v>
      </c>
    </row>
    <row r="2262" spans="1:17" x14ac:dyDescent="0.25">
      <c r="A2262" s="1">
        <v>44377</v>
      </c>
      <c r="B2262" s="1">
        <v>44377</v>
      </c>
      <c r="C2262" t="s">
        <v>1164</v>
      </c>
      <c r="D2262" t="s">
        <v>1165</v>
      </c>
      <c r="E2262">
        <v>7.2</v>
      </c>
      <c r="F2262" t="s">
        <v>5114</v>
      </c>
      <c r="G2262" t="s">
        <v>130</v>
      </c>
      <c r="H2262" t="s">
        <v>52</v>
      </c>
      <c r="I2262" t="s">
        <v>18</v>
      </c>
      <c r="J2262" t="s">
        <v>19</v>
      </c>
      <c r="K2262" t="s">
        <v>20</v>
      </c>
      <c r="L2262" t="s">
        <v>20</v>
      </c>
      <c r="M2262" t="s">
        <v>21</v>
      </c>
      <c r="N2262" t="s">
        <v>22</v>
      </c>
      <c r="O2262" t="s">
        <v>5115</v>
      </c>
      <c r="P2262">
        <v>3</v>
      </c>
      <c r="Q2262" t="str">
        <f t="shared" si="35"/>
        <v>LOW US Equity</v>
      </c>
    </row>
    <row r="2263" spans="1:17" x14ac:dyDescent="0.25">
      <c r="A2263" s="1">
        <v>44377</v>
      </c>
      <c r="B2263" s="1">
        <v>44377</v>
      </c>
      <c r="C2263" t="s">
        <v>3487</v>
      </c>
      <c r="D2263" t="s">
        <v>1391</v>
      </c>
      <c r="E2263">
        <v>5.875</v>
      </c>
      <c r="F2263" t="s">
        <v>3429</v>
      </c>
      <c r="H2263" t="s">
        <v>112</v>
      </c>
      <c r="I2263" t="s">
        <v>18</v>
      </c>
      <c r="J2263" t="s">
        <v>19</v>
      </c>
      <c r="K2263" t="s">
        <v>20</v>
      </c>
      <c r="L2263" t="s">
        <v>20</v>
      </c>
      <c r="M2263" t="s">
        <v>21</v>
      </c>
      <c r="N2263" t="s">
        <v>135</v>
      </c>
      <c r="O2263" t="s">
        <v>5116</v>
      </c>
      <c r="P2263">
        <v>5</v>
      </c>
      <c r="Q2263" t="str">
        <f t="shared" si="35"/>
        <v>NGGLN US Equity</v>
      </c>
    </row>
    <row r="2264" spans="1:17" x14ac:dyDescent="0.25">
      <c r="A2264" s="1">
        <v>44377</v>
      </c>
      <c r="B2264" s="1">
        <v>44377</v>
      </c>
      <c r="C2264" t="s">
        <v>3260</v>
      </c>
      <c r="D2264" t="s">
        <v>952</v>
      </c>
      <c r="E2264">
        <v>3.25</v>
      </c>
      <c r="F2264" t="s">
        <v>1517</v>
      </c>
      <c r="G2264" t="s">
        <v>722</v>
      </c>
      <c r="H2264" t="s">
        <v>112</v>
      </c>
      <c r="I2264" t="s">
        <v>18</v>
      </c>
      <c r="J2264" t="s">
        <v>19</v>
      </c>
      <c r="K2264" t="s">
        <v>20</v>
      </c>
      <c r="L2264" t="s">
        <v>20</v>
      </c>
      <c r="M2264" t="s">
        <v>21</v>
      </c>
      <c r="N2264" t="s">
        <v>135</v>
      </c>
      <c r="O2264" t="s">
        <v>5117</v>
      </c>
      <c r="P2264">
        <v>3</v>
      </c>
      <c r="Q2264" t="str">
        <f t="shared" si="35"/>
        <v>DUK US Equity</v>
      </c>
    </row>
    <row r="2265" spans="1:17" x14ac:dyDescent="0.25">
      <c r="A2265" s="1">
        <v>44377</v>
      </c>
      <c r="B2265" s="1">
        <v>44377</v>
      </c>
      <c r="C2265" t="s">
        <v>109</v>
      </c>
      <c r="D2265" t="s">
        <v>110</v>
      </c>
      <c r="E2265">
        <v>3.125</v>
      </c>
      <c r="F2265" t="s">
        <v>2126</v>
      </c>
      <c r="G2265" t="s">
        <v>722</v>
      </c>
      <c r="H2265" t="s">
        <v>112</v>
      </c>
      <c r="I2265" t="s">
        <v>18</v>
      </c>
      <c r="J2265" t="s">
        <v>19</v>
      </c>
      <c r="K2265" t="s">
        <v>20</v>
      </c>
      <c r="L2265" t="s">
        <v>20</v>
      </c>
      <c r="M2265" t="s">
        <v>21</v>
      </c>
      <c r="N2265" t="s">
        <v>22</v>
      </c>
      <c r="O2265" t="s">
        <v>5118</v>
      </c>
      <c r="P2265">
        <v>2</v>
      </c>
      <c r="Q2265" t="str">
        <f t="shared" si="35"/>
        <v>GE US Equity</v>
      </c>
    </row>
    <row r="2266" spans="1:17" x14ac:dyDescent="0.25">
      <c r="A2266" s="1">
        <v>44377</v>
      </c>
      <c r="B2266" s="1">
        <v>44377</v>
      </c>
      <c r="C2266" t="s">
        <v>109</v>
      </c>
      <c r="D2266" t="s">
        <v>110</v>
      </c>
      <c r="E2266">
        <v>3</v>
      </c>
      <c r="F2266" t="s">
        <v>702</v>
      </c>
      <c r="G2266" t="s">
        <v>722</v>
      </c>
      <c r="H2266" t="s">
        <v>112</v>
      </c>
      <c r="I2266" t="s">
        <v>18</v>
      </c>
      <c r="J2266" t="s">
        <v>19</v>
      </c>
      <c r="K2266" t="s">
        <v>20</v>
      </c>
      <c r="L2266" t="s">
        <v>20</v>
      </c>
      <c r="M2266" t="s">
        <v>21</v>
      </c>
      <c r="N2266" t="s">
        <v>22</v>
      </c>
      <c r="O2266" t="s">
        <v>5119</v>
      </c>
      <c r="P2266">
        <v>2</v>
      </c>
      <c r="Q2266" t="str">
        <f t="shared" si="35"/>
        <v>GE US Equity</v>
      </c>
    </row>
    <row r="2267" spans="1:17" x14ac:dyDescent="0.25">
      <c r="A2267" s="1">
        <v>44377</v>
      </c>
      <c r="B2267" s="1">
        <v>44377</v>
      </c>
      <c r="C2267" t="s">
        <v>2016</v>
      </c>
      <c r="D2267" t="s">
        <v>2017</v>
      </c>
      <c r="E2267">
        <v>6.7</v>
      </c>
      <c r="F2267" t="s">
        <v>892</v>
      </c>
      <c r="H2267" t="s">
        <v>44</v>
      </c>
      <c r="I2267" t="s">
        <v>18</v>
      </c>
      <c r="J2267" t="s">
        <v>19</v>
      </c>
      <c r="K2267" t="s">
        <v>20</v>
      </c>
      <c r="L2267" t="s">
        <v>20</v>
      </c>
      <c r="M2267" t="s">
        <v>21</v>
      </c>
      <c r="N2267" t="s">
        <v>59</v>
      </c>
      <c r="O2267" t="s">
        <v>5120</v>
      </c>
      <c r="P2267">
        <v>2</v>
      </c>
      <c r="Q2267" t="str">
        <f t="shared" si="35"/>
        <v>CB US Equity</v>
      </c>
    </row>
    <row r="2268" spans="1:17" x14ac:dyDescent="0.25">
      <c r="A2268" s="1">
        <v>44377</v>
      </c>
      <c r="B2268" s="1">
        <v>44377</v>
      </c>
      <c r="C2268" t="s">
        <v>109</v>
      </c>
      <c r="D2268" t="s">
        <v>110</v>
      </c>
      <c r="E2268">
        <v>3.1</v>
      </c>
      <c r="F2268" t="s">
        <v>496</v>
      </c>
      <c r="G2268" t="s">
        <v>722</v>
      </c>
      <c r="H2268" t="s">
        <v>112</v>
      </c>
      <c r="I2268" t="s">
        <v>18</v>
      </c>
      <c r="J2268" t="s">
        <v>19</v>
      </c>
      <c r="K2268" t="s">
        <v>20</v>
      </c>
      <c r="L2268" t="s">
        <v>20</v>
      </c>
      <c r="M2268" t="s">
        <v>21</v>
      </c>
      <c r="N2268" t="s">
        <v>22</v>
      </c>
      <c r="O2268" t="s">
        <v>5121</v>
      </c>
      <c r="P2268">
        <v>2</v>
      </c>
      <c r="Q2268" t="str">
        <f t="shared" si="35"/>
        <v>GE US Equity</v>
      </c>
    </row>
    <row r="2269" spans="1:17" x14ac:dyDescent="0.25">
      <c r="A2269" s="1">
        <v>44377</v>
      </c>
      <c r="B2269" s="1">
        <v>44377</v>
      </c>
      <c r="C2269" t="s">
        <v>109</v>
      </c>
      <c r="D2269" t="s">
        <v>110</v>
      </c>
      <c r="E2269">
        <v>3.75</v>
      </c>
      <c r="F2269" t="s">
        <v>1288</v>
      </c>
      <c r="G2269" t="s">
        <v>722</v>
      </c>
      <c r="H2269" t="s">
        <v>112</v>
      </c>
      <c r="I2269" t="s">
        <v>18</v>
      </c>
      <c r="J2269" t="s">
        <v>19</v>
      </c>
      <c r="K2269" t="s">
        <v>20</v>
      </c>
      <c r="L2269" t="s">
        <v>20</v>
      </c>
      <c r="M2269" t="s">
        <v>21</v>
      </c>
      <c r="N2269" t="s">
        <v>22</v>
      </c>
      <c r="O2269" t="s">
        <v>5122</v>
      </c>
      <c r="P2269">
        <v>2</v>
      </c>
      <c r="Q2269" t="str">
        <f t="shared" si="35"/>
        <v>GE US Equity</v>
      </c>
    </row>
    <row r="2270" spans="1:17" x14ac:dyDescent="0.25">
      <c r="A2270" s="1">
        <v>44377</v>
      </c>
      <c r="B2270" s="1">
        <v>44377</v>
      </c>
      <c r="C2270" t="s">
        <v>109</v>
      </c>
      <c r="D2270" t="s">
        <v>110</v>
      </c>
      <c r="E2270">
        <v>4</v>
      </c>
      <c r="F2270" t="s">
        <v>1957</v>
      </c>
      <c r="G2270" t="s">
        <v>16</v>
      </c>
      <c r="H2270" t="s">
        <v>112</v>
      </c>
      <c r="I2270" t="s">
        <v>18</v>
      </c>
      <c r="J2270" t="s">
        <v>19</v>
      </c>
      <c r="K2270" t="s">
        <v>20</v>
      </c>
      <c r="L2270" t="s">
        <v>20</v>
      </c>
      <c r="M2270" t="s">
        <v>21</v>
      </c>
      <c r="N2270" t="s">
        <v>22</v>
      </c>
      <c r="O2270" t="s">
        <v>5123</v>
      </c>
      <c r="P2270">
        <v>2</v>
      </c>
      <c r="Q2270" t="str">
        <f t="shared" si="35"/>
        <v>GE US Equity</v>
      </c>
    </row>
    <row r="2271" spans="1:17" x14ac:dyDescent="0.25">
      <c r="A2271" s="1">
        <v>44377</v>
      </c>
      <c r="B2271" s="1">
        <v>44377</v>
      </c>
      <c r="C2271" t="s">
        <v>404</v>
      </c>
      <c r="D2271" t="s">
        <v>405</v>
      </c>
      <c r="E2271">
        <v>3.15</v>
      </c>
      <c r="F2271" t="s">
        <v>2841</v>
      </c>
      <c r="G2271" t="s">
        <v>2611</v>
      </c>
      <c r="H2271" t="s">
        <v>17</v>
      </c>
      <c r="I2271" t="s">
        <v>18</v>
      </c>
      <c r="J2271" t="s">
        <v>19</v>
      </c>
      <c r="K2271" t="s">
        <v>20</v>
      </c>
      <c r="L2271" t="s">
        <v>20</v>
      </c>
      <c r="M2271" t="s">
        <v>21</v>
      </c>
      <c r="N2271" t="s">
        <v>22</v>
      </c>
      <c r="O2271" t="s">
        <v>5124</v>
      </c>
      <c r="P2271">
        <v>3</v>
      </c>
      <c r="Q2271" t="str">
        <f t="shared" si="35"/>
        <v>CAT US Equity</v>
      </c>
    </row>
    <row r="2272" spans="1:17" x14ac:dyDescent="0.25">
      <c r="A2272" s="1">
        <v>44377</v>
      </c>
      <c r="B2272" s="1">
        <v>44377</v>
      </c>
      <c r="C2272" t="s">
        <v>1863</v>
      </c>
      <c r="D2272" t="s">
        <v>1864</v>
      </c>
      <c r="E2272">
        <v>3.5</v>
      </c>
      <c r="F2272" t="s">
        <v>379</v>
      </c>
      <c r="G2272" t="s">
        <v>3182</v>
      </c>
      <c r="H2272" t="s">
        <v>44</v>
      </c>
      <c r="I2272" t="s">
        <v>18</v>
      </c>
      <c r="J2272" t="s">
        <v>19</v>
      </c>
      <c r="K2272" t="s">
        <v>20</v>
      </c>
      <c r="L2272" t="s">
        <v>20</v>
      </c>
      <c r="M2272" t="s">
        <v>21</v>
      </c>
      <c r="N2272" t="s">
        <v>135</v>
      </c>
      <c r="O2272" t="s">
        <v>5125</v>
      </c>
      <c r="P2272">
        <v>4</v>
      </c>
      <c r="Q2272" t="str">
        <f t="shared" si="35"/>
        <v>NRUC US Equity</v>
      </c>
    </row>
    <row r="2273" spans="1:17" x14ac:dyDescent="0.25">
      <c r="A2273" s="1">
        <v>44377</v>
      </c>
      <c r="B2273" s="1">
        <v>44377</v>
      </c>
      <c r="C2273" t="s">
        <v>1320</v>
      </c>
      <c r="D2273" t="s">
        <v>1321</v>
      </c>
      <c r="E2273">
        <v>0.8</v>
      </c>
      <c r="F2273" t="s">
        <v>1322</v>
      </c>
      <c r="G2273" t="s">
        <v>69</v>
      </c>
      <c r="H2273" t="s">
        <v>199</v>
      </c>
      <c r="I2273" t="s">
        <v>18</v>
      </c>
      <c r="J2273" t="s">
        <v>19</v>
      </c>
      <c r="K2273" t="s">
        <v>20</v>
      </c>
      <c r="L2273" t="s">
        <v>20</v>
      </c>
      <c r="M2273" t="s">
        <v>21</v>
      </c>
      <c r="N2273" t="s">
        <v>59</v>
      </c>
      <c r="O2273" t="s">
        <v>5126</v>
      </c>
      <c r="P2273">
        <v>3</v>
      </c>
      <c r="Q2273" t="str">
        <f t="shared" si="35"/>
        <v>PRU US Equity</v>
      </c>
    </row>
    <row r="2274" spans="1:17" x14ac:dyDescent="0.25">
      <c r="A2274" s="1">
        <v>44377</v>
      </c>
      <c r="B2274" s="1">
        <v>44377</v>
      </c>
      <c r="C2274" t="s">
        <v>215</v>
      </c>
      <c r="D2274" t="s">
        <v>216</v>
      </c>
      <c r="E2274">
        <v>6.5</v>
      </c>
      <c r="F2274" t="s">
        <v>2302</v>
      </c>
      <c r="G2274" t="s">
        <v>69</v>
      </c>
      <c r="H2274" t="s">
        <v>112</v>
      </c>
      <c r="I2274" t="s">
        <v>18</v>
      </c>
      <c r="J2274" t="s">
        <v>19</v>
      </c>
      <c r="K2274" t="s">
        <v>20</v>
      </c>
      <c r="L2274" t="s">
        <v>20</v>
      </c>
      <c r="M2274" t="s">
        <v>21</v>
      </c>
      <c r="N2274" t="s">
        <v>22</v>
      </c>
      <c r="O2274" t="s">
        <v>5128</v>
      </c>
      <c r="P2274">
        <v>1</v>
      </c>
      <c r="Q2274" t="str">
        <f t="shared" si="35"/>
        <v>T US Equity</v>
      </c>
    </row>
    <row r="2275" spans="1:17" x14ac:dyDescent="0.25">
      <c r="A2275" s="1">
        <v>44377</v>
      </c>
      <c r="B2275" s="1">
        <v>44377</v>
      </c>
      <c r="C2275" t="s">
        <v>907</v>
      </c>
      <c r="D2275" t="s">
        <v>318</v>
      </c>
      <c r="E2275">
        <v>0.7</v>
      </c>
      <c r="F2275" t="s">
        <v>908</v>
      </c>
      <c r="G2275" t="s">
        <v>69</v>
      </c>
      <c r="H2275" t="s">
        <v>199</v>
      </c>
      <c r="I2275" t="s">
        <v>18</v>
      </c>
      <c r="J2275" t="s">
        <v>19</v>
      </c>
      <c r="K2275" t="s">
        <v>20</v>
      </c>
      <c r="L2275" t="s">
        <v>20</v>
      </c>
      <c r="M2275" t="s">
        <v>21</v>
      </c>
      <c r="N2275" t="s">
        <v>59</v>
      </c>
      <c r="O2275" t="s">
        <v>5129</v>
      </c>
      <c r="P2275">
        <v>3</v>
      </c>
      <c r="Q2275" t="str">
        <f t="shared" si="35"/>
        <v>MET US Equity</v>
      </c>
    </row>
    <row r="2276" spans="1:17" x14ac:dyDescent="0.25">
      <c r="A2276" s="1">
        <v>44377</v>
      </c>
      <c r="B2276" s="1">
        <v>44377</v>
      </c>
      <c r="C2276" t="s">
        <v>903</v>
      </c>
      <c r="D2276" t="s">
        <v>904</v>
      </c>
      <c r="E2276">
        <v>0.38500000000000001</v>
      </c>
      <c r="F2276" t="s">
        <v>1116</v>
      </c>
      <c r="G2276" t="s">
        <v>259</v>
      </c>
      <c r="H2276" t="s">
        <v>154</v>
      </c>
      <c r="I2276" t="s">
        <v>18</v>
      </c>
      <c r="J2276" t="s">
        <v>19</v>
      </c>
      <c r="K2276" t="s">
        <v>20</v>
      </c>
      <c r="L2276" t="s">
        <v>20</v>
      </c>
      <c r="M2276" t="s">
        <v>21</v>
      </c>
      <c r="N2276" t="s">
        <v>155</v>
      </c>
      <c r="O2276" t="s">
        <v>5130</v>
      </c>
      <c r="P2276">
        <v>3</v>
      </c>
      <c r="Q2276" t="str">
        <f t="shared" si="35"/>
        <v>IFC US Equity</v>
      </c>
    </row>
    <row r="2277" spans="1:17" x14ac:dyDescent="0.25">
      <c r="A2277" s="1">
        <v>44377</v>
      </c>
      <c r="B2277" s="1">
        <v>44377</v>
      </c>
      <c r="C2277" t="s">
        <v>4024</v>
      </c>
      <c r="D2277" t="s">
        <v>4025</v>
      </c>
      <c r="E2277">
        <v>6.2590000000000003</v>
      </c>
      <c r="F2277" t="s">
        <v>825</v>
      </c>
      <c r="H2277" t="s">
        <v>199</v>
      </c>
      <c r="I2277" t="s">
        <v>18</v>
      </c>
      <c r="J2277" t="s">
        <v>19</v>
      </c>
      <c r="K2277" t="s">
        <v>20</v>
      </c>
      <c r="L2277" t="s">
        <v>20</v>
      </c>
      <c r="M2277" t="s">
        <v>21</v>
      </c>
      <c r="N2277" t="s">
        <v>22</v>
      </c>
      <c r="O2277" t="s">
        <v>5136</v>
      </c>
      <c r="P2277">
        <v>5</v>
      </c>
      <c r="Q2277" t="str">
        <f t="shared" si="35"/>
        <v>PARHC US Equity</v>
      </c>
    </row>
    <row r="2278" spans="1:17" x14ac:dyDescent="0.25">
      <c r="A2278" s="1">
        <v>44377</v>
      </c>
      <c r="B2278" s="1">
        <v>44377</v>
      </c>
      <c r="C2278" t="s">
        <v>109</v>
      </c>
      <c r="D2278" t="s">
        <v>110</v>
      </c>
      <c r="E2278">
        <v>4.25</v>
      </c>
      <c r="F2278" t="s">
        <v>2841</v>
      </c>
      <c r="G2278" t="s">
        <v>722</v>
      </c>
      <c r="H2278" t="s">
        <v>112</v>
      </c>
      <c r="I2278" t="s">
        <v>18</v>
      </c>
      <c r="J2278" t="s">
        <v>19</v>
      </c>
      <c r="K2278" t="s">
        <v>20</v>
      </c>
      <c r="L2278" t="s">
        <v>20</v>
      </c>
      <c r="M2278" t="s">
        <v>21</v>
      </c>
      <c r="N2278" t="s">
        <v>22</v>
      </c>
      <c r="O2278" t="s">
        <v>5137</v>
      </c>
      <c r="P2278">
        <v>2</v>
      </c>
      <c r="Q2278" t="str">
        <f t="shared" si="35"/>
        <v>GE US Equity</v>
      </c>
    </row>
    <row r="2279" spans="1:17" x14ac:dyDescent="0.25">
      <c r="A2279" s="1">
        <v>44377</v>
      </c>
      <c r="B2279" s="1">
        <v>44377</v>
      </c>
      <c r="C2279" t="s">
        <v>3589</v>
      </c>
      <c r="D2279" t="s">
        <v>3590</v>
      </c>
      <c r="E2279">
        <v>5.78</v>
      </c>
      <c r="F2279" t="s">
        <v>698</v>
      </c>
      <c r="H2279" t="s">
        <v>52</v>
      </c>
      <c r="I2279" t="s">
        <v>18</v>
      </c>
      <c r="J2279" t="s">
        <v>19</v>
      </c>
      <c r="K2279" t="s">
        <v>20</v>
      </c>
      <c r="L2279" t="s">
        <v>20</v>
      </c>
      <c r="M2279" t="s">
        <v>21</v>
      </c>
      <c r="N2279" t="s">
        <v>22</v>
      </c>
      <c r="O2279" t="s">
        <v>5138</v>
      </c>
      <c r="P2279">
        <v>3</v>
      </c>
      <c r="Q2279" t="str">
        <f t="shared" si="35"/>
        <v>UNP US Equity</v>
      </c>
    </row>
    <row r="2280" spans="1:17" x14ac:dyDescent="0.25">
      <c r="A2280" s="1">
        <v>44377</v>
      </c>
      <c r="B2280" s="1">
        <v>44377</v>
      </c>
      <c r="C2280" t="s">
        <v>1390</v>
      </c>
      <c r="D2280" t="s">
        <v>1391</v>
      </c>
      <c r="E2280">
        <v>5.819</v>
      </c>
      <c r="F2280" t="s">
        <v>1392</v>
      </c>
      <c r="G2280" t="s">
        <v>69</v>
      </c>
      <c r="H2280" t="s">
        <v>52</v>
      </c>
      <c r="I2280" t="s">
        <v>18</v>
      </c>
      <c r="J2280" t="s">
        <v>19</v>
      </c>
      <c r="K2280" t="s">
        <v>20</v>
      </c>
      <c r="L2280" t="s">
        <v>20</v>
      </c>
      <c r="M2280" t="s">
        <v>21</v>
      </c>
      <c r="N2280" t="s">
        <v>135</v>
      </c>
      <c r="O2280" t="s">
        <v>5139</v>
      </c>
      <c r="P2280">
        <v>5</v>
      </c>
      <c r="Q2280" t="str">
        <f t="shared" si="35"/>
        <v>NGGLN US Equity</v>
      </c>
    </row>
    <row r="2281" spans="1:17" x14ac:dyDescent="0.25">
      <c r="A2281" s="1">
        <v>44377</v>
      </c>
      <c r="B2281" s="1">
        <v>44377</v>
      </c>
      <c r="C2281" t="s">
        <v>317</v>
      </c>
      <c r="D2281" t="s">
        <v>318</v>
      </c>
      <c r="E2281">
        <v>3.05</v>
      </c>
      <c r="F2281" t="s">
        <v>3193</v>
      </c>
      <c r="G2281" t="s">
        <v>69</v>
      </c>
      <c r="H2281" t="s">
        <v>199</v>
      </c>
      <c r="I2281" t="s">
        <v>18</v>
      </c>
      <c r="J2281" t="s">
        <v>19</v>
      </c>
      <c r="K2281" t="s">
        <v>20</v>
      </c>
      <c r="L2281" t="s">
        <v>20</v>
      </c>
      <c r="M2281" t="s">
        <v>21</v>
      </c>
      <c r="N2281" t="s">
        <v>59</v>
      </c>
      <c r="O2281" t="s">
        <v>5143</v>
      </c>
      <c r="P2281">
        <v>3</v>
      </c>
      <c r="Q2281" t="str">
        <f t="shared" si="35"/>
        <v>MET US Equity</v>
      </c>
    </row>
    <row r="2282" spans="1:17" x14ac:dyDescent="0.25">
      <c r="A2282" s="1">
        <v>44377</v>
      </c>
      <c r="B2282" s="1">
        <v>44377</v>
      </c>
      <c r="C2282" t="s">
        <v>5144</v>
      </c>
      <c r="D2282" t="s">
        <v>245</v>
      </c>
      <c r="E2282">
        <v>7.45</v>
      </c>
      <c r="F2282" t="s">
        <v>732</v>
      </c>
      <c r="H2282" t="s">
        <v>112</v>
      </c>
      <c r="I2282" t="s">
        <v>18</v>
      </c>
      <c r="J2282" t="s">
        <v>19</v>
      </c>
      <c r="K2282" t="s">
        <v>20</v>
      </c>
      <c r="L2282" t="s">
        <v>20</v>
      </c>
      <c r="M2282" t="s">
        <v>21</v>
      </c>
      <c r="N2282" t="s">
        <v>22</v>
      </c>
      <c r="O2282" t="s">
        <v>5145</v>
      </c>
      <c r="P2282">
        <v>3</v>
      </c>
      <c r="Q2282" t="str">
        <f t="shared" si="35"/>
        <v>VLO US Equity</v>
      </c>
    </row>
    <row r="2283" spans="1:17" x14ac:dyDescent="0.25">
      <c r="A2283" s="1">
        <v>44377</v>
      </c>
      <c r="B2283" s="1">
        <v>44377</v>
      </c>
      <c r="C2283" t="s">
        <v>2269</v>
      </c>
      <c r="D2283" t="s">
        <v>2270</v>
      </c>
      <c r="E2283">
        <v>6.375</v>
      </c>
      <c r="F2283" t="s">
        <v>2694</v>
      </c>
      <c r="H2283" t="s">
        <v>17</v>
      </c>
      <c r="I2283" t="s">
        <v>18</v>
      </c>
      <c r="J2283" t="s">
        <v>19</v>
      </c>
      <c r="K2283" t="s">
        <v>20</v>
      </c>
      <c r="L2283" t="s">
        <v>20</v>
      </c>
      <c r="M2283" t="s">
        <v>21</v>
      </c>
      <c r="N2283" t="s">
        <v>22</v>
      </c>
      <c r="O2283" t="s">
        <v>5146</v>
      </c>
      <c r="P2283">
        <v>3</v>
      </c>
      <c r="Q2283" t="str">
        <f t="shared" si="35"/>
        <v>KMB US Equity</v>
      </c>
    </row>
    <row r="2284" spans="1:17" x14ac:dyDescent="0.25">
      <c r="A2284" s="1">
        <v>44377</v>
      </c>
      <c r="B2284" s="1">
        <v>44377</v>
      </c>
      <c r="C2284" t="s">
        <v>2186</v>
      </c>
      <c r="D2284" t="s">
        <v>2187</v>
      </c>
      <c r="E2284">
        <v>6.6</v>
      </c>
      <c r="F2284" t="s">
        <v>87</v>
      </c>
      <c r="G2284" t="s">
        <v>69</v>
      </c>
      <c r="H2284" t="s">
        <v>44</v>
      </c>
      <c r="I2284" t="s">
        <v>18</v>
      </c>
      <c r="J2284" t="s">
        <v>19</v>
      </c>
      <c r="K2284" t="s">
        <v>20</v>
      </c>
      <c r="L2284" t="s">
        <v>20</v>
      </c>
      <c r="M2284" t="s">
        <v>21</v>
      </c>
      <c r="N2284" t="s">
        <v>135</v>
      </c>
      <c r="O2284" t="s">
        <v>5151</v>
      </c>
      <c r="P2284">
        <v>3</v>
      </c>
      <c r="Q2284" t="str">
        <f t="shared" si="35"/>
        <v>AES US Equity</v>
      </c>
    </row>
    <row r="2285" spans="1:17" x14ac:dyDescent="0.25">
      <c r="A2285" s="1">
        <v>44377</v>
      </c>
      <c r="B2285" s="1">
        <v>44377</v>
      </c>
      <c r="C2285" t="s">
        <v>109</v>
      </c>
      <c r="D2285" t="s">
        <v>110</v>
      </c>
      <c r="E2285">
        <v>4.3499999999999996</v>
      </c>
      <c r="F2285" t="s">
        <v>2947</v>
      </c>
      <c r="G2285" t="s">
        <v>722</v>
      </c>
      <c r="H2285" t="s">
        <v>112</v>
      </c>
      <c r="I2285" t="s">
        <v>18</v>
      </c>
      <c r="J2285" t="s">
        <v>19</v>
      </c>
      <c r="K2285" t="s">
        <v>20</v>
      </c>
      <c r="L2285" t="s">
        <v>20</v>
      </c>
      <c r="M2285" t="s">
        <v>21</v>
      </c>
      <c r="N2285" t="s">
        <v>22</v>
      </c>
      <c r="O2285" t="s">
        <v>5154</v>
      </c>
      <c r="P2285">
        <v>2</v>
      </c>
      <c r="Q2285" t="str">
        <f t="shared" si="35"/>
        <v>GE US Equity</v>
      </c>
    </row>
    <row r="2286" spans="1:17" x14ac:dyDescent="0.25">
      <c r="A2286" s="1">
        <v>44377</v>
      </c>
      <c r="B2286" s="1">
        <v>44377</v>
      </c>
      <c r="C2286" t="s">
        <v>261</v>
      </c>
      <c r="D2286" t="s">
        <v>262</v>
      </c>
      <c r="E2286">
        <v>5.875</v>
      </c>
      <c r="F2286" t="s">
        <v>334</v>
      </c>
      <c r="G2286" t="s">
        <v>51</v>
      </c>
      <c r="H2286" t="s">
        <v>88</v>
      </c>
      <c r="I2286" t="s">
        <v>18</v>
      </c>
      <c r="J2286" t="s">
        <v>19</v>
      </c>
      <c r="K2286" t="s">
        <v>20</v>
      </c>
      <c r="L2286" t="s">
        <v>20</v>
      </c>
      <c r="M2286" t="s">
        <v>21</v>
      </c>
      <c r="N2286" t="s">
        <v>22</v>
      </c>
      <c r="O2286" t="s">
        <v>5155</v>
      </c>
      <c r="P2286">
        <v>4</v>
      </c>
      <c r="Q2286" t="str">
        <f t="shared" si="35"/>
        <v>DISH US Equity</v>
      </c>
    </row>
    <row r="2287" spans="1:17" x14ac:dyDescent="0.25">
      <c r="A2287" s="1">
        <v>44377</v>
      </c>
      <c r="B2287" s="1">
        <v>44377</v>
      </c>
      <c r="C2287" t="s">
        <v>1863</v>
      </c>
      <c r="D2287" t="s">
        <v>1864</v>
      </c>
      <c r="E2287">
        <v>3.5</v>
      </c>
      <c r="F2287" t="s">
        <v>602</v>
      </c>
      <c r="G2287" t="s">
        <v>5156</v>
      </c>
      <c r="H2287" t="s">
        <v>44</v>
      </c>
      <c r="I2287" t="s">
        <v>18</v>
      </c>
      <c r="J2287" t="s">
        <v>19</v>
      </c>
      <c r="K2287" t="s">
        <v>20</v>
      </c>
      <c r="L2287" t="s">
        <v>20</v>
      </c>
      <c r="M2287" t="s">
        <v>21</v>
      </c>
      <c r="N2287" t="s">
        <v>135</v>
      </c>
      <c r="O2287" t="s">
        <v>5157</v>
      </c>
      <c r="P2287">
        <v>4</v>
      </c>
      <c r="Q2287" t="str">
        <f t="shared" si="35"/>
        <v>NRUC US Equity</v>
      </c>
    </row>
    <row r="2288" spans="1:17" x14ac:dyDescent="0.25">
      <c r="A2288" s="1">
        <v>44377</v>
      </c>
      <c r="B2288" s="1">
        <v>44377</v>
      </c>
      <c r="C2288" t="s">
        <v>1863</v>
      </c>
      <c r="D2288" t="s">
        <v>1864</v>
      </c>
      <c r="E2288">
        <v>3.5</v>
      </c>
      <c r="F2288" t="s">
        <v>153</v>
      </c>
      <c r="G2288" t="s">
        <v>4431</v>
      </c>
      <c r="H2288" t="s">
        <v>44</v>
      </c>
      <c r="I2288" t="s">
        <v>18</v>
      </c>
      <c r="J2288" t="s">
        <v>19</v>
      </c>
      <c r="K2288" t="s">
        <v>20</v>
      </c>
      <c r="L2288" t="s">
        <v>20</v>
      </c>
      <c r="M2288" t="s">
        <v>21</v>
      </c>
      <c r="N2288" t="s">
        <v>135</v>
      </c>
      <c r="O2288" t="s">
        <v>5158</v>
      </c>
      <c r="P2288">
        <v>4</v>
      </c>
      <c r="Q2288" t="str">
        <f t="shared" si="35"/>
        <v>NRUC US Equity</v>
      </c>
    </row>
    <row r="2289" spans="1:17" x14ac:dyDescent="0.25">
      <c r="A2289" s="1">
        <v>44377</v>
      </c>
      <c r="B2289" s="1">
        <v>44377</v>
      </c>
      <c r="C2289" t="s">
        <v>5160</v>
      </c>
      <c r="D2289" t="s">
        <v>1391</v>
      </c>
      <c r="E2289">
        <v>0.83074999999999999</v>
      </c>
      <c r="F2289" t="s">
        <v>5161</v>
      </c>
      <c r="G2289" t="s">
        <v>236</v>
      </c>
      <c r="H2289" t="s">
        <v>112</v>
      </c>
      <c r="I2289" t="s">
        <v>18</v>
      </c>
      <c r="J2289" t="s">
        <v>19</v>
      </c>
      <c r="K2289" t="s">
        <v>20</v>
      </c>
      <c r="L2289" t="s">
        <v>20</v>
      </c>
      <c r="M2289" t="s">
        <v>137</v>
      </c>
      <c r="N2289" t="s">
        <v>135</v>
      </c>
      <c r="O2289" t="s">
        <v>5162</v>
      </c>
      <c r="P2289">
        <v>5</v>
      </c>
      <c r="Q2289" t="str">
        <f t="shared" si="35"/>
        <v>NGGLN US Equity</v>
      </c>
    </row>
    <row r="2290" spans="1:17" x14ac:dyDescent="0.25">
      <c r="A2290" s="1">
        <v>44377</v>
      </c>
      <c r="B2290" s="1">
        <v>44377</v>
      </c>
      <c r="C2290" t="s">
        <v>3319</v>
      </c>
      <c r="D2290" t="s">
        <v>3320</v>
      </c>
      <c r="E2290">
        <v>7.375</v>
      </c>
      <c r="F2290" t="s">
        <v>901</v>
      </c>
      <c r="G2290" t="s">
        <v>69</v>
      </c>
      <c r="H2290" t="s">
        <v>52</v>
      </c>
      <c r="I2290" t="s">
        <v>18</v>
      </c>
      <c r="J2290" t="s">
        <v>19</v>
      </c>
      <c r="K2290" t="s">
        <v>20</v>
      </c>
      <c r="L2290" t="s">
        <v>20</v>
      </c>
      <c r="M2290" t="s">
        <v>21</v>
      </c>
      <c r="N2290" t="s">
        <v>22</v>
      </c>
      <c r="O2290" t="s">
        <v>5163</v>
      </c>
      <c r="P2290">
        <v>2</v>
      </c>
      <c r="Q2290" t="str">
        <f t="shared" si="35"/>
        <v>WM US Equity</v>
      </c>
    </row>
    <row r="2291" spans="1:17" x14ac:dyDescent="0.25">
      <c r="A2291" s="1">
        <v>44377</v>
      </c>
      <c r="B2291" s="1">
        <v>44377</v>
      </c>
      <c r="C2291" t="s">
        <v>3522</v>
      </c>
      <c r="D2291" t="s">
        <v>3523</v>
      </c>
      <c r="E2291">
        <v>7.125</v>
      </c>
      <c r="F2291" t="s">
        <v>3801</v>
      </c>
      <c r="H2291" t="s">
        <v>52</v>
      </c>
      <c r="I2291" t="s">
        <v>18</v>
      </c>
      <c r="J2291" t="s">
        <v>19</v>
      </c>
      <c r="K2291" t="s">
        <v>20</v>
      </c>
      <c r="L2291" t="s">
        <v>20</v>
      </c>
      <c r="M2291" t="s">
        <v>21</v>
      </c>
      <c r="N2291" t="s">
        <v>22</v>
      </c>
      <c r="O2291" t="s">
        <v>5164</v>
      </c>
      <c r="P2291">
        <v>5</v>
      </c>
      <c r="Q2291" t="str">
        <f t="shared" si="35"/>
        <v>TFCFA US Equity</v>
      </c>
    </row>
    <row r="2292" spans="1:17" x14ac:dyDescent="0.25">
      <c r="A2292" s="1">
        <v>44377</v>
      </c>
      <c r="B2292" s="1">
        <v>44377</v>
      </c>
      <c r="C2292" t="s">
        <v>1672</v>
      </c>
      <c r="D2292" t="s">
        <v>1673</v>
      </c>
      <c r="E2292">
        <v>5.25</v>
      </c>
      <c r="F2292" t="s">
        <v>2011</v>
      </c>
      <c r="G2292" t="s">
        <v>16</v>
      </c>
      <c r="H2292" t="s">
        <v>52</v>
      </c>
      <c r="I2292" t="s">
        <v>18</v>
      </c>
      <c r="J2292" t="s">
        <v>19</v>
      </c>
      <c r="K2292" t="s">
        <v>20</v>
      </c>
      <c r="L2292" t="s">
        <v>20</v>
      </c>
      <c r="M2292" t="s">
        <v>21</v>
      </c>
      <c r="N2292" t="s">
        <v>22</v>
      </c>
      <c r="O2292" t="s">
        <v>5166</v>
      </c>
      <c r="P2292">
        <v>3</v>
      </c>
      <c r="Q2292" t="str">
        <f t="shared" si="35"/>
        <v>ETN US Equity</v>
      </c>
    </row>
    <row r="2293" spans="1:17" x14ac:dyDescent="0.25">
      <c r="A2293" s="1">
        <v>44377</v>
      </c>
      <c r="B2293" s="1">
        <v>44377</v>
      </c>
      <c r="C2293" t="s">
        <v>4691</v>
      </c>
      <c r="D2293" t="s">
        <v>4692</v>
      </c>
      <c r="E2293">
        <v>7.6</v>
      </c>
      <c r="F2293" t="s">
        <v>3094</v>
      </c>
      <c r="H2293" t="s">
        <v>44</v>
      </c>
      <c r="I2293" t="s">
        <v>18</v>
      </c>
      <c r="J2293" t="s">
        <v>19</v>
      </c>
      <c r="K2293" t="s">
        <v>20</v>
      </c>
      <c r="L2293" t="s">
        <v>20</v>
      </c>
      <c r="M2293" t="s">
        <v>21</v>
      </c>
      <c r="N2293" t="s">
        <v>135</v>
      </c>
      <c r="O2293" t="s">
        <v>5167</v>
      </c>
      <c r="P2293">
        <v>3</v>
      </c>
      <c r="Q2293" t="str">
        <f t="shared" si="35"/>
        <v>LNT US Equity</v>
      </c>
    </row>
    <row r="2294" spans="1:17" x14ac:dyDescent="0.25">
      <c r="A2294" s="1">
        <v>44377</v>
      </c>
      <c r="B2294" s="1">
        <v>44377</v>
      </c>
      <c r="C2294" t="s">
        <v>109</v>
      </c>
      <c r="D2294" t="s">
        <v>110</v>
      </c>
      <c r="E2294">
        <v>3.75</v>
      </c>
      <c r="F2294" t="s">
        <v>1777</v>
      </c>
      <c r="G2294" t="s">
        <v>722</v>
      </c>
      <c r="H2294" t="s">
        <v>112</v>
      </c>
      <c r="I2294" t="s">
        <v>18</v>
      </c>
      <c r="J2294" t="s">
        <v>19</v>
      </c>
      <c r="K2294" t="s">
        <v>20</v>
      </c>
      <c r="L2294" t="s">
        <v>20</v>
      </c>
      <c r="M2294" t="s">
        <v>21</v>
      </c>
      <c r="N2294" t="s">
        <v>22</v>
      </c>
      <c r="O2294" t="s">
        <v>5168</v>
      </c>
      <c r="P2294">
        <v>2</v>
      </c>
      <c r="Q2294" t="str">
        <f t="shared" si="35"/>
        <v>GE US Equity</v>
      </c>
    </row>
    <row r="2295" spans="1:17" x14ac:dyDescent="0.25">
      <c r="A2295" s="1">
        <v>44377</v>
      </c>
      <c r="B2295" s="1">
        <v>44377</v>
      </c>
      <c r="C2295" t="s">
        <v>410</v>
      </c>
      <c r="D2295" t="s">
        <v>224</v>
      </c>
      <c r="E2295">
        <v>11.5</v>
      </c>
      <c r="F2295" t="s">
        <v>971</v>
      </c>
      <c r="G2295" t="s">
        <v>51</v>
      </c>
      <c r="H2295" t="s">
        <v>121</v>
      </c>
      <c r="I2295" t="s">
        <v>18</v>
      </c>
      <c r="J2295" t="s">
        <v>19</v>
      </c>
      <c r="K2295" t="s">
        <v>20</v>
      </c>
      <c r="L2295" t="s">
        <v>20</v>
      </c>
      <c r="M2295" t="s">
        <v>21</v>
      </c>
      <c r="N2295" t="s">
        <v>22</v>
      </c>
      <c r="O2295" t="s">
        <v>5169</v>
      </c>
      <c r="P2295">
        <v>1</v>
      </c>
      <c r="Q2295" t="str">
        <f t="shared" si="35"/>
        <v>S US Equity</v>
      </c>
    </row>
    <row r="2296" spans="1:17" x14ac:dyDescent="0.25">
      <c r="A2296" s="1">
        <v>44377</v>
      </c>
      <c r="B2296" s="1">
        <v>44377</v>
      </c>
      <c r="C2296" t="s">
        <v>5174</v>
      </c>
      <c r="D2296" t="s">
        <v>2466</v>
      </c>
      <c r="E2296">
        <v>5.5</v>
      </c>
      <c r="F2296" t="s">
        <v>1565</v>
      </c>
      <c r="H2296" t="s">
        <v>52</v>
      </c>
      <c r="I2296" t="s">
        <v>18</v>
      </c>
      <c r="J2296" t="s">
        <v>19</v>
      </c>
      <c r="K2296" t="s">
        <v>20</v>
      </c>
      <c r="L2296" t="s">
        <v>20</v>
      </c>
      <c r="M2296" t="s">
        <v>21</v>
      </c>
      <c r="N2296" t="s">
        <v>135</v>
      </c>
      <c r="O2296" t="s">
        <v>5175</v>
      </c>
      <c r="P2296">
        <v>2</v>
      </c>
      <c r="Q2296" t="str">
        <f t="shared" si="35"/>
        <v>ED US Equity</v>
      </c>
    </row>
    <row r="2297" spans="1:17" x14ac:dyDescent="0.25">
      <c r="A2297" s="1">
        <v>44377</v>
      </c>
      <c r="B2297" s="1">
        <v>44377</v>
      </c>
      <c r="C2297" t="s">
        <v>404</v>
      </c>
      <c r="D2297" t="s">
        <v>405</v>
      </c>
      <c r="E2297">
        <v>3.2</v>
      </c>
      <c r="F2297" t="s">
        <v>1206</v>
      </c>
      <c r="G2297" t="s">
        <v>722</v>
      </c>
      <c r="H2297" t="s">
        <v>17</v>
      </c>
      <c r="I2297" t="s">
        <v>18</v>
      </c>
      <c r="J2297" t="s">
        <v>19</v>
      </c>
      <c r="K2297" t="s">
        <v>20</v>
      </c>
      <c r="L2297" t="s">
        <v>20</v>
      </c>
      <c r="M2297" t="s">
        <v>21</v>
      </c>
      <c r="N2297" t="s">
        <v>22</v>
      </c>
      <c r="O2297" t="s">
        <v>5176</v>
      </c>
      <c r="P2297">
        <v>3</v>
      </c>
      <c r="Q2297" t="str">
        <f t="shared" si="35"/>
        <v>CAT US Equity</v>
      </c>
    </row>
    <row r="2298" spans="1:17" x14ac:dyDescent="0.25">
      <c r="A2298" s="1">
        <v>44377</v>
      </c>
      <c r="B2298" s="1">
        <v>44377</v>
      </c>
      <c r="C2298" t="s">
        <v>5177</v>
      </c>
      <c r="D2298" t="s">
        <v>4280</v>
      </c>
      <c r="E2298">
        <v>7.69</v>
      </c>
      <c r="F2298" t="s">
        <v>5178</v>
      </c>
      <c r="G2298" t="s">
        <v>5179</v>
      </c>
      <c r="H2298" t="s">
        <v>52</v>
      </c>
      <c r="I2298" t="s">
        <v>18</v>
      </c>
      <c r="J2298" t="s">
        <v>19</v>
      </c>
      <c r="K2298" t="s">
        <v>20</v>
      </c>
      <c r="L2298" t="s">
        <v>20</v>
      </c>
      <c r="M2298" t="s">
        <v>21</v>
      </c>
      <c r="N2298" t="s">
        <v>135</v>
      </c>
      <c r="O2298" t="s">
        <v>5180</v>
      </c>
      <c r="P2298">
        <v>2</v>
      </c>
      <c r="Q2298" t="str">
        <f t="shared" si="35"/>
        <v>NI US Equity</v>
      </c>
    </row>
    <row r="2299" spans="1:17" x14ac:dyDescent="0.25">
      <c r="A2299" s="1">
        <v>44377</v>
      </c>
      <c r="B2299" s="1">
        <v>44377</v>
      </c>
      <c r="C2299" t="s">
        <v>390</v>
      </c>
      <c r="D2299" t="s">
        <v>391</v>
      </c>
      <c r="E2299">
        <v>1.7370000000000001</v>
      </c>
      <c r="F2299" t="s">
        <v>1168</v>
      </c>
      <c r="G2299" t="s">
        <v>69</v>
      </c>
      <c r="H2299" t="s">
        <v>39</v>
      </c>
      <c r="I2299" t="s">
        <v>18</v>
      </c>
      <c r="J2299" t="s">
        <v>19</v>
      </c>
      <c r="K2299" t="s">
        <v>20</v>
      </c>
      <c r="L2299" t="s">
        <v>20</v>
      </c>
      <c r="M2299" t="s">
        <v>21</v>
      </c>
      <c r="N2299" t="s">
        <v>59</v>
      </c>
      <c r="O2299" t="s">
        <v>5181</v>
      </c>
      <c r="P2299">
        <v>2</v>
      </c>
      <c r="Q2299" t="str">
        <f t="shared" si="35"/>
        <v>PL US Equity</v>
      </c>
    </row>
    <row r="2300" spans="1:17" x14ac:dyDescent="0.25">
      <c r="A2300" s="1">
        <v>44377</v>
      </c>
      <c r="B2300" s="1">
        <v>44377</v>
      </c>
      <c r="C2300" t="s">
        <v>1575</v>
      </c>
      <c r="D2300" t="s">
        <v>1576</v>
      </c>
      <c r="E2300">
        <v>6.7</v>
      </c>
      <c r="F2300" t="s">
        <v>1341</v>
      </c>
      <c r="H2300" t="s">
        <v>97</v>
      </c>
      <c r="I2300" t="s">
        <v>18</v>
      </c>
      <c r="J2300" t="s">
        <v>19</v>
      </c>
      <c r="K2300" t="s">
        <v>20</v>
      </c>
      <c r="L2300" t="s">
        <v>20</v>
      </c>
      <c r="M2300" t="s">
        <v>21</v>
      </c>
      <c r="N2300" t="s">
        <v>22</v>
      </c>
      <c r="O2300" t="s">
        <v>5182</v>
      </c>
      <c r="P2300">
        <v>3</v>
      </c>
      <c r="Q2300" t="str">
        <f t="shared" si="35"/>
        <v>BDX US Equity</v>
      </c>
    </row>
    <row r="2301" spans="1:17" x14ac:dyDescent="0.25">
      <c r="A2301" s="1">
        <v>44377</v>
      </c>
      <c r="B2301" s="1">
        <v>44377</v>
      </c>
      <c r="C2301" t="s">
        <v>1891</v>
      </c>
      <c r="D2301" t="s">
        <v>1892</v>
      </c>
      <c r="E2301">
        <v>5.5</v>
      </c>
      <c r="F2301" t="s">
        <v>3846</v>
      </c>
      <c r="G2301">
        <v>1</v>
      </c>
      <c r="H2301" t="s">
        <v>112</v>
      </c>
      <c r="I2301" t="s">
        <v>18</v>
      </c>
      <c r="J2301" t="s">
        <v>19</v>
      </c>
      <c r="K2301" t="s">
        <v>20</v>
      </c>
      <c r="L2301" t="s">
        <v>20</v>
      </c>
      <c r="M2301" t="s">
        <v>21</v>
      </c>
      <c r="N2301" t="s">
        <v>22</v>
      </c>
      <c r="O2301" t="s">
        <v>5184</v>
      </c>
      <c r="P2301">
        <v>3</v>
      </c>
      <c r="Q2301" t="str">
        <f t="shared" si="35"/>
        <v>MON US Equity</v>
      </c>
    </row>
    <row r="2302" spans="1:17" x14ac:dyDescent="0.25">
      <c r="A2302" s="1">
        <v>44377</v>
      </c>
      <c r="B2302" s="1">
        <v>44377</v>
      </c>
      <c r="C2302" t="s">
        <v>285</v>
      </c>
      <c r="D2302" t="s">
        <v>286</v>
      </c>
      <c r="E2302">
        <v>0.8</v>
      </c>
      <c r="F2302" t="s">
        <v>5185</v>
      </c>
      <c r="G2302" t="s">
        <v>259</v>
      </c>
      <c r="H2302" t="s">
        <v>154</v>
      </c>
      <c r="I2302" t="s">
        <v>18</v>
      </c>
      <c r="J2302" t="s">
        <v>19</v>
      </c>
      <c r="K2302" t="s">
        <v>20</v>
      </c>
      <c r="L2302" t="s">
        <v>20</v>
      </c>
      <c r="M2302" t="s">
        <v>21</v>
      </c>
      <c r="N2302" t="s">
        <v>155</v>
      </c>
      <c r="O2302" t="s">
        <v>5186</v>
      </c>
      <c r="P2302">
        <v>4</v>
      </c>
      <c r="Q2302" t="str">
        <f t="shared" si="35"/>
        <v>IADB US Equity</v>
      </c>
    </row>
    <row r="2303" spans="1:17" x14ac:dyDescent="0.25">
      <c r="A2303" s="1">
        <v>44377</v>
      </c>
      <c r="B2303" s="1">
        <v>44377</v>
      </c>
      <c r="C2303" t="s">
        <v>3522</v>
      </c>
      <c r="D2303" t="s">
        <v>3523</v>
      </c>
      <c r="E2303">
        <v>7.28</v>
      </c>
      <c r="F2303" t="s">
        <v>4439</v>
      </c>
      <c r="H2303" t="s">
        <v>52</v>
      </c>
      <c r="I2303" t="s">
        <v>18</v>
      </c>
      <c r="J2303" t="s">
        <v>19</v>
      </c>
      <c r="K2303" t="s">
        <v>20</v>
      </c>
      <c r="L2303" t="s">
        <v>20</v>
      </c>
      <c r="M2303" t="s">
        <v>21</v>
      </c>
      <c r="N2303" t="s">
        <v>22</v>
      </c>
      <c r="O2303" t="s">
        <v>5188</v>
      </c>
      <c r="P2303">
        <v>5</v>
      </c>
      <c r="Q2303" t="str">
        <f t="shared" si="35"/>
        <v>TFCFA US Equity</v>
      </c>
    </row>
    <row r="2304" spans="1:17" x14ac:dyDescent="0.25">
      <c r="A2304" s="1">
        <v>44377</v>
      </c>
      <c r="B2304" s="1">
        <v>44377</v>
      </c>
      <c r="C2304" t="s">
        <v>5189</v>
      </c>
      <c r="D2304" t="s">
        <v>2922</v>
      </c>
      <c r="E2304">
        <v>6.2</v>
      </c>
      <c r="F2304" t="s">
        <v>3429</v>
      </c>
      <c r="H2304" t="s">
        <v>52</v>
      </c>
      <c r="I2304" t="s">
        <v>18</v>
      </c>
      <c r="J2304" t="s">
        <v>19</v>
      </c>
      <c r="K2304" t="s">
        <v>20</v>
      </c>
      <c r="L2304" t="s">
        <v>20</v>
      </c>
      <c r="M2304" t="s">
        <v>21</v>
      </c>
      <c r="N2304" t="s">
        <v>135</v>
      </c>
      <c r="O2304" t="s">
        <v>5190</v>
      </c>
      <c r="P2304">
        <v>3</v>
      </c>
      <c r="Q2304" t="str">
        <f t="shared" si="35"/>
        <v>WEC US Equity</v>
      </c>
    </row>
    <row r="2305" spans="1:17" x14ac:dyDescent="0.25">
      <c r="A2305" s="1">
        <v>44377</v>
      </c>
      <c r="B2305" s="1">
        <v>44377</v>
      </c>
      <c r="C2305" t="s">
        <v>3235</v>
      </c>
      <c r="D2305" t="s">
        <v>615</v>
      </c>
      <c r="E2305">
        <v>5.95</v>
      </c>
      <c r="F2305" t="s">
        <v>2188</v>
      </c>
      <c r="H2305" t="s">
        <v>39</v>
      </c>
      <c r="I2305" t="s">
        <v>18</v>
      </c>
      <c r="J2305" t="s">
        <v>19</v>
      </c>
      <c r="K2305" t="s">
        <v>20</v>
      </c>
      <c r="L2305" t="s">
        <v>20</v>
      </c>
      <c r="M2305" t="s">
        <v>21</v>
      </c>
      <c r="N2305" t="s">
        <v>135</v>
      </c>
      <c r="O2305" t="s">
        <v>5191</v>
      </c>
      <c r="P2305">
        <v>3</v>
      </c>
      <c r="Q2305" t="str">
        <f t="shared" si="35"/>
        <v>EXC US Equity</v>
      </c>
    </row>
    <row r="2306" spans="1:17" x14ac:dyDescent="0.25">
      <c r="A2306" s="1">
        <v>44377</v>
      </c>
      <c r="B2306" s="1">
        <v>44377</v>
      </c>
      <c r="C2306" t="s">
        <v>498</v>
      </c>
      <c r="D2306" t="s">
        <v>499</v>
      </c>
      <c r="E2306">
        <v>4.875</v>
      </c>
      <c r="F2306" t="s">
        <v>1781</v>
      </c>
      <c r="G2306" t="s">
        <v>51</v>
      </c>
      <c r="H2306" t="s">
        <v>121</v>
      </c>
      <c r="I2306" t="s">
        <v>18</v>
      </c>
      <c r="J2306" t="s">
        <v>19</v>
      </c>
      <c r="K2306" t="s">
        <v>20</v>
      </c>
      <c r="L2306" t="s">
        <v>20</v>
      </c>
      <c r="M2306" t="s">
        <v>21</v>
      </c>
      <c r="N2306" t="s">
        <v>22</v>
      </c>
      <c r="O2306" t="s">
        <v>5193</v>
      </c>
      <c r="P2306">
        <v>3</v>
      </c>
      <c r="Q2306" t="str">
        <f t="shared" si="35"/>
        <v>ADT US Equity</v>
      </c>
    </row>
    <row r="2307" spans="1:17" x14ac:dyDescent="0.25">
      <c r="A2307" s="1">
        <v>44377</v>
      </c>
      <c r="B2307" s="1">
        <v>44377</v>
      </c>
      <c r="C2307" t="s">
        <v>4133</v>
      </c>
      <c r="D2307" t="s">
        <v>4134</v>
      </c>
      <c r="E2307">
        <v>4.6500000000000004</v>
      </c>
      <c r="F2307" t="s">
        <v>1678</v>
      </c>
      <c r="G2307" t="s">
        <v>51</v>
      </c>
      <c r="H2307" t="s">
        <v>17</v>
      </c>
      <c r="I2307" t="s">
        <v>18</v>
      </c>
      <c r="J2307" t="s">
        <v>19</v>
      </c>
      <c r="K2307" t="s">
        <v>20</v>
      </c>
      <c r="L2307" t="s">
        <v>20</v>
      </c>
      <c r="M2307" t="s">
        <v>21</v>
      </c>
      <c r="N2307" t="s">
        <v>22</v>
      </c>
      <c r="O2307" t="s">
        <v>5194</v>
      </c>
      <c r="P2307">
        <v>5</v>
      </c>
      <c r="Q2307" t="str">
        <f t="shared" si="35"/>
        <v>TTXCO US Equity</v>
      </c>
    </row>
    <row r="2308" spans="1:17" x14ac:dyDescent="0.25">
      <c r="A2308" s="1">
        <v>44377</v>
      </c>
      <c r="B2308" s="1">
        <v>44377</v>
      </c>
      <c r="C2308" t="s">
        <v>114</v>
      </c>
      <c r="D2308" t="s">
        <v>115</v>
      </c>
      <c r="E2308">
        <v>1.5489999999999999</v>
      </c>
      <c r="F2308" t="s">
        <v>4845</v>
      </c>
      <c r="G2308" t="s">
        <v>51</v>
      </c>
      <c r="H2308" t="s">
        <v>17</v>
      </c>
      <c r="I2308" t="s">
        <v>18</v>
      </c>
      <c r="J2308" t="s">
        <v>19</v>
      </c>
      <c r="K2308" t="s">
        <v>20</v>
      </c>
      <c r="L2308" t="s">
        <v>20</v>
      </c>
      <c r="M2308" t="s">
        <v>21</v>
      </c>
      <c r="N2308" t="s">
        <v>59</v>
      </c>
      <c r="O2308" t="s">
        <v>5195</v>
      </c>
      <c r="P2308">
        <v>3</v>
      </c>
      <c r="Q2308" t="str">
        <f t="shared" ref="Q2308:Q2371" si="36">D2308&amp;" US Equity"</f>
        <v>AIG US Equity</v>
      </c>
    </row>
    <row r="2309" spans="1:17" x14ac:dyDescent="0.25">
      <c r="A2309" s="1">
        <v>44377</v>
      </c>
      <c r="B2309" s="1">
        <v>44377</v>
      </c>
      <c r="C2309" t="s">
        <v>540</v>
      </c>
      <c r="D2309" t="s">
        <v>541</v>
      </c>
      <c r="E2309">
        <v>6.5</v>
      </c>
      <c r="F2309" t="s">
        <v>5196</v>
      </c>
      <c r="G2309" t="s">
        <v>16</v>
      </c>
      <c r="H2309" t="s">
        <v>97</v>
      </c>
      <c r="I2309" t="s">
        <v>18</v>
      </c>
      <c r="J2309" t="s">
        <v>19</v>
      </c>
      <c r="K2309" t="s">
        <v>20</v>
      </c>
      <c r="L2309" t="s">
        <v>20</v>
      </c>
      <c r="M2309" t="s">
        <v>543</v>
      </c>
      <c r="N2309" t="s">
        <v>59</v>
      </c>
      <c r="O2309" t="s">
        <v>5197</v>
      </c>
      <c r="P2309">
        <v>3</v>
      </c>
      <c r="Q2309" t="str">
        <f t="shared" si="36"/>
        <v>JEF US Equity</v>
      </c>
    </row>
    <row r="2310" spans="1:17" x14ac:dyDescent="0.25">
      <c r="A2310" s="1">
        <v>44377</v>
      </c>
      <c r="B2310" s="1">
        <v>44377</v>
      </c>
      <c r="C2310" t="s">
        <v>2879</v>
      </c>
      <c r="D2310" t="s">
        <v>1621</v>
      </c>
      <c r="E2310">
        <v>8.25</v>
      </c>
      <c r="F2310" t="s">
        <v>704</v>
      </c>
      <c r="H2310" t="s">
        <v>97</v>
      </c>
      <c r="I2310" t="s">
        <v>18</v>
      </c>
      <c r="J2310" t="s">
        <v>19</v>
      </c>
      <c r="K2310" t="s">
        <v>20</v>
      </c>
      <c r="L2310" t="s">
        <v>20</v>
      </c>
      <c r="M2310" t="s">
        <v>21</v>
      </c>
      <c r="N2310" t="s">
        <v>22</v>
      </c>
      <c r="O2310" t="s">
        <v>5199</v>
      </c>
      <c r="P2310">
        <v>2</v>
      </c>
      <c r="Q2310" t="str">
        <f t="shared" si="36"/>
        <v>ET US Equity</v>
      </c>
    </row>
    <row r="2311" spans="1:17" x14ac:dyDescent="0.25">
      <c r="A2311" s="1">
        <v>44377</v>
      </c>
      <c r="B2311" s="1">
        <v>44377</v>
      </c>
      <c r="C2311" t="s">
        <v>2638</v>
      </c>
      <c r="D2311" t="s">
        <v>1616</v>
      </c>
      <c r="E2311">
        <v>6.65</v>
      </c>
      <c r="F2311" t="s">
        <v>423</v>
      </c>
      <c r="H2311" t="s">
        <v>112</v>
      </c>
      <c r="I2311" t="s">
        <v>18</v>
      </c>
      <c r="J2311" t="s">
        <v>19</v>
      </c>
      <c r="K2311" t="s">
        <v>20</v>
      </c>
      <c r="L2311" t="s">
        <v>20</v>
      </c>
      <c r="M2311" t="s">
        <v>21</v>
      </c>
      <c r="N2311" t="s">
        <v>22</v>
      </c>
      <c r="O2311" t="s">
        <v>5200</v>
      </c>
      <c r="P2311">
        <v>3</v>
      </c>
      <c r="Q2311" t="str">
        <f t="shared" si="36"/>
        <v>NOC US Equity</v>
      </c>
    </row>
    <row r="2312" spans="1:17" x14ac:dyDescent="0.25">
      <c r="A2312" s="1">
        <v>44377</v>
      </c>
      <c r="B2312" s="1">
        <v>44377</v>
      </c>
      <c r="C2312" t="s">
        <v>5203</v>
      </c>
      <c r="D2312" t="s">
        <v>2168</v>
      </c>
      <c r="E2312">
        <v>6.7</v>
      </c>
      <c r="F2312" t="s">
        <v>2560</v>
      </c>
      <c r="H2312" t="s">
        <v>17</v>
      </c>
      <c r="I2312" t="s">
        <v>18</v>
      </c>
      <c r="J2312" t="s">
        <v>19</v>
      </c>
      <c r="K2312" t="s">
        <v>20</v>
      </c>
      <c r="L2312" t="s">
        <v>20</v>
      </c>
      <c r="M2312" t="s">
        <v>21</v>
      </c>
      <c r="N2312" t="s">
        <v>135</v>
      </c>
      <c r="O2312" t="s">
        <v>5204</v>
      </c>
      <c r="P2312">
        <v>3</v>
      </c>
      <c r="Q2312" t="str">
        <f t="shared" si="36"/>
        <v>AEE US Equity</v>
      </c>
    </row>
    <row r="2313" spans="1:17" x14ac:dyDescent="0.25">
      <c r="A2313" s="1">
        <v>44377</v>
      </c>
      <c r="B2313" s="1">
        <v>44377</v>
      </c>
      <c r="C2313" t="s">
        <v>109</v>
      </c>
      <c r="D2313" t="s">
        <v>110</v>
      </c>
      <c r="E2313">
        <v>4.6500000000000004</v>
      </c>
      <c r="F2313" t="s">
        <v>672</v>
      </c>
      <c r="G2313" t="s">
        <v>722</v>
      </c>
      <c r="H2313" t="s">
        <v>112</v>
      </c>
      <c r="I2313" t="s">
        <v>18</v>
      </c>
      <c r="J2313" t="s">
        <v>19</v>
      </c>
      <c r="K2313" t="s">
        <v>20</v>
      </c>
      <c r="L2313" t="s">
        <v>20</v>
      </c>
      <c r="M2313" t="s">
        <v>21</v>
      </c>
      <c r="N2313" t="s">
        <v>22</v>
      </c>
      <c r="O2313" t="s">
        <v>5205</v>
      </c>
      <c r="P2313">
        <v>2</v>
      </c>
      <c r="Q2313" t="str">
        <f t="shared" si="36"/>
        <v>GE US Equity</v>
      </c>
    </row>
    <row r="2314" spans="1:17" x14ac:dyDescent="0.25">
      <c r="A2314" s="1">
        <v>44377</v>
      </c>
      <c r="B2314" s="1">
        <v>44377</v>
      </c>
      <c r="C2314" t="s">
        <v>4938</v>
      </c>
      <c r="D2314" t="s">
        <v>2111</v>
      </c>
      <c r="E2314">
        <v>1.2271300000000001</v>
      </c>
      <c r="F2314" t="s">
        <v>5206</v>
      </c>
      <c r="G2314" t="s">
        <v>16</v>
      </c>
      <c r="H2314" t="s">
        <v>44</v>
      </c>
      <c r="I2314" t="s">
        <v>18</v>
      </c>
      <c r="J2314" t="s">
        <v>19</v>
      </c>
      <c r="K2314" t="s">
        <v>20</v>
      </c>
      <c r="L2314" t="s">
        <v>20</v>
      </c>
      <c r="M2314" t="s">
        <v>543</v>
      </c>
      <c r="N2314" t="s">
        <v>59</v>
      </c>
      <c r="O2314" t="s">
        <v>5207</v>
      </c>
      <c r="P2314">
        <v>2</v>
      </c>
      <c r="Q2314" t="str">
        <f t="shared" si="36"/>
        <v>MS US Equity</v>
      </c>
    </row>
    <row r="2315" spans="1:17" x14ac:dyDescent="0.25">
      <c r="A2315" s="1">
        <v>44377</v>
      </c>
      <c r="B2315" s="1">
        <v>44377</v>
      </c>
      <c r="C2315" t="s">
        <v>1201</v>
      </c>
      <c r="D2315" t="s">
        <v>1202</v>
      </c>
      <c r="E2315">
        <v>2.5880000000000001</v>
      </c>
      <c r="F2315" t="s">
        <v>4057</v>
      </c>
      <c r="G2315" t="s">
        <v>69</v>
      </c>
      <c r="H2315" t="s">
        <v>17</v>
      </c>
      <c r="I2315" t="s">
        <v>18</v>
      </c>
      <c r="J2315" t="s">
        <v>19</v>
      </c>
      <c r="K2315" t="s">
        <v>20</v>
      </c>
      <c r="L2315" t="s">
        <v>20</v>
      </c>
      <c r="M2315" t="s">
        <v>21</v>
      </c>
      <c r="N2315" t="s">
        <v>59</v>
      </c>
      <c r="O2315" t="s">
        <v>5208</v>
      </c>
      <c r="P2315">
        <v>3</v>
      </c>
      <c r="Q2315" t="str">
        <f t="shared" si="36"/>
        <v>JXN US Equity</v>
      </c>
    </row>
    <row r="2316" spans="1:17" x14ac:dyDescent="0.25">
      <c r="A2316" s="1">
        <v>44377</v>
      </c>
      <c r="B2316" s="1">
        <v>44377</v>
      </c>
      <c r="C2316" t="s">
        <v>207</v>
      </c>
      <c r="D2316" t="s">
        <v>208</v>
      </c>
      <c r="E2316">
        <v>6.8</v>
      </c>
      <c r="F2316" t="s">
        <v>526</v>
      </c>
      <c r="G2316" t="s">
        <v>788</v>
      </c>
      <c r="H2316" t="s">
        <v>52</v>
      </c>
      <c r="I2316" t="s">
        <v>18</v>
      </c>
      <c r="J2316" t="s">
        <v>19</v>
      </c>
      <c r="K2316" t="s">
        <v>20</v>
      </c>
      <c r="L2316" t="s">
        <v>20</v>
      </c>
      <c r="M2316" t="s">
        <v>21</v>
      </c>
      <c r="N2316" t="s">
        <v>22</v>
      </c>
      <c r="O2316" t="s">
        <v>5209</v>
      </c>
      <c r="P2316">
        <v>2</v>
      </c>
      <c r="Q2316" t="str">
        <f t="shared" si="36"/>
        <v>VZ US Equity</v>
      </c>
    </row>
    <row r="2317" spans="1:17" x14ac:dyDescent="0.25">
      <c r="A2317" s="1">
        <v>44377</v>
      </c>
      <c r="B2317" s="1">
        <v>44377</v>
      </c>
      <c r="C2317" t="s">
        <v>1863</v>
      </c>
      <c r="D2317" t="s">
        <v>1864</v>
      </c>
      <c r="E2317">
        <v>3.7</v>
      </c>
      <c r="F2317" t="s">
        <v>1957</v>
      </c>
      <c r="G2317" t="s">
        <v>722</v>
      </c>
      <c r="H2317" t="s">
        <v>44</v>
      </c>
      <c r="I2317" t="s">
        <v>18</v>
      </c>
      <c r="J2317" t="s">
        <v>19</v>
      </c>
      <c r="K2317" t="s">
        <v>20</v>
      </c>
      <c r="L2317" t="s">
        <v>20</v>
      </c>
      <c r="M2317" t="s">
        <v>21</v>
      </c>
      <c r="N2317" t="s">
        <v>135</v>
      </c>
      <c r="O2317" t="s">
        <v>5210</v>
      </c>
      <c r="P2317">
        <v>4</v>
      </c>
      <c r="Q2317" t="str">
        <f t="shared" si="36"/>
        <v>NRUC US Equity</v>
      </c>
    </row>
    <row r="2318" spans="1:17" x14ac:dyDescent="0.25">
      <c r="A2318" s="1">
        <v>44377</v>
      </c>
      <c r="B2318" s="1">
        <v>44377</v>
      </c>
      <c r="C2318" t="s">
        <v>5211</v>
      </c>
      <c r="D2318" t="s">
        <v>5212</v>
      </c>
      <c r="E2318">
        <v>4.5</v>
      </c>
      <c r="F2318" t="s">
        <v>5213</v>
      </c>
      <c r="G2318" t="s">
        <v>17</v>
      </c>
      <c r="H2318" t="s">
        <v>44</v>
      </c>
      <c r="I2318" t="s">
        <v>18</v>
      </c>
      <c r="J2318" t="s">
        <v>19</v>
      </c>
      <c r="K2318" t="s">
        <v>20</v>
      </c>
      <c r="L2318" t="s">
        <v>20</v>
      </c>
      <c r="M2318" t="s">
        <v>21</v>
      </c>
      <c r="N2318" t="s">
        <v>59</v>
      </c>
      <c r="O2318" t="s">
        <v>5214</v>
      </c>
      <c r="P2318">
        <v>3</v>
      </c>
      <c r="Q2318" t="str">
        <f t="shared" si="36"/>
        <v>WFC US Equity</v>
      </c>
    </row>
    <row r="2319" spans="1:17" x14ac:dyDescent="0.25">
      <c r="A2319" s="1">
        <v>44377</v>
      </c>
      <c r="B2319" s="1">
        <v>44377</v>
      </c>
      <c r="C2319" t="s">
        <v>215</v>
      </c>
      <c r="D2319" t="s">
        <v>216</v>
      </c>
      <c r="E2319">
        <v>6.875</v>
      </c>
      <c r="F2319" t="s">
        <v>205</v>
      </c>
      <c r="G2319" t="s">
        <v>788</v>
      </c>
      <c r="H2319" t="s">
        <v>112</v>
      </c>
      <c r="I2319" t="s">
        <v>18</v>
      </c>
      <c r="J2319" t="s">
        <v>19</v>
      </c>
      <c r="K2319" t="s">
        <v>20</v>
      </c>
      <c r="L2319" t="s">
        <v>20</v>
      </c>
      <c r="M2319" t="s">
        <v>21</v>
      </c>
      <c r="N2319" t="s">
        <v>22</v>
      </c>
      <c r="O2319" t="s">
        <v>5215</v>
      </c>
      <c r="P2319">
        <v>1</v>
      </c>
      <c r="Q2319" t="str">
        <f t="shared" si="36"/>
        <v>T US Equity</v>
      </c>
    </row>
    <row r="2320" spans="1:17" x14ac:dyDescent="0.25">
      <c r="A2320" s="1">
        <v>44377</v>
      </c>
      <c r="B2320" s="1">
        <v>44377</v>
      </c>
      <c r="C2320" t="s">
        <v>903</v>
      </c>
      <c r="D2320" t="s">
        <v>904</v>
      </c>
      <c r="E2320">
        <v>0.97</v>
      </c>
      <c r="F2320" t="s">
        <v>1014</v>
      </c>
      <c r="G2320" t="s">
        <v>259</v>
      </c>
      <c r="H2320" t="s">
        <v>154</v>
      </c>
      <c r="I2320" t="s">
        <v>18</v>
      </c>
      <c r="J2320" t="s">
        <v>19</v>
      </c>
      <c r="K2320" t="s">
        <v>20</v>
      </c>
      <c r="L2320" t="s">
        <v>20</v>
      </c>
      <c r="M2320" t="s">
        <v>21</v>
      </c>
      <c r="N2320" t="s">
        <v>155</v>
      </c>
      <c r="O2320" t="s">
        <v>5216</v>
      </c>
      <c r="P2320">
        <v>3</v>
      </c>
      <c r="Q2320" t="str">
        <f t="shared" si="36"/>
        <v>IFC US Equity</v>
      </c>
    </row>
    <row r="2321" spans="1:17" x14ac:dyDescent="0.25">
      <c r="A2321" s="1">
        <v>44377</v>
      </c>
      <c r="B2321" s="1">
        <v>44377</v>
      </c>
      <c r="C2321" t="s">
        <v>1863</v>
      </c>
      <c r="D2321" t="s">
        <v>1864</v>
      </c>
      <c r="E2321">
        <v>1.65</v>
      </c>
      <c r="F2321" t="s">
        <v>802</v>
      </c>
      <c r="G2321" t="s">
        <v>722</v>
      </c>
      <c r="H2321" t="s">
        <v>44</v>
      </c>
      <c r="I2321" t="s">
        <v>18</v>
      </c>
      <c r="J2321" t="s">
        <v>19</v>
      </c>
      <c r="K2321" t="s">
        <v>20</v>
      </c>
      <c r="L2321" t="s">
        <v>20</v>
      </c>
      <c r="M2321" t="s">
        <v>21</v>
      </c>
      <c r="N2321" t="s">
        <v>135</v>
      </c>
      <c r="O2321" t="s">
        <v>5217</v>
      </c>
      <c r="P2321">
        <v>4</v>
      </c>
      <c r="Q2321" t="str">
        <f t="shared" si="36"/>
        <v>NRUC US Equity</v>
      </c>
    </row>
    <row r="2322" spans="1:17" x14ac:dyDescent="0.25">
      <c r="A2322" s="1">
        <v>44377</v>
      </c>
      <c r="B2322" s="1">
        <v>44377</v>
      </c>
      <c r="C2322" t="s">
        <v>5203</v>
      </c>
      <c r="D2322" t="s">
        <v>2168</v>
      </c>
      <c r="E2322">
        <v>6.125</v>
      </c>
      <c r="F2322" t="s">
        <v>2192</v>
      </c>
      <c r="H2322" t="s">
        <v>17</v>
      </c>
      <c r="I2322" t="s">
        <v>18</v>
      </c>
      <c r="J2322" t="s">
        <v>19</v>
      </c>
      <c r="K2322" t="s">
        <v>20</v>
      </c>
      <c r="L2322" t="s">
        <v>20</v>
      </c>
      <c r="M2322" t="s">
        <v>21</v>
      </c>
      <c r="N2322" t="s">
        <v>135</v>
      </c>
      <c r="O2322" t="s">
        <v>5220</v>
      </c>
      <c r="P2322">
        <v>3</v>
      </c>
      <c r="Q2322" t="str">
        <f t="shared" si="36"/>
        <v>AEE US Equity</v>
      </c>
    </row>
    <row r="2323" spans="1:17" x14ac:dyDescent="0.25">
      <c r="A2323" s="1">
        <v>44377</v>
      </c>
      <c r="B2323" s="1">
        <v>44377</v>
      </c>
      <c r="C2323" t="s">
        <v>2019</v>
      </c>
      <c r="D2323" t="s">
        <v>274</v>
      </c>
      <c r="E2323">
        <v>5.7</v>
      </c>
      <c r="F2323" t="s">
        <v>1777</v>
      </c>
      <c r="H2323" t="s">
        <v>17</v>
      </c>
      <c r="I2323" t="s">
        <v>18</v>
      </c>
      <c r="J2323" t="s">
        <v>19</v>
      </c>
      <c r="K2323" t="s">
        <v>20</v>
      </c>
      <c r="L2323" t="s">
        <v>20</v>
      </c>
      <c r="M2323" t="s">
        <v>21</v>
      </c>
      <c r="N2323" t="s">
        <v>135</v>
      </c>
      <c r="O2323" t="s">
        <v>5221</v>
      </c>
      <c r="P2323">
        <v>2</v>
      </c>
      <c r="Q2323" t="str">
        <f t="shared" si="36"/>
        <v>SO US Equity</v>
      </c>
    </row>
    <row r="2324" spans="1:17" x14ac:dyDescent="0.25">
      <c r="A2324" s="1">
        <v>44377</v>
      </c>
      <c r="B2324" s="1">
        <v>44377</v>
      </c>
      <c r="C2324" t="s">
        <v>2686</v>
      </c>
      <c r="D2324" t="s">
        <v>978</v>
      </c>
      <c r="E2324">
        <v>6.15</v>
      </c>
      <c r="F2324" t="s">
        <v>87</v>
      </c>
      <c r="G2324" t="s">
        <v>5222</v>
      </c>
      <c r="H2324" t="s">
        <v>112</v>
      </c>
      <c r="I2324" t="s">
        <v>18</v>
      </c>
      <c r="J2324" t="s">
        <v>19</v>
      </c>
      <c r="K2324" t="s">
        <v>20</v>
      </c>
      <c r="L2324" t="s">
        <v>20</v>
      </c>
      <c r="M2324" t="s">
        <v>21</v>
      </c>
      <c r="N2324" t="s">
        <v>135</v>
      </c>
      <c r="O2324" t="s">
        <v>5223</v>
      </c>
      <c r="P2324">
        <v>2</v>
      </c>
      <c r="Q2324" t="str">
        <f t="shared" si="36"/>
        <v>FE US Equity</v>
      </c>
    </row>
    <row r="2325" spans="1:17" x14ac:dyDescent="0.25">
      <c r="A2325" s="1">
        <v>44377</v>
      </c>
      <c r="B2325" s="1">
        <v>44377</v>
      </c>
      <c r="C2325" t="s">
        <v>3260</v>
      </c>
      <c r="D2325" t="s">
        <v>952</v>
      </c>
      <c r="E2325">
        <v>3.1</v>
      </c>
      <c r="F2325" t="s">
        <v>702</v>
      </c>
      <c r="G2325" t="s">
        <v>722</v>
      </c>
      <c r="H2325" t="s">
        <v>112</v>
      </c>
      <c r="I2325" t="s">
        <v>18</v>
      </c>
      <c r="J2325" t="s">
        <v>19</v>
      </c>
      <c r="K2325" t="s">
        <v>20</v>
      </c>
      <c r="L2325" t="s">
        <v>20</v>
      </c>
      <c r="M2325" t="s">
        <v>21</v>
      </c>
      <c r="N2325" t="s">
        <v>135</v>
      </c>
      <c r="O2325" t="s">
        <v>5224</v>
      </c>
      <c r="P2325">
        <v>3</v>
      </c>
      <c r="Q2325" t="str">
        <f t="shared" si="36"/>
        <v>DUK US Equity</v>
      </c>
    </row>
    <row r="2326" spans="1:17" x14ac:dyDescent="0.25">
      <c r="A2326" s="1">
        <v>44377</v>
      </c>
      <c r="B2326" s="1">
        <v>44377</v>
      </c>
      <c r="C2326" t="s">
        <v>5225</v>
      </c>
      <c r="D2326" t="s">
        <v>5226</v>
      </c>
      <c r="E2326">
        <v>5.7</v>
      </c>
      <c r="F2326" t="s">
        <v>825</v>
      </c>
      <c r="H2326" t="s">
        <v>44</v>
      </c>
      <c r="I2326" t="s">
        <v>18</v>
      </c>
      <c r="J2326" t="s">
        <v>19</v>
      </c>
      <c r="K2326" t="s">
        <v>20</v>
      </c>
      <c r="L2326" t="s">
        <v>20</v>
      </c>
      <c r="M2326" t="s">
        <v>21</v>
      </c>
      <c r="N2326" t="s">
        <v>135</v>
      </c>
      <c r="O2326" t="s">
        <v>5227</v>
      </c>
      <c r="P2326">
        <v>3</v>
      </c>
      <c r="Q2326" t="str">
        <f t="shared" si="36"/>
        <v>AVA US Equity</v>
      </c>
    </row>
    <row r="2327" spans="1:17" x14ac:dyDescent="0.25">
      <c r="A2327" s="1">
        <v>44377</v>
      </c>
      <c r="B2327" s="1">
        <v>44377</v>
      </c>
      <c r="C2327" t="s">
        <v>4133</v>
      </c>
      <c r="D2327" t="s">
        <v>4134</v>
      </c>
      <c r="E2327">
        <v>5.875</v>
      </c>
      <c r="F2327" t="s">
        <v>3609</v>
      </c>
      <c r="H2327" t="s">
        <v>17</v>
      </c>
      <c r="I2327" t="s">
        <v>18</v>
      </c>
      <c r="J2327" t="s">
        <v>19</v>
      </c>
      <c r="K2327" t="s">
        <v>20</v>
      </c>
      <c r="L2327" t="s">
        <v>20</v>
      </c>
      <c r="M2327" t="s">
        <v>21</v>
      </c>
      <c r="N2327" t="s">
        <v>22</v>
      </c>
      <c r="O2327" t="s">
        <v>5228</v>
      </c>
      <c r="P2327">
        <v>5</v>
      </c>
      <c r="Q2327" t="str">
        <f t="shared" si="36"/>
        <v>TTXCO US Equity</v>
      </c>
    </row>
    <row r="2328" spans="1:17" x14ac:dyDescent="0.25">
      <c r="A2328" s="1">
        <v>44377</v>
      </c>
      <c r="B2328" s="1">
        <v>44377</v>
      </c>
      <c r="C2328" t="s">
        <v>765</v>
      </c>
      <c r="D2328" t="s">
        <v>766</v>
      </c>
      <c r="E2328">
        <v>5.7</v>
      </c>
      <c r="F2328" t="s">
        <v>767</v>
      </c>
      <c r="G2328" t="s">
        <v>51</v>
      </c>
      <c r="H2328" t="s">
        <v>112</v>
      </c>
      <c r="I2328" t="s">
        <v>18</v>
      </c>
      <c r="J2328" t="s">
        <v>19</v>
      </c>
      <c r="K2328" t="s">
        <v>20</v>
      </c>
      <c r="L2328" t="s">
        <v>20</v>
      </c>
      <c r="M2328" t="s">
        <v>21</v>
      </c>
      <c r="N2328" t="s">
        <v>22</v>
      </c>
      <c r="O2328" t="s">
        <v>5229</v>
      </c>
      <c r="P2328">
        <v>5</v>
      </c>
      <c r="Q2328" t="str">
        <f t="shared" si="36"/>
        <v>ABXCN US Equity</v>
      </c>
    </row>
    <row r="2329" spans="1:17" x14ac:dyDescent="0.25">
      <c r="A2329" s="1">
        <v>44377</v>
      </c>
      <c r="B2329" s="1">
        <v>44377</v>
      </c>
      <c r="C2329" t="s">
        <v>1863</v>
      </c>
      <c r="D2329" t="s">
        <v>1864</v>
      </c>
      <c r="E2329">
        <v>3.5</v>
      </c>
      <c r="F2329" t="s">
        <v>2931</v>
      </c>
      <c r="G2329" t="s">
        <v>722</v>
      </c>
      <c r="H2329" t="s">
        <v>44</v>
      </c>
      <c r="I2329" t="s">
        <v>18</v>
      </c>
      <c r="J2329" t="s">
        <v>19</v>
      </c>
      <c r="K2329" t="s">
        <v>20</v>
      </c>
      <c r="L2329" t="s">
        <v>20</v>
      </c>
      <c r="M2329" t="s">
        <v>21</v>
      </c>
      <c r="N2329" t="s">
        <v>135</v>
      </c>
      <c r="O2329" t="s">
        <v>5230</v>
      </c>
      <c r="P2329">
        <v>4</v>
      </c>
      <c r="Q2329" t="str">
        <f t="shared" si="36"/>
        <v>NRUC US Equity</v>
      </c>
    </row>
    <row r="2330" spans="1:17" x14ac:dyDescent="0.25">
      <c r="A2330" s="1">
        <v>44377</v>
      </c>
      <c r="B2330" s="1">
        <v>44377</v>
      </c>
      <c r="C2330" t="s">
        <v>1863</v>
      </c>
      <c r="D2330" t="s">
        <v>1864</v>
      </c>
      <c r="E2330">
        <v>3</v>
      </c>
      <c r="F2330" t="s">
        <v>1865</v>
      </c>
      <c r="G2330" t="s">
        <v>5231</v>
      </c>
      <c r="H2330" t="s">
        <v>44</v>
      </c>
      <c r="I2330" t="s">
        <v>18</v>
      </c>
      <c r="J2330" t="s">
        <v>19</v>
      </c>
      <c r="K2330" t="s">
        <v>20</v>
      </c>
      <c r="L2330" t="s">
        <v>20</v>
      </c>
      <c r="M2330" t="s">
        <v>21</v>
      </c>
      <c r="N2330" t="s">
        <v>135</v>
      </c>
      <c r="O2330" t="s">
        <v>5232</v>
      </c>
      <c r="P2330">
        <v>4</v>
      </c>
      <c r="Q2330" t="str">
        <f t="shared" si="36"/>
        <v>NRUC US Equity</v>
      </c>
    </row>
    <row r="2331" spans="1:17" x14ac:dyDescent="0.25">
      <c r="A2331" s="1">
        <v>44377</v>
      </c>
      <c r="B2331" s="1">
        <v>44377</v>
      </c>
      <c r="C2331" t="s">
        <v>1575</v>
      </c>
      <c r="D2331" t="s">
        <v>1576</v>
      </c>
      <c r="E2331">
        <v>6.7</v>
      </c>
      <c r="F2331" t="s">
        <v>1341</v>
      </c>
      <c r="G2331" t="s">
        <v>51</v>
      </c>
      <c r="H2331" t="s">
        <v>97</v>
      </c>
      <c r="I2331" t="s">
        <v>18</v>
      </c>
      <c r="J2331" t="s">
        <v>19</v>
      </c>
      <c r="K2331" t="s">
        <v>20</v>
      </c>
      <c r="L2331" t="s">
        <v>20</v>
      </c>
      <c r="M2331" t="s">
        <v>21</v>
      </c>
      <c r="N2331" t="s">
        <v>22</v>
      </c>
      <c r="O2331" t="s">
        <v>5236</v>
      </c>
      <c r="P2331">
        <v>3</v>
      </c>
      <c r="Q2331" t="str">
        <f t="shared" si="36"/>
        <v>BDX US Equity</v>
      </c>
    </row>
    <row r="2332" spans="1:17" x14ac:dyDescent="0.25">
      <c r="A2332" s="1">
        <v>44377</v>
      </c>
      <c r="B2332" s="1">
        <v>44377</v>
      </c>
      <c r="C2332" t="s">
        <v>1298</v>
      </c>
      <c r="D2332" t="s">
        <v>725</v>
      </c>
      <c r="E2332">
        <v>7</v>
      </c>
      <c r="F2332" t="s">
        <v>2275</v>
      </c>
      <c r="G2332" t="s">
        <v>130</v>
      </c>
      <c r="H2332" t="s">
        <v>112</v>
      </c>
      <c r="I2332" t="s">
        <v>18</v>
      </c>
      <c r="J2332" t="s">
        <v>19</v>
      </c>
      <c r="K2332" t="s">
        <v>20</v>
      </c>
      <c r="L2332" t="s">
        <v>20</v>
      </c>
      <c r="M2332" t="s">
        <v>21</v>
      </c>
      <c r="N2332" t="s">
        <v>59</v>
      </c>
      <c r="O2332" t="s">
        <v>5237</v>
      </c>
      <c r="P2332">
        <v>3</v>
      </c>
      <c r="Q2332" t="str">
        <f t="shared" si="36"/>
        <v>UNM US Equity</v>
      </c>
    </row>
    <row r="2333" spans="1:17" x14ac:dyDescent="0.25">
      <c r="A2333" s="1">
        <v>44377</v>
      </c>
      <c r="B2333" s="1">
        <v>44377</v>
      </c>
      <c r="C2333" t="s">
        <v>5238</v>
      </c>
      <c r="D2333" t="s">
        <v>4047</v>
      </c>
      <c r="E2333">
        <v>7.05</v>
      </c>
      <c r="F2333" t="s">
        <v>1768</v>
      </c>
      <c r="H2333" t="s">
        <v>44</v>
      </c>
      <c r="I2333" t="s">
        <v>18</v>
      </c>
      <c r="J2333" t="s">
        <v>19</v>
      </c>
      <c r="K2333" t="s">
        <v>20</v>
      </c>
      <c r="L2333" t="s">
        <v>20</v>
      </c>
      <c r="M2333" t="s">
        <v>21</v>
      </c>
      <c r="N2333" t="s">
        <v>22</v>
      </c>
      <c r="O2333" t="s">
        <v>5239</v>
      </c>
      <c r="P2333">
        <v>3</v>
      </c>
      <c r="Q2333" t="str">
        <f t="shared" si="36"/>
        <v>SWK US Equity</v>
      </c>
    </row>
    <row r="2334" spans="1:17" x14ac:dyDescent="0.25">
      <c r="A2334" s="1">
        <v>44377</v>
      </c>
      <c r="B2334" s="1">
        <v>44377</v>
      </c>
      <c r="C2334" t="s">
        <v>5004</v>
      </c>
      <c r="D2334" t="s">
        <v>4538</v>
      </c>
      <c r="E2334">
        <v>5.9</v>
      </c>
      <c r="F2334" t="s">
        <v>1618</v>
      </c>
      <c r="G2334" t="s">
        <v>101</v>
      </c>
      <c r="H2334" t="s">
        <v>17</v>
      </c>
      <c r="I2334" t="s">
        <v>18</v>
      </c>
      <c r="J2334" t="s">
        <v>19</v>
      </c>
      <c r="K2334" t="s">
        <v>20</v>
      </c>
      <c r="L2334" t="s">
        <v>20</v>
      </c>
      <c r="M2334" t="s">
        <v>21</v>
      </c>
      <c r="N2334" t="s">
        <v>135</v>
      </c>
      <c r="O2334" t="s">
        <v>5242</v>
      </c>
      <c r="P2334">
        <v>2</v>
      </c>
      <c r="Q2334" t="str">
        <f t="shared" si="36"/>
        <v>ES US Equity</v>
      </c>
    </row>
    <row r="2335" spans="1:17" x14ac:dyDescent="0.25">
      <c r="A2335" s="1">
        <v>44377</v>
      </c>
      <c r="B2335" s="1">
        <v>44377</v>
      </c>
      <c r="C2335" t="s">
        <v>5243</v>
      </c>
      <c r="D2335" t="s">
        <v>952</v>
      </c>
      <c r="E2335">
        <v>6.2</v>
      </c>
      <c r="F2335" t="s">
        <v>5244</v>
      </c>
      <c r="H2335" t="s">
        <v>52</v>
      </c>
      <c r="I2335" t="s">
        <v>18</v>
      </c>
      <c r="J2335" t="s">
        <v>19</v>
      </c>
      <c r="K2335" t="s">
        <v>20</v>
      </c>
      <c r="L2335" t="s">
        <v>20</v>
      </c>
      <c r="M2335" t="s">
        <v>21</v>
      </c>
      <c r="N2335" t="s">
        <v>135</v>
      </c>
      <c r="O2335" t="s">
        <v>5245</v>
      </c>
      <c r="P2335">
        <v>3</v>
      </c>
      <c r="Q2335" t="str">
        <f t="shared" si="36"/>
        <v>DUK US Equity</v>
      </c>
    </row>
    <row r="2336" spans="1:17" x14ac:dyDescent="0.25">
      <c r="A2336" s="1">
        <v>44377</v>
      </c>
      <c r="B2336" s="1">
        <v>44377</v>
      </c>
      <c r="C2336" t="s">
        <v>109</v>
      </c>
      <c r="D2336" t="s">
        <v>110</v>
      </c>
      <c r="E2336">
        <v>5.05</v>
      </c>
      <c r="F2336" t="s">
        <v>494</v>
      </c>
      <c r="G2336" t="s">
        <v>722</v>
      </c>
      <c r="H2336" t="s">
        <v>112</v>
      </c>
      <c r="I2336" t="s">
        <v>18</v>
      </c>
      <c r="J2336" t="s">
        <v>19</v>
      </c>
      <c r="K2336" t="s">
        <v>20</v>
      </c>
      <c r="L2336" t="s">
        <v>20</v>
      </c>
      <c r="M2336" t="s">
        <v>21</v>
      </c>
      <c r="N2336" t="s">
        <v>22</v>
      </c>
      <c r="O2336" t="s">
        <v>5248</v>
      </c>
      <c r="P2336">
        <v>2</v>
      </c>
      <c r="Q2336" t="str">
        <f t="shared" si="36"/>
        <v>GE US Equity</v>
      </c>
    </row>
    <row r="2337" spans="1:17" x14ac:dyDescent="0.25">
      <c r="A2337" s="1">
        <v>44377</v>
      </c>
      <c r="B2337" s="1">
        <v>44377</v>
      </c>
      <c r="C2337" t="s">
        <v>109</v>
      </c>
      <c r="D2337" t="s">
        <v>110</v>
      </c>
      <c r="E2337">
        <v>3.5</v>
      </c>
      <c r="F2337" t="s">
        <v>3373</v>
      </c>
      <c r="G2337" t="s">
        <v>16</v>
      </c>
      <c r="H2337" t="s">
        <v>112</v>
      </c>
      <c r="I2337" t="s">
        <v>18</v>
      </c>
      <c r="J2337" t="s">
        <v>19</v>
      </c>
      <c r="K2337" t="s">
        <v>20</v>
      </c>
      <c r="L2337" t="s">
        <v>20</v>
      </c>
      <c r="M2337" t="s">
        <v>21</v>
      </c>
      <c r="N2337" t="s">
        <v>22</v>
      </c>
      <c r="O2337" t="s">
        <v>5249</v>
      </c>
      <c r="P2337">
        <v>2</v>
      </c>
      <c r="Q2337" t="str">
        <f t="shared" si="36"/>
        <v>GE US Equity</v>
      </c>
    </row>
    <row r="2338" spans="1:17" x14ac:dyDescent="0.25">
      <c r="A2338" s="1">
        <v>44377</v>
      </c>
      <c r="B2338" s="1">
        <v>44377</v>
      </c>
      <c r="C2338" t="s">
        <v>1874</v>
      </c>
      <c r="D2338" t="s">
        <v>1875</v>
      </c>
      <c r="E2338">
        <v>5.375</v>
      </c>
      <c r="F2338" t="s">
        <v>250</v>
      </c>
      <c r="G2338" t="s">
        <v>69</v>
      </c>
      <c r="H2338" t="s">
        <v>88</v>
      </c>
      <c r="I2338" t="s">
        <v>18</v>
      </c>
      <c r="J2338" t="s">
        <v>19</v>
      </c>
      <c r="K2338" t="s">
        <v>20</v>
      </c>
      <c r="L2338" t="s">
        <v>20</v>
      </c>
      <c r="M2338" t="s">
        <v>21</v>
      </c>
      <c r="N2338" t="s">
        <v>22</v>
      </c>
      <c r="O2338" t="s">
        <v>5250</v>
      </c>
      <c r="P2338">
        <v>2</v>
      </c>
      <c r="Q2338" t="str">
        <f t="shared" si="36"/>
        <v>OI US Equity</v>
      </c>
    </row>
    <row r="2339" spans="1:17" x14ac:dyDescent="0.25">
      <c r="A2339" s="1">
        <v>44377</v>
      </c>
      <c r="B2339" s="1">
        <v>44377</v>
      </c>
      <c r="C2339" t="s">
        <v>261</v>
      </c>
      <c r="D2339" t="s">
        <v>262</v>
      </c>
      <c r="E2339">
        <v>7.75</v>
      </c>
      <c r="F2339" t="s">
        <v>279</v>
      </c>
      <c r="G2339" t="s">
        <v>69</v>
      </c>
      <c r="H2339" t="s">
        <v>88</v>
      </c>
      <c r="I2339" t="s">
        <v>18</v>
      </c>
      <c r="J2339" t="s">
        <v>19</v>
      </c>
      <c r="K2339" t="s">
        <v>20</v>
      </c>
      <c r="L2339" t="s">
        <v>20</v>
      </c>
      <c r="M2339" t="s">
        <v>21</v>
      </c>
      <c r="N2339" t="s">
        <v>22</v>
      </c>
      <c r="O2339" t="s">
        <v>5251</v>
      </c>
      <c r="P2339">
        <v>4</v>
      </c>
      <c r="Q2339" t="str">
        <f t="shared" si="36"/>
        <v>DISH US Equity</v>
      </c>
    </row>
    <row r="2340" spans="1:17" x14ac:dyDescent="0.25">
      <c r="A2340" s="1">
        <v>44377</v>
      </c>
      <c r="B2340" s="1">
        <v>44377</v>
      </c>
      <c r="C2340" t="s">
        <v>404</v>
      </c>
      <c r="D2340" t="s">
        <v>405</v>
      </c>
      <c r="E2340">
        <v>3.05</v>
      </c>
      <c r="F2340" t="s">
        <v>1555</v>
      </c>
      <c r="G2340" t="s">
        <v>722</v>
      </c>
      <c r="H2340" t="s">
        <v>17</v>
      </c>
      <c r="I2340" t="s">
        <v>18</v>
      </c>
      <c r="J2340" t="s">
        <v>19</v>
      </c>
      <c r="K2340" t="s">
        <v>20</v>
      </c>
      <c r="L2340" t="s">
        <v>20</v>
      </c>
      <c r="M2340" t="s">
        <v>21</v>
      </c>
      <c r="N2340" t="s">
        <v>22</v>
      </c>
      <c r="O2340" t="s">
        <v>5252</v>
      </c>
      <c r="P2340">
        <v>3</v>
      </c>
      <c r="Q2340" t="str">
        <f t="shared" si="36"/>
        <v>CAT US Equity</v>
      </c>
    </row>
    <row r="2341" spans="1:17" x14ac:dyDescent="0.25">
      <c r="A2341" s="1">
        <v>44377</v>
      </c>
      <c r="B2341" s="1">
        <v>44377</v>
      </c>
      <c r="C2341" t="s">
        <v>317</v>
      </c>
      <c r="D2341" t="s">
        <v>318</v>
      </c>
      <c r="E2341">
        <v>3</v>
      </c>
      <c r="F2341" t="s">
        <v>2293</v>
      </c>
      <c r="G2341" t="s">
        <v>69</v>
      </c>
      <c r="H2341" t="s">
        <v>199</v>
      </c>
      <c r="I2341" t="s">
        <v>18</v>
      </c>
      <c r="J2341" t="s">
        <v>19</v>
      </c>
      <c r="K2341" t="s">
        <v>20</v>
      </c>
      <c r="L2341" t="s">
        <v>20</v>
      </c>
      <c r="M2341" t="s">
        <v>21</v>
      </c>
      <c r="N2341" t="s">
        <v>59</v>
      </c>
      <c r="O2341" t="s">
        <v>5253</v>
      </c>
      <c r="P2341">
        <v>3</v>
      </c>
      <c r="Q2341" t="str">
        <f t="shared" si="36"/>
        <v>MET US Equity</v>
      </c>
    </row>
    <row r="2342" spans="1:17" x14ac:dyDescent="0.25">
      <c r="A2342" s="1">
        <v>44377</v>
      </c>
      <c r="B2342" s="1">
        <v>44377</v>
      </c>
      <c r="C2342" t="s">
        <v>1863</v>
      </c>
      <c r="D2342" t="s">
        <v>1864</v>
      </c>
      <c r="E2342">
        <v>3.2</v>
      </c>
      <c r="F2342" t="s">
        <v>2931</v>
      </c>
      <c r="G2342" t="s">
        <v>722</v>
      </c>
      <c r="H2342" t="s">
        <v>44</v>
      </c>
      <c r="I2342" t="s">
        <v>18</v>
      </c>
      <c r="J2342" t="s">
        <v>19</v>
      </c>
      <c r="K2342" t="s">
        <v>20</v>
      </c>
      <c r="L2342" t="s">
        <v>20</v>
      </c>
      <c r="M2342" t="s">
        <v>21</v>
      </c>
      <c r="N2342" t="s">
        <v>135</v>
      </c>
      <c r="O2342" t="s">
        <v>5254</v>
      </c>
      <c r="P2342">
        <v>4</v>
      </c>
      <c r="Q2342" t="str">
        <f t="shared" si="36"/>
        <v>NRUC US Equity</v>
      </c>
    </row>
    <row r="2343" spans="1:17" x14ac:dyDescent="0.25">
      <c r="A2343" s="1">
        <v>44377</v>
      </c>
      <c r="B2343" s="1">
        <v>44377</v>
      </c>
      <c r="C2343" t="s">
        <v>1863</v>
      </c>
      <c r="D2343" t="s">
        <v>1864</v>
      </c>
      <c r="E2343">
        <v>3.2</v>
      </c>
      <c r="F2343" t="s">
        <v>454</v>
      </c>
      <c r="G2343" t="s">
        <v>722</v>
      </c>
      <c r="H2343" t="s">
        <v>44</v>
      </c>
      <c r="I2343" t="s">
        <v>18</v>
      </c>
      <c r="J2343" t="s">
        <v>19</v>
      </c>
      <c r="K2343" t="s">
        <v>20</v>
      </c>
      <c r="L2343" t="s">
        <v>20</v>
      </c>
      <c r="M2343" t="s">
        <v>21</v>
      </c>
      <c r="N2343" t="s">
        <v>135</v>
      </c>
      <c r="O2343" t="s">
        <v>5255</v>
      </c>
      <c r="P2343">
        <v>4</v>
      </c>
      <c r="Q2343" t="str">
        <f t="shared" si="36"/>
        <v>NRUC US Equity</v>
      </c>
    </row>
    <row r="2344" spans="1:17" x14ac:dyDescent="0.25">
      <c r="A2344" s="1">
        <v>44377</v>
      </c>
      <c r="B2344" s="1">
        <v>44377</v>
      </c>
      <c r="C2344" t="s">
        <v>4578</v>
      </c>
      <c r="D2344" t="s">
        <v>4579</v>
      </c>
      <c r="E2344">
        <v>5.8040000000000003</v>
      </c>
      <c r="F2344" t="s">
        <v>4616</v>
      </c>
      <c r="G2344" t="s">
        <v>16</v>
      </c>
      <c r="H2344" t="s">
        <v>44</v>
      </c>
      <c r="I2344" t="s">
        <v>18</v>
      </c>
      <c r="J2344" t="s">
        <v>19</v>
      </c>
      <c r="K2344" t="s">
        <v>20</v>
      </c>
      <c r="L2344" t="s">
        <v>20</v>
      </c>
      <c r="M2344" t="s">
        <v>21</v>
      </c>
      <c r="N2344" t="s">
        <v>135</v>
      </c>
      <c r="O2344" t="s">
        <v>5258</v>
      </c>
      <c r="P2344">
        <v>5</v>
      </c>
      <c r="Q2344" t="str">
        <f t="shared" si="36"/>
        <v>FTSCN US Equity</v>
      </c>
    </row>
    <row r="2345" spans="1:17" x14ac:dyDescent="0.25">
      <c r="A2345" s="1">
        <v>44377</v>
      </c>
      <c r="B2345" s="1">
        <v>44377</v>
      </c>
      <c r="C2345" t="s">
        <v>1493</v>
      </c>
      <c r="D2345" t="s">
        <v>274</v>
      </c>
      <c r="E2345">
        <v>5.65</v>
      </c>
      <c r="F2345" t="s">
        <v>3315</v>
      </c>
      <c r="G2345" t="s">
        <v>2881</v>
      </c>
      <c r="H2345" t="s">
        <v>52</v>
      </c>
      <c r="I2345" t="s">
        <v>18</v>
      </c>
      <c r="J2345" t="s">
        <v>19</v>
      </c>
      <c r="K2345" t="s">
        <v>20</v>
      </c>
      <c r="L2345" t="s">
        <v>20</v>
      </c>
      <c r="M2345" t="s">
        <v>21</v>
      </c>
      <c r="N2345" t="s">
        <v>135</v>
      </c>
      <c r="O2345" t="s">
        <v>5259</v>
      </c>
      <c r="P2345">
        <v>2</v>
      </c>
      <c r="Q2345" t="str">
        <f t="shared" si="36"/>
        <v>SO US Equity</v>
      </c>
    </row>
    <row r="2346" spans="1:17" x14ac:dyDescent="0.25">
      <c r="A2346" s="1">
        <v>44377</v>
      </c>
      <c r="B2346" s="1">
        <v>44377</v>
      </c>
      <c r="C2346" t="s">
        <v>4955</v>
      </c>
      <c r="D2346" t="s">
        <v>4956</v>
      </c>
      <c r="E2346">
        <v>6.375</v>
      </c>
      <c r="F2346" t="s">
        <v>4957</v>
      </c>
      <c r="G2346" t="s">
        <v>51</v>
      </c>
      <c r="H2346" t="s">
        <v>112</v>
      </c>
      <c r="I2346" t="s">
        <v>18</v>
      </c>
      <c r="J2346" t="s">
        <v>19</v>
      </c>
      <c r="K2346" t="s">
        <v>20</v>
      </c>
      <c r="L2346" t="s">
        <v>20</v>
      </c>
      <c r="M2346" t="s">
        <v>21</v>
      </c>
      <c r="N2346" t="s">
        <v>135</v>
      </c>
      <c r="O2346" t="s">
        <v>5262</v>
      </c>
      <c r="P2346">
        <v>3</v>
      </c>
      <c r="Q2346" t="str">
        <f t="shared" si="36"/>
        <v>ITC US Equity</v>
      </c>
    </row>
    <row r="2347" spans="1:17" x14ac:dyDescent="0.25">
      <c r="A2347" s="1">
        <v>44377</v>
      </c>
      <c r="B2347" s="1">
        <v>44377</v>
      </c>
      <c r="C2347" t="s">
        <v>2065</v>
      </c>
      <c r="D2347" t="s">
        <v>615</v>
      </c>
      <c r="E2347">
        <v>5.9</v>
      </c>
      <c r="F2347" t="s">
        <v>2066</v>
      </c>
      <c r="G2347" t="s">
        <v>2369</v>
      </c>
      <c r="H2347" t="s">
        <v>17</v>
      </c>
      <c r="I2347" t="s">
        <v>18</v>
      </c>
      <c r="J2347" t="s">
        <v>19</v>
      </c>
      <c r="K2347" t="s">
        <v>20</v>
      </c>
      <c r="L2347" t="s">
        <v>20</v>
      </c>
      <c r="M2347" t="s">
        <v>21</v>
      </c>
      <c r="N2347" t="s">
        <v>135</v>
      </c>
      <c r="O2347" t="s">
        <v>5263</v>
      </c>
      <c r="P2347">
        <v>3</v>
      </c>
      <c r="Q2347" t="str">
        <f t="shared" si="36"/>
        <v>EXC US Equity</v>
      </c>
    </row>
    <row r="2348" spans="1:17" x14ac:dyDescent="0.25">
      <c r="A2348" s="1">
        <v>44377</v>
      </c>
      <c r="B2348" s="1">
        <v>44377</v>
      </c>
      <c r="C2348" t="s">
        <v>921</v>
      </c>
      <c r="D2348" t="s">
        <v>115</v>
      </c>
      <c r="E2348">
        <v>6.25</v>
      </c>
      <c r="F2348" t="s">
        <v>2298</v>
      </c>
      <c r="G2348" t="s">
        <v>51</v>
      </c>
      <c r="H2348" t="s">
        <v>52</v>
      </c>
      <c r="I2348" t="s">
        <v>18</v>
      </c>
      <c r="J2348" t="s">
        <v>19</v>
      </c>
      <c r="K2348" t="s">
        <v>20</v>
      </c>
      <c r="L2348" t="s">
        <v>20</v>
      </c>
      <c r="M2348" t="s">
        <v>21</v>
      </c>
      <c r="N2348" t="s">
        <v>59</v>
      </c>
      <c r="O2348" t="s">
        <v>5264</v>
      </c>
      <c r="P2348">
        <v>3</v>
      </c>
      <c r="Q2348" t="str">
        <f t="shared" si="36"/>
        <v>AIG US Equity</v>
      </c>
    </row>
    <row r="2349" spans="1:17" x14ac:dyDescent="0.25">
      <c r="A2349" s="1">
        <v>44377</v>
      </c>
      <c r="B2349" s="1">
        <v>44377</v>
      </c>
      <c r="C2349" t="s">
        <v>109</v>
      </c>
      <c r="D2349" t="s">
        <v>110</v>
      </c>
      <c r="E2349">
        <v>5.25</v>
      </c>
      <c r="F2349" t="s">
        <v>296</v>
      </c>
      <c r="G2349" t="s">
        <v>3182</v>
      </c>
      <c r="H2349" t="s">
        <v>112</v>
      </c>
      <c r="I2349" t="s">
        <v>18</v>
      </c>
      <c r="J2349" t="s">
        <v>19</v>
      </c>
      <c r="K2349" t="s">
        <v>20</v>
      </c>
      <c r="L2349" t="s">
        <v>20</v>
      </c>
      <c r="M2349" t="s">
        <v>21</v>
      </c>
      <c r="N2349" t="s">
        <v>22</v>
      </c>
      <c r="O2349" t="s">
        <v>5266</v>
      </c>
      <c r="P2349">
        <v>2</v>
      </c>
      <c r="Q2349" t="str">
        <f t="shared" si="36"/>
        <v>GE US Equity</v>
      </c>
    </row>
    <row r="2350" spans="1:17" x14ac:dyDescent="0.25">
      <c r="A2350" s="1">
        <v>44377</v>
      </c>
      <c r="B2350" s="1">
        <v>44377</v>
      </c>
      <c r="C2350" t="s">
        <v>3497</v>
      </c>
      <c r="D2350" t="s">
        <v>3498</v>
      </c>
      <c r="E2350">
        <v>5.5</v>
      </c>
      <c r="F2350" t="s">
        <v>3596</v>
      </c>
      <c r="G2350" t="s">
        <v>16</v>
      </c>
      <c r="H2350" t="s">
        <v>39</v>
      </c>
      <c r="I2350" t="s">
        <v>18</v>
      </c>
      <c r="J2350" t="s">
        <v>19</v>
      </c>
      <c r="K2350" t="s">
        <v>20</v>
      </c>
      <c r="L2350" t="s">
        <v>20</v>
      </c>
      <c r="M2350" t="s">
        <v>21</v>
      </c>
      <c r="N2350" t="s">
        <v>135</v>
      </c>
      <c r="O2350" t="s">
        <v>5267</v>
      </c>
      <c r="P2350">
        <v>3</v>
      </c>
      <c r="Q2350" t="str">
        <f t="shared" si="36"/>
        <v>PEG US Equity</v>
      </c>
    </row>
    <row r="2351" spans="1:17" x14ac:dyDescent="0.25">
      <c r="A2351" s="1">
        <v>44377</v>
      </c>
      <c r="B2351" s="1">
        <v>44377</v>
      </c>
      <c r="C2351" t="s">
        <v>109</v>
      </c>
      <c r="D2351" t="s">
        <v>110</v>
      </c>
      <c r="E2351">
        <v>5.35</v>
      </c>
      <c r="F2351" t="s">
        <v>3373</v>
      </c>
      <c r="G2351" t="s">
        <v>722</v>
      </c>
      <c r="H2351" t="s">
        <v>112</v>
      </c>
      <c r="I2351" t="s">
        <v>18</v>
      </c>
      <c r="J2351" t="s">
        <v>19</v>
      </c>
      <c r="K2351" t="s">
        <v>20</v>
      </c>
      <c r="L2351" t="s">
        <v>20</v>
      </c>
      <c r="M2351" t="s">
        <v>21</v>
      </c>
      <c r="N2351" t="s">
        <v>22</v>
      </c>
      <c r="O2351" t="s">
        <v>5268</v>
      </c>
      <c r="P2351">
        <v>2</v>
      </c>
      <c r="Q2351" t="str">
        <f t="shared" si="36"/>
        <v>GE US Equity</v>
      </c>
    </row>
    <row r="2352" spans="1:17" x14ac:dyDescent="0.25">
      <c r="A2352" s="1">
        <v>44377</v>
      </c>
      <c r="B2352" s="1">
        <v>44377</v>
      </c>
      <c r="C2352" t="s">
        <v>988</v>
      </c>
      <c r="D2352" t="s">
        <v>989</v>
      </c>
      <c r="E2352">
        <v>4.4000000000000004</v>
      </c>
      <c r="F2352" t="s">
        <v>990</v>
      </c>
      <c r="G2352" t="s">
        <v>51</v>
      </c>
      <c r="H2352" t="s">
        <v>112</v>
      </c>
      <c r="I2352" t="s">
        <v>18</v>
      </c>
      <c r="J2352" t="s">
        <v>19</v>
      </c>
      <c r="K2352" t="s">
        <v>20</v>
      </c>
      <c r="L2352" t="s">
        <v>20</v>
      </c>
      <c r="M2352" t="s">
        <v>21</v>
      </c>
      <c r="N2352" t="s">
        <v>22</v>
      </c>
      <c r="O2352" t="s">
        <v>5269</v>
      </c>
      <c r="P2352">
        <v>4</v>
      </c>
      <c r="Q2352" t="str">
        <f t="shared" si="36"/>
        <v>ABBV US Equity</v>
      </c>
    </row>
    <row r="2353" spans="1:17" x14ac:dyDescent="0.25">
      <c r="A2353" s="1">
        <v>44377</v>
      </c>
      <c r="B2353" s="1">
        <v>44377</v>
      </c>
      <c r="C2353" t="s">
        <v>1863</v>
      </c>
      <c r="D2353" t="s">
        <v>1864</v>
      </c>
      <c r="E2353">
        <v>3</v>
      </c>
      <c r="F2353" t="s">
        <v>1865</v>
      </c>
      <c r="G2353" t="s">
        <v>4720</v>
      </c>
      <c r="H2353" t="s">
        <v>44</v>
      </c>
      <c r="I2353" t="s">
        <v>18</v>
      </c>
      <c r="J2353" t="s">
        <v>19</v>
      </c>
      <c r="K2353" t="s">
        <v>20</v>
      </c>
      <c r="L2353" t="s">
        <v>20</v>
      </c>
      <c r="M2353" t="s">
        <v>21</v>
      </c>
      <c r="N2353" t="s">
        <v>135</v>
      </c>
      <c r="O2353" t="s">
        <v>5270</v>
      </c>
      <c r="P2353">
        <v>4</v>
      </c>
      <c r="Q2353" t="str">
        <f t="shared" si="36"/>
        <v>NRUC US Equity</v>
      </c>
    </row>
    <row r="2354" spans="1:17" x14ac:dyDescent="0.25">
      <c r="A2354" s="1">
        <v>44377</v>
      </c>
      <c r="B2354" s="1">
        <v>44377</v>
      </c>
      <c r="C2354" t="s">
        <v>109</v>
      </c>
      <c r="D2354" t="s">
        <v>110</v>
      </c>
      <c r="E2354">
        <v>4.25</v>
      </c>
      <c r="F2354" t="s">
        <v>1283</v>
      </c>
      <c r="G2354" t="s">
        <v>722</v>
      </c>
      <c r="H2354" t="s">
        <v>112</v>
      </c>
      <c r="I2354" t="s">
        <v>18</v>
      </c>
      <c r="J2354" t="s">
        <v>19</v>
      </c>
      <c r="K2354" t="s">
        <v>20</v>
      </c>
      <c r="L2354" t="s">
        <v>20</v>
      </c>
      <c r="M2354" t="s">
        <v>21</v>
      </c>
      <c r="N2354" t="s">
        <v>22</v>
      </c>
      <c r="O2354" t="s">
        <v>5271</v>
      </c>
      <c r="P2354">
        <v>2</v>
      </c>
      <c r="Q2354" t="str">
        <f t="shared" si="36"/>
        <v>GE US Equity</v>
      </c>
    </row>
    <row r="2355" spans="1:17" x14ac:dyDescent="0.25">
      <c r="A2355" s="1">
        <v>44377</v>
      </c>
      <c r="B2355" s="1">
        <v>44377</v>
      </c>
      <c r="C2355" t="s">
        <v>2640</v>
      </c>
      <c r="D2355" t="s">
        <v>2641</v>
      </c>
      <c r="E2355">
        <v>4</v>
      </c>
      <c r="F2355" t="s">
        <v>2642</v>
      </c>
      <c r="G2355" t="s">
        <v>69</v>
      </c>
      <c r="H2355" t="s">
        <v>44</v>
      </c>
      <c r="I2355" t="s">
        <v>18</v>
      </c>
      <c r="J2355" t="s">
        <v>19</v>
      </c>
      <c r="K2355" t="s">
        <v>20</v>
      </c>
      <c r="L2355" t="s">
        <v>20</v>
      </c>
      <c r="M2355" t="s">
        <v>21</v>
      </c>
      <c r="N2355" t="s">
        <v>59</v>
      </c>
      <c r="O2355" t="s">
        <v>5272</v>
      </c>
      <c r="P2355">
        <v>3</v>
      </c>
      <c r="Q2355" t="str">
        <f t="shared" si="36"/>
        <v>APO US Equity</v>
      </c>
    </row>
    <row r="2356" spans="1:17" x14ac:dyDescent="0.25">
      <c r="A2356" s="1">
        <v>44377</v>
      </c>
      <c r="B2356" s="1">
        <v>44377</v>
      </c>
      <c r="C2356" t="s">
        <v>1863</v>
      </c>
      <c r="D2356" t="s">
        <v>1864</v>
      </c>
      <c r="E2356">
        <v>3.5</v>
      </c>
      <c r="F2356" t="s">
        <v>460</v>
      </c>
      <c r="G2356" t="s">
        <v>722</v>
      </c>
      <c r="H2356" t="s">
        <v>44</v>
      </c>
      <c r="I2356" t="s">
        <v>18</v>
      </c>
      <c r="J2356" t="s">
        <v>19</v>
      </c>
      <c r="K2356" t="s">
        <v>20</v>
      </c>
      <c r="L2356" t="s">
        <v>20</v>
      </c>
      <c r="M2356" t="s">
        <v>21</v>
      </c>
      <c r="N2356" t="s">
        <v>135</v>
      </c>
      <c r="O2356" t="s">
        <v>5273</v>
      </c>
      <c r="P2356">
        <v>4</v>
      </c>
      <c r="Q2356" t="str">
        <f t="shared" si="36"/>
        <v>NRUC US Equity</v>
      </c>
    </row>
    <row r="2357" spans="1:17" x14ac:dyDescent="0.25">
      <c r="A2357" s="1">
        <v>44377</v>
      </c>
      <c r="B2357" s="1">
        <v>44377</v>
      </c>
      <c r="C2357" t="s">
        <v>1863</v>
      </c>
      <c r="D2357" t="s">
        <v>1864</v>
      </c>
      <c r="E2357">
        <v>3.5</v>
      </c>
      <c r="F2357" t="s">
        <v>2192</v>
      </c>
      <c r="G2357" t="s">
        <v>2611</v>
      </c>
      <c r="H2357" t="s">
        <v>44</v>
      </c>
      <c r="I2357" t="s">
        <v>18</v>
      </c>
      <c r="J2357" t="s">
        <v>19</v>
      </c>
      <c r="K2357" t="s">
        <v>20</v>
      </c>
      <c r="L2357" t="s">
        <v>20</v>
      </c>
      <c r="M2357" t="s">
        <v>21</v>
      </c>
      <c r="N2357" t="s">
        <v>135</v>
      </c>
      <c r="O2357" t="s">
        <v>5274</v>
      </c>
      <c r="P2357">
        <v>4</v>
      </c>
      <c r="Q2357" t="str">
        <f t="shared" si="36"/>
        <v>NRUC US Equity</v>
      </c>
    </row>
    <row r="2358" spans="1:17" x14ac:dyDescent="0.25">
      <c r="A2358" s="1">
        <v>44377</v>
      </c>
      <c r="B2358" s="1">
        <v>44377</v>
      </c>
      <c r="C2358" t="s">
        <v>1863</v>
      </c>
      <c r="D2358" t="s">
        <v>1864</v>
      </c>
      <c r="E2358">
        <v>3.5</v>
      </c>
      <c r="F2358" t="s">
        <v>1206</v>
      </c>
      <c r="G2358" t="s">
        <v>2611</v>
      </c>
      <c r="H2358" t="s">
        <v>44</v>
      </c>
      <c r="I2358" t="s">
        <v>18</v>
      </c>
      <c r="J2358" t="s">
        <v>19</v>
      </c>
      <c r="K2358" t="s">
        <v>20</v>
      </c>
      <c r="L2358" t="s">
        <v>20</v>
      </c>
      <c r="M2358" t="s">
        <v>21</v>
      </c>
      <c r="N2358" t="s">
        <v>135</v>
      </c>
      <c r="O2358" t="s">
        <v>5275</v>
      </c>
      <c r="P2358">
        <v>4</v>
      </c>
      <c r="Q2358" t="str">
        <f t="shared" si="36"/>
        <v>NRUC US Equity</v>
      </c>
    </row>
    <row r="2359" spans="1:17" x14ac:dyDescent="0.25">
      <c r="A2359" s="1">
        <v>44377</v>
      </c>
      <c r="B2359" s="1">
        <v>44377</v>
      </c>
      <c r="C2359" t="s">
        <v>1863</v>
      </c>
      <c r="D2359" t="s">
        <v>1864</v>
      </c>
      <c r="E2359">
        <v>3.5</v>
      </c>
      <c r="F2359" t="s">
        <v>1823</v>
      </c>
      <c r="G2359" t="s">
        <v>2611</v>
      </c>
      <c r="H2359" t="s">
        <v>44</v>
      </c>
      <c r="I2359" t="s">
        <v>18</v>
      </c>
      <c r="J2359" t="s">
        <v>19</v>
      </c>
      <c r="K2359" t="s">
        <v>20</v>
      </c>
      <c r="L2359" t="s">
        <v>20</v>
      </c>
      <c r="M2359" t="s">
        <v>21</v>
      </c>
      <c r="N2359" t="s">
        <v>135</v>
      </c>
      <c r="O2359" t="s">
        <v>5276</v>
      </c>
      <c r="P2359">
        <v>4</v>
      </c>
      <c r="Q2359" t="str">
        <f t="shared" si="36"/>
        <v>NRUC US Equity</v>
      </c>
    </row>
    <row r="2360" spans="1:17" x14ac:dyDescent="0.25">
      <c r="A2360" s="1">
        <v>44377</v>
      </c>
      <c r="B2360" s="1">
        <v>44377</v>
      </c>
      <c r="C2360" t="s">
        <v>2786</v>
      </c>
      <c r="D2360" t="s">
        <v>2787</v>
      </c>
      <c r="E2360">
        <v>8.99</v>
      </c>
      <c r="F2360" t="s">
        <v>1884</v>
      </c>
      <c r="G2360" t="s">
        <v>297</v>
      </c>
      <c r="H2360" t="s">
        <v>32</v>
      </c>
      <c r="I2360" t="s">
        <v>18</v>
      </c>
      <c r="J2360" t="s">
        <v>19</v>
      </c>
      <c r="K2360" t="s">
        <v>20</v>
      </c>
      <c r="L2360" t="s">
        <v>20</v>
      </c>
      <c r="M2360" t="s">
        <v>21</v>
      </c>
      <c r="N2360" t="s">
        <v>22</v>
      </c>
      <c r="O2360" t="s">
        <v>5277</v>
      </c>
      <c r="P2360">
        <v>3</v>
      </c>
      <c r="Q2360" t="str">
        <f t="shared" si="36"/>
        <v>EQT US Equity</v>
      </c>
    </row>
    <row r="2361" spans="1:17" x14ac:dyDescent="0.25">
      <c r="A2361" s="1">
        <v>44377</v>
      </c>
      <c r="B2361" s="1">
        <v>44377</v>
      </c>
      <c r="C2361" t="s">
        <v>2984</v>
      </c>
      <c r="D2361" t="s">
        <v>1665</v>
      </c>
      <c r="E2361">
        <v>3</v>
      </c>
      <c r="F2361" t="s">
        <v>2985</v>
      </c>
      <c r="H2361" t="s">
        <v>39</v>
      </c>
      <c r="I2361" t="s">
        <v>18</v>
      </c>
      <c r="J2361" t="s">
        <v>19</v>
      </c>
      <c r="K2361" t="s">
        <v>20</v>
      </c>
      <c r="L2361" t="s">
        <v>20</v>
      </c>
      <c r="M2361" t="s">
        <v>21</v>
      </c>
      <c r="N2361" t="s">
        <v>22</v>
      </c>
      <c r="O2361" t="s">
        <v>5279</v>
      </c>
      <c r="P2361">
        <v>4</v>
      </c>
      <c r="Q2361" t="str">
        <f t="shared" si="36"/>
        <v>BNSF US Equity</v>
      </c>
    </row>
    <row r="2362" spans="1:17" x14ac:dyDescent="0.25">
      <c r="A2362" s="1">
        <v>44377</v>
      </c>
      <c r="B2362" s="1">
        <v>44377</v>
      </c>
      <c r="C2362" t="s">
        <v>180</v>
      </c>
      <c r="D2362" t="s">
        <v>128</v>
      </c>
      <c r="E2362">
        <v>6.4</v>
      </c>
      <c r="F2362" t="s">
        <v>1911</v>
      </c>
      <c r="G2362" t="s">
        <v>51</v>
      </c>
      <c r="H2362" t="s">
        <v>44</v>
      </c>
      <c r="I2362" t="s">
        <v>18</v>
      </c>
      <c r="J2362" t="s">
        <v>19</v>
      </c>
      <c r="K2362" t="s">
        <v>20</v>
      </c>
      <c r="L2362" t="s">
        <v>20</v>
      </c>
      <c r="M2362" t="s">
        <v>21</v>
      </c>
      <c r="N2362" t="s">
        <v>22</v>
      </c>
      <c r="O2362" t="s">
        <v>5281</v>
      </c>
      <c r="P2362">
        <v>3</v>
      </c>
      <c r="Q2362" t="str">
        <f t="shared" si="36"/>
        <v>DIS US Equity</v>
      </c>
    </row>
    <row r="2363" spans="1:17" x14ac:dyDescent="0.25">
      <c r="A2363" s="1">
        <v>44377</v>
      </c>
      <c r="B2363" s="1">
        <v>44377</v>
      </c>
      <c r="C2363" t="s">
        <v>207</v>
      </c>
      <c r="D2363" t="s">
        <v>208</v>
      </c>
      <c r="E2363">
        <v>4.3289999999999997</v>
      </c>
      <c r="F2363" t="s">
        <v>5007</v>
      </c>
      <c r="G2363" t="s">
        <v>51</v>
      </c>
      <c r="H2363" t="s">
        <v>52</v>
      </c>
      <c r="I2363" t="s">
        <v>18</v>
      </c>
      <c r="J2363" t="s">
        <v>19</v>
      </c>
      <c r="K2363" t="s">
        <v>20</v>
      </c>
      <c r="L2363" t="s">
        <v>20</v>
      </c>
      <c r="M2363" t="s">
        <v>21</v>
      </c>
      <c r="N2363" t="s">
        <v>22</v>
      </c>
      <c r="O2363" t="s">
        <v>5282</v>
      </c>
      <c r="P2363">
        <v>2</v>
      </c>
      <c r="Q2363" t="str">
        <f t="shared" si="36"/>
        <v>VZ US Equity</v>
      </c>
    </row>
    <row r="2364" spans="1:17" x14ac:dyDescent="0.25">
      <c r="A2364" s="1">
        <v>44377</v>
      </c>
      <c r="B2364" s="1">
        <v>44377</v>
      </c>
      <c r="C2364" t="s">
        <v>5160</v>
      </c>
      <c r="D2364" t="s">
        <v>1391</v>
      </c>
      <c r="E2364">
        <v>3.8889999999999998</v>
      </c>
      <c r="F2364" t="s">
        <v>5283</v>
      </c>
      <c r="G2364" t="s">
        <v>5284</v>
      </c>
      <c r="H2364" t="s">
        <v>112</v>
      </c>
      <c r="I2364" t="s">
        <v>18</v>
      </c>
      <c r="J2364" t="s">
        <v>19</v>
      </c>
      <c r="K2364" t="s">
        <v>20</v>
      </c>
      <c r="L2364" t="s">
        <v>20</v>
      </c>
      <c r="M2364" t="s">
        <v>21</v>
      </c>
      <c r="N2364" t="s">
        <v>135</v>
      </c>
      <c r="O2364" t="s">
        <v>5285</v>
      </c>
      <c r="P2364">
        <v>5</v>
      </c>
      <c r="Q2364" t="str">
        <f t="shared" si="36"/>
        <v>NGGLN US Equity</v>
      </c>
    </row>
    <row r="2365" spans="1:17" x14ac:dyDescent="0.25">
      <c r="A2365" s="1">
        <v>44377</v>
      </c>
      <c r="B2365" s="1">
        <v>44377</v>
      </c>
      <c r="C2365" t="s">
        <v>1276</v>
      </c>
      <c r="D2365" t="s">
        <v>1277</v>
      </c>
      <c r="E2365">
        <v>1.625</v>
      </c>
      <c r="F2365" t="s">
        <v>1199</v>
      </c>
      <c r="G2365" t="s">
        <v>69</v>
      </c>
      <c r="H2365" t="s">
        <v>39</v>
      </c>
      <c r="I2365" t="s">
        <v>18</v>
      </c>
      <c r="J2365" t="s">
        <v>19</v>
      </c>
      <c r="K2365" t="s">
        <v>20</v>
      </c>
      <c r="L2365" t="s">
        <v>20</v>
      </c>
      <c r="M2365" t="s">
        <v>21</v>
      </c>
      <c r="N2365" t="s">
        <v>59</v>
      </c>
      <c r="O2365" t="s">
        <v>5286</v>
      </c>
      <c r="P2365">
        <v>3</v>
      </c>
      <c r="Q2365" t="str">
        <f t="shared" si="36"/>
        <v>PFG US Equity</v>
      </c>
    </row>
    <row r="2366" spans="1:17" x14ac:dyDescent="0.25">
      <c r="A2366" s="1">
        <v>44377</v>
      </c>
      <c r="B2366" s="1">
        <v>44377</v>
      </c>
      <c r="C2366" t="s">
        <v>5287</v>
      </c>
      <c r="D2366" t="s">
        <v>5288</v>
      </c>
      <c r="E2366">
        <v>7.25</v>
      </c>
      <c r="F2366" t="s">
        <v>1819</v>
      </c>
      <c r="G2366" t="s">
        <v>16</v>
      </c>
      <c r="H2366" t="s">
        <v>52</v>
      </c>
      <c r="I2366" t="s">
        <v>18</v>
      </c>
      <c r="J2366" t="s">
        <v>19</v>
      </c>
      <c r="K2366" t="s">
        <v>20</v>
      </c>
      <c r="L2366" t="s">
        <v>20</v>
      </c>
      <c r="M2366" t="s">
        <v>21</v>
      </c>
      <c r="N2366" t="s">
        <v>59</v>
      </c>
      <c r="O2366" t="s">
        <v>5289</v>
      </c>
      <c r="P2366">
        <v>3</v>
      </c>
      <c r="Q2366" t="str">
        <f t="shared" si="36"/>
        <v>DRE US Equity</v>
      </c>
    </row>
    <row r="2367" spans="1:17" x14ac:dyDescent="0.25">
      <c r="A2367" s="1">
        <v>44377</v>
      </c>
      <c r="B2367" s="1">
        <v>44377</v>
      </c>
      <c r="C2367" t="s">
        <v>867</v>
      </c>
      <c r="D2367" t="s">
        <v>868</v>
      </c>
      <c r="E2367">
        <v>8.375</v>
      </c>
      <c r="F2367" t="s">
        <v>672</v>
      </c>
      <c r="H2367" t="s">
        <v>44</v>
      </c>
      <c r="I2367" t="s">
        <v>18</v>
      </c>
      <c r="J2367" t="s">
        <v>19</v>
      </c>
      <c r="K2367" t="s">
        <v>20</v>
      </c>
      <c r="L2367" t="s">
        <v>20</v>
      </c>
      <c r="M2367" t="s">
        <v>21</v>
      </c>
      <c r="N2367" t="s">
        <v>22</v>
      </c>
      <c r="O2367" t="s">
        <v>5291</v>
      </c>
      <c r="P2367">
        <v>3</v>
      </c>
      <c r="Q2367" t="str">
        <f t="shared" si="36"/>
        <v>LMT US Equity</v>
      </c>
    </row>
    <row r="2368" spans="1:17" x14ac:dyDescent="0.25">
      <c r="A2368" s="1">
        <v>44377</v>
      </c>
      <c r="B2368" s="1">
        <v>44377</v>
      </c>
      <c r="C2368" t="s">
        <v>5292</v>
      </c>
      <c r="D2368" t="s">
        <v>5293</v>
      </c>
      <c r="E2368">
        <v>7.56</v>
      </c>
      <c r="F2368" t="s">
        <v>5294</v>
      </c>
      <c r="G2368" t="s">
        <v>5179</v>
      </c>
      <c r="H2368" t="s">
        <v>17</v>
      </c>
      <c r="I2368" t="s">
        <v>18</v>
      </c>
      <c r="J2368" t="s">
        <v>19</v>
      </c>
      <c r="K2368" t="s">
        <v>20</v>
      </c>
      <c r="L2368" t="s">
        <v>20</v>
      </c>
      <c r="M2368" t="s">
        <v>21</v>
      </c>
      <c r="N2368" t="s">
        <v>22</v>
      </c>
      <c r="O2368" t="s">
        <v>5295</v>
      </c>
      <c r="P2368">
        <v>3</v>
      </c>
      <c r="Q2368" t="str">
        <f t="shared" si="36"/>
        <v>APD US Equity</v>
      </c>
    </row>
    <row r="2369" spans="1:17" x14ac:dyDescent="0.25">
      <c r="A2369" s="1">
        <v>44377</v>
      </c>
      <c r="B2369" s="1">
        <v>44377</v>
      </c>
      <c r="C2369" t="s">
        <v>2186</v>
      </c>
      <c r="D2369" t="s">
        <v>2187</v>
      </c>
      <c r="E2369">
        <v>6.6</v>
      </c>
      <c r="F2369" t="s">
        <v>5296</v>
      </c>
      <c r="G2369" t="s">
        <v>51</v>
      </c>
      <c r="H2369" t="s">
        <v>44</v>
      </c>
      <c r="I2369" t="s">
        <v>18</v>
      </c>
      <c r="J2369" t="s">
        <v>19</v>
      </c>
      <c r="K2369" t="s">
        <v>20</v>
      </c>
      <c r="L2369" t="s">
        <v>20</v>
      </c>
      <c r="M2369" t="s">
        <v>21</v>
      </c>
      <c r="N2369" t="s">
        <v>135</v>
      </c>
      <c r="O2369" t="s">
        <v>5297</v>
      </c>
      <c r="P2369">
        <v>3</v>
      </c>
      <c r="Q2369" t="str">
        <f t="shared" si="36"/>
        <v>AES US Equity</v>
      </c>
    </row>
    <row r="2370" spans="1:17" x14ac:dyDescent="0.25">
      <c r="A2370" s="1">
        <v>44377</v>
      </c>
      <c r="B2370" s="1">
        <v>44377</v>
      </c>
      <c r="C2370" t="s">
        <v>3904</v>
      </c>
      <c r="D2370" t="s">
        <v>3905</v>
      </c>
      <c r="E2370">
        <v>6.7</v>
      </c>
      <c r="F2370" t="s">
        <v>5298</v>
      </c>
      <c r="H2370" t="s">
        <v>112</v>
      </c>
      <c r="I2370" t="s">
        <v>18</v>
      </c>
      <c r="J2370" t="s">
        <v>19</v>
      </c>
      <c r="K2370" t="s">
        <v>20</v>
      </c>
      <c r="L2370" t="s">
        <v>20</v>
      </c>
      <c r="M2370" t="s">
        <v>21</v>
      </c>
      <c r="N2370" t="s">
        <v>135</v>
      </c>
      <c r="O2370" t="s">
        <v>5299</v>
      </c>
      <c r="P2370">
        <v>3</v>
      </c>
      <c r="Q2370" t="str">
        <f t="shared" si="36"/>
        <v>EDE US Equity</v>
      </c>
    </row>
    <row r="2371" spans="1:17" x14ac:dyDescent="0.25">
      <c r="A2371" s="1">
        <v>44377</v>
      </c>
      <c r="B2371" s="1">
        <v>44377</v>
      </c>
      <c r="C2371" t="s">
        <v>2186</v>
      </c>
      <c r="D2371" t="s">
        <v>2187</v>
      </c>
      <c r="E2371">
        <v>6.05</v>
      </c>
      <c r="F2371" t="s">
        <v>2188</v>
      </c>
      <c r="G2371" t="s">
        <v>2369</v>
      </c>
      <c r="H2371" t="s">
        <v>44</v>
      </c>
      <c r="I2371" t="s">
        <v>18</v>
      </c>
      <c r="J2371" t="s">
        <v>19</v>
      </c>
      <c r="K2371" t="s">
        <v>20</v>
      </c>
      <c r="L2371" t="s">
        <v>20</v>
      </c>
      <c r="M2371" t="s">
        <v>21</v>
      </c>
      <c r="N2371" t="s">
        <v>135</v>
      </c>
      <c r="O2371" t="s">
        <v>5300</v>
      </c>
      <c r="P2371">
        <v>3</v>
      </c>
      <c r="Q2371" t="str">
        <f t="shared" si="36"/>
        <v>AES US Equity</v>
      </c>
    </row>
    <row r="2372" spans="1:17" x14ac:dyDescent="0.25">
      <c r="A2372" s="1">
        <v>44377</v>
      </c>
      <c r="B2372" s="1">
        <v>44377</v>
      </c>
      <c r="C2372" t="s">
        <v>2465</v>
      </c>
      <c r="D2372" t="s">
        <v>2466</v>
      </c>
      <c r="E2372">
        <v>5.7</v>
      </c>
      <c r="F2372" t="s">
        <v>2767</v>
      </c>
      <c r="G2372" t="s">
        <v>2369</v>
      </c>
      <c r="H2372" t="s">
        <v>52</v>
      </c>
      <c r="I2372" t="s">
        <v>18</v>
      </c>
      <c r="J2372" t="s">
        <v>19</v>
      </c>
      <c r="K2372" t="s">
        <v>20</v>
      </c>
      <c r="L2372" t="s">
        <v>20</v>
      </c>
      <c r="M2372" t="s">
        <v>21</v>
      </c>
      <c r="N2372" t="s">
        <v>135</v>
      </c>
      <c r="O2372" t="s">
        <v>5301</v>
      </c>
      <c r="P2372">
        <v>2</v>
      </c>
      <c r="Q2372" t="str">
        <f t="shared" ref="Q2372:Q2435" si="37">D2372&amp;" US Equity"</f>
        <v>ED US Equity</v>
      </c>
    </row>
    <row r="2373" spans="1:17" x14ac:dyDescent="0.25">
      <c r="A2373" s="1">
        <v>44377</v>
      </c>
      <c r="B2373" s="1">
        <v>44377</v>
      </c>
      <c r="C2373" t="s">
        <v>3522</v>
      </c>
      <c r="D2373" t="s">
        <v>3523</v>
      </c>
      <c r="E2373">
        <v>6.15</v>
      </c>
      <c r="F2373" t="s">
        <v>3315</v>
      </c>
      <c r="H2373" t="s">
        <v>52</v>
      </c>
      <c r="I2373" t="s">
        <v>18</v>
      </c>
      <c r="J2373" t="s">
        <v>19</v>
      </c>
      <c r="K2373" t="s">
        <v>20</v>
      </c>
      <c r="L2373" t="s">
        <v>20</v>
      </c>
      <c r="M2373" t="s">
        <v>21</v>
      </c>
      <c r="N2373" t="s">
        <v>22</v>
      </c>
      <c r="O2373" t="s">
        <v>5302</v>
      </c>
      <c r="P2373">
        <v>5</v>
      </c>
      <c r="Q2373" t="str">
        <f t="shared" si="37"/>
        <v>TFCFA US Equity</v>
      </c>
    </row>
    <row r="2374" spans="1:17" x14ac:dyDescent="0.25">
      <c r="A2374" s="1">
        <v>44377</v>
      </c>
      <c r="B2374" s="1">
        <v>44377</v>
      </c>
      <c r="C2374" t="s">
        <v>109</v>
      </c>
      <c r="D2374" t="s">
        <v>110</v>
      </c>
      <c r="E2374">
        <v>5</v>
      </c>
      <c r="F2374" t="s">
        <v>808</v>
      </c>
      <c r="G2374" t="s">
        <v>722</v>
      </c>
      <c r="H2374" t="s">
        <v>112</v>
      </c>
      <c r="I2374" t="s">
        <v>18</v>
      </c>
      <c r="J2374" t="s">
        <v>19</v>
      </c>
      <c r="K2374" t="s">
        <v>20</v>
      </c>
      <c r="L2374" t="s">
        <v>20</v>
      </c>
      <c r="M2374" t="s">
        <v>21</v>
      </c>
      <c r="N2374" t="s">
        <v>22</v>
      </c>
      <c r="O2374" t="s">
        <v>5303</v>
      </c>
      <c r="P2374">
        <v>2</v>
      </c>
      <c r="Q2374" t="str">
        <f t="shared" si="37"/>
        <v>GE US Equity</v>
      </c>
    </row>
    <row r="2375" spans="1:17" x14ac:dyDescent="0.25">
      <c r="A2375" s="1">
        <v>44377</v>
      </c>
      <c r="B2375" s="1">
        <v>44377</v>
      </c>
      <c r="C2375" t="s">
        <v>4792</v>
      </c>
      <c r="D2375" t="s">
        <v>1050</v>
      </c>
      <c r="E2375">
        <v>5</v>
      </c>
      <c r="F2375" t="s">
        <v>1813</v>
      </c>
      <c r="G2375" t="s">
        <v>3112</v>
      </c>
      <c r="H2375" t="s">
        <v>17</v>
      </c>
      <c r="I2375" t="s">
        <v>18</v>
      </c>
      <c r="J2375" t="s">
        <v>19</v>
      </c>
      <c r="K2375" t="s">
        <v>20</v>
      </c>
      <c r="L2375" t="s">
        <v>20</v>
      </c>
      <c r="M2375" t="s">
        <v>21</v>
      </c>
      <c r="N2375" t="s">
        <v>135</v>
      </c>
      <c r="O2375" t="s">
        <v>5308</v>
      </c>
      <c r="P2375">
        <v>3</v>
      </c>
      <c r="Q2375" t="str">
        <f t="shared" si="37"/>
        <v>NEE US Equity</v>
      </c>
    </row>
    <row r="2376" spans="1:17" x14ac:dyDescent="0.25">
      <c r="A2376" s="1">
        <v>44377</v>
      </c>
      <c r="B2376" s="1">
        <v>44377</v>
      </c>
      <c r="C2376" t="s">
        <v>765</v>
      </c>
      <c r="D2376" t="s">
        <v>766</v>
      </c>
      <c r="E2376">
        <v>5.75</v>
      </c>
      <c r="F2376" t="s">
        <v>1950</v>
      </c>
      <c r="G2376" t="s">
        <v>51</v>
      </c>
      <c r="H2376" t="s">
        <v>112</v>
      </c>
      <c r="I2376" t="s">
        <v>18</v>
      </c>
      <c r="J2376" t="s">
        <v>19</v>
      </c>
      <c r="K2376" t="s">
        <v>20</v>
      </c>
      <c r="L2376" t="s">
        <v>20</v>
      </c>
      <c r="M2376" t="s">
        <v>21</v>
      </c>
      <c r="N2376" t="s">
        <v>22</v>
      </c>
      <c r="O2376" t="s">
        <v>5309</v>
      </c>
      <c r="P2376">
        <v>5</v>
      </c>
      <c r="Q2376" t="str">
        <f t="shared" si="37"/>
        <v>ABXCN US Equity</v>
      </c>
    </row>
    <row r="2377" spans="1:17" x14ac:dyDescent="0.25">
      <c r="A2377" s="1">
        <v>44377</v>
      </c>
      <c r="B2377" s="1">
        <v>44377</v>
      </c>
      <c r="C2377" t="s">
        <v>1863</v>
      </c>
      <c r="D2377" t="s">
        <v>1864</v>
      </c>
      <c r="E2377">
        <v>3.5</v>
      </c>
      <c r="F2377" t="s">
        <v>3064</v>
      </c>
      <c r="G2377" t="s">
        <v>16</v>
      </c>
      <c r="H2377" t="s">
        <v>44</v>
      </c>
      <c r="I2377" t="s">
        <v>18</v>
      </c>
      <c r="J2377" t="s">
        <v>19</v>
      </c>
      <c r="K2377" t="s">
        <v>20</v>
      </c>
      <c r="L2377" t="s">
        <v>20</v>
      </c>
      <c r="M2377" t="s">
        <v>21</v>
      </c>
      <c r="N2377" t="s">
        <v>135</v>
      </c>
      <c r="O2377" t="s">
        <v>5310</v>
      </c>
      <c r="P2377">
        <v>4</v>
      </c>
      <c r="Q2377" t="str">
        <f t="shared" si="37"/>
        <v>NRUC US Equity</v>
      </c>
    </row>
    <row r="2378" spans="1:17" x14ac:dyDescent="0.25">
      <c r="A2378" s="1">
        <v>44377</v>
      </c>
      <c r="B2378" s="1">
        <v>44377</v>
      </c>
      <c r="C2378" t="s">
        <v>1863</v>
      </c>
      <c r="D2378" t="s">
        <v>1864</v>
      </c>
      <c r="E2378">
        <v>3.5</v>
      </c>
      <c r="F2378" t="s">
        <v>1957</v>
      </c>
      <c r="G2378" t="s">
        <v>4720</v>
      </c>
      <c r="H2378" t="s">
        <v>44</v>
      </c>
      <c r="I2378" t="s">
        <v>18</v>
      </c>
      <c r="J2378" t="s">
        <v>19</v>
      </c>
      <c r="K2378" t="s">
        <v>20</v>
      </c>
      <c r="L2378" t="s">
        <v>20</v>
      </c>
      <c r="M2378" t="s">
        <v>21</v>
      </c>
      <c r="N2378" t="s">
        <v>135</v>
      </c>
      <c r="O2378" t="s">
        <v>5311</v>
      </c>
      <c r="P2378">
        <v>4</v>
      </c>
      <c r="Q2378" t="str">
        <f t="shared" si="37"/>
        <v>NRUC US Equity</v>
      </c>
    </row>
    <row r="2379" spans="1:17" x14ac:dyDescent="0.25">
      <c r="A2379" s="1">
        <v>44377</v>
      </c>
      <c r="B2379" s="1">
        <v>44377</v>
      </c>
      <c r="C2379" t="s">
        <v>4279</v>
      </c>
      <c r="D2379" t="s">
        <v>4280</v>
      </c>
      <c r="E2379">
        <v>7.99</v>
      </c>
      <c r="F2379" t="s">
        <v>5312</v>
      </c>
      <c r="G2379" t="s">
        <v>16</v>
      </c>
      <c r="H2379" t="s">
        <v>112</v>
      </c>
      <c r="I2379" t="s">
        <v>18</v>
      </c>
      <c r="J2379" t="s">
        <v>19</v>
      </c>
      <c r="K2379" t="s">
        <v>20</v>
      </c>
      <c r="L2379" t="s">
        <v>20</v>
      </c>
      <c r="M2379" t="s">
        <v>21</v>
      </c>
      <c r="N2379" t="s">
        <v>135</v>
      </c>
      <c r="O2379" t="s">
        <v>5313</v>
      </c>
      <c r="P2379">
        <v>2</v>
      </c>
      <c r="Q2379" t="str">
        <f t="shared" si="37"/>
        <v>NI US Equity</v>
      </c>
    </row>
    <row r="2380" spans="1:17" x14ac:dyDescent="0.25">
      <c r="A2380" s="1">
        <v>44377</v>
      </c>
      <c r="B2380" s="1">
        <v>44377</v>
      </c>
      <c r="C2380" t="s">
        <v>1863</v>
      </c>
      <c r="D2380" t="s">
        <v>1864</v>
      </c>
      <c r="E2380">
        <v>3</v>
      </c>
      <c r="F2380" t="s">
        <v>2302</v>
      </c>
      <c r="G2380" t="s">
        <v>722</v>
      </c>
      <c r="H2380" t="s">
        <v>44</v>
      </c>
      <c r="I2380" t="s">
        <v>18</v>
      </c>
      <c r="J2380" t="s">
        <v>19</v>
      </c>
      <c r="K2380" t="s">
        <v>20</v>
      </c>
      <c r="L2380" t="s">
        <v>20</v>
      </c>
      <c r="M2380" t="s">
        <v>21</v>
      </c>
      <c r="N2380" t="s">
        <v>135</v>
      </c>
      <c r="O2380" t="s">
        <v>5314</v>
      </c>
      <c r="P2380">
        <v>4</v>
      </c>
      <c r="Q2380" t="str">
        <f t="shared" si="37"/>
        <v>NRUC US Equity</v>
      </c>
    </row>
    <row r="2381" spans="1:17" x14ac:dyDescent="0.25">
      <c r="A2381" s="1">
        <v>44377</v>
      </c>
      <c r="B2381" s="1">
        <v>44377</v>
      </c>
      <c r="C2381" t="s">
        <v>1863</v>
      </c>
      <c r="D2381" t="s">
        <v>1864</v>
      </c>
      <c r="E2381">
        <v>3.3</v>
      </c>
      <c r="F2381" t="s">
        <v>1228</v>
      </c>
      <c r="G2381" t="s">
        <v>5318</v>
      </c>
      <c r="H2381" t="s">
        <v>44</v>
      </c>
      <c r="I2381" t="s">
        <v>18</v>
      </c>
      <c r="J2381" t="s">
        <v>19</v>
      </c>
      <c r="K2381" t="s">
        <v>20</v>
      </c>
      <c r="L2381" t="s">
        <v>20</v>
      </c>
      <c r="M2381" t="s">
        <v>21</v>
      </c>
      <c r="N2381" t="s">
        <v>135</v>
      </c>
      <c r="O2381" t="s">
        <v>5319</v>
      </c>
      <c r="P2381">
        <v>4</v>
      </c>
      <c r="Q2381" t="str">
        <f t="shared" si="37"/>
        <v>NRUC US Equity</v>
      </c>
    </row>
    <row r="2382" spans="1:17" x14ac:dyDescent="0.25">
      <c r="A2382" s="1">
        <v>44377</v>
      </c>
      <c r="B2382" s="1">
        <v>44377</v>
      </c>
      <c r="C2382" t="s">
        <v>3052</v>
      </c>
      <c r="D2382" t="s">
        <v>707</v>
      </c>
      <c r="E2382">
        <v>3.5</v>
      </c>
      <c r="F2382" t="s">
        <v>2184</v>
      </c>
      <c r="H2382" t="s">
        <v>44</v>
      </c>
      <c r="I2382" t="s">
        <v>18</v>
      </c>
      <c r="J2382" t="s">
        <v>19</v>
      </c>
      <c r="K2382" t="s">
        <v>20</v>
      </c>
      <c r="L2382" t="s">
        <v>20</v>
      </c>
      <c r="M2382" t="s">
        <v>21</v>
      </c>
      <c r="N2382" t="s">
        <v>135</v>
      </c>
      <c r="O2382" t="s">
        <v>5320</v>
      </c>
      <c r="P2382">
        <v>1</v>
      </c>
      <c r="Q2382" t="str">
        <f t="shared" si="37"/>
        <v>D US Equity</v>
      </c>
    </row>
    <row r="2383" spans="1:17" x14ac:dyDescent="0.25">
      <c r="A2383" s="1">
        <v>44377</v>
      </c>
      <c r="B2383" s="1">
        <v>44377</v>
      </c>
      <c r="C2383" t="s">
        <v>215</v>
      </c>
      <c r="D2383" t="s">
        <v>216</v>
      </c>
      <c r="E2383">
        <v>6.55</v>
      </c>
      <c r="F2383" t="s">
        <v>657</v>
      </c>
      <c r="G2383" t="s">
        <v>788</v>
      </c>
      <c r="H2383" t="s">
        <v>112</v>
      </c>
      <c r="I2383" t="s">
        <v>18</v>
      </c>
      <c r="J2383" t="s">
        <v>19</v>
      </c>
      <c r="K2383" t="s">
        <v>20</v>
      </c>
      <c r="L2383" t="s">
        <v>20</v>
      </c>
      <c r="M2383" t="s">
        <v>21</v>
      </c>
      <c r="N2383" t="s">
        <v>22</v>
      </c>
      <c r="O2383" t="s">
        <v>5321</v>
      </c>
      <c r="P2383">
        <v>1</v>
      </c>
      <c r="Q2383" t="str">
        <f t="shared" si="37"/>
        <v>T US Equity</v>
      </c>
    </row>
    <row r="2384" spans="1:17" x14ac:dyDescent="0.25">
      <c r="A2384" s="1">
        <v>44377</v>
      </c>
      <c r="B2384" s="1">
        <v>44377</v>
      </c>
      <c r="C2384" t="s">
        <v>872</v>
      </c>
      <c r="D2384" t="s">
        <v>873</v>
      </c>
      <c r="E2384">
        <v>6.7</v>
      </c>
      <c r="F2384" t="s">
        <v>2346</v>
      </c>
      <c r="G2384" t="s">
        <v>4156</v>
      </c>
      <c r="H2384" t="s">
        <v>121</v>
      </c>
      <c r="I2384" t="s">
        <v>18</v>
      </c>
      <c r="J2384" t="s">
        <v>19</v>
      </c>
      <c r="K2384" t="s">
        <v>20</v>
      </c>
      <c r="L2384" t="s">
        <v>20</v>
      </c>
      <c r="M2384" t="s">
        <v>21</v>
      </c>
      <c r="N2384" t="s">
        <v>22</v>
      </c>
      <c r="O2384" t="s">
        <v>5322</v>
      </c>
      <c r="P2384">
        <v>1</v>
      </c>
      <c r="Q2384" t="str">
        <f t="shared" si="37"/>
        <v>M US Equity</v>
      </c>
    </row>
    <row r="2385" spans="1:17" x14ac:dyDescent="0.25">
      <c r="A2385" s="1">
        <v>44377</v>
      </c>
      <c r="B2385" s="1">
        <v>44377</v>
      </c>
      <c r="C2385" t="s">
        <v>903</v>
      </c>
      <c r="D2385" t="s">
        <v>904</v>
      </c>
      <c r="E2385">
        <v>0.57999999999999996</v>
      </c>
      <c r="F2385" t="s">
        <v>192</v>
      </c>
      <c r="G2385" t="s">
        <v>259</v>
      </c>
      <c r="H2385" t="s">
        <v>154</v>
      </c>
      <c r="I2385" t="s">
        <v>18</v>
      </c>
      <c r="J2385" t="s">
        <v>19</v>
      </c>
      <c r="K2385" t="s">
        <v>20</v>
      </c>
      <c r="L2385" t="s">
        <v>20</v>
      </c>
      <c r="M2385" t="s">
        <v>21</v>
      </c>
      <c r="N2385" t="s">
        <v>155</v>
      </c>
      <c r="O2385" t="s">
        <v>5326</v>
      </c>
      <c r="P2385">
        <v>3</v>
      </c>
      <c r="Q2385" t="str">
        <f t="shared" si="37"/>
        <v>IFC US Equity</v>
      </c>
    </row>
    <row r="2386" spans="1:17" x14ac:dyDescent="0.25">
      <c r="A2386" s="1">
        <v>44377</v>
      </c>
      <c r="B2386" s="1">
        <v>44377</v>
      </c>
      <c r="C2386" t="s">
        <v>3570</v>
      </c>
      <c r="D2386" t="s">
        <v>216</v>
      </c>
      <c r="E2386">
        <v>7.3</v>
      </c>
      <c r="F2386" t="s">
        <v>269</v>
      </c>
      <c r="G2386" t="s">
        <v>3270</v>
      </c>
      <c r="H2386" t="s">
        <v>44</v>
      </c>
      <c r="I2386" t="s">
        <v>18</v>
      </c>
      <c r="J2386" t="s">
        <v>19</v>
      </c>
      <c r="K2386" t="s">
        <v>20</v>
      </c>
      <c r="L2386" t="s">
        <v>20</v>
      </c>
      <c r="M2386" t="s">
        <v>21</v>
      </c>
      <c r="N2386" t="s">
        <v>22</v>
      </c>
      <c r="O2386" t="s">
        <v>5327</v>
      </c>
      <c r="P2386">
        <v>1</v>
      </c>
      <c r="Q2386" t="str">
        <f t="shared" si="37"/>
        <v>T US Equity</v>
      </c>
    </row>
    <row r="2387" spans="1:17" x14ac:dyDescent="0.25">
      <c r="A2387" s="1">
        <v>44377</v>
      </c>
      <c r="B2387" s="1">
        <v>44377</v>
      </c>
      <c r="C2387" t="s">
        <v>3522</v>
      </c>
      <c r="D2387" t="s">
        <v>3523</v>
      </c>
      <c r="E2387">
        <v>7.7</v>
      </c>
      <c r="F2387" t="s">
        <v>43</v>
      </c>
      <c r="H2387" t="s">
        <v>52</v>
      </c>
      <c r="I2387" t="s">
        <v>18</v>
      </c>
      <c r="J2387" t="s">
        <v>19</v>
      </c>
      <c r="K2387" t="s">
        <v>20</v>
      </c>
      <c r="L2387" t="s">
        <v>20</v>
      </c>
      <c r="M2387" t="s">
        <v>21</v>
      </c>
      <c r="N2387" t="s">
        <v>22</v>
      </c>
      <c r="O2387" t="s">
        <v>5328</v>
      </c>
      <c r="P2387">
        <v>5</v>
      </c>
      <c r="Q2387" t="str">
        <f t="shared" si="37"/>
        <v>TFCFA US Equity</v>
      </c>
    </row>
    <row r="2388" spans="1:17" x14ac:dyDescent="0.25">
      <c r="A2388" s="1">
        <v>44377</v>
      </c>
      <c r="B2388" s="1">
        <v>44377</v>
      </c>
      <c r="C2388" t="s">
        <v>5330</v>
      </c>
      <c r="D2388" t="s">
        <v>5331</v>
      </c>
      <c r="E2388">
        <v>6.81</v>
      </c>
      <c r="F2388" t="s">
        <v>5332</v>
      </c>
      <c r="G2388" t="s">
        <v>130</v>
      </c>
      <c r="H2388" t="s">
        <v>17</v>
      </c>
      <c r="I2388" t="s">
        <v>18</v>
      </c>
      <c r="J2388" t="s">
        <v>19</v>
      </c>
      <c r="K2388" t="s">
        <v>20</v>
      </c>
      <c r="L2388" t="s">
        <v>20</v>
      </c>
      <c r="M2388" t="s">
        <v>21</v>
      </c>
      <c r="N2388" t="s">
        <v>135</v>
      </c>
      <c r="O2388" t="s">
        <v>5333</v>
      </c>
      <c r="P2388">
        <v>3</v>
      </c>
      <c r="Q2388" t="str">
        <f t="shared" si="37"/>
        <v>AWR US Equity</v>
      </c>
    </row>
    <row r="2389" spans="1:17" x14ac:dyDescent="0.25">
      <c r="A2389" s="1">
        <v>44377</v>
      </c>
      <c r="B2389" s="1">
        <v>44377</v>
      </c>
      <c r="C2389" t="s">
        <v>5334</v>
      </c>
      <c r="D2389" t="s">
        <v>1466</v>
      </c>
      <c r="E2389">
        <v>7.65</v>
      </c>
      <c r="F2389" t="s">
        <v>575</v>
      </c>
      <c r="H2389" t="s">
        <v>44</v>
      </c>
      <c r="I2389" t="s">
        <v>18</v>
      </c>
      <c r="J2389" t="s">
        <v>19</v>
      </c>
      <c r="K2389" t="s">
        <v>20</v>
      </c>
      <c r="L2389" t="s">
        <v>20</v>
      </c>
      <c r="M2389" t="s">
        <v>21</v>
      </c>
      <c r="N2389" t="s">
        <v>22</v>
      </c>
      <c r="O2389" t="s">
        <v>5335</v>
      </c>
      <c r="P2389">
        <v>3</v>
      </c>
      <c r="Q2389" t="str">
        <f t="shared" si="37"/>
        <v>COP US Equity</v>
      </c>
    </row>
    <row r="2390" spans="1:17" x14ac:dyDescent="0.25">
      <c r="A2390" s="1">
        <v>44377</v>
      </c>
      <c r="B2390" s="1">
        <v>44377</v>
      </c>
      <c r="C2390" t="s">
        <v>3522</v>
      </c>
      <c r="D2390" t="s">
        <v>3523</v>
      </c>
      <c r="E2390">
        <v>6.55</v>
      </c>
      <c r="F2390" t="s">
        <v>1469</v>
      </c>
      <c r="H2390" t="s">
        <v>52</v>
      </c>
      <c r="I2390" t="s">
        <v>18</v>
      </c>
      <c r="J2390" t="s">
        <v>19</v>
      </c>
      <c r="K2390" t="s">
        <v>20</v>
      </c>
      <c r="L2390" t="s">
        <v>20</v>
      </c>
      <c r="M2390" t="s">
        <v>21</v>
      </c>
      <c r="N2390" t="s">
        <v>22</v>
      </c>
      <c r="O2390" t="s">
        <v>5336</v>
      </c>
      <c r="P2390">
        <v>5</v>
      </c>
      <c r="Q2390" t="str">
        <f t="shared" si="37"/>
        <v>TFCFA US Equity</v>
      </c>
    </row>
    <row r="2391" spans="1:17" x14ac:dyDescent="0.25">
      <c r="A2391" s="1">
        <v>44377</v>
      </c>
      <c r="B2391" s="1">
        <v>44377</v>
      </c>
      <c r="C2391" t="s">
        <v>4811</v>
      </c>
      <c r="D2391" t="s">
        <v>4812</v>
      </c>
      <c r="E2391">
        <v>3.3</v>
      </c>
      <c r="F2391" t="s">
        <v>5338</v>
      </c>
      <c r="H2391" t="s">
        <v>377</v>
      </c>
      <c r="I2391" t="s">
        <v>18</v>
      </c>
      <c r="J2391" t="s">
        <v>19</v>
      </c>
      <c r="K2391" t="s">
        <v>20</v>
      </c>
      <c r="L2391" t="s">
        <v>20</v>
      </c>
      <c r="M2391" t="s">
        <v>21</v>
      </c>
      <c r="N2391" t="s">
        <v>155</v>
      </c>
      <c r="O2391" t="s">
        <v>5339</v>
      </c>
      <c r="P2391">
        <v>4</v>
      </c>
      <c r="Q2391" t="str">
        <f t="shared" si="37"/>
        <v>NADB US Equity</v>
      </c>
    </row>
    <row r="2392" spans="1:17" x14ac:dyDescent="0.25">
      <c r="A2392" s="1">
        <v>44377</v>
      </c>
      <c r="B2392" s="1">
        <v>44377</v>
      </c>
      <c r="C2392" t="s">
        <v>5203</v>
      </c>
      <c r="D2392" t="s">
        <v>2168</v>
      </c>
      <c r="E2392">
        <v>6.7</v>
      </c>
      <c r="F2392" t="s">
        <v>2560</v>
      </c>
      <c r="G2392" t="s">
        <v>788</v>
      </c>
      <c r="H2392" t="s">
        <v>17</v>
      </c>
      <c r="I2392" t="s">
        <v>18</v>
      </c>
      <c r="J2392" t="s">
        <v>19</v>
      </c>
      <c r="K2392" t="s">
        <v>20</v>
      </c>
      <c r="L2392" t="s">
        <v>20</v>
      </c>
      <c r="M2392" t="s">
        <v>21</v>
      </c>
      <c r="N2392" t="s">
        <v>135</v>
      </c>
      <c r="O2392" t="s">
        <v>5340</v>
      </c>
      <c r="P2392">
        <v>3</v>
      </c>
      <c r="Q2392" t="str">
        <f t="shared" si="37"/>
        <v>AEE US Equity</v>
      </c>
    </row>
    <row r="2393" spans="1:17" x14ac:dyDescent="0.25">
      <c r="A2393" s="1">
        <v>44377</v>
      </c>
      <c r="B2393" s="1">
        <v>44377</v>
      </c>
      <c r="C2393" t="s">
        <v>5004</v>
      </c>
      <c r="D2393" t="s">
        <v>4538</v>
      </c>
      <c r="E2393">
        <v>5.75</v>
      </c>
      <c r="F2393" t="s">
        <v>2066</v>
      </c>
      <c r="H2393" t="s">
        <v>17</v>
      </c>
      <c r="I2393" t="s">
        <v>18</v>
      </c>
      <c r="J2393" t="s">
        <v>19</v>
      </c>
      <c r="K2393" t="s">
        <v>20</v>
      </c>
      <c r="L2393" t="s">
        <v>20</v>
      </c>
      <c r="M2393" t="s">
        <v>21</v>
      </c>
      <c r="N2393" t="s">
        <v>135</v>
      </c>
      <c r="O2393" t="s">
        <v>5341</v>
      </c>
      <c r="P2393">
        <v>2</v>
      </c>
      <c r="Q2393" t="str">
        <f t="shared" si="37"/>
        <v>ES US Equity</v>
      </c>
    </row>
    <row r="2394" spans="1:17" x14ac:dyDescent="0.25">
      <c r="A2394" s="1">
        <v>44377</v>
      </c>
      <c r="B2394" s="1">
        <v>44377</v>
      </c>
      <c r="C2394" t="s">
        <v>2755</v>
      </c>
      <c r="D2394" t="s">
        <v>2756</v>
      </c>
      <c r="E2394">
        <v>6.25</v>
      </c>
      <c r="F2394" t="s">
        <v>4394</v>
      </c>
      <c r="H2394" t="s">
        <v>112</v>
      </c>
      <c r="I2394" t="s">
        <v>18</v>
      </c>
      <c r="J2394" t="s">
        <v>19</v>
      </c>
      <c r="K2394" t="s">
        <v>20</v>
      </c>
      <c r="L2394" t="s">
        <v>20</v>
      </c>
      <c r="M2394" t="s">
        <v>21</v>
      </c>
      <c r="N2394" t="s">
        <v>22</v>
      </c>
      <c r="O2394" t="s">
        <v>5343</v>
      </c>
      <c r="P2394">
        <v>3</v>
      </c>
      <c r="Q2394" t="str">
        <f t="shared" si="37"/>
        <v>TWX US Equity</v>
      </c>
    </row>
    <row r="2395" spans="1:17" x14ac:dyDescent="0.25">
      <c r="A2395" s="1">
        <v>44377</v>
      </c>
      <c r="B2395" s="1">
        <v>44377</v>
      </c>
      <c r="C2395" t="s">
        <v>109</v>
      </c>
      <c r="D2395" t="s">
        <v>110</v>
      </c>
      <c r="E2395">
        <v>4.2</v>
      </c>
      <c r="F2395" t="s">
        <v>1421</v>
      </c>
      <c r="G2395" t="s">
        <v>722</v>
      </c>
      <c r="H2395" t="s">
        <v>112</v>
      </c>
      <c r="I2395" t="s">
        <v>18</v>
      </c>
      <c r="J2395" t="s">
        <v>19</v>
      </c>
      <c r="K2395" t="s">
        <v>20</v>
      </c>
      <c r="L2395" t="s">
        <v>20</v>
      </c>
      <c r="M2395" t="s">
        <v>21</v>
      </c>
      <c r="N2395" t="s">
        <v>22</v>
      </c>
      <c r="O2395" t="s">
        <v>5344</v>
      </c>
      <c r="P2395">
        <v>2</v>
      </c>
      <c r="Q2395" t="str">
        <f t="shared" si="37"/>
        <v>GE US Equity</v>
      </c>
    </row>
    <row r="2396" spans="1:17" x14ac:dyDescent="0.25">
      <c r="A2396" s="1">
        <v>44377</v>
      </c>
      <c r="B2396" s="1">
        <v>44377</v>
      </c>
      <c r="C2396" t="s">
        <v>3497</v>
      </c>
      <c r="D2396" t="s">
        <v>3498</v>
      </c>
      <c r="E2396">
        <v>8</v>
      </c>
      <c r="F2396" t="s">
        <v>87</v>
      </c>
      <c r="H2396" t="s">
        <v>39</v>
      </c>
      <c r="I2396" t="s">
        <v>18</v>
      </c>
      <c r="J2396" t="s">
        <v>19</v>
      </c>
      <c r="K2396" t="s">
        <v>20</v>
      </c>
      <c r="L2396" t="s">
        <v>20</v>
      </c>
      <c r="M2396" t="s">
        <v>21</v>
      </c>
      <c r="N2396" t="s">
        <v>135</v>
      </c>
      <c r="O2396" t="s">
        <v>5347</v>
      </c>
      <c r="P2396">
        <v>3</v>
      </c>
      <c r="Q2396" t="str">
        <f t="shared" si="37"/>
        <v>PEG US Equity</v>
      </c>
    </row>
    <row r="2397" spans="1:17" x14ac:dyDescent="0.25">
      <c r="A2397" s="1">
        <v>44377</v>
      </c>
      <c r="B2397" s="1">
        <v>44377</v>
      </c>
      <c r="C2397" t="s">
        <v>215</v>
      </c>
      <c r="D2397" t="s">
        <v>216</v>
      </c>
      <c r="E2397">
        <v>6.65</v>
      </c>
      <c r="F2397" t="s">
        <v>4404</v>
      </c>
      <c r="G2397" t="s">
        <v>788</v>
      </c>
      <c r="H2397" t="s">
        <v>112</v>
      </c>
      <c r="I2397" t="s">
        <v>18</v>
      </c>
      <c r="J2397" t="s">
        <v>19</v>
      </c>
      <c r="K2397" t="s">
        <v>20</v>
      </c>
      <c r="L2397" t="s">
        <v>20</v>
      </c>
      <c r="M2397" t="s">
        <v>21</v>
      </c>
      <c r="N2397" t="s">
        <v>22</v>
      </c>
      <c r="O2397" t="s">
        <v>5350</v>
      </c>
      <c r="P2397">
        <v>1</v>
      </c>
      <c r="Q2397" t="str">
        <f t="shared" si="37"/>
        <v>T US Equity</v>
      </c>
    </row>
    <row r="2398" spans="1:17" x14ac:dyDescent="0.25">
      <c r="A2398" s="1">
        <v>44377</v>
      </c>
      <c r="B2398" s="1">
        <v>44377</v>
      </c>
      <c r="C2398" t="s">
        <v>1276</v>
      </c>
      <c r="D2398" t="s">
        <v>1277</v>
      </c>
      <c r="E2398">
        <v>1.718</v>
      </c>
      <c r="F2398" t="s">
        <v>4750</v>
      </c>
      <c r="G2398" t="s">
        <v>69</v>
      </c>
      <c r="H2398" t="s">
        <v>39</v>
      </c>
      <c r="I2398" t="s">
        <v>18</v>
      </c>
      <c r="J2398" t="s">
        <v>19</v>
      </c>
      <c r="K2398" t="s">
        <v>20</v>
      </c>
      <c r="L2398" t="s">
        <v>20</v>
      </c>
      <c r="M2398" t="s">
        <v>21</v>
      </c>
      <c r="N2398" t="s">
        <v>59</v>
      </c>
      <c r="O2398" t="s">
        <v>5351</v>
      </c>
      <c r="P2398">
        <v>3</v>
      </c>
      <c r="Q2398" t="str">
        <f t="shared" si="37"/>
        <v>PFG US Equity</v>
      </c>
    </row>
    <row r="2399" spans="1:17" x14ac:dyDescent="0.25">
      <c r="A2399" s="1">
        <v>44377</v>
      </c>
      <c r="B2399" s="1">
        <v>44377</v>
      </c>
      <c r="C2399" t="s">
        <v>903</v>
      </c>
      <c r="D2399" t="s">
        <v>904</v>
      </c>
      <c r="E2399">
        <v>0.25</v>
      </c>
      <c r="F2399" t="s">
        <v>5353</v>
      </c>
      <c r="G2399" t="s">
        <v>259</v>
      </c>
      <c r="H2399" t="s">
        <v>154</v>
      </c>
      <c r="I2399" t="s">
        <v>18</v>
      </c>
      <c r="J2399" t="s">
        <v>19</v>
      </c>
      <c r="K2399" t="s">
        <v>20</v>
      </c>
      <c r="L2399" t="s">
        <v>20</v>
      </c>
      <c r="M2399" t="s">
        <v>21</v>
      </c>
      <c r="N2399" t="s">
        <v>155</v>
      </c>
      <c r="O2399" t="s">
        <v>5354</v>
      </c>
      <c r="P2399">
        <v>3</v>
      </c>
      <c r="Q2399" t="str">
        <f t="shared" si="37"/>
        <v>IFC US Equity</v>
      </c>
    </row>
    <row r="2400" spans="1:17" x14ac:dyDescent="0.25">
      <c r="A2400" s="1">
        <v>44377</v>
      </c>
      <c r="B2400" s="1">
        <v>44377</v>
      </c>
      <c r="C2400" t="s">
        <v>5355</v>
      </c>
      <c r="D2400" t="s">
        <v>5356</v>
      </c>
      <c r="E2400">
        <v>7.0979999999999999</v>
      </c>
      <c r="F2400" t="s">
        <v>5357</v>
      </c>
      <c r="G2400" t="s">
        <v>130</v>
      </c>
      <c r="H2400" t="s">
        <v>52</v>
      </c>
      <c r="I2400" t="s">
        <v>18</v>
      </c>
      <c r="J2400" t="s">
        <v>19</v>
      </c>
      <c r="K2400" t="s">
        <v>20</v>
      </c>
      <c r="L2400" t="s">
        <v>20</v>
      </c>
      <c r="M2400" t="s">
        <v>21</v>
      </c>
      <c r="N2400" t="s">
        <v>135</v>
      </c>
      <c r="O2400" t="s">
        <v>5358</v>
      </c>
      <c r="P2400">
        <v>3</v>
      </c>
      <c r="Q2400" t="str">
        <f t="shared" si="37"/>
        <v>MDU US Equity</v>
      </c>
    </row>
    <row r="2401" spans="1:17" x14ac:dyDescent="0.25">
      <c r="A2401" s="1">
        <v>44377</v>
      </c>
      <c r="B2401" s="1">
        <v>44377</v>
      </c>
      <c r="C2401" t="s">
        <v>5359</v>
      </c>
      <c r="D2401" t="s">
        <v>5001</v>
      </c>
      <c r="E2401">
        <v>7.75</v>
      </c>
      <c r="F2401" t="s">
        <v>5360</v>
      </c>
      <c r="H2401" t="s">
        <v>44</v>
      </c>
      <c r="I2401" t="s">
        <v>18</v>
      </c>
      <c r="J2401" t="s">
        <v>19</v>
      </c>
      <c r="K2401" t="s">
        <v>20</v>
      </c>
      <c r="L2401" t="s">
        <v>20</v>
      </c>
      <c r="M2401" t="s">
        <v>21</v>
      </c>
      <c r="N2401" t="s">
        <v>59</v>
      </c>
      <c r="O2401" t="s">
        <v>5361</v>
      </c>
      <c r="P2401">
        <v>5</v>
      </c>
      <c r="Q2401" t="str">
        <f t="shared" si="37"/>
        <v>ONEAM US Equity</v>
      </c>
    </row>
    <row r="2402" spans="1:17" x14ac:dyDescent="0.25">
      <c r="A2402" s="1">
        <v>44377</v>
      </c>
      <c r="B2402" s="1">
        <v>44377</v>
      </c>
      <c r="C2402" t="s">
        <v>1702</v>
      </c>
      <c r="D2402" t="s">
        <v>1703</v>
      </c>
      <c r="E2402">
        <v>7.5</v>
      </c>
      <c r="F2402" t="s">
        <v>1704</v>
      </c>
      <c r="G2402" t="s">
        <v>51</v>
      </c>
      <c r="H2402" t="s">
        <v>121</v>
      </c>
      <c r="I2402" t="s">
        <v>18</v>
      </c>
      <c r="J2402" t="s">
        <v>19</v>
      </c>
      <c r="K2402" t="s">
        <v>20</v>
      </c>
      <c r="L2402" t="s">
        <v>20</v>
      </c>
      <c r="M2402" t="s">
        <v>21</v>
      </c>
      <c r="N2402" t="s">
        <v>22</v>
      </c>
      <c r="O2402" t="s">
        <v>5362</v>
      </c>
      <c r="P2402">
        <v>3</v>
      </c>
      <c r="Q2402" t="str">
        <f t="shared" si="37"/>
        <v>SCI US Equity</v>
      </c>
    </row>
    <row r="2403" spans="1:17" x14ac:dyDescent="0.25">
      <c r="A2403" s="1">
        <v>44377</v>
      </c>
      <c r="B2403" s="1">
        <v>44377</v>
      </c>
      <c r="C2403" t="s">
        <v>3497</v>
      </c>
      <c r="D2403" t="s">
        <v>3498</v>
      </c>
      <c r="E2403">
        <v>5.25</v>
      </c>
      <c r="F2403" t="s">
        <v>4003</v>
      </c>
      <c r="G2403" t="s">
        <v>4386</v>
      </c>
      <c r="H2403" t="s">
        <v>39</v>
      </c>
      <c r="I2403" t="s">
        <v>18</v>
      </c>
      <c r="J2403" t="s">
        <v>19</v>
      </c>
      <c r="K2403" t="s">
        <v>20</v>
      </c>
      <c r="L2403" t="s">
        <v>20</v>
      </c>
      <c r="M2403" t="s">
        <v>21</v>
      </c>
      <c r="N2403" t="s">
        <v>135</v>
      </c>
      <c r="O2403" t="s">
        <v>5363</v>
      </c>
      <c r="P2403">
        <v>3</v>
      </c>
      <c r="Q2403" t="str">
        <f t="shared" si="37"/>
        <v>PEG US Equity</v>
      </c>
    </row>
    <row r="2404" spans="1:17" x14ac:dyDescent="0.25">
      <c r="A2404" s="1">
        <v>44377</v>
      </c>
      <c r="B2404" s="1">
        <v>44377</v>
      </c>
      <c r="C2404" t="s">
        <v>3522</v>
      </c>
      <c r="D2404" t="s">
        <v>3523</v>
      </c>
      <c r="E2404">
        <v>6.4</v>
      </c>
      <c r="F2404" t="s">
        <v>1911</v>
      </c>
      <c r="G2404" t="s">
        <v>69</v>
      </c>
      <c r="H2404" t="s">
        <v>44</v>
      </c>
      <c r="I2404" t="s">
        <v>18</v>
      </c>
      <c r="J2404" t="s">
        <v>19</v>
      </c>
      <c r="K2404" t="s">
        <v>20</v>
      </c>
      <c r="L2404" t="s">
        <v>20</v>
      </c>
      <c r="M2404" t="s">
        <v>21</v>
      </c>
      <c r="N2404" t="s">
        <v>22</v>
      </c>
      <c r="O2404" t="s">
        <v>5364</v>
      </c>
      <c r="P2404">
        <v>5</v>
      </c>
      <c r="Q2404" t="str">
        <f t="shared" si="37"/>
        <v>TFCFA US Equity</v>
      </c>
    </row>
    <row r="2405" spans="1:17" x14ac:dyDescent="0.25">
      <c r="A2405" s="1">
        <v>44377</v>
      </c>
      <c r="B2405" s="1">
        <v>44377</v>
      </c>
      <c r="C2405" t="s">
        <v>5365</v>
      </c>
      <c r="D2405" t="s">
        <v>5366</v>
      </c>
      <c r="E2405">
        <v>5.81</v>
      </c>
      <c r="F2405" t="s">
        <v>562</v>
      </c>
      <c r="H2405" t="s">
        <v>17</v>
      </c>
      <c r="I2405" t="s">
        <v>18</v>
      </c>
      <c r="J2405" t="s">
        <v>19</v>
      </c>
      <c r="K2405" t="s">
        <v>20</v>
      </c>
      <c r="L2405" t="s">
        <v>20</v>
      </c>
      <c r="M2405" t="s">
        <v>21</v>
      </c>
      <c r="N2405" t="s">
        <v>135</v>
      </c>
      <c r="O2405" t="s">
        <v>5367</v>
      </c>
      <c r="P2405">
        <v>3</v>
      </c>
      <c r="Q2405" t="str">
        <f t="shared" si="37"/>
        <v>POR US Equity</v>
      </c>
    </row>
    <row r="2406" spans="1:17" x14ac:dyDescent="0.25">
      <c r="A2406" s="1">
        <v>44377</v>
      </c>
      <c r="B2406" s="1">
        <v>44377</v>
      </c>
      <c r="C2406" t="s">
        <v>109</v>
      </c>
      <c r="D2406" t="s">
        <v>110</v>
      </c>
      <c r="E2406">
        <v>4.75</v>
      </c>
      <c r="F2406" t="s">
        <v>2401</v>
      </c>
      <c r="G2406" t="s">
        <v>722</v>
      </c>
      <c r="H2406" t="s">
        <v>112</v>
      </c>
      <c r="I2406" t="s">
        <v>18</v>
      </c>
      <c r="J2406" t="s">
        <v>19</v>
      </c>
      <c r="K2406" t="s">
        <v>20</v>
      </c>
      <c r="L2406" t="s">
        <v>20</v>
      </c>
      <c r="M2406" t="s">
        <v>21</v>
      </c>
      <c r="N2406" t="s">
        <v>22</v>
      </c>
      <c r="O2406" t="s">
        <v>5368</v>
      </c>
      <c r="P2406">
        <v>2</v>
      </c>
      <c r="Q2406" t="str">
        <f t="shared" si="37"/>
        <v>GE US Equity</v>
      </c>
    </row>
    <row r="2407" spans="1:17" x14ac:dyDescent="0.25">
      <c r="A2407" s="1">
        <v>44377</v>
      </c>
      <c r="B2407" s="1">
        <v>44377</v>
      </c>
      <c r="C2407" t="s">
        <v>109</v>
      </c>
      <c r="D2407" t="s">
        <v>110</v>
      </c>
      <c r="E2407">
        <v>4.5</v>
      </c>
      <c r="F2407" t="s">
        <v>602</v>
      </c>
      <c r="G2407" t="s">
        <v>722</v>
      </c>
      <c r="H2407" t="s">
        <v>112</v>
      </c>
      <c r="I2407" t="s">
        <v>18</v>
      </c>
      <c r="J2407" t="s">
        <v>19</v>
      </c>
      <c r="K2407" t="s">
        <v>20</v>
      </c>
      <c r="L2407" t="s">
        <v>20</v>
      </c>
      <c r="M2407" t="s">
        <v>21</v>
      </c>
      <c r="N2407" t="s">
        <v>22</v>
      </c>
      <c r="O2407" t="s">
        <v>5369</v>
      </c>
      <c r="P2407">
        <v>2</v>
      </c>
      <c r="Q2407" t="str">
        <f t="shared" si="37"/>
        <v>GE US Equity</v>
      </c>
    </row>
    <row r="2408" spans="1:17" x14ac:dyDescent="0.25">
      <c r="A2408" s="1">
        <v>44377</v>
      </c>
      <c r="B2408" s="1">
        <v>44377</v>
      </c>
      <c r="C2408" t="s">
        <v>4133</v>
      </c>
      <c r="D2408" t="s">
        <v>4134</v>
      </c>
      <c r="E2408">
        <v>4.6500000000000004</v>
      </c>
      <c r="F2408" t="s">
        <v>1678</v>
      </c>
      <c r="G2408" t="s">
        <v>69</v>
      </c>
      <c r="H2408" t="s">
        <v>17</v>
      </c>
      <c r="I2408" t="s">
        <v>18</v>
      </c>
      <c r="J2408" t="s">
        <v>19</v>
      </c>
      <c r="K2408" t="s">
        <v>20</v>
      </c>
      <c r="L2408" t="s">
        <v>20</v>
      </c>
      <c r="M2408" t="s">
        <v>21</v>
      </c>
      <c r="N2408" t="s">
        <v>22</v>
      </c>
      <c r="O2408" t="s">
        <v>5373</v>
      </c>
      <c r="P2408">
        <v>5</v>
      </c>
      <c r="Q2408" t="str">
        <f t="shared" si="37"/>
        <v>TTXCO US Equity</v>
      </c>
    </row>
    <row r="2409" spans="1:17" x14ac:dyDescent="0.25">
      <c r="A2409" s="1">
        <v>44377</v>
      </c>
      <c r="B2409" s="1">
        <v>44377</v>
      </c>
      <c r="C2409" t="s">
        <v>2540</v>
      </c>
      <c r="D2409" t="s">
        <v>2541</v>
      </c>
      <c r="E2409">
        <v>5.375</v>
      </c>
      <c r="F2409" t="s">
        <v>163</v>
      </c>
      <c r="G2409" t="s">
        <v>69</v>
      </c>
      <c r="H2409" t="s">
        <v>121</v>
      </c>
      <c r="I2409" t="s">
        <v>18</v>
      </c>
      <c r="J2409" t="s">
        <v>19</v>
      </c>
      <c r="K2409" t="s">
        <v>20</v>
      </c>
      <c r="L2409" t="s">
        <v>20</v>
      </c>
      <c r="M2409" t="s">
        <v>21</v>
      </c>
      <c r="N2409" t="s">
        <v>22</v>
      </c>
      <c r="O2409" t="s">
        <v>5374</v>
      </c>
      <c r="P2409">
        <v>3</v>
      </c>
      <c r="Q2409" t="str">
        <f t="shared" si="37"/>
        <v>CLW US Equity</v>
      </c>
    </row>
    <row r="2410" spans="1:17" x14ac:dyDescent="0.25">
      <c r="A2410" s="1">
        <v>44377</v>
      </c>
      <c r="B2410" s="1">
        <v>44377</v>
      </c>
      <c r="C2410" t="s">
        <v>317</v>
      </c>
      <c r="D2410" t="s">
        <v>318</v>
      </c>
      <c r="E2410">
        <v>3.85</v>
      </c>
      <c r="F2410" t="s">
        <v>256</v>
      </c>
      <c r="G2410" t="s">
        <v>69</v>
      </c>
      <c r="H2410" t="s">
        <v>199</v>
      </c>
      <c r="I2410" t="s">
        <v>18</v>
      </c>
      <c r="J2410" t="s">
        <v>19</v>
      </c>
      <c r="K2410" t="s">
        <v>20</v>
      </c>
      <c r="L2410" t="s">
        <v>20</v>
      </c>
      <c r="M2410" t="s">
        <v>21</v>
      </c>
      <c r="N2410" t="s">
        <v>59</v>
      </c>
      <c r="O2410" t="s">
        <v>5377</v>
      </c>
      <c r="P2410">
        <v>3</v>
      </c>
      <c r="Q2410" t="str">
        <f t="shared" si="37"/>
        <v>MET US Equity</v>
      </c>
    </row>
    <row r="2411" spans="1:17" x14ac:dyDescent="0.25">
      <c r="A2411" s="1">
        <v>44377</v>
      </c>
      <c r="B2411" s="1">
        <v>44377</v>
      </c>
      <c r="C2411" t="s">
        <v>2819</v>
      </c>
      <c r="D2411" t="s">
        <v>2820</v>
      </c>
      <c r="E2411">
        <v>5.25</v>
      </c>
      <c r="F2411" t="s">
        <v>1897</v>
      </c>
      <c r="G2411" t="s">
        <v>51</v>
      </c>
      <c r="H2411" t="s">
        <v>17</v>
      </c>
      <c r="I2411" t="s">
        <v>18</v>
      </c>
      <c r="J2411" t="s">
        <v>19</v>
      </c>
      <c r="K2411" t="s">
        <v>20</v>
      </c>
      <c r="L2411" t="s">
        <v>20</v>
      </c>
      <c r="M2411" t="s">
        <v>21</v>
      </c>
      <c r="N2411" t="s">
        <v>22</v>
      </c>
      <c r="O2411" t="s">
        <v>5378</v>
      </c>
      <c r="P2411">
        <v>3</v>
      </c>
      <c r="Q2411" t="str">
        <f t="shared" si="37"/>
        <v>BMY US Equity</v>
      </c>
    </row>
    <row r="2412" spans="1:17" x14ac:dyDescent="0.25">
      <c r="A2412" s="1">
        <v>44377</v>
      </c>
      <c r="B2412" s="1">
        <v>44377</v>
      </c>
      <c r="C2412" t="s">
        <v>3522</v>
      </c>
      <c r="D2412" t="s">
        <v>3523</v>
      </c>
      <c r="E2412">
        <v>7.75</v>
      </c>
      <c r="F2412" t="s">
        <v>1889</v>
      </c>
      <c r="H2412" t="s">
        <v>52</v>
      </c>
      <c r="I2412" t="s">
        <v>18</v>
      </c>
      <c r="J2412" t="s">
        <v>19</v>
      </c>
      <c r="K2412" t="s">
        <v>20</v>
      </c>
      <c r="L2412" t="s">
        <v>20</v>
      </c>
      <c r="M2412" t="s">
        <v>21</v>
      </c>
      <c r="N2412" t="s">
        <v>22</v>
      </c>
      <c r="O2412" t="s">
        <v>5379</v>
      </c>
      <c r="P2412">
        <v>5</v>
      </c>
      <c r="Q2412" t="str">
        <f t="shared" si="37"/>
        <v>TFCFA US Equity</v>
      </c>
    </row>
    <row r="2413" spans="1:17" x14ac:dyDescent="0.25">
      <c r="A2413" s="1">
        <v>44377</v>
      </c>
      <c r="B2413" s="1">
        <v>44377</v>
      </c>
      <c r="C2413" t="s">
        <v>109</v>
      </c>
      <c r="D2413" t="s">
        <v>110</v>
      </c>
      <c r="E2413">
        <v>4.5</v>
      </c>
      <c r="F2413" t="s">
        <v>602</v>
      </c>
      <c r="G2413" t="s">
        <v>2611</v>
      </c>
      <c r="H2413" t="s">
        <v>112</v>
      </c>
      <c r="I2413" t="s">
        <v>18</v>
      </c>
      <c r="J2413" t="s">
        <v>19</v>
      </c>
      <c r="K2413" t="s">
        <v>20</v>
      </c>
      <c r="L2413" t="s">
        <v>20</v>
      </c>
      <c r="M2413" t="s">
        <v>21</v>
      </c>
      <c r="N2413" t="s">
        <v>22</v>
      </c>
      <c r="O2413" t="s">
        <v>5383</v>
      </c>
      <c r="P2413">
        <v>2</v>
      </c>
      <c r="Q2413" t="str">
        <f t="shared" si="37"/>
        <v>GE US Equity</v>
      </c>
    </row>
    <row r="2414" spans="1:17" x14ac:dyDescent="0.25">
      <c r="A2414" s="1">
        <v>44377</v>
      </c>
      <c r="B2414" s="1">
        <v>44377</v>
      </c>
      <c r="C2414" t="s">
        <v>109</v>
      </c>
      <c r="D2414" t="s">
        <v>110</v>
      </c>
      <c r="E2414">
        <v>4.8</v>
      </c>
      <c r="F2414" t="s">
        <v>1211</v>
      </c>
      <c r="G2414" t="s">
        <v>722</v>
      </c>
      <c r="H2414" t="s">
        <v>112</v>
      </c>
      <c r="I2414" t="s">
        <v>18</v>
      </c>
      <c r="J2414" t="s">
        <v>19</v>
      </c>
      <c r="K2414" t="s">
        <v>20</v>
      </c>
      <c r="L2414" t="s">
        <v>20</v>
      </c>
      <c r="M2414" t="s">
        <v>21</v>
      </c>
      <c r="N2414" t="s">
        <v>22</v>
      </c>
      <c r="O2414" t="s">
        <v>5385</v>
      </c>
      <c r="P2414">
        <v>2</v>
      </c>
      <c r="Q2414" t="str">
        <f t="shared" si="37"/>
        <v>GE US Equity</v>
      </c>
    </row>
    <row r="2415" spans="1:17" x14ac:dyDescent="0.25">
      <c r="A2415" s="1">
        <v>44377</v>
      </c>
      <c r="B2415" s="1">
        <v>44377</v>
      </c>
      <c r="C2415" t="s">
        <v>988</v>
      </c>
      <c r="D2415" t="s">
        <v>989</v>
      </c>
      <c r="E2415">
        <v>4.4000000000000004</v>
      </c>
      <c r="F2415" t="s">
        <v>990</v>
      </c>
      <c r="G2415" t="s">
        <v>69</v>
      </c>
      <c r="H2415" t="s">
        <v>112</v>
      </c>
      <c r="I2415" t="s">
        <v>18</v>
      </c>
      <c r="J2415" t="s">
        <v>19</v>
      </c>
      <c r="K2415" t="s">
        <v>20</v>
      </c>
      <c r="L2415" t="s">
        <v>20</v>
      </c>
      <c r="M2415" t="s">
        <v>21</v>
      </c>
      <c r="N2415" t="s">
        <v>22</v>
      </c>
      <c r="O2415" t="s">
        <v>5386</v>
      </c>
      <c r="P2415">
        <v>4</v>
      </c>
      <c r="Q2415" t="str">
        <f t="shared" si="37"/>
        <v>ABBV US Equity</v>
      </c>
    </row>
    <row r="2416" spans="1:17" x14ac:dyDescent="0.25">
      <c r="A2416" s="1">
        <v>44377</v>
      </c>
      <c r="B2416" s="1">
        <v>44377</v>
      </c>
      <c r="C2416" t="s">
        <v>1863</v>
      </c>
      <c r="D2416" t="s">
        <v>1864</v>
      </c>
      <c r="E2416">
        <v>3.5</v>
      </c>
      <c r="F2416" t="s">
        <v>2617</v>
      </c>
      <c r="G2416" t="s">
        <v>722</v>
      </c>
      <c r="H2416" t="s">
        <v>44</v>
      </c>
      <c r="I2416" t="s">
        <v>18</v>
      </c>
      <c r="J2416" t="s">
        <v>19</v>
      </c>
      <c r="K2416" t="s">
        <v>20</v>
      </c>
      <c r="L2416" t="s">
        <v>20</v>
      </c>
      <c r="M2416" t="s">
        <v>21</v>
      </c>
      <c r="N2416" t="s">
        <v>135</v>
      </c>
      <c r="O2416" t="s">
        <v>5387</v>
      </c>
      <c r="P2416">
        <v>4</v>
      </c>
      <c r="Q2416" t="str">
        <f t="shared" si="37"/>
        <v>NRUC US Equity</v>
      </c>
    </row>
    <row r="2417" spans="1:17" x14ac:dyDescent="0.25">
      <c r="A2417" s="1">
        <v>44377</v>
      </c>
      <c r="B2417" s="1">
        <v>44377</v>
      </c>
      <c r="C2417" t="s">
        <v>1863</v>
      </c>
      <c r="D2417" t="s">
        <v>1864</v>
      </c>
      <c r="E2417">
        <v>3</v>
      </c>
      <c r="F2417" t="s">
        <v>494</v>
      </c>
      <c r="G2417" t="s">
        <v>2611</v>
      </c>
      <c r="H2417" t="s">
        <v>44</v>
      </c>
      <c r="I2417" t="s">
        <v>18</v>
      </c>
      <c r="J2417" t="s">
        <v>19</v>
      </c>
      <c r="K2417" t="s">
        <v>20</v>
      </c>
      <c r="L2417" t="s">
        <v>20</v>
      </c>
      <c r="M2417" t="s">
        <v>21</v>
      </c>
      <c r="N2417" t="s">
        <v>135</v>
      </c>
      <c r="O2417" t="s">
        <v>5389</v>
      </c>
      <c r="P2417">
        <v>4</v>
      </c>
      <c r="Q2417" t="str">
        <f t="shared" si="37"/>
        <v>NRUC US Equity</v>
      </c>
    </row>
    <row r="2418" spans="1:17" x14ac:dyDescent="0.25">
      <c r="A2418" s="1">
        <v>44377</v>
      </c>
      <c r="B2418" s="1">
        <v>44377</v>
      </c>
      <c r="C2418" t="s">
        <v>1863</v>
      </c>
      <c r="D2418" t="s">
        <v>1864</v>
      </c>
      <c r="E2418">
        <v>3</v>
      </c>
      <c r="F2418" t="s">
        <v>2346</v>
      </c>
      <c r="G2418" t="s">
        <v>722</v>
      </c>
      <c r="H2418" t="s">
        <v>44</v>
      </c>
      <c r="I2418" t="s">
        <v>18</v>
      </c>
      <c r="J2418" t="s">
        <v>19</v>
      </c>
      <c r="K2418" t="s">
        <v>20</v>
      </c>
      <c r="L2418" t="s">
        <v>20</v>
      </c>
      <c r="M2418" t="s">
        <v>21</v>
      </c>
      <c r="N2418" t="s">
        <v>135</v>
      </c>
      <c r="O2418" t="s">
        <v>5390</v>
      </c>
      <c r="P2418">
        <v>4</v>
      </c>
      <c r="Q2418" t="str">
        <f t="shared" si="37"/>
        <v>NRUC US Equity</v>
      </c>
    </row>
    <row r="2419" spans="1:17" x14ac:dyDescent="0.25">
      <c r="A2419" s="1">
        <v>44377</v>
      </c>
      <c r="B2419" s="1">
        <v>44377</v>
      </c>
      <c r="C2419" t="s">
        <v>207</v>
      </c>
      <c r="D2419" t="s">
        <v>208</v>
      </c>
      <c r="E2419">
        <v>3.3759999999999999</v>
      </c>
      <c r="F2419" t="s">
        <v>808</v>
      </c>
      <c r="G2419" t="s">
        <v>51</v>
      </c>
      <c r="H2419" t="s">
        <v>52</v>
      </c>
      <c r="I2419" t="s">
        <v>18</v>
      </c>
      <c r="J2419" t="s">
        <v>19</v>
      </c>
      <c r="K2419" t="s">
        <v>20</v>
      </c>
      <c r="L2419" t="s">
        <v>20</v>
      </c>
      <c r="M2419" t="s">
        <v>21</v>
      </c>
      <c r="N2419" t="s">
        <v>22</v>
      </c>
      <c r="O2419" t="s">
        <v>5391</v>
      </c>
      <c r="P2419">
        <v>2</v>
      </c>
      <c r="Q2419" t="str">
        <f t="shared" si="37"/>
        <v>VZ US Equity</v>
      </c>
    </row>
    <row r="2420" spans="1:17" x14ac:dyDescent="0.25">
      <c r="A2420" s="1">
        <v>44377</v>
      </c>
      <c r="B2420" s="1">
        <v>44377</v>
      </c>
      <c r="C2420" t="s">
        <v>180</v>
      </c>
      <c r="D2420" t="s">
        <v>128</v>
      </c>
      <c r="E2420">
        <v>7.28</v>
      </c>
      <c r="F2420" t="s">
        <v>4439</v>
      </c>
      <c r="G2420" t="s">
        <v>51</v>
      </c>
      <c r="H2420" t="s">
        <v>44</v>
      </c>
      <c r="I2420" t="s">
        <v>18</v>
      </c>
      <c r="J2420" t="s">
        <v>19</v>
      </c>
      <c r="K2420" t="s">
        <v>20</v>
      </c>
      <c r="L2420" t="s">
        <v>20</v>
      </c>
      <c r="M2420" t="s">
        <v>21</v>
      </c>
      <c r="N2420" t="s">
        <v>22</v>
      </c>
      <c r="O2420" t="s">
        <v>5393</v>
      </c>
      <c r="P2420">
        <v>3</v>
      </c>
      <c r="Q2420" t="str">
        <f t="shared" si="37"/>
        <v>DIS US Equity</v>
      </c>
    </row>
    <row r="2421" spans="1:17" x14ac:dyDescent="0.25">
      <c r="A2421" s="1">
        <v>44377</v>
      </c>
      <c r="B2421" s="1">
        <v>44377</v>
      </c>
      <c r="C2421" t="s">
        <v>215</v>
      </c>
      <c r="D2421" t="s">
        <v>216</v>
      </c>
      <c r="E2421">
        <v>6.5</v>
      </c>
      <c r="F2421" t="s">
        <v>2302</v>
      </c>
      <c r="G2421" t="s">
        <v>788</v>
      </c>
      <c r="H2421" t="s">
        <v>112</v>
      </c>
      <c r="I2421" t="s">
        <v>18</v>
      </c>
      <c r="J2421" t="s">
        <v>19</v>
      </c>
      <c r="K2421" t="s">
        <v>20</v>
      </c>
      <c r="L2421" t="s">
        <v>20</v>
      </c>
      <c r="M2421" t="s">
        <v>21</v>
      </c>
      <c r="N2421" t="s">
        <v>22</v>
      </c>
      <c r="O2421" t="s">
        <v>5394</v>
      </c>
      <c r="P2421">
        <v>1</v>
      </c>
      <c r="Q2421" t="str">
        <f t="shared" si="37"/>
        <v>T US Equity</v>
      </c>
    </row>
    <row r="2422" spans="1:17" x14ac:dyDescent="0.25">
      <c r="A2422" s="1">
        <v>44377</v>
      </c>
      <c r="B2422" s="1">
        <v>44377</v>
      </c>
      <c r="C2422" t="s">
        <v>1276</v>
      </c>
      <c r="D2422" t="s">
        <v>1277</v>
      </c>
      <c r="E2422">
        <v>0.5</v>
      </c>
      <c r="F2422" t="s">
        <v>322</v>
      </c>
      <c r="G2422" t="s">
        <v>69</v>
      </c>
      <c r="H2422" t="s">
        <v>39</v>
      </c>
      <c r="I2422" t="s">
        <v>18</v>
      </c>
      <c r="J2422" t="s">
        <v>19</v>
      </c>
      <c r="K2422" t="s">
        <v>20</v>
      </c>
      <c r="L2422" t="s">
        <v>20</v>
      </c>
      <c r="M2422" t="s">
        <v>21</v>
      </c>
      <c r="N2422" t="s">
        <v>59</v>
      </c>
      <c r="O2422" t="s">
        <v>5395</v>
      </c>
      <c r="P2422">
        <v>3</v>
      </c>
      <c r="Q2422" t="str">
        <f t="shared" si="37"/>
        <v>PFG US Equity</v>
      </c>
    </row>
    <row r="2423" spans="1:17" x14ac:dyDescent="0.25">
      <c r="A2423" s="1">
        <v>44377</v>
      </c>
      <c r="B2423" s="1">
        <v>44377</v>
      </c>
      <c r="C2423" t="s">
        <v>853</v>
      </c>
      <c r="D2423" t="s">
        <v>854</v>
      </c>
      <c r="E2423">
        <v>8.65</v>
      </c>
      <c r="F2423" t="s">
        <v>2332</v>
      </c>
      <c r="H2423" t="s">
        <v>52</v>
      </c>
      <c r="I2423" t="s">
        <v>18</v>
      </c>
      <c r="J2423" t="s">
        <v>19</v>
      </c>
      <c r="K2423" t="s">
        <v>20</v>
      </c>
      <c r="L2423" t="s">
        <v>20</v>
      </c>
      <c r="M2423" t="s">
        <v>21</v>
      </c>
      <c r="N2423" t="s">
        <v>22</v>
      </c>
      <c r="O2423" t="s">
        <v>5396</v>
      </c>
      <c r="P2423">
        <v>3</v>
      </c>
      <c r="Q2423" t="str">
        <f t="shared" si="37"/>
        <v>RTX US Equity</v>
      </c>
    </row>
    <row r="2424" spans="1:17" x14ac:dyDescent="0.25">
      <c r="A2424" s="1">
        <v>44377</v>
      </c>
      <c r="B2424" s="1">
        <v>44377</v>
      </c>
      <c r="C2424" t="s">
        <v>5330</v>
      </c>
      <c r="D2424" t="s">
        <v>5331</v>
      </c>
      <c r="E2424">
        <v>6.59</v>
      </c>
      <c r="F2424" t="s">
        <v>5398</v>
      </c>
      <c r="G2424" t="s">
        <v>400</v>
      </c>
      <c r="H2424" t="s">
        <v>17</v>
      </c>
      <c r="I2424" t="s">
        <v>18</v>
      </c>
      <c r="J2424" t="s">
        <v>19</v>
      </c>
      <c r="K2424" t="s">
        <v>20</v>
      </c>
      <c r="L2424" t="s">
        <v>20</v>
      </c>
      <c r="M2424" t="s">
        <v>21</v>
      </c>
      <c r="N2424" t="s">
        <v>135</v>
      </c>
      <c r="O2424" t="s">
        <v>5399</v>
      </c>
      <c r="P2424">
        <v>3</v>
      </c>
      <c r="Q2424" t="str">
        <f t="shared" si="37"/>
        <v>AWR US Equity</v>
      </c>
    </row>
    <row r="2425" spans="1:17" x14ac:dyDescent="0.25">
      <c r="A2425" s="1">
        <v>44377</v>
      </c>
      <c r="B2425" s="1">
        <v>44377</v>
      </c>
      <c r="C2425" t="s">
        <v>2367</v>
      </c>
      <c r="D2425" t="s">
        <v>2368</v>
      </c>
      <c r="E2425">
        <v>7.02</v>
      </c>
      <c r="F2425" t="s">
        <v>1720</v>
      </c>
      <c r="G2425" t="s">
        <v>3270</v>
      </c>
      <c r="H2425" t="s">
        <v>44</v>
      </c>
      <c r="I2425" t="s">
        <v>18</v>
      </c>
      <c r="J2425" t="s">
        <v>19</v>
      </c>
      <c r="K2425" t="s">
        <v>20</v>
      </c>
      <c r="L2425" t="s">
        <v>20</v>
      </c>
      <c r="M2425" t="s">
        <v>21</v>
      </c>
      <c r="N2425" t="s">
        <v>135</v>
      </c>
      <c r="O2425" t="s">
        <v>5400</v>
      </c>
      <c r="P2425">
        <v>3</v>
      </c>
      <c r="Q2425" t="str">
        <f t="shared" si="37"/>
        <v>PSD US Equity</v>
      </c>
    </row>
    <row r="2426" spans="1:17" x14ac:dyDescent="0.25">
      <c r="A2426" s="1">
        <v>44377</v>
      </c>
      <c r="B2426" s="1">
        <v>44377</v>
      </c>
      <c r="C2426" t="s">
        <v>5401</v>
      </c>
      <c r="D2426" t="s">
        <v>2538</v>
      </c>
      <c r="E2426">
        <v>5.625</v>
      </c>
      <c r="F2426" t="s">
        <v>3837</v>
      </c>
      <c r="G2426" t="s">
        <v>707</v>
      </c>
      <c r="H2426" t="s">
        <v>112</v>
      </c>
      <c r="I2426" t="s">
        <v>18</v>
      </c>
      <c r="J2426" t="s">
        <v>19</v>
      </c>
      <c r="K2426" t="s">
        <v>20</v>
      </c>
      <c r="L2426" t="s">
        <v>20</v>
      </c>
      <c r="M2426" t="s">
        <v>21</v>
      </c>
      <c r="N2426" t="s">
        <v>135</v>
      </c>
      <c r="O2426" t="s">
        <v>5402</v>
      </c>
      <c r="P2426">
        <v>3</v>
      </c>
      <c r="Q2426" t="str">
        <f t="shared" si="37"/>
        <v>AEP US Equity</v>
      </c>
    </row>
    <row r="2427" spans="1:17" x14ac:dyDescent="0.25">
      <c r="A2427" s="1">
        <v>44377</v>
      </c>
      <c r="B2427" s="1">
        <v>44377</v>
      </c>
      <c r="C2427" t="s">
        <v>109</v>
      </c>
      <c r="D2427" t="s">
        <v>110</v>
      </c>
      <c r="E2427">
        <v>3.75</v>
      </c>
      <c r="F2427" t="s">
        <v>5404</v>
      </c>
      <c r="G2427" t="s">
        <v>236</v>
      </c>
      <c r="H2427" t="s">
        <v>112</v>
      </c>
      <c r="I2427" t="s">
        <v>18</v>
      </c>
      <c r="J2427" t="s">
        <v>19</v>
      </c>
      <c r="K2427" t="s">
        <v>20</v>
      </c>
      <c r="L2427" t="s">
        <v>20</v>
      </c>
      <c r="M2427" t="s">
        <v>21</v>
      </c>
      <c r="N2427" t="s">
        <v>22</v>
      </c>
      <c r="O2427" t="s">
        <v>5405</v>
      </c>
      <c r="P2427">
        <v>2</v>
      </c>
      <c r="Q2427" t="str">
        <f t="shared" si="37"/>
        <v>GE US Equity</v>
      </c>
    </row>
    <row r="2428" spans="1:17" x14ac:dyDescent="0.25">
      <c r="A2428" s="1">
        <v>44377</v>
      </c>
      <c r="B2428" s="1">
        <v>44377</v>
      </c>
      <c r="C2428" t="s">
        <v>1049</v>
      </c>
      <c r="D2428" t="s">
        <v>1050</v>
      </c>
      <c r="E2428">
        <v>5.4</v>
      </c>
      <c r="F2428" t="s">
        <v>376</v>
      </c>
      <c r="H2428" t="s">
        <v>199</v>
      </c>
      <c r="I2428" t="s">
        <v>18</v>
      </c>
      <c r="J2428" t="s">
        <v>19</v>
      </c>
      <c r="K2428" t="s">
        <v>20</v>
      </c>
      <c r="L2428" t="s">
        <v>20</v>
      </c>
      <c r="M2428" t="s">
        <v>21</v>
      </c>
      <c r="N2428" t="s">
        <v>135</v>
      </c>
      <c r="O2428" t="s">
        <v>5406</v>
      </c>
      <c r="P2428">
        <v>3</v>
      </c>
      <c r="Q2428" t="str">
        <f t="shared" si="37"/>
        <v>NEE US Equity</v>
      </c>
    </row>
    <row r="2429" spans="1:17" x14ac:dyDescent="0.25">
      <c r="A2429" s="1">
        <v>44377</v>
      </c>
      <c r="B2429" s="1">
        <v>44377</v>
      </c>
      <c r="C2429" t="s">
        <v>5407</v>
      </c>
      <c r="D2429" t="s">
        <v>1641</v>
      </c>
      <c r="E2429">
        <v>6.375</v>
      </c>
      <c r="F2429" t="s">
        <v>4549</v>
      </c>
      <c r="H2429" t="s">
        <v>39</v>
      </c>
      <c r="I2429" t="s">
        <v>18</v>
      </c>
      <c r="J2429" t="s">
        <v>19</v>
      </c>
      <c r="K2429" t="s">
        <v>20</v>
      </c>
      <c r="L2429" t="s">
        <v>20</v>
      </c>
      <c r="M2429" t="s">
        <v>21</v>
      </c>
      <c r="N2429" t="s">
        <v>135</v>
      </c>
      <c r="O2429" t="s">
        <v>5408</v>
      </c>
      <c r="P2429">
        <v>3</v>
      </c>
      <c r="Q2429" t="str">
        <f t="shared" si="37"/>
        <v>XEL US Equity</v>
      </c>
    </row>
    <row r="2430" spans="1:17" x14ac:dyDescent="0.25">
      <c r="A2430" s="1">
        <v>44377</v>
      </c>
      <c r="B2430" s="1">
        <v>44377</v>
      </c>
      <c r="C2430" t="s">
        <v>3739</v>
      </c>
      <c r="D2430" t="s">
        <v>952</v>
      </c>
      <c r="E2430">
        <v>6.45</v>
      </c>
      <c r="F2430" t="s">
        <v>3054</v>
      </c>
      <c r="H2430" t="s">
        <v>39</v>
      </c>
      <c r="I2430" t="s">
        <v>18</v>
      </c>
      <c r="J2430" t="s">
        <v>19</v>
      </c>
      <c r="K2430" t="s">
        <v>20</v>
      </c>
      <c r="L2430" t="s">
        <v>20</v>
      </c>
      <c r="M2430" t="s">
        <v>21</v>
      </c>
      <c r="N2430" t="s">
        <v>135</v>
      </c>
      <c r="O2430" t="s">
        <v>5409</v>
      </c>
      <c r="P2430">
        <v>3</v>
      </c>
      <c r="Q2430" t="str">
        <f t="shared" si="37"/>
        <v>DUK US Equity</v>
      </c>
    </row>
    <row r="2431" spans="1:17" x14ac:dyDescent="0.25">
      <c r="A2431" s="1">
        <v>44377</v>
      </c>
      <c r="B2431" s="1">
        <v>44377</v>
      </c>
      <c r="C2431" t="s">
        <v>2901</v>
      </c>
      <c r="D2431" t="s">
        <v>2902</v>
      </c>
      <c r="E2431">
        <v>7.54</v>
      </c>
      <c r="F2431" t="s">
        <v>5410</v>
      </c>
      <c r="G2431" t="s">
        <v>400</v>
      </c>
      <c r="H2431" t="s">
        <v>112</v>
      </c>
      <c r="I2431" t="s">
        <v>18</v>
      </c>
      <c r="J2431" t="s">
        <v>19</v>
      </c>
      <c r="K2431" t="s">
        <v>20</v>
      </c>
      <c r="L2431" t="s">
        <v>20</v>
      </c>
      <c r="M2431" t="s">
        <v>21</v>
      </c>
      <c r="N2431" t="s">
        <v>22</v>
      </c>
      <c r="O2431" t="s">
        <v>5411</v>
      </c>
      <c r="P2431">
        <v>3</v>
      </c>
      <c r="Q2431" t="str">
        <f t="shared" si="37"/>
        <v>AVY US Equity</v>
      </c>
    </row>
    <row r="2432" spans="1:17" x14ac:dyDescent="0.25">
      <c r="A2432" s="1">
        <v>44377</v>
      </c>
      <c r="B2432" s="1">
        <v>44377</v>
      </c>
      <c r="C2432" t="s">
        <v>207</v>
      </c>
      <c r="D2432" t="s">
        <v>208</v>
      </c>
      <c r="E2432">
        <v>5.0119999999999996</v>
      </c>
      <c r="F2432" t="s">
        <v>2362</v>
      </c>
      <c r="G2432" t="s">
        <v>69</v>
      </c>
      <c r="H2432" t="s">
        <v>52</v>
      </c>
      <c r="I2432" t="s">
        <v>18</v>
      </c>
      <c r="J2432" t="s">
        <v>19</v>
      </c>
      <c r="K2432" t="s">
        <v>20</v>
      </c>
      <c r="L2432" t="s">
        <v>20</v>
      </c>
      <c r="M2432" t="s">
        <v>21</v>
      </c>
      <c r="N2432" t="s">
        <v>22</v>
      </c>
      <c r="O2432" t="s">
        <v>5412</v>
      </c>
      <c r="P2432">
        <v>2</v>
      </c>
      <c r="Q2432" t="str">
        <f t="shared" si="37"/>
        <v>VZ US Equity</v>
      </c>
    </row>
    <row r="2433" spans="1:17" x14ac:dyDescent="0.25">
      <c r="A2433" s="1">
        <v>44377</v>
      </c>
      <c r="B2433" s="1">
        <v>44377</v>
      </c>
      <c r="C2433" t="s">
        <v>1863</v>
      </c>
      <c r="D2433" t="s">
        <v>1864</v>
      </c>
      <c r="E2433">
        <v>3.05</v>
      </c>
      <c r="F2433" t="s">
        <v>510</v>
      </c>
      <c r="G2433" t="s">
        <v>2611</v>
      </c>
      <c r="H2433" t="s">
        <v>44</v>
      </c>
      <c r="I2433" t="s">
        <v>18</v>
      </c>
      <c r="J2433" t="s">
        <v>19</v>
      </c>
      <c r="K2433" t="s">
        <v>20</v>
      </c>
      <c r="L2433" t="s">
        <v>20</v>
      </c>
      <c r="M2433" t="s">
        <v>21</v>
      </c>
      <c r="N2433" t="s">
        <v>135</v>
      </c>
      <c r="O2433" t="s">
        <v>5416</v>
      </c>
      <c r="P2433">
        <v>4</v>
      </c>
      <c r="Q2433" t="str">
        <f t="shared" si="37"/>
        <v>NRUC US Equity</v>
      </c>
    </row>
    <row r="2434" spans="1:17" x14ac:dyDescent="0.25">
      <c r="A2434" s="1">
        <v>44377</v>
      </c>
      <c r="B2434" s="1">
        <v>44377</v>
      </c>
      <c r="C2434" t="s">
        <v>180</v>
      </c>
      <c r="D2434" t="s">
        <v>128</v>
      </c>
      <c r="E2434">
        <v>8.25</v>
      </c>
      <c r="F2434" t="s">
        <v>4245</v>
      </c>
      <c r="G2434" t="s">
        <v>51</v>
      </c>
      <c r="H2434" t="s">
        <v>44</v>
      </c>
      <c r="I2434" t="s">
        <v>18</v>
      </c>
      <c r="J2434" t="s">
        <v>19</v>
      </c>
      <c r="K2434" t="s">
        <v>20</v>
      </c>
      <c r="L2434" t="s">
        <v>20</v>
      </c>
      <c r="M2434" t="s">
        <v>21</v>
      </c>
      <c r="N2434" t="s">
        <v>22</v>
      </c>
      <c r="O2434" t="s">
        <v>5417</v>
      </c>
      <c r="P2434">
        <v>3</v>
      </c>
      <c r="Q2434" t="str">
        <f t="shared" si="37"/>
        <v>DIS US Equity</v>
      </c>
    </row>
    <row r="2435" spans="1:17" x14ac:dyDescent="0.25">
      <c r="A2435" s="1">
        <v>44377</v>
      </c>
      <c r="B2435" s="1">
        <v>44377</v>
      </c>
      <c r="C2435" t="s">
        <v>1863</v>
      </c>
      <c r="D2435" t="s">
        <v>1864</v>
      </c>
      <c r="E2435">
        <v>1.9</v>
      </c>
      <c r="F2435" t="s">
        <v>1497</v>
      </c>
      <c r="G2435" t="s">
        <v>722</v>
      </c>
      <c r="H2435" t="s">
        <v>44</v>
      </c>
      <c r="I2435" t="s">
        <v>18</v>
      </c>
      <c r="J2435" t="s">
        <v>19</v>
      </c>
      <c r="K2435" t="s">
        <v>20</v>
      </c>
      <c r="L2435" t="s">
        <v>20</v>
      </c>
      <c r="M2435" t="s">
        <v>21</v>
      </c>
      <c r="N2435" t="s">
        <v>135</v>
      </c>
      <c r="O2435" t="s">
        <v>5423</v>
      </c>
      <c r="P2435">
        <v>4</v>
      </c>
      <c r="Q2435" t="str">
        <f t="shared" si="37"/>
        <v>NRUC US Equity</v>
      </c>
    </row>
    <row r="2436" spans="1:17" x14ac:dyDescent="0.25">
      <c r="A2436" s="1">
        <v>44377</v>
      </c>
      <c r="B2436" s="1">
        <v>44377</v>
      </c>
      <c r="C2436" t="s">
        <v>390</v>
      </c>
      <c r="D2436" t="s">
        <v>391</v>
      </c>
      <c r="E2436">
        <v>1.17</v>
      </c>
      <c r="F2436" t="s">
        <v>100</v>
      </c>
      <c r="G2436" t="s">
        <v>69</v>
      </c>
      <c r="H2436" t="s">
        <v>39</v>
      </c>
      <c r="I2436" t="s">
        <v>18</v>
      </c>
      <c r="J2436" t="s">
        <v>19</v>
      </c>
      <c r="K2436" t="s">
        <v>20</v>
      </c>
      <c r="L2436" t="s">
        <v>20</v>
      </c>
      <c r="M2436" t="s">
        <v>21</v>
      </c>
      <c r="N2436" t="s">
        <v>59</v>
      </c>
      <c r="O2436" t="s">
        <v>5424</v>
      </c>
      <c r="P2436">
        <v>2</v>
      </c>
      <c r="Q2436" t="str">
        <f t="shared" ref="Q2436:Q2499" si="38">D2436&amp;" US Equity"</f>
        <v>PL US Equity</v>
      </c>
    </row>
    <row r="2437" spans="1:17" x14ac:dyDescent="0.25">
      <c r="A2437" s="1">
        <v>44377</v>
      </c>
      <c r="B2437" s="1">
        <v>44377</v>
      </c>
      <c r="C2437" t="s">
        <v>1276</v>
      </c>
      <c r="D2437" t="s">
        <v>1277</v>
      </c>
      <c r="E2437">
        <v>0.75</v>
      </c>
      <c r="F2437" t="s">
        <v>515</v>
      </c>
      <c r="G2437" t="s">
        <v>69</v>
      </c>
      <c r="H2437" t="s">
        <v>39</v>
      </c>
      <c r="I2437" t="s">
        <v>18</v>
      </c>
      <c r="J2437" t="s">
        <v>19</v>
      </c>
      <c r="K2437" t="s">
        <v>20</v>
      </c>
      <c r="L2437" t="s">
        <v>20</v>
      </c>
      <c r="M2437" t="s">
        <v>21</v>
      </c>
      <c r="N2437" t="s">
        <v>59</v>
      </c>
      <c r="O2437" t="s">
        <v>5425</v>
      </c>
      <c r="P2437">
        <v>3</v>
      </c>
      <c r="Q2437" t="str">
        <f t="shared" si="38"/>
        <v>PFG US Equity</v>
      </c>
    </row>
    <row r="2438" spans="1:17" x14ac:dyDescent="0.25">
      <c r="A2438" s="1">
        <v>44377</v>
      </c>
      <c r="B2438" s="1">
        <v>44377</v>
      </c>
      <c r="C2438" t="s">
        <v>3059</v>
      </c>
      <c r="D2438" t="s">
        <v>3060</v>
      </c>
      <c r="E2438">
        <v>8.36</v>
      </c>
      <c r="F2438" t="s">
        <v>5428</v>
      </c>
      <c r="G2438" t="s">
        <v>297</v>
      </c>
      <c r="H2438" t="s">
        <v>97</v>
      </c>
      <c r="I2438" t="s">
        <v>18</v>
      </c>
      <c r="J2438" t="s">
        <v>19</v>
      </c>
      <c r="K2438" t="s">
        <v>20</v>
      </c>
      <c r="L2438" t="s">
        <v>20</v>
      </c>
      <c r="M2438" t="s">
        <v>21</v>
      </c>
      <c r="N2438" t="s">
        <v>22</v>
      </c>
      <c r="O2438" t="s">
        <v>5429</v>
      </c>
      <c r="P2438">
        <v>3</v>
      </c>
      <c r="Q2438" t="str">
        <f t="shared" si="38"/>
        <v>CBT US Equity</v>
      </c>
    </row>
    <row r="2439" spans="1:17" x14ac:dyDescent="0.25">
      <c r="A2439" s="1">
        <v>44377</v>
      </c>
      <c r="B2439" s="1">
        <v>44377</v>
      </c>
      <c r="C2439" t="s">
        <v>2403</v>
      </c>
      <c r="D2439" t="s">
        <v>2404</v>
      </c>
      <c r="E2439">
        <v>5.75</v>
      </c>
      <c r="F2439" t="s">
        <v>670</v>
      </c>
      <c r="H2439" t="s">
        <v>44</v>
      </c>
      <c r="I2439" t="s">
        <v>18</v>
      </c>
      <c r="J2439" t="s">
        <v>19</v>
      </c>
      <c r="K2439" t="s">
        <v>20</v>
      </c>
      <c r="L2439" t="s">
        <v>20</v>
      </c>
      <c r="M2439" t="s">
        <v>21</v>
      </c>
      <c r="N2439" t="s">
        <v>135</v>
      </c>
      <c r="O2439" t="s">
        <v>5430</v>
      </c>
      <c r="P2439">
        <v>3</v>
      </c>
      <c r="Q2439" t="str">
        <f t="shared" si="38"/>
        <v>OGE US Equity</v>
      </c>
    </row>
    <row r="2440" spans="1:17" x14ac:dyDescent="0.25">
      <c r="A2440" s="1">
        <v>44377</v>
      </c>
      <c r="B2440" s="1">
        <v>44377</v>
      </c>
      <c r="C2440" t="s">
        <v>1049</v>
      </c>
      <c r="D2440" t="s">
        <v>1050</v>
      </c>
      <c r="E2440">
        <v>6.2</v>
      </c>
      <c r="F2440" t="s">
        <v>67</v>
      </c>
      <c r="H2440" t="s">
        <v>199</v>
      </c>
      <c r="I2440" t="s">
        <v>18</v>
      </c>
      <c r="J2440" t="s">
        <v>19</v>
      </c>
      <c r="K2440" t="s">
        <v>20</v>
      </c>
      <c r="L2440" t="s">
        <v>20</v>
      </c>
      <c r="M2440" t="s">
        <v>21</v>
      </c>
      <c r="N2440" t="s">
        <v>135</v>
      </c>
      <c r="O2440" t="s">
        <v>5431</v>
      </c>
      <c r="P2440">
        <v>3</v>
      </c>
      <c r="Q2440" t="str">
        <f t="shared" si="38"/>
        <v>NEE US Equity</v>
      </c>
    </row>
    <row r="2441" spans="1:17" x14ac:dyDescent="0.25">
      <c r="A2441" s="1">
        <v>44377</v>
      </c>
      <c r="B2441" s="1">
        <v>44377</v>
      </c>
      <c r="C2441" t="s">
        <v>765</v>
      </c>
      <c r="D2441" t="s">
        <v>766</v>
      </c>
      <c r="E2441">
        <v>5.7</v>
      </c>
      <c r="F2441" t="s">
        <v>767</v>
      </c>
      <c r="G2441" t="s">
        <v>69</v>
      </c>
      <c r="H2441" t="s">
        <v>112</v>
      </c>
      <c r="I2441" t="s">
        <v>18</v>
      </c>
      <c r="J2441" t="s">
        <v>19</v>
      </c>
      <c r="K2441" t="s">
        <v>20</v>
      </c>
      <c r="L2441" t="s">
        <v>20</v>
      </c>
      <c r="M2441" t="s">
        <v>21</v>
      </c>
      <c r="N2441" t="s">
        <v>22</v>
      </c>
      <c r="O2441" t="s">
        <v>5434</v>
      </c>
      <c r="P2441">
        <v>5</v>
      </c>
      <c r="Q2441" t="str">
        <f t="shared" si="38"/>
        <v>ABXCN US Equity</v>
      </c>
    </row>
    <row r="2442" spans="1:17" x14ac:dyDescent="0.25">
      <c r="A2442" s="1">
        <v>44377</v>
      </c>
      <c r="B2442" s="1">
        <v>44377</v>
      </c>
      <c r="C2442" t="s">
        <v>456</v>
      </c>
      <c r="D2442" t="s">
        <v>457</v>
      </c>
      <c r="E2442">
        <v>5.375</v>
      </c>
      <c r="F2442" t="s">
        <v>698</v>
      </c>
      <c r="G2442" t="s">
        <v>51</v>
      </c>
      <c r="H2442" t="s">
        <v>112</v>
      </c>
      <c r="I2442" t="s">
        <v>18</v>
      </c>
      <c r="J2442" t="s">
        <v>19</v>
      </c>
      <c r="K2442" t="s">
        <v>20</v>
      </c>
      <c r="L2442" t="s">
        <v>20</v>
      </c>
      <c r="M2442" t="s">
        <v>21</v>
      </c>
      <c r="N2442" t="s">
        <v>22</v>
      </c>
      <c r="O2442" t="s">
        <v>5435</v>
      </c>
      <c r="P2442">
        <v>4</v>
      </c>
      <c r="Q2442" t="str">
        <f t="shared" si="38"/>
        <v>ORCL US Equity</v>
      </c>
    </row>
    <row r="2443" spans="1:17" x14ac:dyDescent="0.25">
      <c r="A2443" s="1">
        <v>44377</v>
      </c>
      <c r="B2443" s="1">
        <v>44377</v>
      </c>
      <c r="C2443" t="s">
        <v>1863</v>
      </c>
      <c r="D2443" t="s">
        <v>1864</v>
      </c>
      <c r="E2443">
        <v>3.5</v>
      </c>
      <c r="F2443" t="s">
        <v>267</v>
      </c>
      <c r="G2443" t="s">
        <v>722</v>
      </c>
      <c r="H2443" t="s">
        <v>44</v>
      </c>
      <c r="I2443" t="s">
        <v>18</v>
      </c>
      <c r="J2443" t="s">
        <v>19</v>
      </c>
      <c r="K2443" t="s">
        <v>20</v>
      </c>
      <c r="L2443" t="s">
        <v>20</v>
      </c>
      <c r="M2443" t="s">
        <v>21</v>
      </c>
      <c r="N2443" t="s">
        <v>135</v>
      </c>
      <c r="O2443" t="s">
        <v>5436</v>
      </c>
      <c r="P2443">
        <v>4</v>
      </c>
      <c r="Q2443" t="str">
        <f t="shared" si="38"/>
        <v>NRUC US Equity</v>
      </c>
    </row>
    <row r="2444" spans="1:17" x14ac:dyDescent="0.25">
      <c r="A2444" s="1">
        <v>44377</v>
      </c>
      <c r="B2444" s="1">
        <v>44377</v>
      </c>
      <c r="C2444" t="s">
        <v>1863</v>
      </c>
      <c r="D2444" t="s">
        <v>1864</v>
      </c>
      <c r="E2444">
        <v>3.5</v>
      </c>
      <c r="F2444" t="s">
        <v>460</v>
      </c>
      <c r="G2444" t="s">
        <v>2611</v>
      </c>
      <c r="H2444" t="s">
        <v>44</v>
      </c>
      <c r="I2444" t="s">
        <v>18</v>
      </c>
      <c r="J2444" t="s">
        <v>19</v>
      </c>
      <c r="K2444" t="s">
        <v>20</v>
      </c>
      <c r="L2444" t="s">
        <v>20</v>
      </c>
      <c r="M2444" t="s">
        <v>21</v>
      </c>
      <c r="N2444" t="s">
        <v>135</v>
      </c>
      <c r="O2444" t="s">
        <v>5437</v>
      </c>
      <c r="P2444">
        <v>4</v>
      </c>
      <c r="Q2444" t="str">
        <f t="shared" si="38"/>
        <v>NRUC US Equity</v>
      </c>
    </row>
    <row r="2445" spans="1:17" x14ac:dyDescent="0.25">
      <c r="A2445" s="1">
        <v>44377</v>
      </c>
      <c r="B2445" s="1">
        <v>44377</v>
      </c>
      <c r="C2445" t="s">
        <v>1863</v>
      </c>
      <c r="D2445" t="s">
        <v>1864</v>
      </c>
      <c r="E2445">
        <v>3</v>
      </c>
      <c r="F2445" t="s">
        <v>2617</v>
      </c>
      <c r="G2445" t="s">
        <v>722</v>
      </c>
      <c r="H2445" t="s">
        <v>44</v>
      </c>
      <c r="I2445" t="s">
        <v>18</v>
      </c>
      <c r="J2445" t="s">
        <v>19</v>
      </c>
      <c r="K2445" t="s">
        <v>20</v>
      </c>
      <c r="L2445" t="s">
        <v>20</v>
      </c>
      <c r="M2445" t="s">
        <v>21</v>
      </c>
      <c r="N2445" t="s">
        <v>135</v>
      </c>
      <c r="O2445" t="s">
        <v>5439</v>
      </c>
      <c r="P2445">
        <v>4</v>
      </c>
      <c r="Q2445" t="str">
        <f t="shared" si="38"/>
        <v>NRUC US Equity</v>
      </c>
    </row>
    <row r="2446" spans="1:17" x14ac:dyDescent="0.25">
      <c r="A2446" s="1">
        <v>44377</v>
      </c>
      <c r="B2446" s="1">
        <v>44377</v>
      </c>
      <c r="C2446" t="s">
        <v>118</v>
      </c>
      <c r="D2446" t="s">
        <v>119</v>
      </c>
      <c r="E2446">
        <v>6.694</v>
      </c>
      <c r="F2446" t="s">
        <v>642</v>
      </c>
      <c r="G2446" t="s">
        <v>69</v>
      </c>
      <c r="H2446" t="s">
        <v>121</v>
      </c>
      <c r="I2446" t="s">
        <v>18</v>
      </c>
      <c r="J2446" t="s">
        <v>19</v>
      </c>
      <c r="K2446" t="s">
        <v>20</v>
      </c>
      <c r="L2446" t="s">
        <v>20</v>
      </c>
      <c r="M2446" t="s">
        <v>21</v>
      </c>
      <c r="N2446" t="s">
        <v>22</v>
      </c>
      <c r="O2446" t="s">
        <v>5442</v>
      </c>
      <c r="P2446">
        <v>2</v>
      </c>
      <c r="Q2446" t="str">
        <f t="shared" si="38"/>
        <v>LB US Equity</v>
      </c>
    </row>
    <row r="2447" spans="1:17" x14ac:dyDescent="0.25">
      <c r="A2447" s="1">
        <v>44377</v>
      </c>
      <c r="B2447" s="1">
        <v>44377</v>
      </c>
      <c r="C2447" t="s">
        <v>317</v>
      </c>
      <c r="D2447" t="s">
        <v>318</v>
      </c>
      <c r="E2447">
        <v>3.6</v>
      </c>
      <c r="F2447" t="s">
        <v>439</v>
      </c>
      <c r="G2447" t="s">
        <v>69</v>
      </c>
      <c r="H2447" t="s">
        <v>199</v>
      </c>
      <c r="I2447" t="s">
        <v>18</v>
      </c>
      <c r="J2447" t="s">
        <v>19</v>
      </c>
      <c r="K2447" t="s">
        <v>20</v>
      </c>
      <c r="L2447" t="s">
        <v>20</v>
      </c>
      <c r="M2447" t="s">
        <v>21</v>
      </c>
      <c r="N2447" t="s">
        <v>59</v>
      </c>
      <c r="O2447" t="s">
        <v>5443</v>
      </c>
      <c r="P2447">
        <v>3</v>
      </c>
      <c r="Q2447" t="str">
        <f t="shared" si="38"/>
        <v>MET US Equity</v>
      </c>
    </row>
    <row r="2448" spans="1:17" x14ac:dyDescent="0.25">
      <c r="A2448" s="1">
        <v>44377</v>
      </c>
      <c r="B2448" s="1">
        <v>44377</v>
      </c>
      <c r="C2448" t="s">
        <v>903</v>
      </c>
      <c r="D2448" t="s">
        <v>904</v>
      </c>
      <c r="E2448">
        <v>0.3</v>
      </c>
      <c r="F2448" t="s">
        <v>1850</v>
      </c>
      <c r="G2448" t="s">
        <v>5444</v>
      </c>
      <c r="H2448" t="s">
        <v>154</v>
      </c>
      <c r="I2448" t="s">
        <v>18</v>
      </c>
      <c r="J2448" t="s">
        <v>19</v>
      </c>
      <c r="K2448" t="s">
        <v>20</v>
      </c>
      <c r="L2448" t="s">
        <v>20</v>
      </c>
      <c r="M2448" t="s">
        <v>21</v>
      </c>
      <c r="N2448" t="s">
        <v>155</v>
      </c>
      <c r="O2448" t="s">
        <v>5445</v>
      </c>
      <c r="P2448">
        <v>3</v>
      </c>
      <c r="Q2448" t="str">
        <f t="shared" si="38"/>
        <v>IFC US Equity</v>
      </c>
    </row>
    <row r="2449" spans="1:17" x14ac:dyDescent="0.25">
      <c r="A2449" s="1">
        <v>44377</v>
      </c>
      <c r="B2449" s="1">
        <v>44377</v>
      </c>
      <c r="C2449" t="s">
        <v>3659</v>
      </c>
      <c r="D2449" t="s">
        <v>3660</v>
      </c>
      <c r="E2449">
        <v>5.875</v>
      </c>
      <c r="F2449" t="s">
        <v>1186</v>
      </c>
      <c r="G2449" t="s">
        <v>5179</v>
      </c>
      <c r="H2449" t="s">
        <v>17</v>
      </c>
      <c r="I2449" t="s">
        <v>18</v>
      </c>
      <c r="J2449" t="s">
        <v>19</v>
      </c>
      <c r="K2449" t="s">
        <v>20</v>
      </c>
      <c r="L2449" t="s">
        <v>20</v>
      </c>
      <c r="M2449" t="s">
        <v>21</v>
      </c>
      <c r="N2449" t="s">
        <v>135</v>
      </c>
      <c r="O2449" t="s">
        <v>5447</v>
      </c>
      <c r="P2449">
        <v>3</v>
      </c>
      <c r="Q2449" t="str">
        <f t="shared" si="38"/>
        <v>IDA US Equity</v>
      </c>
    </row>
    <row r="2450" spans="1:17" x14ac:dyDescent="0.25">
      <c r="A2450" s="1">
        <v>44377</v>
      </c>
      <c r="B2450" s="1">
        <v>44377</v>
      </c>
      <c r="C2450" t="s">
        <v>1086</v>
      </c>
      <c r="D2450" t="s">
        <v>1087</v>
      </c>
      <c r="E2450">
        <v>6.875</v>
      </c>
      <c r="F2450" t="s">
        <v>1088</v>
      </c>
      <c r="G2450" t="s">
        <v>69</v>
      </c>
      <c r="H2450" t="s">
        <v>32</v>
      </c>
      <c r="I2450" t="s">
        <v>18</v>
      </c>
      <c r="J2450" t="s">
        <v>19</v>
      </c>
      <c r="K2450" t="s">
        <v>20</v>
      </c>
      <c r="L2450" t="s">
        <v>20</v>
      </c>
      <c r="M2450" t="s">
        <v>21</v>
      </c>
      <c r="N2450" t="s">
        <v>22</v>
      </c>
      <c r="O2450" t="s">
        <v>5448</v>
      </c>
      <c r="P2450">
        <v>3</v>
      </c>
      <c r="Q2450" t="str">
        <f t="shared" si="38"/>
        <v>SEE US Equity</v>
      </c>
    </row>
    <row r="2451" spans="1:17" x14ac:dyDescent="0.25">
      <c r="A2451" s="1">
        <v>44377</v>
      </c>
      <c r="B2451" s="1">
        <v>44377</v>
      </c>
      <c r="C2451" t="s">
        <v>1072</v>
      </c>
      <c r="D2451" t="s">
        <v>1073</v>
      </c>
      <c r="E2451">
        <v>8.375</v>
      </c>
      <c r="F2451" t="s">
        <v>532</v>
      </c>
      <c r="G2451" t="s">
        <v>51</v>
      </c>
      <c r="H2451" t="s">
        <v>112</v>
      </c>
      <c r="I2451" t="s">
        <v>18</v>
      </c>
      <c r="J2451" t="s">
        <v>19</v>
      </c>
      <c r="K2451" t="s">
        <v>20</v>
      </c>
      <c r="L2451" t="s">
        <v>20</v>
      </c>
      <c r="M2451" t="s">
        <v>237</v>
      </c>
      <c r="N2451" t="s">
        <v>22</v>
      </c>
      <c r="O2451" t="s">
        <v>5449</v>
      </c>
      <c r="P2451">
        <v>3</v>
      </c>
      <c r="Q2451" t="str">
        <f t="shared" si="38"/>
        <v>KMI US Equity</v>
      </c>
    </row>
    <row r="2452" spans="1:17" x14ac:dyDescent="0.25">
      <c r="A2452" s="1">
        <v>44377</v>
      </c>
      <c r="B2452" s="1">
        <v>44377</v>
      </c>
      <c r="C2452" t="s">
        <v>1121</v>
      </c>
      <c r="D2452" t="s">
        <v>1122</v>
      </c>
      <c r="E2452">
        <v>6.625</v>
      </c>
      <c r="F2452" t="s">
        <v>945</v>
      </c>
      <c r="G2452" t="s">
        <v>69</v>
      </c>
      <c r="H2452" t="s">
        <v>242</v>
      </c>
      <c r="I2452" t="s">
        <v>18</v>
      </c>
      <c r="J2452" t="s">
        <v>19</v>
      </c>
      <c r="K2452" t="s">
        <v>20</v>
      </c>
      <c r="L2452" t="s">
        <v>20</v>
      </c>
      <c r="M2452" t="s">
        <v>21</v>
      </c>
      <c r="N2452" t="s">
        <v>22</v>
      </c>
      <c r="O2452" t="s">
        <v>5453</v>
      </c>
      <c r="P2452">
        <v>4</v>
      </c>
      <c r="Q2452" t="str">
        <f t="shared" si="38"/>
        <v>SATS US Equity</v>
      </c>
    </row>
    <row r="2453" spans="1:17" x14ac:dyDescent="0.25">
      <c r="A2453" s="1">
        <v>44377</v>
      </c>
      <c r="B2453" s="1">
        <v>44377</v>
      </c>
      <c r="C2453" t="s">
        <v>1863</v>
      </c>
      <c r="D2453" t="s">
        <v>1864</v>
      </c>
      <c r="E2453">
        <v>3.5</v>
      </c>
      <c r="F2453" t="s">
        <v>2302</v>
      </c>
      <c r="G2453" t="s">
        <v>722</v>
      </c>
      <c r="H2453" t="s">
        <v>44</v>
      </c>
      <c r="I2453" t="s">
        <v>18</v>
      </c>
      <c r="J2453" t="s">
        <v>19</v>
      </c>
      <c r="K2453" t="s">
        <v>20</v>
      </c>
      <c r="L2453" t="s">
        <v>20</v>
      </c>
      <c r="M2453" t="s">
        <v>21</v>
      </c>
      <c r="N2453" t="s">
        <v>135</v>
      </c>
      <c r="O2453" t="s">
        <v>5454</v>
      </c>
      <c r="P2453">
        <v>4</v>
      </c>
      <c r="Q2453" t="str">
        <f t="shared" si="38"/>
        <v>NRUC US Equity</v>
      </c>
    </row>
    <row r="2454" spans="1:17" x14ac:dyDescent="0.25">
      <c r="A2454" s="1">
        <v>44377</v>
      </c>
      <c r="B2454" s="1">
        <v>44377</v>
      </c>
      <c r="C2454" t="s">
        <v>1276</v>
      </c>
      <c r="D2454" t="s">
        <v>1277</v>
      </c>
      <c r="E2454">
        <v>1.5</v>
      </c>
      <c r="F2454" t="s">
        <v>905</v>
      </c>
      <c r="G2454" t="s">
        <v>69</v>
      </c>
      <c r="H2454" t="s">
        <v>39</v>
      </c>
      <c r="I2454" t="s">
        <v>18</v>
      </c>
      <c r="J2454" t="s">
        <v>19</v>
      </c>
      <c r="K2454" t="s">
        <v>20</v>
      </c>
      <c r="L2454" t="s">
        <v>20</v>
      </c>
      <c r="M2454" t="s">
        <v>21</v>
      </c>
      <c r="N2454" t="s">
        <v>59</v>
      </c>
      <c r="O2454" t="s">
        <v>5455</v>
      </c>
      <c r="P2454">
        <v>3</v>
      </c>
      <c r="Q2454" t="str">
        <f t="shared" si="38"/>
        <v>PFG US Equity</v>
      </c>
    </row>
    <row r="2455" spans="1:17" x14ac:dyDescent="0.25">
      <c r="A2455" s="1">
        <v>44377</v>
      </c>
      <c r="B2455" s="1">
        <v>44377</v>
      </c>
      <c r="C2455" t="s">
        <v>139</v>
      </c>
      <c r="D2455" t="s">
        <v>140</v>
      </c>
      <c r="E2455">
        <v>0.92737999999999998</v>
      </c>
      <c r="F2455" t="s">
        <v>322</v>
      </c>
      <c r="G2455" t="s">
        <v>69</v>
      </c>
      <c r="H2455" t="s">
        <v>17</v>
      </c>
      <c r="I2455" t="s">
        <v>18</v>
      </c>
      <c r="J2455" t="s">
        <v>19</v>
      </c>
      <c r="K2455" t="s">
        <v>20</v>
      </c>
      <c r="L2455" t="s">
        <v>20</v>
      </c>
      <c r="M2455" t="s">
        <v>137</v>
      </c>
      <c r="N2455" t="s">
        <v>59</v>
      </c>
      <c r="O2455" t="s">
        <v>5460</v>
      </c>
      <c r="P2455">
        <v>3</v>
      </c>
      <c r="Q2455" t="str">
        <f t="shared" si="38"/>
        <v>ATH US Equity</v>
      </c>
    </row>
    <row r="2456" spans="1:17" x14ac:dyDescent="0.25">
      <c r="A2456" s="1">
        <v>44377</v>
      </c>
      <c r="B2456" s="1">
        <v>44377</v>
      </c>
      <c r="C2456" t="s">
        <v>390</v>
      </c>
      <c r="D2456" t="s">
        <v>391</v>
      </c>
      <c r="E2456">
        <v>0.47299999999999998</v>
      </c>
      <c r="F2456" t="s">
        <v>1047</v>
      </c>
      <c r="G2456" t="s">
        <v>69</v>
      </c>
      <c r="H2456" t="s">
        <v>39</v>
      </c>
      <c r="I2456" t="s">
        <v>18</v>
      </c>
      <c r="J2456" t="s">
        <v>19</v>
      </c>
      <c r="K2456" t="s">
        <v>20</v>
      </c>
      <c r="L2456" t="s">
        <v>20</v>
      </c>
      <c r="M2456" t="s">
        <v>21</v>
      </c>
      <c r="N2456" t="s">
        <v>59</v>
      </c>
      <c r="O2456" t="s">
        <v>5461</v>
      </c>
      <c r="P2456">
        <v>2</v>
      </c>
      <c r="Q2456" t="str">
        <f t="shared" si="38"/>
        <v>PL US Equity</v>
      </c>
    </row>
    <row r="2457" spans="1:17" x14ac:dyDescent="0.25">
      <c r="A2457" s="1">
        <v>44377</v>
      </c>
      <c r="B2457" s="1">
        <v>44377</v>
      </c>
      <c r="C2457" t="s">
        <v>853</v>
      </c>
      <c r="D2457" t="s">
        <v>854</v>
      </c>
      <c r="E2457">
        <v>7</v>
      </c>
      <c r="F2457" t="s">
        <v>301</v>
      </c>
      <c r="H2457" t="s">
        <v>52</v>
      </c>
      <c r="I2457" t="s">
        <v>18</v>
      </c>
      <c r="J2457" t="s">
        <v>19</v>
      </c>
      <c r="K2457" t="s">
        <v>20</v>
      </c>
      <c r="L2457" t="s">
        <v>20</v>
      </c>
      <c r="M2457" t="s">
        <v>21</v>
      </c>
      <c r="N2457" t="s">
        <v>22</v>
      </c>
      <c r="O2457" t="s">
        <v>5462</v>
      </c>
      <c r="P2457">
        <v>3</v>
      </c>
      <c r="Q2457" t="str">
        <f t="shared" si="38"/>
        <v>RTX US Equity</v>
      </c>
    </row>
    <row r="2458" spans="1:17" x14ac:dyDescent="0.25">
      <c r="A2458" s="1">
        <v>44377</v>
      </c>
      <c r="B2458" s="1">
        <v>44377</v>
      </c>
      <c r="C2458" t="s">
        <v>3319</v>
      </c>
      <c r="D2458" t="s">
        <v>3320</v>
      </c>
      <c r="E2458">
        <v>7.375</v>
      </c>
      <c r="F2458" t="s">
        <v>901</v>
      </c>
      <c r="G2458" t="s">
        <v>51</v>
      </c>
      <c r="H2458" t="s">
        <v>52</v>
      </c>
      <c r="I2458" t="s">
        <v>18</v>
      </c>
      <c r="J2458" t="s">
        <v>19</v>
      </c>
      <c r="K2458" t="s">
        <v>20</v>
      </c>
      <c r="L2458" t="s">
        <v>20</v>
      </c>
      <c r="M2458" t="s">
        <v>21</v>
      </c>
      <c r="N2458" t="s">
        <v>22</v>
      </c>
      <c r="O2458" t="s">
        <v>5463</v>
      </c>
      <c r="P2458">
        <v>2</v>
      </c>
      <c r="Q2458" t="str">
        <f t="shared" si="38"/>
        <v>WM US Equity</v>
      </c>
    </row>
    <row r="2459" spans="1:17" x14ac:dyDescent="0.25">
      <c r="A2459" s="1">
        <v>44377</v>
      </c>
      <c r="B2459" s="1">
        <v>44377</v>
      </c>
      <c r="C2459" t="s">
        <v>4054</v>
      </c>
      <c r="D2459" t="s">
        <v>4055</v>
      </c>
      <c r="E2459">
        <v>7.65</v>
      </c>
      <c r="F2459" t="s">
        <v>571</v>
      </c>
      <c r="H2459" t="s">
        <v>52</v>
      </c>
      <c r="I2459" t="s">
        <v>18</v>
      </c>
      <c r="J2459" t="s">
        <v>19</v>
      </c>
      <c r="K2459" t="s">
        <v>20</v>
      </c>
      <c r="L2459" t="s">
        <v>20</v>
      </c>
      <c r="M2459" t="s">
        <v>21</v>
      </c>
      <c r="N2459" t="s">
        <v>22</v>
      </c>
      <c r="O2459" t="s">
        <v>5464</v>
      </c>
      <c r="P2459">
        <v>3</v>
      </c>
      <c r="Q2459" t="str">
        <f t="shared" si="38"/>
        <v>BAX US Equity</v>
      </c>
    </row>
    <row r="2460" spans="1:17" x14ac:dyDescent="0.25">
      <c r="A2460" s="1">
        <v>44377</v>
      </c>
      <c r="B2460" s="1">
        <v>44377</v>
      </c>
      <c r="C2460" t="s">
        <v>3522</v>
      </c>
      <c r="D2460" t="s">
        <v>3523</v>
      </c>
      <c r="E2460">
        <v>7.75</v>
      </c>
      <c r="F2460" t="s">
        <v>1541</v>
      </c>
      <c r="H2460" t="s">
        <v>52</v>
      </c>
      <c r="I2460" t="s">
        <v>18</v>
      </c>
      <c r="J2460" t="s">
        <v>19</v>
      </c>
      <c r="K2460" t="s">
        <v>20</v>
      </c>
      <c r="L2460" t="s">
        <v>20</v>
      </c>
      <c r="M2460" t="s">
        <v>21</v>
      </c>
      <c r="N2460" t="s">
        <v>22</v>
      </c>
      <c r="O2460" t="s">
        <v>5465</v>
      </c>
      <c r="P2460">
        <v>5</v>
      </c>
      <c r="Q2460" t="str">
        <f t="shared" si="38"/>
        <v>TFCFA US Equity</v>
      </c>
    </row>
    <row r="2461" spans="1:17" x14ac:dyDescent="0.25">
      <c r="A2461" s="1">
        <v>44377</v>
      </c>
      <c r="B2461" s="1">
        <v>44377</v>
      </c>
      <c r="C2461" t="s">
        <v>4699</v>
      </c>
      <c r="D2461" t="s">
        <v>274</v>
      </c>
      <c r="E2461">
        <v>5.9</v>
      </c>
      <c r="F2461" t="s">
        <v>3837</v>
      </c>
      <c r="H2461" t="s">
        <v>39</v>
      </c>
      <c r="I2461" t="s">
        <v>18</v>
      </c>
      <c r="J2461" t="s">
        <v>19</v>
      </c>
      <c r="K2461" t="s">
        <v>20</v>
      </c>
      <c r="L2461" t="s">
        <v>20</v>
      </c>
      <c r="M2461" t="s">
        <v>21</v>
      </c>
      <c r="N2461" t="s">
        <v>135</v>
      </c>
      <c r="O2461" t="s">
        <v>5466</v>
      </c>
      <c r="P2461">
        <v>2</v>
      </c>
      <c r="Q2461" t="str">
        <f t="shared" si="38"/>
        <v>SO US Equity</v>
      </c>
    </row>
    <row r="2462" spans="1:17" x14ac:dyDescent="0.25">
      <c r="A2462" s="1">
        <v>44377</v>
      </c>
      <c r="B2462" s="1">
        <v>44377</v>
      </c>
      <c r="C2462" t="s">
        <v>5471</v>
      </c>
      <c r="D2462" t="s">
        <v>2922</v>
      </c>
      <c r="E2462">
        <v>5.9</v>
      </c>
      <c r="F2462" t="s">
        <v>3788</v>
      </c>
      <c r="H2462" t="s">
        <v>44</v>
      </c>
      <c r="I2462" t="s">
        <v>18</v>
      </c>
      <c r="J2462" t="s">
        <v>19</v>
      </c>
      <c r="K2462" t="s">
        <v>20</v>
      </c>
      <c r="L2462" t="s">
        <v>20</v>
      </c>
      <c r="M2462" t="s">
        <v>21</v>
      </c>
      <c r="N2462" t="s">
        <v>135</v>
      </c>
      <c r="O2462" t="s">
        <v>5472</v>
      </c>
      <c r="P2462">
        <v>3</v>
      </c>
      <c r="Q2462" t="str">
        <f t="shared" si="38"/>
        <v>WEC US Equity</v>
      </c>
    </row>
    <row r="2463" spans="1:17" x14ac:dyDescent="0.25">
      <c r="A2463" s="1">
        <v>44377</v>
      </c>
      <c r="B2463" s="1">
        <v>44377</v>
      </c>
      <c r="C2463" t="s">
        <v>2357</v>
      </c>
      <c r="D2463" t="s">
        <v>405</v>
      </c>
      <c r="E2463">
        <v>3.8029999999999999</v>
      </c>
      <c r="F2463" t="s">
        <v>1299</v>
      </c>
      <c r="G2463" t="s">
        <v>51</v>
      </c>
      <c r="H2463" t="s">
        <v>17</v>
      </c>
      <c r="I2463" t="s">
        <v>18</v>
      </c>
      <c r="J2463" t="s">
        <v>19</v>
      </c>
      <c r="K2463" t="s">
        <v>20</v>
      </c>
      <c r="L2463" t="s">
        <v>20</v>
      </c>
      <c r="M2463" t="s">
        <v>21</v>
      </c>
      <c r="N2463" t="s">
        <v>22</v>
      </c>
      <c r="O2463" t="s">
        <v>5473</v>
      </c>
      <c r="P2463">
        <v>3</v>
      </c>
      <c r="Q2463" t="str">
        <f t="shared" si="38"/>
        <v>CAT US Equity</v>
      </c>
    </row>
    <row r="2464" spans="1:17" x14ac:dyDescent="0.25">
      <c r="A2464" s="1">
        <v>44377</v>
      </c>
      <c r="B2464" s="1">
        <v>44377</v>
      </c>
      <c r="C2464" t="s">
        <v>261</v>
      </c>
      <c r="D2464" t="s">
        <v>262</v>
      </c>
      <c r="E2464">
        <v>5.875</v>
      </c>
      <c r="F2464" t="s">
        <v>351</v>
      </c>
      <c r="G2464" t="s">
        <v>69</v>
      </c>
      <c r="H2464" t="s">
        <v>88</v>
      </c>
      <c r="I2464" t="s">
        <v>18</v>
      </c>
      <c r="J2464" t="s">
        <v>19</v>
      </c>
      <c r="K2464" t="s">
        <v>20</v>
      </c>
      <c r="L2464" t="s">
        <v>20</v>
      </c>
      <c r="M2464" t="s">
        <v>21</v>
      </c>
      <c r="N2464" t="s">
        <v>22</v>
      </c>
      <c r="O2464" t="s">
        <v>5474</v>
      </c>
      <c r="P2464">
        <v>4</v>
      </c>
      <c r="Q2464" t="str">
        <f t="shared" si="38"/>
        <v>DISH US Equity</v>
      </c>
    </row>
    <row r="2465" spans="1:17" x14ac:dyDescent="0.25">
      <c r="A2465" s="1">
        <v>44377</v>
      </c>
      <c r="B2465" s="1">
        <v>44377</v>
      </c>
      <c r="C2465" t="s">
        <v>4972</v>
      </c>
      <c r="D2465" t="s">
        <v>4973</v>
      </c>
      <c r="E2465">
        <v>8</v>
      </c>
      <c r="F2465" t="s">
        <v>519</v>
      </c>
      <c r="G2465" t="s">
        <v>51</v>
      </c>
      <c r="H2465" t="s">
        <v>17</v>
      </c>
      <c r="I2465" t="s">
        <v>18</v>
      </c>
      <c r="J2465" t="s">
        <v>19</v>
      </c>
      <c r="K2465" t="s">
        <v>20</v>
      </c>
      <c r="L2465" t="s">
        <v>20</v>
      </c>
      <c r="M2465" t="s">
        <v>21</v>
      </c>
      <c r="N2465" t="s">
        <v>135</v>
      </c>
      <c r="O2465" t="s">
        <v>5475</v>
      </c>
      <c r="P2465">
        <v>3</v>
      </c>
      <c r="Q2465" t="str">
        <f t="shared" si="38"/>
        <v>AGR US Equity</v>
      </c>
    </row>
    <row r="2466" spans="1:17" x14ac:dyDescent="0.25">
      <c r="A2466" s="1">
        <v>44377</v>
      </c>
      <c r="B2466" s="1">
        <v>44377</v>
      </c>
      <c r="C2466" t="s">
        <v>5174</v>
      </c>
      <c r="D2466" t="s">
        <v>2466</v>
      </c>
      <c r="E2466">
        <v>6</v>
      </c>
      <c r="F2466" t="s">
        <v>1834</v>
      </c>
      <c r="H2466" t="s">
        <v>52</v>
      </c>
      <c r="I2466" t="s">
        <v>18</v>
      </c>
      <c r="J2466" t="s">
        <v>19</v>
      </c>
      <c r="K2466" t="s">
        <v>20</v>
      </c>
      <c r="L2466" t="s">
        <v>20</v>
      </c>
      <c r="M2466" t="s">
        <v>21</v>
      </c>
      <c r="N2466" t="s">
        <v>135</v>
      </c>
      <c r="O2466" t="s">
        <v>5478</v>
      </c>
      <c r="P2466">
        <v>2</v>
      </c>
      <c r="Q2466" t="str">
        <f t="shared" si="38"/>
        <v>ED US Equity</v>
      </c>
    </row>
    <row r="2467" spans="1:17" x14ac:dyDescent="0.25">
      <c r="A2467" s="1">
        <v>44377</v>
      </c>
      <c r="B2467" s="1">
        <v>44377</v>
      </c>
      <c r="C2467" t="s">
        <v>1863</v>
      </c>
      <c r="D2467" t="s">
        <v>1864</v>
      </c>
      <c r="E2467">
        <v>3.5</v>
      </c>
      <c r="F2467" t="s">
        <v>2201</v>
      </c>
      <c r="G2467" t="s">
        <v>5479</v>
      </c>
      <c r="H2467" t="s">
        <v>44</v>
      </c>
      <c r="I2467" t="s">
        <v>18</v>
      </c>
      <c r="J2467" t="s">
        <v>19</v>
      </c>
      <c r="K2467" t="s">
        <v>20</v>
      </c>
      <c r="L2467" t="s">
        <v>20</v>
      </c>
      <c r="M2467" t="s">
        <v>21</v>
      </c>
      <c r="N2467" t="s">
        <v>135</v>
      </c>
      <c r="O2467" t="s">
        <v>5480</v>
      </c>
      <c r="P2467">
        <v>4</v>
      </c>
      <c r="Q2467" t="str">
        <f t="shared" si="38"/>
        <v>NRUC US Equity</v>
      </c>
    </row>
    <row r="2468" spans="1:17" x14ac:dyDescent="0.25">
      <c r="A2468" s="1">
        <v>44377</v>
      </c>
      <c r="B2468" s="1">
        <v>44377</v>
      </c>
      <c r="C2468" t="s">
        <v>1863</v>
      </c>
      <c r="D2468" t="s">
        <v>1864</v>
      </c>
      <c r="E2468">
        <v>3.5</v>
      </c>
      <c r="F2468" t="s">
        <v>192</v>
      </c>
      <c r="G2468" t="s">
        <v>16</v>
      </c>
      <c r="H2468" t="s">
        <v>44</v>
      </c>
      <c r="I2468" t="s">
        <v>18</v>
      </c>
      <c r="J2468" t="s">
        <v>19</v>
      </c>
      <c r="K2468" t="s">
        <v>20</v>
      </c>
      <c r="L2468" t="s">
        <v>20</v>
      </c>
      <c r="M2468" t="s">
        <v>21</v>
      </c>
      <c r="N2468" t="s">
        <v>135</v>
      </c>
      <c r="O2468" t="s">
        <v>5481</v>
      </c>
      <c r="P2468">
        <v>4</v>
      </c>
      <c r="Q2468" t="str">
        <f t="shared" si="38"/>
        <v>NRUC US Equity</v>
      </c>
    </row>
    <row r="2469" spans="1:17" x14ac:dyDescent="0.25">
      <c r="A2469" s="1">
        <v>44377</v>
      </c>
      <c r="B2469" s="1">
        <v>44377</v>
      </c>
      <c r="C2469" t="s">
        <v>1863</v>
      </c>
      <c r="D2469" t="s">
        <v>1864</v>
      </c>
      <c r="E2469">
        <v>3.5</v>
      </c>
      <c r="F2469" t="s">
        <v>702</v>
      </c>
      <c r="G2469" t="s">
        <v>4748</v>
      </c>
      <c r="H2469" t="s">
        <v>44</v>
      </c>
      <c r="I2469" t="s">
        <v>18</v>
      </c>
      <c r="J2469" t="s">
        <v>19</v>
      </c>
      <c r="K2469" t="s">
        <v>20</v>
      </c>
      <c r="L2469" t="s">
        <v>20</v>
      </c>
      <c r="M2469" t="s">
        <v>21</v>
      </c>
      <c r="N2469" t="s">
        <v>135</v>
      </c>
      <c r="O2469" t="s">
        <v>5482</v>
      </c>
      <c r="P2469">
        <v>4</v>
      </c>
      <c r="Q2469" t="str">
        <f t="shared" si="38"/>
        <v>NRUC US Equity</v>
      </c>
    </row>
    <row r="2470" spans="1:17" x14ac:dyDescent="0.25">
      <c r="A2470" s="1">
        <v>44377</v>
      </c>
      <c r="B2470" s="1">
        <v>44377</v>
      </c>
      <c r="C2470" t="s">
        <v>1201</v>
      </c>
      <c r="D2470" t="s">
        <v>1202</v>
      </c>
      <c r="E2470">
        <v>3.05</v>
      </c>
      <c r="F2470" t="s">
        <v>2951</v>
      </c>
      <c r="G2470" t="s">
        <v>69</v>
      </c>
      <c r="H2470" t="s">
        <v>17</v>
      </c>
      <c r="I2470" t="s">
        <v>18</v>
      </c>
      <c r="J2470" t="s">
        <v>19</v>
      </c>
      <c r="K2470" t="s">
        <v>20</v>
      </c>
      <c r="L2470" t="s">
        <v>20</v>
      </c>
      <c r="M2470" t="s">
        <v>21</v>
      </c>
      <c r="N2470" t="s">
        <v>59</v>
      </c>
      <c r="O2470" t="s">
        <v>5483</v>
      </c>
      <c r="P2470">
        <v>3</v>
      </c>
      <c r="Q2470" t="str">
        <f t="shared" si="38"/>
        <v>JXN US Equity</v>
      </c>
    </row>
    <row r="2471" spans="1:17" x14ac:dyDescent="0.25">
      <c r="A2471" s="1">
        <v>44377</v>
      </c>
      <c r="B2471" s="1">
        <v>44377</v>
      </c>
      <c r="C2471" t="s">
        <v>2901</v>
      </c>
      <c r="D2471" t="s">
        <v>2902</v>
      </c>
      <c r="E2471">
        <v>7.49</v>
      </c>
      <c r="F2471" t="s">
        <v>5484</v>
      </c>
      <c r="G2471" t="s">
        <v>400</v>
      </c>
      <c r="H2471" t="s">
        <v>112</v>
      </c>
      <c r="I2471" t="s">
        <v>18</v>
      </c>
      <c r="J2471" t="s">
        <v>19</v>
      </c>
      <c r="K2471" t="s">
        <v>20</v>
      </c>
      <c r="L2471" t="s">
        <v>20</v>
      </c>
      <c r="M2471" t="s">
        <v>21</v>
      </c>
      <c r="N2471" t="s">
        <v>22</v>
      </c>
      <c r="O2471" t="s">
        <v>5485</v>
      </c>
      <c r="P2471">
        <v>3</v>
      </c>
      <c r="Q2471" t="str">
        <f t="shared" si="38"/>
        <v>AVY US Equity</v>
      </c>
    </row>
    <row r="2472" spans="1:17" x14ac:dyDescent="0.25">
      <c r="A2472" s="1">
        <v>44377</v>
      </c>
      <c r="B2472" s="1">
        <v>44377</v>
      </c>
      <c r="C2472" t="s">
        <v>4218</v>
      </c>
      <c r="D2472" t="s">
        <v>701</v>
      </c>
      <c r="E2472">
        <v>8.6999999999999993</v>
      </c>
      <c r="F2472" t="s">
        <v>2572</v>
      </c>
      <c r="H2472" t="s">
        <v>17</v>
      </c>
      <c r="I2472" t="s">
        <v>18</v>
      </c>
      <c r="J2472" t="s">
        <v>19</v>
      </c>
      <c r="K2472" t="s">
        <v>20</v>
      </c>
      <c r="L2472" t="s">
        <v>20</v>
      </c>
      <c r="M2472" t="s">
        <v>21</v>
      </c>
      <c r="N2472" t="s">
        <v>22</v>
      </c>
      <c r="O2472" t="s">
        <v>5487</v>
      </c>
      <c r="P2472">
        <v>3</v>
      </c>
      <c r="Q2472" t="str">
        <f t="shared" si="38"/>
        <v>PFE US Equity</v>
      </c>
    </row>
    <row r="2473" spans="1:17" x14ac:dyDescent="0.25">
      <c r="A2473" s="1">
        <v>44377</v>
      </c>
      <c r="B2473" s="1">
        <v>44377</v>
      </c>
      <c r="C2473" t="s">
        <v>180</v>
      </c>
      <c r="D2473" t="s">
        <v>128</v>
      </c>
      <c r="E2473">
        <v>9.5</v>
      </c>
      <c r="F2473" t="s">
        <v>2201</v>
      </c>
      <c r="G2473" t="s">
        <v>51</v>
      </c>
      <c r="H2473" t="s">
        <v>44</v>
      </c>
      <c r="I2473" t="s">
        <v>18</v>
      </c>
      <c r="J2473" t="s">
        <v>19</v>
      </c>
      <c r="K2473" t="s">
        <v>20</v>
      </c>
      <c r="L2473" t="s">
        <v>20</v>
      </c>
      <c r="M2473" t="s">
        <v>21</v>
      </c>
      <c r="N2473" t="s">
        <v>22</v>
      </c>
      <c r="O2473" t="s">
        <v>5488</v>
      </c>
      <c r="P2473">
        <v>3</v>
      </c>
      <c r="Q2473" t="str">
        <f t="shared" si="38"/>
        <v>DIS US Equity</v>
      </c>
    </row>
    <row r="2474" spans="1:17" x14ac:dyDescent="0.25">
      <c r="A2474" s="1">
        <v>44377</v>
      </c>
      <c r="B2474" s="1">
        <v>44377</v>
      </c>
      <c r="C2474" t="s">
        <v>180</v>
      </c>
      <c r="D2474" t="s">
        <v>128</v>
      </c>
      <c r="E2474">
        <v>7.75</v>
      </c>
      <c r="F2474" t="s">
        <v>1541</v>
      </c>
      <c r="G2474" t="s">
        <v>69</v>
      </c>
      <c r="H2474" t="s">
        <v>44</v>
      </c>
      <c r="I2474" t="s">
        <v>18</v>
      </c>
      <c r="J2474" t="s">
        <v>19</v>
      </c>
      <c r="K2474" t="s">
        <v>20</v>
      </c>
      <c r="L2474" t="s">
        <v>20</v>
      </c>
      <c r="M2474" t="s">
        <v>21</v>
      </c>
      <c r="N2474" t="s">
        <v>22</v>
      </c>
      <c r="O2474" t="s">
        <v>5489</v>
      </c>
      <c r="P2474">
        <v>3</v>
      </c>
      <c r="Q2474" t="str">
        <f t="shared" si="38"/>
        <v>DIS US Equity</v>
      </c>
    </row>
    <row r="2475" spans="1:17" x14ac:dyDescent="0.25">
      <c r="A2475" s="1">
        <v>44377</v>
      </c>
      <c r="B2475" s="1">
        <v>44377</v>
      </c>
      <c r="C2475" t="s">
        <v>1201</v>
      </c>
      <c r="D2475" t="s">
        <v>1202</v>
      </c>
      <c r="E2475">
        <v>3.875</v>
      </c>
      <c r="F2475" t="s">
        <v>3292</v>
      </c>
      <c r="G2475" t="s">
        <v>69</v>
      </c>
      <c r="H2475" t="s">
        <v>17</v>
      </c>
      <c r="I2475" t="s">
        <v>18</v>
      </c>
      <c r="J2475" t="s">
        <v>19</v>
      </c>
      <c r="K2475" t="s">
        <v>20</v>
      </c>
      <c r="L2475" t="s">
        <v>20</v>
      </c>
      <c r="M2475" t="s">
        <v>21</v>
      </c>
      <c r="N2475" t="s">
        <v>59</v>
      </c>
      <c r="O2475" t="s">
        <v>5490</v>
      </c>
      <c r="P2475">
        <v>3</v>
      </c>
      <c r="Q2475" t="str">
        <f t="shared" si="38"/>
        <v>JXN US Equity</v>
      </c>
    </row>
    <row r="2476" spans="1:17" x14ac:dyDescent="0.25">
      <c r="A2476" s="1">
        <v>44377</v>
      </c>
      <c r="B2476" s="1">
        <v>44377</v>
      </c>
      <c r="C2476" t="s">
        <v>1201</v>
      </c>
      <c r="D2476" t="s">
        <v>1202</v>
      </c>
      <c r="E2476">
        <v>2.65</v>
      </c>
      <c r="F2476" t="s">
        <v>1203</v>
      </c>
      <c r="G2476" t="s">
        <v>69</v>
      </c>
      <c r="H2476" t="s">
        <v>17</v>
      </c>
      <c r="I2476" t="s">
        <v>18</v>
      </c>
      <c r="J2476" t="s">
        <v>19</v>
      </c>
      <c r="K2476" t="s">
        <v>20</v>
      </c>
      <c r="L2476" t="s">
        <v>20</v>
      </c>
      <c r="M2476" t="s">
        <v>21</v>
      </c>
      <c r="N2476" t="s">
        <v>59</v>
      </c>
      <c r="O2476" t="s">
        <v>5491</v>
      </c>
      <c r="P2476">
        <v>3</v>
      </c>
      <c r="Q2476" t="str">
        <f t="shared" si="38"/>
        <v>JXN US Equity</v>
      </c>
    </row>
    <row r="2477" spans="1:17" x14ac:dyDescent="0.25">
      <c r="A2477" s="1">
        <v>44377</v>
      </c>
      <c r="B2477" s="1">
        <v>44377</v>
      </c>
      <c r="C2477" t="s">
        <v>4768</v>
      </c>
      <c r="D2477" t="s">
        <v>4769</v>
      </c>
      <c r="E2477">
        <v>7.25</v>
      </c>
      <c r="F2477" t="s">
        <v>3483</v>
      </c>
      <c r="G2477" t="s">
        <v>69</v>
      </c>
      <c r="H2477" t="s">
        <v>199</v>
      </c>
      <c r="I2477" t="s">
        <v>18</v>
      </c>
      <c r="J2477" t="s">
        <v>19</v>
      </c>
      <c r="K2477" t="s">
        <v>20</v>
      </c>
      <c r="L2477" t="s">
        <v>20</v>
      </c>
      <c r="M2477" t="s">
        <v>21</v>
      </c>
      <c r="N2477" t="s">
        <v>22</v>
      </c>
      <c r="O2477" t="s">
        <v>5492</v>
      </c>
      <c r="P2477">
        <v>3</v>
      </c>
      <c r="Q2477" t="str">
        <f t="shared" si="38"/>
        <v>NBL US Equity</v>
      </c>
    </row>
    <row r="2478" spans="1:17" x14ac:dyDescent="0.25">
      <c r="A2478" s="1">
        <v>44377</v>
      </c>
      <c r="B2478" s="1">
        <v>44377</v>
      </c>
      <c r="C2478" t="s">
        <v>853</v>
      </c>
      <c r="D2478" t="s">
        <v>854</v>
      </c>
      <c r="E2478">
        <v>7.5</v>
      </c>
      <c r="F2478" t="s">
        <v>1491</v>
      </c>
      <c r="H2478" t="s">
        <v>52</v>
      </c>
      <c r="I2478" t="s">
        <v>18</v>
      </c>
      <c r="J2478" t="s">
        <v>19</v>
      </c>
      <c r="K2478" t="s">
        <v>20</v>
      </c>
      <c r="L2478" t="s">
        <v>20</v>
      </c>
      <c r="M2478" t="s">
        <v>21</v>
      </c>
      <c r="N2478" t="s">
        <v>22</v>
      </c>
      <c r="O2478" t="s">
        <v>5493</v>
      </c>
      <c r="P2478">
        <v>3</v>
      </c>
      <c r="Q2478" t="str">
        <f t="shared" si="38"/>
        <v>RTX US Equity</v>
      </c>
    </row>
    <row r="2479" spans="1:17" x14ac:dyDescent="0.25">
      <c r="A2479" s="1">
        <v>44377</v>
      </c>
      <c r="B2479" s="1">
        <v>44377</v>
      </c>
      <c r="C2479" t="s">
        <v>3522</v>
      </c>
      <c r="D2479" t="s">
        <v>3523</v>
      </c>
      <c r="E2479">
        <v>7.625</v>
      </c>
      <c r="F2479" t="s">
        <v>3683</v>
      </c>
      <c r="H2479" t="s">
        <v>52</v>
      </c>
      <c r="I2479" t="s">
        <v>18</v>
      </c>
      <c r="J2479" t="s">
        <v>19</v>
      </c>
      <c r="K2479" t="s">
        <v>20</v>
      </c>
      <c r="L2479" t="s">
        <v>20</v>
      </c>
      <c r="M2479" t="s">
        <v>21</v>
      </c>
      <c r="N2479" t="s">
        <v>22</v>
      </c>
      <c r="O2479" t="s">
        <v>5495</v>
      </c>
      <c r="P2479">
        <v>5</v>
      </c>
      <c r="Q2479" t="str">
        <f t="shared" si="38"/>
        <v>TFCFA US Equity</v>
      </c>
    </row>
    <row r="2480" spans="1:17" x14ac:dyDescent="0.25">
      <c r="A2480" s="1">
        <v>44377</v>
      </c>
      <c r="B2480" s="1">
        <v>44377</v>
      </c>
      <c r="C2480" t="s">
        <v>1506</v>
      </c>
      <c r="D2480" t="s">
        <v>1466</v>
      </c>
      <c r="E2480">
        <v>7.9</v>
      </c>
      <c r="F2480" t="s">
        <v>2985</v>
      </c>
      <c r="H2480" t="s">
        <v>44</v>
      </c>
      <c r="I2480" t="s">
        <v>18</v>
      </c>
      <c r="J2480" t="s">
        <v>19</v>
      </c>
      <c r="K2480" t="s">
        <v>20</v>
      </c>
      <c r="L2480" t="s">
        <v>20</v>
      </c>
      <c r="M2480" t="s">
        <v>21</v>
      </c>
      <c r="N2480" t="s">
        <v>22</v>
      </c>
      <c r="O2480" t="s">
        <v>5496</v>
      </c>
      <c r="P2480">
        <v>3</v>
      </c>
      <c r="Q2480" t="str">
        <f t="shared" si="38"/>
        <v>COP US Equity</v>
      </c>
    </row>
    <row r="2481" spans="1:17" x14ac:dyDescent="0.25">
      <c r="A2481" s="1">
        <v>44377</v>
      </c>
      <c r="B2481" s="1">
        <v>44377</v>
      </c>
      <c r="C2481" t="s">
        <v>4523</v>
      </c>
      <c r="D2481" t="s">
        <v>2256</v>
      </c>
      <c r="E2481">
        <v>7.84</v>
      </c>
      <c r="F2481" t="s">
        <v>1777</v>
      </c>
      <c r="G2481" t="s">
        <v>16</v>
      </c>
      <c r="H2481" t="s">
        <v>199</v>
      </c>
      <c r="I2481" t="s">
        <v>18</v>
      </c>
      <c r="J2481" t="s">
        <v>19</v>
      </c>
      <c r="K2481" t="s">
        <v>20</v>
      </c>
      <c r="L2481" t="s">
        <v>20</v>
      </c>
      <c r="M2481" t="s">
        <v>21</v>
      </c>
      <c r="N2481" t="s">
        <v>22</v>
      </c>
      <c r="O2481" t="s">
        <v>5497</v>
      </c>
      <c r="P2481">
        <v>3</v>
      </c>
      <c r="Q2481" t="str">
        <f t="shared" si="38"/>
        <v>CVX US Equity</v>
      </c>
    </row>
    <row r="2482" spans="1:17" x14ac:dyDescent="0.25">
      <c r="A2482" s="1">
        <v>44377</v>
      </c>
      <c r="B2482" s="1">
        <v>44377</v>
      </c>
      <c r="C2482" t="s">
        <v>207</v>
      </c>
      <c r="D2482" t="s">
        <v>208</v>
      </c>
      <c r="E2482">
        <v>7.75</v>
      </c>
      <c r="F2482" t="s">
        <v>2978</v>
      </c>
      <c r="G2482" t="s">
        <v>69</v>
      </c>
      <c r="H2482" t="s">
        <v>52</v>
      </c>
      <c r="I2482" t="s">
        <v>18</v>
      </c>
      <c r="J2482" t="s">
        <v>19</v>
      </c>
      <c r="K2482" t="s">
        <v>20</v>
      </c>
      <c r="L2482" t="s">
        <v>20</v>
      </c>
      <c r="M2482" t="s">
        <v>21</v>
      </c>
      <c r="N2482" t="s">
        <v>22</v>
      </c>
      <c r="O2482" t="s">
        <v>5498</v>
      </c>
      <c r="P2482">
        <v>2</v>
      </c>
      <c r="Q2482" t="str">
        <f t="shared" si="38"/>
        <v>VZ US Equity</v>
      </c>
    </row>
    <row r="2483" spans="1:17" x14ac:dyDescent="0.25">
      <c r="A2483" s="1">
        <v>44377</v>
      </c>
      <c r="B2483" s="1">
        <v>44377</v>
      </c>
      <c r="C2483" t="s">
        <v>3005</v>
      </c>
      <c r="D2483" t="s">
        <v>216</v>
      </c>
      <c r="E2483">
        <v>8.75</v>
      </c>
      <c r="F2483" t="s">
        <v>953</v>
      </c>
      <c r="G2483" t="s">
        <v>69</v>
      </c>
      <c r="H2483" t="s">
        <v>112</v>
      </c>
      <c r="I2483" t="s">
        <v>18</v>
      </c>
      <c r="J2483" t="s">
        <v>19</v>
      </c>
      <c r="K2483" t="s">
        <v>20</v>
      </c>
      <c r="L2483" t="s">
        <v>20</v>
      </c>
      <c r="M2483" t="s">
        <v>21</v>
      </c>
      <c r="N2483" t="s">
        <v>22</v>
      </c>
      <c r="O2483" t="s">
        <v>5499</v>
      </c>
      <c r="P2483">
        <v>1</v>
      </c>
      <c r="Q2483" t="str">
        <f t="shared" si="38"/>
        <v>T US Equity</v>
      </c>
    </row>
    <row r="2484" spans="1:17" x14ac:dyDescent="0.25">
      <c r="A2484" s="1">
        <v>44377</v>
      </c>
      <c r="B2484" s="1">
        <v>44377</v>
      </c>
      <c r="C2484" t="s">
        <v>2367</v>
      </c>
      <c r="D2484" t="s">
        <v>2368</v>
      </c>
      <c r="E2484">
        <v>6.7240000000000002</v>
      </c>
      <c r="F2484" t="s">
        <v>2560</v>
      </c>
      <c r="H2484" t="s">
        <v>44</v>
      </c>
      <c r="I2484" t="s">
        <v>18</v>
      </c>
      <c r="J2484" t="s">
        <v>19</v>
      </c>
      <c r="K2484" t="s">
        <v>20</v>
      </c>
      <c r="L2484" t="s">
        <v>20</v>
      </c>
      <c r="M2484" t="s">
        <v>21</v>
      </c>
      <c r="N2484" t="s">
        <v>135</v>
      </c>
      <c r="O2484" t="s">
        <v>5501</v>
      </c>
      <c r="P2484">
        <v>3</v>
      </c>
      <c r="Q2484" t="str">
        <f t="shared" si="38"/>
        <v>PSD US Equity</v>
      </c>
    </row>
    <row r="2485" spans="1:17" x14ac:dyDescent="0.25">
      <c r="A2485" s="1">
        <v>44377</v>
      </c>
      <c r="B2485" s="1">
        <v>44377</v>
      </c>
      <c r="C2485" t="s">
        <v>5502</v>
      </c>
      <c r="D2485" t="s">
        <v>5503</v>
      </c>
      <c r="E2485">
        <v>6.05</v>
      </c>
      <c r="F2485" t="s">
        <v>1286</v>
      </c>
      <c r="G2485" t="s">
        <v>101</v>
      </c>
      <c r="H2485" t="s">
        <v>17</v>
      </c>
      <c r="I2485" t="s">
        <v>18</v>
      </c>
      <c r="J2485" t="s">
        <v>19</v>
      </c>
      <c r="K2485" t="s">
        <v>20</v>
      </c>
      <c r="L2485" t="s">
        <v>20</v>
      </c>
      <c r="M2485" t="s">
        <v>21</v>
      </c>
      <c r="N2485" t="s">
        <v>135</v>
      </c>
      <c r="O2485" t="s">
        <v>5504</v>
      </c>
      <c r="P2485">
        <v>4</v>
      </c>
      <c r="Q2485" t="str">
        <f t="shared" si="38"/>
        <v>EVRG US Equity</v>
      </c>
    </row>
    <row r="2486" spans="1:17" x14ac:dyDescent="0.25">
      <c r="A2486" s="1">
        <v>44377</v>
      </c>
      <c r="B2486" s="1">
        <v>44377</v>
      </c>
      <c r="C2486" t="s">
        <v>109</v>
      </c>
      <c r="D2486" t="s">
        <v>110</v>
      </c>
      <c r="E2486">
        <v>4.6500000000000004</v>
      </c>
      <c r="F2486" t="s">
        <v>417</v>
      </c>
      <c r="G2486" t="s">
        <v>722</v>
      </c>
      <c r="H2486" t="s">
        <v>112</v>
      </c>
      <c r="I2486" t="s">
        <v>18</v>
      </c>
      <c r="J2486" t="s">
        <v>19</v>
      </c>
      <c r="K2486" t="s">
        <v>20</v>
      </c>
      <c r="L2486" t="s">
        <v>20</v>
      </c>
      <c r="M2486" t="s">
        <v>21</v>
      </c>
      <c r="N2486" t="s">
        <v>22</v>
      </c>
      <c r="O2486" t="s">
        <v>5505</v>
      </c>
      <c r="P2486">
        <v>2</v>
      </c>
      <c r="Q2486" t="str">
        <f t="shared" si="38"/>
        <v>GE US Equity</v>
      </c>
    </row>
    <row r="2487" spans="1:17" x14ac:dyDescent="0.25">
      <c r="A2487" s="1">
        <v>44377</v>
      </c>
      <c r="B2487" s="1">
        <v>44377</v>
      </c>
      <c r="C2487" t="s">
        <v>1460</v>
      </c>
      <c r="D2487" t="s">
        <v>1321</v>
      </c>
      <c r="E2487">
        <v>3.85</v>
      </c>
      <c r="F2487" t="s">
        <v>1386</v>
      </c>
      <c r="G2487" t="s">
        <v>722</v>
      </c>
      <c r="H2487" t="s">
        <v>44</v>
      </c>
      <c r="I2487" t="s">
        <v>18</v>
      </c>
      <c r="J2487" t="s">
        <v>19</v>
      </c>
      <c r="K2487" t="s">
        <v>20</v>
      </c>
      <c r="L2487" t="s">
        <v>20</v>
      </c>
      <c r="M2487" t="s">
        <v>21</v>
      </c>
      <c r="N2487" t="s">
        <v>59</v>
      </c>
      <c r="O2487" t="s">
        <v>5506</v>
      </c>
      <c r="P2487">
        <v>3</v>
      </c>
      <c r="Q2487" t="str">
        <f t="shared" si="38"/>
        <v>PRU US Equity</v>
      </c>
    </row>
    <row r="2488" spans="1:17" x14ac:dyDescent="0.25">
      <c r="A2488" s="1">
        <v>44377</v>
      </c>
      <c r="B2488" s="1">
        <v>44377</v>
      </c>
      <c r="C2488" t="s">
        <v>1863</v>
      </c>
      <c r="D2488" t="s">
        <v>1864</v>
      </c>
      <c r="E2488">
        <v>3</v>
      </c>
      <c r="F2488" t="s">
        <v>494</v>
      </c>
      <c r="G2488" t="s">
        <v>722</v>
      </c>
      <c r="H2488" t="s">
        <v>44</v>
      </c>
      <c r="I2488" t="s">
        <v>18</v>
      </c>
      <c r="J2488" t="s">
        <v>19</v>
      </c>
      <c r="K2488" t="s">
        <v>20</v>
      </c>
      <c r="L2488" t="s">
        <v>20</v>
      </c>
      <c r="M2488" t="s">
        <v>21</v>
      </c>
      <c r="N2488" t="s">
        <v>135</v>
      </c>
      <c r="O2488" t="s">
        <v>5510</v>
      </c>
      <c r="P2488">
        <v>4</v>
      </c>
      <c r="Q2488" t="str">
        <f t="shared" si="38"/>
        <v>NRUC US Equity</v>
      </c>
    </row>
    <row r="2489" spans="1:17" x14ac:dyDescent="0.25">
      <c r="A2489" s="1">
        <v>44377</v>
      </c>
      <c r="B2489" s="1">
        <v>44377</v>
      </c>
      <c r="C2489" t="s">
        <v>4571</v>
      </c>
      <c r="D2489" t="s">
        <v>4572</v>
      </c>
      <c r="E2489">
        <v>7.78</v>
      </c>
      <c r="F2489" t="s">
        <v>5511</v>
      </c>
      <c r="G2489" t="s">
        <v>297</v>
      </c>
      <c r="H2489" t="s">
        <v>44</v>
      </c>
      <c r="I2489" t="s">
        <v>18</v>
      </c>
      <c r="J2489" t="s">
        <v>19</v>
      </c>
      <c r="K2489" t="s">
        <v>20</v>
      </c>
      <c r="L2489" t="s">
        <v>20</v>
      </c>
      <c r="M2489" t="s">
        <v>21</v>
      </c>
      <c r="N2489" t="s">
        <v>135</v>
      </c>
      <c r="O2489" t="s">
        <v>5512</v>
      </c>
      <c r="P2489">
        <v>3</v>
      </c>
      <c r="Q2489" t="str">
        <f t="shared" si="38"/>
        <v>SWX US Equity</v>
      </c>
    </row>
    <row r="2490" spans="1:17" x14ac:dyDescent="0.25">
      <c r="A2490" s="1">
        <v>44377</v>
      </c>
      <c r="B2490" s="1">
        <v>44377</v>
      </c>
      <c r="C2490" t="s">
        <v>1331</v>
      </c>
      <c r="D2490" t="s">
        <v>1332</v>
      </c>
      <c r="E2490">
        <v>7</v>
      </c>
      <c r="F2490" t="s">
        <v>1553</v>
      </c>
      <c r="G2490" t="s">
        <v>475</v>
      </c>
      <c r="H2490" t="s">
        <v>39</v>
      </c>
      <c r="I2490" t="s">
        <v>18</v>
      </c>
      <c r="J2490" t="s">
        <v>19</v>
      </c>
      <c r="K2490" t="s">
        <v>20</v>
      </c>
      <c r="L2490" t="s">
        <v>20</v>
      </c>
      <c r="M2490" t="s">
        <v>21</v>
      </c>
      <c r="N2490" t="s">
        <v>22</v>
      </c>
      <c r="O2490" t="s">
        <v>5514</v>
      </c>
      <c r="P2490">
        <v>3</v>
      </c>
      <c r="Q2490" t="str">
        <f t="shared" si="38"/>
        <v>PEP US Equity</v>
      </c>
    </row>
    <row r="2491" spans="1:17" x14ac:dyDescent="0.25">
      <c r="A2491" s="1">
        <v>44377</v>
      </c>
      <c r="B2491" s="1">
        <v>44377</v>
      </c>
      <c r="C2491" t="s">
        <v>1276</v>
      </c>
      <c r="D2491" t="s">
        <v>1277</v>
      </c>
      <c r="E2491">
        <v>0.46923100000000001</v>
      </c>
      <c r="F2491" t="s">
        <v>515</v>
      </c>
      <c r="G2491" t="s">
        <v>69</v>
      </c>
      <c r="H2491" t="s">
        <v>39</v>
      </c>
      <c r="I2491" t="s">
        <v>18</v>
      </c>
      <c r="J2491" t="s">
        <v>19</v>
      </c>
      <c r="K2491" t="s">
        <v>20</v>
      </c>
      <c r="L2491" t="s">
        <v>20</v>
      </c>
      <c r="M2491" t="s">
        <v>137</v>
      </c>
      <c r="N2491" t="s">
        <v>59</v>
      </c>
      <c r="O2491" t="s">
        <v>5515</v>
      </c>
      <c r="P2491">
        <v>3</v>
      </c>
      <c r="Q2491" t="str">
        <f t="shared" si="38"/>
        <v>PFG US Equity</v>
      </c>
    </row>
    <row r="2492" spans="1:17" x14ac:dyDescent="0.25">
      <c r="A2492" s="1">
        <v>44377</v>
      </c>
      <c r="B2492" s="1">
        <v>44377</v>
      </c>
      <c r="C2492" t="s">
        <v>5517</v>
      </c>
      <c r="D2492" t="s">
        <v>1004</v>
      </c>
      <c r="E2492">
        <v>7.7</v>
      </c>
      <c r="F2492" t="s">
        <v>1631</v>
      </c>
      <c r="H2492" t="s">
        <v>112</v>
      </c>
      <c r="I2492" t="s">
        <v>18</v>
      </c>
      <c r="J2492" t="s">
        <v>19</v>
      </c>
      <c r="K2492" t="s">
        <v>20</v>
      </c>
      <c r="L2492" t="s">
        <v>20</v>
      </c>
      <c r="M2492" t="s">
        <v>21</v>
      </c>
      <c r="N2492" t="s">
        <v>22</v>
      </c>
      <c r="O2492" t="s">
        <v>5518</v>
      </c>
      <c r="P2492">
        <v>3</v>
      </c>
      <c r="Q2492" t="str">
        <f t="shared" si="38"/>
        <v>WMB US Equity</v>
      </c>
    </row>
    <row r="2493" spans="1:17" x14ac:dyDescent="0.25">
      <c r="A2493" s="1">
        <v>44377</v>
      </c>
      <c r="B2493" s="1">
        <v>44377</v>
      </c>
      <c r="C2493" t="s">
        <v>5521</v>
      </c>
      <c r="D2493" t="s">
        <v>3461</v>
      </c>
      <c r="E2493">
        <v>8.5500000000000007</v>
      </c>
      <c r="F2493" t="s">
        <v>672</v>
      </c>
      <c r="H2493" t="s">
        <v>44</v>
      </c>
      <c r="I2493" t="s">
        <v>18</v>
      </c>
      <c r="J2493" t="s">
        <v>19</v>
      </c>
      <c r="K2493" t="s">
        <v>20</v>
      </c>
      <c r="L2493" t="s">
        <v>20</v>
      </c>
      <c r="M2493" t="s">
        <v>21</v>
      </c>
      <c r="N2493" t="s">
        <v>22</v>
      </c>
      <c r="O2493" t="s">
        <v>5522</v>
      </c>
      <c r="P2493">
        <v>3</v>
      </c>
      <c r="Q2493" t="str">
        <f t="shared" si="38"/>
        <v>BHI US Equity</v>
      </c>
    </row>
    <row r="2494" spans="1:17" x14ac:dyDescent="0.25">
      <c r="A2494" s="1">
        <v>44377</v>
      </c>
      <c r="B2494" s="1">
        <v>44377</v>
      </c>
      <c r="C2494" t="s">
        <v>4691</v>
      </c>
      <c r="D2494" t="s">
        <v>4692</v>
      </c>
      <c r="E2494">
        <v>6.25</v>
      </c>
      <c r="F2494" t="s">
        <v>5523</v>
      </c>
      <c r="H2494" t="s">
        <v>44</v>
      </c>
      <c r="I2494" t="s">
        <v>18</v>
      </c>
      <c r="J2494" t="s">
        <v>19</v>
      </c>
      <c r="K2494" t="s">
        <v>20</v>
      </c>
      <c r="L2494" t="s">
        <v>20</v>
      </c>
      <c r="M2494" t="s">
        <v>21</v>
      </c>
      <c r="N2494" t="s">
        <v>135</v>
      </c>
      <c r="O2494" t="s">
        <v>5524</v>
      </c>
      <c r="P2494">
        <v>3</v>
      </c>
      <c r="Q2494" t="str">
        <f t="shared" si="38"/>
        <v>LNT US Equity</v>
      </c>
    </row>
    <row r="2495" spans="1:17" x14ac:dyDescent="0.25">
      <c r="A2495" s="1">
        <v>44377</v>
      </c>
      <c r="B2495" s="1">
        <v>44377</v>
      </c>
      <c r="C2495" t="s">
        <v>207</v>
      </c>
      <c r="D2495" t="s">
        <v>208</v>
      </c>
      <c r="E2495">
        <v>7.75</v>
      </c>
      <c r="F2495" t="s">
        <v>2978</v>
      </c>
      <c r="G2495" t="s">
        <v>51</v>
      </c>
      <c r="H2495" t="s">
        <v>52</v>
      </c>
      <c r="I2495" t="s">
        <v>18</v>
      </c>
      <c r="J2495" t="s">
        <v>19</v>
      </c>
      <c r="K2495" t="s">
        <v>20</v>
      </c>
      <c r="L2495" t="s">
        <v>20</v>
      </c>
      <c r="M2495" t="s">
        <v>21</v>
      </c>
      <c r="N2495" t="s">
        <v>22</v>
      </c>
      <c r="O2495" t="s">
        <v>5527</v>
      </c>
      <c r="P2495">
        <v>2</v>
      </c>
      <c r="Q2495" t="str">
        <f t="shared" si="38"/>
        <v>VZ US Equity</v>
      </c>
    </row>
    <row r="2496" spans="1:17" x14ac:dyDescent="0.25">
      <c r="A2496" s="1">
        <v>44377</v>
      </c>
      <c r="B2496" s="1">
        <v>44377</v>
      </c>
      <c r="C2496" t="s">
        <v>2686</v>
      </c>
      <c r="D2496" t="s">
        <v>978</v>
      </c>
      <c r="E2496">
        <v>6.15</v>
      </c>
      <c r="F2496" t="s">
        <v>87</v>
      </c>
      <c r="G2496" t="s">
        <v>69</v>
      </c>
      <c r="H2496" t="s">
        <v>112</v>
      </c>
      <c r="I2496" t="s">
        <v>18</v>
      </c>
      <c r="J2496" t="s">
        <v>19</v>
      </c>
      <c r="K2496" t="s">
        <v>20</v>
      </c>
      <c r="L2496" t="s">
        <v>20</v>
      </c>
      <c r="M2496" t="s">
        <v>21</v>
      </c>
      <c r="N2496" t="s">
        <v>135</v>
      </c>
      <c r="O2496" t="s">
        <v>5529</v>
      </c>
      <c r="P2496">
        <v>2</v>
      </c>
      <c r="Q2496" t="str">
        <f t="shared" si="38"/>
        <v>FE US Equity</v>
      </c>
    </row>
    <row r="2497" spans="1:17" x14ac:dyDescent="0.25">
      <c r="A2497" s="1">
        <v>44377</v>
      </c>
      <c r="B2497" s="1">
        <v>44377</v>
      </c>
      <c r="C2497" t="s">
        <v>109</v>
      </c>
      <c r="D2497" t="s">
        <v>110</v>
      </c>
      <c r="E2497">
        <v>0</v>
      </c>
      <c r="F2497" t="s">
        <v>5531</v>
      </c>
      <c r="G2497" t="s">
        <v>5532</v>
      </c>
      <c r="H2497" t="s">
        <v>112</v>
      </c>
      <c r="I2497" t="s">
        <v>18</v>
      </c>
      <c r="J2497" t="s">
        <v>19</v>
      </c>
      <c r="K2497" t="s">
        <v>20</v>
      </c>
      <c r="L2497" t="s">
        <v>20</v>
      </c>
      <c r="M2497" t="s">
        <v>543</v>
      </c>
      <c r="N2497" t="s">
        <v>22</v>
      </c>
      <c r="O2497" t="s">
        <v>5533</v>
      </c>
      <c r="P2497">
        <v>2</v>
      </c>
      <c r="Q2497" t="str">
        <f t="shared" si="38"/>
        <v>GE US Equity</v>
      </c>
    </row>
    <row r="2498" spans="1:17" x14ac:dyDescent="0.25">
      <c r="A2498" s="1">
        <v>44377</v>
      </c>
      <c r="B2498" s="1">
        <v>44377</v>
      </c>
      <c r="C2498" t="s">
        <v>4537</v>
      </c>
      <c r="D2498" t="s">
        <v>4538</v>
      </c>
      <c r="E2498">
        <v>5.75</v>
      </c>
      <c r="F2498" t="s">
        <v>3315</v>
      </c>
      <c r="G2498" t="s">
        <v>2369</v>
      </c>
      <c r="H2498" t="s">
        <v>39</v>
      </c>
      <c r="I2498" t="s">
        <v>18</v>
      </c>
      <c r="J2498" t="s">
        <v>19</v>
      </c>
      <c r="K2498" t="s">
        <v>20</v>
      </c>
      <c r="L2498" t="s">
        <v>20</v>
      </c>
      <c r="M2498" t="s">
        <v>21</v>
      </c>
      <c r="N2498" t="s">
        <v>135</v>
      </c>
      <c r="O2498" t="s">
        <v>5534</v>
      </c>
      <c r="P2498">
        <v>2</v>
      </c>
      <c r="Q2498" t="str">
        <f t="shared" si="38"/>
        <v>ES US Equity</v>
      </c>
    </row>
    <row r="2499" spans="1:17" x14ac:dyDescent="0.25">
      <c r="A2499" s="1">
        <v>44377</v>
      </c>
      <c r="B2499" s="1">
        <v>44377</v>
      </c>
      <c r="C2499" t="s">
        <v>765</v>
      </c>
      <c r="D2499" t="s">
        <v>766</v>
      </c>
      <c r="E2499">
        <v>5.75</v>
      </c>
      <c r="F2499" t="s">
        <v>1950</v>
      </c>
      <c r="G2499" t="s">
        <v>69</v>
      </c>
      <c r="H2499" t="s">
        <v>112</v>
      </c>
      <c r="I2499" t="s">
        <v>18</v>
      </c>
      <c r="J2499" t="s">
        <v>19</v>
      </c>
      <c r="K2499" t="s">
        <v>20</v>
      </c>
      <c r="L2499" t="s">
        <v>20</v>
      </c>
      <c r="M2499" t="s">
        <v>21</v>
      </c>
      <c r="N2499" t="s">
        <v>22</v>
      </c>
      <c r="O2499" t="s">
        <v>5535</v>
      </c>
      <c r="P2499">
        <v>5</v>
      </c>
      <c r="Q2499" t="str">
        <f t="shared" si="38"/>
        <v>ABXCN US Equity</v>
      </c>
    </row>
    <row r="2500" spans="1:17" x14ac:dyDescent="0.25">
      <c r="A2500" s="1">
        <v>44377</v>
      </c>
      <c r="B2500" s="1">
        <v>44377</v>
      </c>
      <c r="C2500" t="s">
        <v>1863</v>
      </c>
      <c r="D2500" t="s">
        <v>1864</v>
      </c>
      <c r="E2500">
        <v>3</v>
      </c>
      <c r="F2500" t="s">
        <v>2126</v>
      </c>
      <c r="G2500" t="s">
        <v>722</v>
      </c>
      <c r="H2500" t="s">
        <v>44</v>
      </c>
      <c r="I2500" t="s">
        <v>18</v>
      </c>
      <c r="J2500" t="s">
        <v>19</v>
      </c>
      <c r="K2500" t="s">
        <v>20</v>
      </c>
      <c r="L2500" t="s">
        <v>20</v>
      </c>
      <c r="M2500" t="s">
        <v>21</v>
      </c>
      <c r="N2500" t="s">
        <v>135</v>
      </c>
      <c r="O2500" t="s">
        <v>5536</v>
      </c>
      <c r="P2500">
        <v>4</v>
      </c>
      <c r="Q2500" t="str">
        <f t="shared" ref="Q2500:Q2563" si="39">D2500&amp;" US Equity"</f>
        <v>NRUC US Equity</v>
      </c>
    </row>
    <row r="2501" spans="1:17" x14ac:dyDescent="0.25">
      <c r="A2501" s="1">
        <v>44377</v>
      </c>
      <c r="B2501" s="1">
        <v>44377</v>
      </c>
      <c r="C2501" t="s">
        <v>1863</v>
      </c>
      <c r="D2501" t="s">
        <v>1864</v>
      </c>
      <c r="E2501">
        <v>3.5</v>
      </c>
      <c r="F2501" t="s">
        <v>2725</v>
      </c>
      <c r="G2501" t="s">
        <v>2611</v>
      </c>
      <c r="H2501" t="s">
        <v>44</v>
      </c>
      <c r="I2501" t="s">
        <v>18</v>
      </c>
      <c r="J2501" t="s">
        <v>19</v>
      </c>
      <c r="K2501" t="s">
        <v>20</v>
      </c>
      <c r="L2501" t="s">
        <v>20</v>
      </c>
      <c r="M2501" t="s">
        <v>21</v>
      </c>
      <c r="N2501" t="s">
        <v>135</v>
      </c>
      <c r="O2501" t="s">
        <v>5541</v>
      </c>
      <c r="P2501">
        <v>4</v>
      </c>
      <c r="Q2501" t="str">
        <f t="shared" si="39"/>
        <v>NRUC US Equity</v>
      </c>
    </row>
    <row r="2502" spans="1:17" x14ac:dyDescent="0.25">
      <c r="A2502" s="1">
        <v>44377</v>
      </c>
      <c r="B2502" s="1">
        <v>44377</v>
      </c>
      <c r="C2502" t="s">
        <v>1201</v>
      </c>
      <c r="D2502" t="s">
        <v>1202</v>
      </c>
      <c r="E2502">
        <v>3.25</v>
      </c>
      <c r="F2502" t="s">
        <v>4113</v>
      </c>
      <c r="G2502" t="s">
        <v>69</v>
      </c>
      <c r="H2502" t="s">
        <v>17</v>
      </c>
      <c r="I2502" t="s">
        <v>18</v>
      </c>
      <c r="J2502" t="s">
        <v>19</v>
      </c>
      <c r="K2502" t="s">
        <v>20</v>
      </c>
      <c r="L2502" t="s">
        <v>20</v>
      </c>
      <c r="M2502" t="s">
        <v>21</v>
      </c>
      <c r="N2502" t="s">
        <v>59</v>
      </c>
      <c r="O2502" t="s">
        <v>5547</v>
      </c>
      <c r="P2502">
        <v>3</v>
      </c>
      <c r="Q2502" t="str">
        <f t="shared" si="39"/>
        <v>JXN US Equity</v>
      </c>
    </row>
    <row r="2503" spans="1:17" x14ac:dyDescent="0.25">
      <c r="A2503" s="1">
        <v>44377</v>
      </c>
      <c r="B2503" s="1">
        <v>44377</v>
      </c>
      <c r="C2503" t="s">
        <v>872</v>
      </c>
      <c r="D2503" t="s">
        <v>873</v>
      </c>
      <c r="E2503">
        <v>7.875</v>
      </c>
      <c r="F2503" t="s">
        <v>395</v>
      </c>
      <c r="G2503" t="s">
        <v>4156</v>
      </c>
      <c r="H2503" t="s">
        <v>121</v>
      </c>
      <c r="I2503" t="s">
        <v>18</v>
      </c>
      <c r="J2503" t="s">
        <v>19</v>
      </c>
      <c r="K2503" t="s">
        <v>20</v>
      </c>
      <c r="L2503" t="s">
        <v>20</v>
      </c>
      <c r="M2503" t="s">
        <v>21</v>
      </c>
      <c r="N2503" t="s">
        <v>22</v>
      </c>
      <c r="O2503" t="s">
        <v>5549</v>
      </c>
      <c r="P2503">
        <v>1</v>
      </c>
      <c r="Q2503" t="str">
        <f t="shared" si="39"/>
        <v>M US Equity</v>
      </c>
    </row>
    <row r="2504" spans="1:17" x14ac:dyDescent="0.25">
      <c r="A2504" s="1">
        <v>44377</v>
      </c>
      <c r="B2504" s="1">
        <v>44377</v>
      </c>
      <c r="C2504" t="s">
        <v>3048</v>
      </c>
      <c r="D2504" t="s">
        <v>3049</v>
      </c>
      <c r="E2504">
        <v>7.45</v>
      </c>
      <c r="F2504" t="s">
        <v>5551</v>
      </c>
      <c r="H2504" t="s">
        <v>112</v>
      </c>
      <c r="I2504" t="s">
        <v>18</v>
      </c>
      <c r="J2504" t="s">
        <v>19</v>
      </c>
      <c r="K2504" t="s">
        <v>20</v>
      </c>
      <c r="L2504" t="s">
        <v>20</v>
      </c>
      <c r="M2504" t="s">
        <v>21</v>
      </c>
      <c r="N2504" t="s">
        <v>22</v>
      </c>
      <c r="O2504" t="s">
        <v>5552</v>
      </c>
      <c r="P2504">
        <v>3</v>
      </c>
      <c r="Q2504" t="str">
        <f t="shared" si="39"/>
        <v>SHW US Equity</v>
      </c>
    </row>
    <row r="2505" spans="1:17" x14ac:dyDescent="0.25">
      <c r="A2505" s="1">
        <v>44377</v>
      </c>
      <c r="B2505" s="1">
        <v>44377</v>
      </c>
      <c r="C2505" t="s">
        <v>3522</v>
      </c>
      <c r="D2505" t="s">
        <v>3523</v>
      </c>
      <c r="E2505">
        <v>9.5</v>
      </c>
      <c r="F2505" t="s">
        <v>2201</v>
      </c>
      <c r="H2505" t="s">
        <v>52</v>
      </c>
      <c r="I2505" t="s">
        <v>18</v>
      </c>
      <c r="J2505" t="s">
        <v>19</v>
      </c>
      <c r="K2505" t="s">
        <v>20</v>
      </c>
      <c r="L2505" t="s">
        <v>20</v>
      </c>
      <c r="M2505" t="s">
        <v>21</v>
      </c>
      <c r="N2505" t="s">
        <v>22</v>
      </c>
      <c r="O2505" t="s">
        <v>5553</v>
      </c>
      <c r="P2505">
        <v>5</v>
      </c>
      <c r="Q2505" t="str">
        <f t="shared" si="39"/>
        <v>TFCFA US Equity</v>
      </c>
    </row>
    <row r="2506" spans="1:17" x14ac:dyDescent="0.25">
      <c r="A2506" s="1">
        <v>44377</v>
      </c>
      <c r="B2506" s="1">
        <v>44377</v>
      </c>
      <c r="C2506" t="s">
        <v>4218</v>
      </c>
      <c r="D2506" t="s">
        <v>701</v>
      </c>
      <c r="E2506">
        <v>6.6</v>
      </c>
      <c r="F2506" t="s">
        <v>888</v>
      </c>
      <c r="G2506" t="s">
        <v>69</v>
      </c>
      <c r="H2506" t="s">
        <v>17</v>
      </c>
      <c r="I2506" t="s">
        <v>18</v>
      </c>
      <c r="J2506" t="s">
        <v>19</v>
      </c>
      <c r="K2506" t="s">
        <v>20</v>
      </c>
      <c r="L2506" t="s">
        <v>20</v>
      </c>
      <c r="M2506" t="s">
        <v>21</v>
      </c>
      <c r="N2506" t="s">
        <v>22</v>
      </c>
      <c r="O2506" t="s">
        <v>5556</v>
      </c>
      <c r="P2506">
        <v>3</v>
      </c>
      <c r="Q2506" t="str">
        <f t="shared" si="39"/>
        <v>PFE US Equity</v>
      </c>
    </row>
    <row r="2507" spans="1:17" x14ac:dyDescent="0.25">
      <c r="A2507" s="1">
        <v>44377</v>
      </c>
      <c r="B2507" s="1">
        <v>44377</v>
      </c>
      <c r="C2507" t="s">
        <v>2626</v>
      </c>
      <c r="D2507" t="s">
        <v>707</v>
      </c>
      <c r="E2507">
        <v>6.75</v>
      </c>
      <c r="F2507" t="s">
        <v>1483</v>
      </c>
      <c r="G2507" t="s">
        <v>3934</v>
      </c>
      <c r="H2507" t="s">
        <v>112</v>
      </c>
      <c r="I2507" t="s">
        <v>18</v>
      </c>
      <c r="J2507" t="s">
        <v>19</v>
      </c>
      <c r="K2507" t="s">
        <v>20</v>
      </c>
      <c r="L2507" t="s">
        <v>20</v>
      </c>
      <c r="M2507" t="s">
        <v>21</v>
      </c>
      <c r="N2507" t="s">
        <v>135</v>
      </c>
      <c r="O2507" t="s">
        <v>5557</v>
      </c>
      <c r="P2507">
        <v>1</v>
      </c>
      <c r="Q2507" t="str">
        <f t="shared" si="39"/>
        <v>D US Equity</v>
      </c>
    </row>
    <row r="2508" spans="1:17" x14ac:dyDescent="0.25">
      <c r="A2508" s="1">
        <v>44377</v>
      </c>
      <c r="B2508" s="1">
        <v>44377</v>
      </c>
      <c r="C2508" t="s">
        <v>3137</v>
      </c>
      <c r="D2508" t="s">
        <v>2538</v>
      </c>
      <c r="E2508">
        <v>5.85</v>
      </c>
      <c r="F2508" t="s">
        <v>3308</v>
      </c>
      <c r="G2508" t="s">
        <v>30</v>
      </c>
      <c r="H2508" t="s">
        <v>44</v>
      </c>
      <c r="I2508" t="s">
        <v>18</v>
      </c>
      <c r="J2508" t="s">
        <v>19</v>
      </c>
      <c r="K2508" t="s">
        <v>20</v>
      </c>
      <c r="L2508" t="s">
        <v>20</v>
      </c>
      <c r="M2508" t="s">
        <v>21</v>
      </c>
      <c r="N2508" t="s">
        <v>135</v>
      </c>
      <c r="O2508" t="s">
        <v>5562</v>
      </c>
      <c r="P2508">
        <v>3</v>
      </c>
      <c r="Q2508" t="str">
        <f t="shared" si="39"/>
        <v>AEP US Equity</v>
      </c>
    </row>
    <row r="2509" spans="1:17" x14ac:dyDescent="0.25">
      <c r="A2509" s="1">
        <v>44377</v>
      </c>
      <c r="B2509" s="1">
        <v>44377</v>
      </c>
      <c r="C2509" t="s">
        <v>109</v>
      </c>
      <c r="D2509" t="s">
        <v>110</v>
      </c>
      <c r="E2509">
        <v>3.25</v>
      </c>
      <c r="F2509" t="s">
        <v>496</v>
      </c>
      <c r="G2509" t="s">
        <v>722</v>
      </c>
      <c r="H2509" t="s">
        <v>112</v>
      </c>
      <c r="I2509" t="s">
        <v>18</v>
      </c>
      <c r="J2509" t="s">
        <v>19</v>
      </c>
      <c r="K2509" t="s">
        <v>20</v>
      </c>
      <c r="L2509" t="s">
        <v>20</v>
      </c>
      <c r="M2509" t="s">
        <v>21</v>
      </c>
      <c r="N2509" t="s">
        <v>22</v>
      </c>
      <c r="O2509" t="s">
        <v>5563</v>
      </c>
      <c r="P2509">
        <v>2</v>
      </c>
      <c r="Q2509" t="str">
        <f t="shared" si="39"/>
        <v>GE US Equity</v>
      </c>
    </row>
    <row r="2510" spans="1:17" x14ac:dyDescent="0.25">
      <c r="A2510" s="1">
        <v>44377</v>
      </c>
      <c r="B2510" s="1">
        <v>44377</v>
      </c>
      <c r="C2510" t="s">
        <v>921</v>
      </c>
      <c r="D2510" t="s">
        <v>115</v>
      </c>
      <c r="E2510">
        <v>6.82</v>
      </c>
      <c r="F2510" t="s">
        <v>1155</v>
      </c>
      <c r="G2510" t="s">
        <v>51</v>
      </c>
      <c r="H2510" t="s">
        <v>52</v>
      </c>
      <c r="I2510" t="s">
        <v>18</v>
      </c>
      <c r="J2510" t="s">
        <v>19</v>
      </c>
      <c r="K2510" t="s">
        <v>20</v>
      </c>
      <c r="L2510" t="s">
        <v>20</v>
      </c>
      <c r="M2510" t="s">
        <v>21</v>
      </c>
      <c r="N2510" t="s">
        <v>59</v>
      </c>
      <c r="O2510" t="s">
        <v>5567</v>
      </c>
      <c r="P2510">
        <v>3</v>
      </c>
      <c r="Q2510" t="str">
        <f t="shared" si="39"/>
        <v>AIG US Equity</v>
      </c>
    </row>
    <row r="2511" spans="1:17" x14ac:dyDescent="0.25">
      <c r="A2511" s="1">
        <v>44377</v>
      </c>
      <c r="B2511" s="1">
        <v>44377</v>
      </c>
      <c r="C2511" t="s">
        <v>1863</v>
      </c>
      <c r="D2511" t="s">
        <v>1864</v>
      </c>
      <c r="E2511">
        <v>3.5</v>
      </c>
      <c r="F2511" t="s">
        <v>349</v>
      </c>
      <c r="G2511" t="s">
        <v>722</v>
      </c>
      <c r="H2511" t="s">
        <v>44</v>
      </c>
      <c r="I2511" t="s">
        <v>18</v>
      </c>
      <c r="J2511" t="s">
        <v>19</v>
      </c>
      <c r="K2511" t="s">
        <v>20</v>
      </c>
      <c r="L2511" t="s">
        <v>20</v>
      </c>
      <c r="M2511" t="s">
        <v>21</v>
      </c>
      <c r="N2511" t="s">
        <v>135</v>
      </c>
      <c r="O2511" t="s">
        <v>5568</v>
      </c>
      <c r="P2511">
        <v>4</v>
      </c>
      <c r="Q2511" t="str">
        <f t="shared" si="39"/>
        <v>NRUC US Equity</v>
      </c>
    </row>
    <row r="2512" spans="1:17" x14ac:dyDescent="0.25">
      <c r="A2512" s="1">
        <v>44377</v>
      </c>
      <c r="B2512" s="1">
        <v>44377</v>
      </c>
      <c r="C2512" t="s">
        <v>1863</v>
      </c>
      <c r="D2512" t="s">
        <v>1864</v>
      </c>
      <c r="E2512">
        <v>3</v>
      </c>
      <c r="F2512" t="s">
        <v>379</v>
      </c>
      <c r="G2512" t="s">
        <v>4748</v>
      </c>
      <c r="H2512" t="s">
        <v>44</v>
      </c>
      <c r="I2512" t="s">
        <v>18</v>
      </c>
      <c r="J2512" t="s">
        <v>19</v>
      </c>
      <c r="K2512" t="s">
        <v>20</v>
      </c>
      <c r="L2512" t="s">
        <v>20</v>
      </c>
      <c r="M2512" t="s">
        <v>21</v>
      </c>
      <c r="N2512" t="s">
        <v>135</v>
      </c>
      <c r="O2512" t="s">
        <v>5570</v>
      </c>
      <c r="P2512">
        <v>4</v>
      </c>
      <c r="Q2512" t="str">
        <f t="shared" si="39"/>
        <v>NRUC US Equity</v>
      </c>
    </row>
    <row r="2513" spans="1:17" x14ac:dyDescent="0.25">
      <c r="A2513" s="1">
        <v>44377</v>
      </c>
      <c r="B2513" s="1">
        <v>44377</v>
      </c>
      <c r="C2513" t="s">
        <v>1863</v>
      </c>
      <c r="D2513" t="s">
        <v>1864</v>
      </c>
      <c r="E2513">
        <v>3.5</v>
      </c>
      <c r="F2513" t="s">
        <v>1957</v>
      </c>
      <c r="G2513" t="s">
        <v>722</v>
      </c>
      <c r="H2513" t="s">
        <v>44</v>
      </c>
      <c r="I2513" t="s">
        <v>18</v>
      </c>
      <c r="J2513" t="s">
        <v>19</v>
      </c>
      <c r="K2513" t="s">
        <v>20</v>
      </c>
      <c r="L2513" t="s">
        <v>20</v>
      </c>
      <c r="M2513" t="s">
        <v>21</v>
      </c>
      <c r="N2513" t="s">
        <v>135</v>
      </c>
      <c r="O2513" t="s">
        <v>5572</v>
      </c>
      <c r="P2513">
        <v>4</v>
      </c>
      <c r="Q2513" t="str">
        <f t="shared" si="39"/>
        <v>NRUC US Equity</v>
      </c>
    </row>
    <row r="2514" spans="1:17" x14ac:dyDescent="0.25">
      <c r="A2514" s="1">
        <v>44377</v>
      </c>
      <c r="B2514" s="1">
        <v>44377</v>
      </c>
      <c r="C2514" t="s">
        <v>180</v>
      </c>
      <c r="D2514" t="s">
        <v>128</v>
      </c>
      <c r="E2514">
        <v>7.43</v>
      </c>
      <c r="F2514" t="s">
        <v>4316</v>
      </c>
      <c r="G2514" t="s">
        <v>69</v>
      </c>
      <c r="H2514" t="s">
        <v>44</v>
      </c>
      <c r="I2514" t="s">
        <v>18</v>
      </c>
      <c r="J2514" t="s">
        <v>19</v>
      </c>
      <c r="K2514" t="s">
        <v>20</v>
      </c>
      <c r="L2514" t="s">
        <v>20</v>
      </c>
      <c r="M2514" t="s">
        <v>21</v>
      </c>
      <c r="N2514" t="s">
        <v>22</v>
      </c>
      <c r="O2514" t="s">
        <v>5574</v>
      </c>
      <c r="P2514">
        <v>3</v>
      </c>
      <c r="Q2514" t="str">
        <f t="shared" si="39"/>
        <v>DIS US Equity</v>
      </c>
    </row>
    <row r="2515" spans="1:17" x14ac:dyDescent="0.25">
      <c r="A2515" s="1">
        <v>44377</v>
      </c>
      <c r="B2515" s="1">
        <v>44377</v>
      </c>
      <c r="C2515" t="s">
        <v>215</v>
      </c>
      <c r="D2515" t="s">
        <v>216</v>
      </c>
      <c r="E2515">
        <v>6.375</v>
      </c>
      <c r="F2515" t="s">
        <v>996</v>
      </c>
      <c r="G2515" t="s">
        <v>51</v>
      </c>
      <c r="H2515" t="s">
        <v>112</v>
      </c>
      <c r="I2515" t="s">
        <v>18</v>
      </c>
      <c r="J2515" t="s">
        <v>19</v>
      </c>
      <c r="K2515" t="s">
        <v>20</v>
      </c>
      <c r="L2515" t="s">
        <v>20</v>
      </c>
      <c r="M2515" t="s">
        <v>21</v>
      </c>
      <c r="N2515" t="s">
        <v>22</v>
      </c>
      <c r="O2515" t="s">
        <v>5575</v>
      </c>
      <c r="P2515">
        <v>1</v>
      </c>
      <c r="Q2515" t="str">
        <f t="shared" si="39"/>
        <v>T US Equity</v>
      </c>
    </row>
    <row r="2516" spans="1:17" x14ac:dyDescent="0.25">
      <c r="A2516" s="1">
        <v>44377</v>
      </c>
      <c r="B2516" s="1">
        <v>44377</v>
      </c>
      <c r="C2516" t="s">
        <v>1863</v>
      </c>
      <c r="D2516" t="s">
        <v>1864</v>
      </c>
      <c r="E2516">
        <v>3.6</v>
      </c>
      <c r="F2516" t="s">
        <v>1957</v>
      </c>
      <c r="G2516" t="s">
        <v>722</v>
      </c>
      <c r="H2516" t="s">
        <v>44</v>
      </c>
      <c r="I2516" t="s">
        <v>18</v>
      </c>
      <c r="J2516" t="s">
        <v>19</v>
      </c>
      <c r="K2516" t="s">
        <v>20</v>
      </c>
      <c r="L2516" t="s">
        <v>20</v>
      </c>
      <c r="M2516" t="s">
        <v>21</v>
      </c>
      <c r="N2516" t="s">
        <v>135</v>
      </c>
      <c r="O2516" t="s">
        <v>5580</v>
      </c>
      <c r="P2516">
        <v>4</v>
      </c>
      <c r="Q2516" t="str">
        <f t="shared" si="39"/>
        <v>NRUC US Equity</v>
      </c>
    </row>
    <row r="2517" spans="1:17" x14ac:dyDescent="0.25">
      <c r="A2517" s="1">
        <v>44377</v>
      </c>
      <c r="B2517" s="1">
        <v>44377</v>
      </c>
      <c r="C2517" t="s">
        <v>1121</v>
      </c>
      <c r="D2517" t="s">
        <v>1122</v>
      </c>
      <c r="E2517">
        <v>5.25</v>
      </c>
      <c r="F2517" t="s">
        <v>945</v>
      </c>
      <c r="G2517" t="s">
        <v>69</v>
      </c>
      <c r="H2517" t="s">
        <v>74</v>
      </c>
      <c r="I2517" t="s">
        <v>18</v>
      </c>
      <c r="J2517" t="s">
        <v>19</v>
      </c>
      <c r="K2517" t="s">
        <v>20</v>
      </c>
      <c r="L2517" t="s">
        <v>20</v>
      </c>
      <c r="M2517" t="s">
        <v>21</v>
      </c>
      <c r="N2517" t="s">
        <v>22</v>
      </c>
      <c r="O2517" t="s">
        <v>5582</v>
      </c>
      <c r="P2517">
        <v>4</v>
      </c>
      <c r="Q2517" t="str">
        <f t="shared" si="39"/>
        <v>SATS US Equity</v>
      </c>
    </row>
    <row r="2518" spans="1:17" x14ac:dyDescent="0.25">
      <c r="A2518" s="1">
        <v>44377</v>
      </c>
      <c r="B2518" s="1">
        <v>44377</v>
      </c>
      <c r="C2518" t="s">
        <v>5583</v>
      </c>
      <c r="D2518" t="s">
        <v>5584</v>
      </c>
      <c r="E2518">
        <v>5.82</v>
      </c>
      <c r="F2518" t="s">
        <v>5585</v>
      </c>
      <c r="G2518" t="s">
        <v>130</v>
      </c>
      <c r="H2518" t="s">
        <v>39</v>
      </c>
      <c r="I2518" t="s">
        <v>18</v>
      </c>
      <c r="J2518" t="s">
        <v>19</v>
      </c>
      <c r="K2518" t="s">
        <v>20</v>
      </c>
      <c r="L2518" t="s">
        <v>20</v>
      </c>
      <c r="M2518" t="s">
        <v>21</v>
      </c>
      <c r="N2518" t="s">
        <v>135</v>
      </c>
      <c r="O2518" t="s">
        <v>5586</v>
      </c>
      <c r="P2518">
        <v>3</v>
      </c>
      <c r="Q2518" t="str">
        <f t="shared" si="39"/>
        <v>NWN US Equity</v>
      </c>
    </row>
    <row r="2519" spans="1:17" x14ac:dyDescent="0.25">
      <c r="A2519" s="1">
        <v>44377</v>
      </c>
      <c r="B2519" s="1">
        <v>44377</v>
      </c>
      <c r="C2519" t="s">
        <v>3235</v>
      </c>
      <c r="D2519" t="s">
        <v>615</v>
      </c>
      <c r="E2519">
        <v>5.7</v>
      </c>
      <c r="F2519" t="s">
        <v>975</v>
      </c>
      <c r="G2519" t="s">
        <v>2369</v>
      </c>
      <c r="H2519" t="s">
        <v>39</v>
      </c>
      <c r="I2519" t="s">
        <v>18</v>
      </c>
      <c r="J2519" t="s">
        <v>19</v>
      </c>
      <c r="K2519" t="s">
        <v>20</v>
      </c>
      <c r="L2519" t="s">
        <v>20</v>
      </c>
      <c r="M2519" t="s">
        <v>21</v>
      </c>
      <c r="N2519" t="s">
        <v>135</v>
      </c>
      <c r="O2519" t="s">
        <v>5587</v>
      </c>
      <c r="P2519">
        <v>3</v>
      </c>
      <c r="Q2519" t="str">
        <f t="shared" si="39"/>
        <v>EXC US Equity</v>
      </c>
    </row>
    <row r="2520" spans="1:17" x14ac:dyDescent="0.25">
      <c r="A2520" s="1">
        <v>44377</v>
      </c>
      <c r="B2520" s="1">
        <v>44377</v>
      </c>
      <c r="C2520" t="s">
        <v>3904</v>
      </c>
      <c r="D2520" t="s">
        <v>3905</v>
      </c>
      <c r="E2520">
        <v>5.875</v>
      </c>
      <c r="F2520" t="s">
        <v>1811</v>
      </c>
      <c r="H2520" t="s">
        <v>44</v>
      </c>
      <c r="I2520" t="s">
        <v>18</v>
      </c>
      <c r="J2520" t="s">
        <v>19</v>
      </c>
      <c r="K2520" t="s">
        <v>20</v>
      </c>
      <c r="L2520" t="s">
        <v>20</v>
      </c>
      <c r="M2520" t="s">
        <v>21</v>
      </c>
      <c r="N2520" t="s">
        <v>135</v>
      </c>
      <c r="O2520" t="s">
        <v>5588</v>
      </c>
      <c r="P2520">
        <v>3</v>
      </c>
      <c r="Q2520" t="str">
        <f t="shared" si="39"/>
        <v>EDE US Equity</v>
      </c>
    </row>
    <row r="2521" spans="1:17" x14ac:dyDescent="0.25">
      <c r="A2521" s="1">
        <v>44377</v>
      </c>
      <c r="B2521" s="1">
        <v>44377</v>
      </c>
      <c r="C2521" t="s">
        <v>4537</v>
      </c>
      <c r="D2521" t="s">
        <v>4538</v>
      </c>
      <c r="E2521">
        <v>5.625</v>
      </c>
      <c r="F2521" t="s">
        <v>1020</v>
      </c>
      <c r="H2521" t="s">
        <v>39</v>
      </c>
      <c r="I2521" t="s">
        <v>18</v>
      </c>
      <c r="J2521" t="s">
        <v>19</v>
      </c>
      <c r="K2521" t="s">
        <v>20</v>
      </c>
      <c r="L2521" t="s">
        <v>20</v>
      </c>
      <c r="M2521" t="s">
        <v>21</v>
      </c>
      <c r="N2521" t="s">
        <v>135</v>
      </c>
      <c r="O2521" t="s">
        <v>5589</v>
      </c>
      <c r="P2521">
        <v>2</v>
      </c>
      <c r="Q2521" t="str">
        <f t="shared" si="39"/>
        <v>ES US Equity</v>
      </c>
    </row>
    <row r="2522" spans="1:17" x14ac:dyDescent="0.25">
      <c r="A2522" s="1">
        <v>44377</v>
      </c>
      <c r="B2522" s="1">
        <v>44377</v>
      </c>
      <c r="C2522" t="s">
        <v>1863</v>
      </c>
      <c r="D2522" t="s">
        <v>1864</v>
      </c>
      <c r="E2522">
        <v>3.3</v>
      </c>
      <c r="F2522" t="s">
        <v>808</v>
      </c>
      <c r="G2522" t="s">
        <v>722</v>
      </c>
      <c r="H2522" t="s">
        <v>44</v>
      </c>
      <c r="I2522" t="s">
        <v>18</v>
      </c>
      <c r="J2522" t="s">
        <v>19</v>
      </c>
      <c r="K2522" t="s">
        <v>20</v>
      </c>
      <c r="L2522" t="s">
        <v>20</v>
      </c>
      <c r="M2522" t="s">
        <v>21</v>
      </c>
      <c r="N2522" t="s">
        <v>135</v>
      </c>
      <c r="O2522" t="s">
        <v>5591</v>
      </c>
      <c r="P2522">
        <v>4</v>
      </c>
      <c r="Q2522" t="str">
        <f t="shared" si="39"/>
        <v>NRUC US Equity</v>
      </c>
    </row>
    <row r="2523" spans="1:17" x14ac:dyDescent="0.25">
      <c r="A2523" s="1">
        <v>44377</v>
      </c>
      <c r="B2523" s="1">
        <v>44377</v>
      </c>
      <c r="C2523" t="s">
        <v>2357</v>
      </c>
      <c r="D2523" t="s">
        <v>405</v>
      </c>
      <c r="E2523">
        <v>8.25</v>
      </c>
      <c r="F2523" t="s">
        <v>4270</v>
      </c>
      <c r="H2523" t="s">
        <v>17</v>
      </c>
      <c r="I2523" t="s">
        <v>18</v>
      </c>
      <c r="J2523" t="s">
        <v>19</v>
      </c>
      <c r="K2523" t="s">
        <v>20</v>
      </c>
      <c r="L2523" t="s">
        <v>20</v>
      </c>
      <c r="M2523" t="s">
        <v>21</v>
      </c>
      <c r="N2523" t="s">
        <v>22</v>
      </c>
      <c r="O2523" t="s">
        <v>5592</v>
      </c>
      <c r="P2523">
        <v>3</v>
      </c>
      <c r="Q2523" t="str">
        <f t="shared" si="39"/>
        <v>CAT US Equity</v>
      </c>
    </row>
    <row r="2524" spans="1:17" x14ac:dyDescent="0.25">
      <c r="A2524" s="1">
        <v>44377</v>
      </c>
      <c r="B2524" s="1">
        <v>44377</v>
      </c>
      <c r="C2524" t="s">
        <v>1863</v>
      </c>
      <c r="D2524" t="s">
        <v>1864</v>
      </c>
      <c r="E2524">
        <v>3.5</v>
      </c>
      <c r="F2524" t="s">
        <v>250</v>
      </c>
      <c r="G2524" t="s">
        <v>722</v>
      </c>
      <c r="H2524" t="s">
        <v>44</v>
      </c>
      <c r="I2524" t="s">
        <v>18</v>
      </c>
      <c r="J2524" t="s">
        <v>19</v>
      </c>
      <c r="K2524" t="s">
        <v>20</v>
      </c>
      <c r="L2524" t="s">
        <v>20</v>
      </c>
      <c r="M2524" t="s">
        <v>21</v>
      </c>
      <c r="N2524" t="s">
        <v>135</v>
      </c>
      <c r="O2524" t="s">
        <v>5593</v>
      </c>
      <c r="P2524">
        <v>4</v>
      </c>
      <c r="Q2524" t="str">
        <f t="shared" si="39"/>
        <v>NRUC US Equity</v>
      </c>
    </row>
    <row r="2525" spans="1:17" x14ac:dyDescent="0.25">
      <c r="A2525" s="1">
        <v>44377</v>
      </c>
      <c r="B2525" s="1">
        <v>44377</v>
      </c>
      <c r="C2525" t="s">
        <v>404</v>
      </c>
      <c r="D2525" t="s">
        <v>405</v>
      </c>
      <c r="E2525">
        <v>3.45</v>
      </c>
      <c r="F2525" t="s">
        <v>1876</v>
      </c>
      <c r="G2525" t="s">
        <v>722</v>
      </c>
      <c r="H2525" t="s">
        <v>17</v>
      </c>
      <c r="I2525" t="s">
        <v>18</v>
      </c>
      <c r="J2525" t="s">
        <v>19</v>
      </c>
      <c r="K2525" t="s">
        <v>20</v>
      </c>
      <c r="L2525" t="s">
        <v>20</v>
      </c>
      <c r="M2525" t="s">
        <v>21</v>
      </c>
      <c r="N2525" t="s">
        <v>22</v>
      </c>
      <c r="O2525" t="s">
        <v>5594</v>
      </c>
      <c r="P2525">
        <v>3</v>
      </c>
      <c r="Q2525" t="str">
        <f t="shared" si="39"/>
        <v>CAT US Equity</v>
      </c>
    </row>
    <row r="2526" spans="1:17" x14ac:dyDescent="0.25">
      <c r="A2526" s="1">
        <v>44377</v>
      </c>
      <c r="B2526" s="1">
        <v>44377</v>
      </c>
      <c r="C2526" t="s">
        <v>109</v>
      </c>
      <c r="D2526" t="s">
        <v>110</v>
      </c>
      <c r="E2526">
        <v>3</v>
      </c>
      <c r="F2526" t="s">
        <v>351</v>
      </c>
      <c r="G2526" t="s">
        <v>722</v>
      </c>
      <c r="H2526" t="s">
        <v>112</v>
      </c>
      <c r="I2526" t="s">
        <v>18</v>
      </c>
      <c r="J2526" t="s">
        <v>19</v>
      </c>
      <c r="K2526" t="s">
        <v>20</v>
      </c>
      <c r="L2526" t="s">
        <v>20</v>
      </c>
      <c r="M2526" t="s">
        <v>21</v>
      </c>
      <c r="N2526" t="s">
        <v>22</v>
      </c>
      <c r="O2526" t="s">
        <v>5595</v>
      </c>
      <c r="P2526">
        <v>2</v>
      </c>
      <c r="Q2526" t="str">
        <f t="shared" si="39"/>
        <v>GE US Equity</v>
      </c>
    </row>
    <row r="2527" spans="1:17" x14ac:dyDescent="0.25">
      <c r="A2527" s="1">
        <v>44377</v>
      </c>
      <c r="B2527" s="1">
        <v>44377</v>
      </c>
      <c r="C2527" t="s">
        <v>1863</v>
      </c>
      <c r="D2527" t="s">
        <v>1864</v>
      </c>
      <c r="E2527">
        <v>3.2</v>
      </c>
      <c r="F2527" t="s">
        <v>3274</v>
      </c>
      <c r="G2527" t="s">
        <v>5596</v>
      </c>
      <c r="H2527" t="s">
        <v>44</v>
      </c>
      <c r="I2527" t="s">
        <v>18</v>
      </c>
      <c r="J2527" t="s">
        <v>19</v>
      </c>
      <c r="K2527" t="s">
        <v>20</v>
      </c>
      <c r="L2527" t="s">
        <v>20</v>
      </c>
      <c r="M2527" t="s">
        <v>21</v>
      </c>
      <c r="N2527" t="s">
        <v>135</v>
      </c>
      <c r="O2527" t="s">
        <v>5597</v>
      </c>
      <c r="P2527">
        <v>4</v>
      </c>
      <c r="Q2527" t="str">
        <f t="shared" si="39"/>
        <v>NRUC US Equity</v>
      </c>
    </row>
    <row r="2528" spans="1:17" x14ac:dyDescent="0.25">
      <c r="A2528" s="1">
        <v>44377</v>
      </c>
      <c r="B2528" s="1">
        <v>44377</v>
      </c>
      <c r="C2528" t="s">
        <v>404</v>
      </c>
      <c r="D2528" t="s">
        <v>405</v>
      </c>
      <c r="E2528">
        <v>3.25</v>
      </c>
      <c r="F2528" t="s">
        <v>100</v>
      </c>
      <c r="G2528" t="s">
        <v>722</v>
      </c>
      <c r="H2528" t="s">
        <v>17</v>
      </c>
      <c r="I2528" t="s">
        <v>18</v>
      </c>
      <c r="J2528" t="s">
        <v>19</v>
      </c>
      <c r="K2528" t="s">
        <v>20</v>
      </c>
      <c r="L2528" t="s">
        <v>20</v>
      </c>
      <c r="M2528" t="s">
        <v>21</v>
      </c>
      <c r="N2528" t="s">
        <v>22</v>
      </c>
      <c r="O2528" t="s">
        <v>5598</v>
      </c>
      <c r="P2528">
        <v>3</v>
      </c>
      <c r="Q2528" t="str">
        <f t="shared" si="39"/>
        <v>CAT US Equity</v>
      </c>
    </row>
    <row r="2529" spans="1:17" x14ac:dyDescent="0.25">
      <c r="A2529" s="1">
        <v>44377</v>
      </c>
      <c r="B2529" s="1">
        <v>44377</v>
      </c>
      <c r="C2529" t="s">
        <v>1863</v>
      </c>
      <c r="D2529" t="s">
        <v>1864</v>
      </c>
      <c r="E2529">
        <v>3</v>
      </c>
      <c r="F2529" t="s">
        <v>3274</v>
      </c>
      <c r="G2529" t="s">
        <v>722</v>
      </c>
      <c r="H2529" t="s">
        <v>44</v>
      </c>
      <c r="I2529" t="s">
        <v>18</v>
      </c>
      <c r="J2529" t="s">
        <v>19</v>
      </c>
      <c r="K2529" t="s">
        <v>20</v>
      </c>
      <c r="L2529" t="s">
        <v>20</v>
      </c>
      <c r="M2529" t="s">
        <v>21</v>
      </c>
      <c r="N2529" t="s">
        <v>135</v>
      </c>
      <c r="O2529" t="s">
        <v>5599</v>
      </c>
      <c r="P2529">
        <v>4</v>
      </c>
      <c r="Q2529" t="str">
        <f t="shared" si="39"/>
        <v>NRUC US Equity</v>
      </c>
    </row>
    <row r="2530" spans="1:17" x14ac:dyDescent="0.25">
      <c r="A2530" s="1">
        <v>44377</v>
      </c>
      <c r="B2530" s="1">
        <v>44377</v>
      </c>
      <c r="C2530" t="s">
        <v>4938</v>
      </c>
      <c r="D2530" t="s">
        <v>2111</v>
      </c>
      <c r="E2530">
        <v>1.147</v>
      </c>
      <c r="F2530" t="s">
        <v>5600</v>
      </c>
      <c r="G2530" t="s">
        <v>259</v>
      </c>
      <c r="H2530" t="s">
        <v>44</v>
      </c>
      <c r="I2530" t="s">
        <v>18</v>
      </c>
      <c r="J2530" t="s">
        <v>19</v>
      </c>
      <c r="K2530" t="s">
        <v>20</v>
      </c>
      <c r="L2530" t="s">
        <v>20</v>
      </c>
      <c r="M2530" t="s">
        <v>543</v>
      </c>
      <c r="N2530" t="s">
        <v>59</v>
      </c>
      <c r="O2530" t="s">
        <v>5601</v>
      </c>
      <c r="P2530">
        <v>2</v>
      </c>
      <c r="Q2530" t="str">
        <f t="shared" si="39"/>
        <v>MS US Equity</v>
      </c>
    </row>
    <row r="2531" spans="1:17" x14ac:dyDescent="0.25">
      <c r="A2531" s="1">
        <v>44377</v>
      </c>
      <c r="B2531" s="1">
        <v>44377</v>
      </c>
      <c r="C2531" t="s">
        <v>2786</v>
      </c>
      <c r="D2531" t="s">
        <v>2787</v>
      </c>
      <c r="E2531">
        <v>8.98</v>
      </c>
      <c r="F2531" t="s">
        <v>1884</v>
      </c>
      <c r="G2531" t="s">
        <v>297</v>
      </c>
      <c r="H2531" t="s">
        <v>32</v>
      </c>
      <c r="I2531" t="s">
        <v>18</v>
      </c>
      <c r="J2531" t="s">
        <v>19</v>
      </c>
      <c r="K2531" t="s">
        <v>20</v>
      </c>
      <c r="L2531" t="s">
        <v>20</v>
      </c>
      <c r="M2531" t="s">
        <v>21</v>
      </c>
      <c r="N2531" t="s">
        <v>22</v>
      </c>
      <c r="O2531" t="s">
        <v>5602</v>
      </c>
      <c r="P2531">
        <v>3</v>
      </c>
      <c r="Q2531" t="str">
        <f t="shared" si="39"/>
        <v>EQT US Equity</v>
      </c>
    </row>
    <row r="2532" spans="1:17" x14ac:dyDescent="0.25">
      <c r="A2532" s="1">
        <v>44377</v>
      </c>
      <c r="B2532" s="1">
        <v>44377</v>
      </c>
      <c r="C2532" t="s">
        <v>1320</v>
      </c>
      <c r="D2532" t="s">
        <v>1321</v>
      </c>
      <c r="E2532">
        <v>2.4</v>
      </c>
      <c r="F2532" t="s">
        <v>1756</v>
      </c>
      <c r="G2532" t="s">
        <v>69</v>
      </c>
      <c r="H2532" t="s">
        <v>199</v>
      </c>
      <c r="I2532" t="s">
        <v>18</v>
      </c>
      <c r="J2532" t="s">
        <v>19</v>
      </c>
      <c r="K2532" t="s">
        <v>20</v>
      </c>
      <c r="L2532" t="s">
        <v>20</v>
      </c>
      <c r="M2532" t="s">
        <v>21</v>
      </c>
      <c r="N2532" t="s">
        <v>59</v>
      </c>
      <c r="O2532" t="s">
        <v>5604</v>
      </c>
      <c r="P2532">
        <v>3</v>
      </c>
      <c r="Q2532" t="str">
        <f t="shared" si="39"/>
        <v>PRU US Equity</v>
      </c>
    </row>
    <row r="2533" spans="1:17" x14ac:dyDescent="0.25">
      <c r="A2533" s="1">
        <v>44377</v>
      </c>
      <c r="B2533" s="1">
        <v>44377</v>
      </c>
      <c r="C2533" t="s">
        <v>4938</v>
      </c>
      <c r="D2533" t="s">
        <v>2111</v>
      </c>
      <c r="E2533" t="s">
        <v>20</v>
      </c>
      <c r="F2533" t="s">
        <v>5605</v>
      </c>
      <c r="G2533" t="s">
        <v>259</v>
      </c>
      <c r="H2533" t="s">
        <v>44</v>
      </c>
      <c r="I2533" t="s">
        <v>18</v>
      </c>
      <c r="J2533" t="s">
        <v>19</v>
      </c>
      <c r="K2533" t="s">
        <v>20</v>
      </c>
      <c r="L2533" t="s">
        <v>20</v>
      </c>
      <c r="M2533" t="s">
        <v>543</v>
      </c>
      <c r="N2533" t="s">
        <v>59</v>
      </c>
      <c r="O2533" t="s">
        <v>5606</v>
      </c>
      <c r="P2533">
        <v>2</v>
      </c>
      <c r="Q2533" t="str">
        <f t="shared" si="39"/>
        <v>MS US Equity</v>
      </c>
    </row>
    <row r="2534" spans="1:17" x14ac:dyDescent="0.25">
      <c r="A2534" s="1">
        <v>44377</v>
      </c>
      <c r="B2534" s="1">
        <v>44377</v>
      </c>
      <c r="C2534" t="s">
        <v>180</v>
      </c>
      <c r="D2534" t="s">
        <v>128</v>
      </c>
      <c r="E2534">
        <v>7.75</v>
      </c>
      <c r="F2534" t="s">
        <v>1541</v>
      </c>
      <c r="G2534" t="s">
        <v>51</v>
      </c>
      <c r="H2534" t="s">
        <v>44</v>
      </c>
      <c r="I2534" t="s">
        <v>18</v>
      </c>
      <c r="J2534" t="s">
        <v>19</v>
      </c>
      <c r="K2534" t="s">
        <v>20</v>
      </c>
      <c r="L2534" t="s">
        <v>20</v>
      </c>
      <c r="M2534" t="s">
        <v>21</v>
      </c>
      <c r="N2534" t="s">
        <v>22</v>
      </c>
      <c r="O2534" t="s">
        <v>5607</v>
      </c>
      <c r="P2534">
        <v>3</v>
      </c>
      <c r="Q2534" t="str">
        <f t="shared" si="39"/>
        <v>DIS US Equity</v>
      </c>
    </row>
    <row r="2535" spans="1:17" x14ac:dyDescent="0.25">
      <c r="A2535" s="1">
        <v>44377</v>
      </c>
      <c r="B2535" s="1">
        <v>44377</v>
      </c>
      <c r="C2535" t="s">
        <v>180</v>
      </c>
      <c r="D2535" t="s">
        <v>128</v>
      </c>
      <c r="E2535">
        <v>8.4499999999999993</v>
      </c>
      <c r="F2535" t="s">
        <v>2843</v>
      </c>
      <c r="G2535" t="s">
        <v>51</v>
      </c>
      <c r="H2535" t="s">
        <v>44</v>
      </c>
      <c r="I2535" t="s">
        <v>18</v>
      </c>
      <c r="J2535" t="s">
        <v>19</v>
      </c>
      <c r="K2535" t="s">
        <v>20</v>
      </c>
      <c r="L2535" t="s">
        <v>20</v>
      </c>
      <c r="M2535" t="s">
        <v>21</v>
      </c>
      <c r="N2535" t="s">
        <v>22</v>
      </c>
      <c r="O2535" t="s">
        <v>5608</v>
      </c>
      <c r="P2535">
        <v>3</v>
      </c>
      <c r="Q2535" t="str">
        <f t="shared" si="39"/>
        <v>DIS US Equity</v>
      </c>
    </row>
    <row r="2536" spans="1:17" x14ac:dyDescent="0.25">
      <c r="A2536" s="1">
        <v>44377</v>
      </c>
      <c r="B2536" s="1">
        <v>44377</v>
      </c>
      <c r="C2536" t="s">
        <v>1575</v>
      </c>
      <c r="D2536" t="s">
        <v>1576</v>
      </c>
      <c r="E2536">
        <v>6.7</v>
      </c>
      <c r="F2536" t="s">
        <v>1341</v>
      </c>
      <c r="G2536" t="s">
        <v>69</v>
      </c>
      <c r="H2536" t="s">
        <v>97</v>
      </c>
      <c r="I2536" t="s">
        <v>18</v>
      </c>
      <c r="J2536" t="s">
        <v>19</v>
      </c>
      <c r="K2536" t="s">
        <v>20</v>
      </c>
      <c r="L2536" t="s">
        <v>20</v>
      </c>
      <c r="M2536" t="s">
        <v>21</v>
      </c>
      <c r="N2536" t="s">
        <v>22</v>
      </c>
      <c r="O2536" t="s">
        <v>5609</v>
      </c>
      <c r="P2536">
        <v>3</v>
      </c>
      <c r="Q2536" t="str">
        <f t="shared" si="39"/>
        <v>BDX US Equity</v>
      </c>
    </row>
    <row r="2537" spans="1:17" x14ac:dyDescent="0.25">
      <c r="A2537" s="1">
        <v>44377</v>
      </c>
      <c r="B2537" s="1">
        <v>44377</v>
      </c>
      <c r="C2537" t="s">
        <v>853</v>
      </c>
      <c r="D2537" t="s">
        <v>854</v>
      </c>
      <c r="E2537">
        <v>7.28</v>
      </c>
      <c r="F2537" t="s">
        <v>5618</v>
      </c>
      <c r="H2537" t="s">
        <v>52</v>
      </c>
      <c r="I2537" t="s">
        <v>18</v>
      </c>
      <c r="J2537" t="s">
        <v>19</v>
      </c>
      <c r="K2537" t="s">
        <v>20</v>
      </c>
      <c r="L2537" t="s">
        <v>20</v>
      </c>
      <c r="M2537" t="s">
        <v>21</v>
      </c>
      <c r="N2537" t="s">
        <v>22</v>
      </c>
      <c r="O2537" t="s">
        <v>5619</v>
      </c>
      <c r="P2537">
        <v>3</v>
      </c>
      <c r="Q2537" t="str">
        <f t="shared" si="39"/>
        <v>RTX US Equity</v>
      </c>
    </row>
    <row r="2538" spans="1:17" x14ac:dyDescent="0.25">
      <c r="A2538" s="1">
        <v>44377</v>
      </c>
      <c r="B2538" s="1">
        <v>44377</v>
      </c>
      <c r="C2538" t="s">
        <v>740</v>
      </c>
      <c r="D2538" t="s">
        <v>741</v>
      </c>
      <c r="E2538">
        <v>0.5</v>
      </c>
      <c r="F2538" t="s">
        <v>714</v>
      </c>
      <c r="G2538" t="s">
        <v>69</v>
      </c>
      <c r="H2538" t="s">
        <v>17</v>
      </c>
      <c r="I2538" t="s">
        <v>18</v>
      </c>
      <c r="J2538" t="s">
        <v>19</v>
      </c>
      <c r="K2538" t="s">
        <v>20</v>
      </c>
      <c r="L2538" t="s">
        <v>20</v>
      </c>
      <c r="M2538" t="s">
        <v>21</v>
      </c>
      <c r="N2538" t="s">
        <v>59</v>
      </c>
      <c r="O2538" t="s">
        <v>5620</v>
      </c>
      <c r="P2538">
        <v>3</v>
      </c>
      <c r="Q2538" t="str">
        <f t="shared" si="39"/>
        <v>EQH US Equity</v>
      </c>
    </row>
    <row r="2539" spans="1:17" x14ac:dyDescent="0.25">
      <c r="A2539" s="1">
        <v>44377</v>
      </c>
      <c r="B2539" s="1">
        <v>44377</v>
      </c>
      <c r="C2539" t="s">
        <v>867</v>
      </c>
      <c r="D2539" t="s">
        <v>868</v>
      </c>
      <c r="E2539">
        <v>7.625</v>
      </c>
      <c r="F2539" t="s">
        <v>1182</v>
      </c>
      <c r="H2539" t="s">
        <v>44</v>
      </c>
      <c r="I2539" t="s">
        <v>18</v>
      </c>
      <c r="J2539" t="s">
        <v>19</v>
      </c>
      <c r="K2539" t="s">
        <v>20</v>
      </c>
      <c r="L2539" t="s">
        <v>20</v>
      </c>
      <c r="M2539" t="s">
        <v>21</v>
      </c>
      <c r="N2539" t="s">
        <v>22</v>
      </c>
      <c r="O2539" t="s">
        <v>5623</v>
      </c>
      <c r="P2539">
        <v>3</v>
      </c>
      <c r="Q2539" t="str">
        <f t="shared" si="39"/>
        <v>LMT US Equity</v>
      </c>
    </row>
    <row r="2540" spans="1:17" x14ac:dyDescent="0.25">
      <c r="A2540" s="1">
        <v>44377</v>
      </c>
      <c r="B2540" s="1">
        <v>44377</v>
      </c>
      <c r="C2540" t="s">
        <v>5624</v>
      </c>
      <c r="D2540" t="s">
        <v>707</v>
      </c>
      <c r="E2540">
        <v>7.45</v>
      </c>
      <c r="F2540" t="s">
        <v>702</v>
      </c>
      <c r="H2540" t="s">
        <v>52</v>
      </c>
      <c r="I2540" t="s">
        <v>18</v>
      </c>
      <c r="J2540" t="s">
        <v>19</v>
      </c>
      <c r="K2540" t="s">
        <v>20</v>
      </c>
      <c r="L2540" t="s">
        <v>20</v>
      </c>
      <c r="M2540" t="s">
        <v>21</v>
      </c>
      <c r="N2540" t="s">
        <v>135</v>
      </c>
      <c r="O2540" t="s">
        <v>5625</v>
      </c>
      <c r="P2540">
        <v>1</v>
      </c>
      <c r="Q2540" t="str">
        <f t="shared" si="39"/>
        <v>D US Equity</v>
      </c>
    </row>
    <row r="2541" spans="1:17" x14ac:dyDescent="0.25">
      <c r="A2541" s="1">
        <v>44377</v>
      </c>
      <c r="B2541" s="1">
        <v>44377</v>
      </c>
      <c r="C2541" t="s">
        <v>4290</v>
      </c>
      <c r="D2541" t="s">
        <v>4291</v>
      </c>
      <c r="E2541">
        <v>7.9</v>
      </c>
      <c r="F2541" t="s">
        <v>233</v>
      </c>
      <c r="H2541" t="s">
        <v>17</v>
      </c>
      <c r="I2541" t="s">
        <v>18</v>
      </c>
      <c r="J2541" t="s">
        <v>19</v>
      </c>
      <c r="K2541" t="s">
        <v>20</v>
      </c>
      <c r="L2541" t="s">
        <v>20</v>
      </c>
      <c r="M2541" t="s">
        <v>21</v>
      </c>
      <c r="N2541" t="s">
        <v>135</v>
      </c>
      <c r="O2541" t="s">
        <v>5627</v>
      </c>
      <c r="P2541">
        <v>2</v>
      </c>
      <c r="Q2541" t="str">
        <f t="shared" si="39"/>
        <v>SR US Equity</v>
      </c>
    </row>
    <row r="2542" spans="1:17" x14ac:dyDescent="0.25">
      <c r="A2542" s="1">
        <v>44377</v>
      </c>
      <c r="B2542" s="1">
        <v>44377</v>
      </c>
      <c r="C2542" t="s">
        <v>4737</v>
      </c>
      <c r="D2542" t="s">
        <v>4692</v>
      </c>
      <c r="E2542">
        <v>6.45</v>
      </c>
      <c r="F2542" t="s">
        <v>1653</v>
      </c>
      <c r="H2542" t="s">
        <v>52</v>
      </c>
      <c r="I2542" t="s">
        <v>18</v>
      </c>
      <c r="J2542" t="s">
        <v>19</v>
      </c>
      <c r="K2542" t="s">
        <v>20</v>
      </c>
      <c r="L2542" t="s">
        <v>20</v>
      </c>
      <c r="M2542" t="s">
        <v>21</v>
      </c>
      <c r="N2542" t="s">
        <v>135</v>
      </c>
      <c r="O2542" t="s">
        <v>5628</v>
      </c>
      <c r="P2542">
        <v>3</v>
      </c>
      <c r="Q2542" t="str">
        <f t="shared" si="39"/>
        <v>LNT US Equity</v>
      </c>
    </row>
    <row r="2543" spans="1:17" x14ac:dyDescent="0.25">
      <c r="A2543" s="1">
        <v>44377</v>
      </c>
      <c r="B2543" s="1">
        <v>44377</v>
      </c>
      <c r="C2543" t="s">
        <v>2430</v>
      </c>
      <c r="D2543" t="s">
        <v>2431</v>
      </c>
      <c r="E2543">
        <v>6.45</v>
      </c>
      <c r="F2543" t="s">
        <v>2432</v>
      </c>
      <c r="G2543" t="s">
        <v>69</v>
      </c>
      <c r="H2543" t="s">
        <v>74</v>
      </c>
      <c r="I2543" t="s">
        <v>18</v>
      </c>
      <c r="J2543" t="s">
        <v>19</v>
      </c>
      <c r="K2543" t="s">
        <v>20</v>
      </c>
      <c r="L2543" t="s">
        <v>20</v>
      </c>
      <c r="M2543" t="s">
        <v>21</v>
      </c>
      <c r="N2543" t="s">
        <v>22</v>
      </c>
      <c r="O2543" t="s">
        <v>5630</v>
      </c>
      <c r="P2543">
        <v>3</v>
      </c>
      <c r="Q2543" t="str">
        <f t="shared" si="39"/>
        <v>DCP US Equity</v>
      </c>
    </row>
    <row r="2544" spans="1:17" x14ac:dyDescent="0.25">
      <c r="A2544" s="1">
        <v>44377</v>
      </c>
      <c r="B2544" s="1">
        <v>44377</v>
      </c>
      <c r="C2544" t="s">
        <v>4781</v>
      </c>
      <c r="D2544" t="s">
        <v>2922</v>
      </c>
      <c r="E2544">
        <v>5.55</v>
      </c>
      <c r="F2544" t="s">
        <v>2767</v>
      </c>
      <c r="H2544" t="s">
        <v>17</v>
      </c>
      <c r="I2544" t="s">
        <v>18</v>
      </c>
      <c r="J2544" t="s">
        <v>19</v>
      </c>
      <c r="K2544" t="s">
        <v>20</v>
      </c>
      <c r="L2544" t="s">
        <v>20</v>
      </c>
      <c r="M2544" t="s">
        <v>21</v>
      </c>
      <c r="N2544" t="s">
        <v>135</v>
      </c>
      <c r="O2544" t="s">
        <v>5631</v>
      </c>
      <c r="P2544">
        <v>3</v>
      </c>
      <c r="Q2544" t="str">
        <f t="shared" si="39"/>
        <v>WEC US Equity</v>
      </c>
    </row>
    <row r="2545" spans="1:17" x14ac:dyDescent="0.25">
      <c r="A2545" s="1">
        <v>44377</v>
      </c>
      <c r="B2545" s="1">
        <v>44377</v>
      </c>
      <c r="C2545" t="s">
        <v>5633</v>
      </c>
      <c r="D2545" t="s">
        <v>5634</v>
      </c>
      <c r="E2545">
        <v>6.2469999999999999</v>
      </c>
      <c r="F2545" t="s">
        <v>1166</v>
      </c>
      <c r="G2545" t="s">
        <v>16</v>
      </c>
      <c r="H2545" t="s">
        <v>39</v>
      </c>
      <c r="I2545" t="s">
        <v>18</v>
      </c>
      <c r="J2545" t="s">
        <v>19</v>
      </c>
      <c r="K2545" t="s">
        <v>20</v>
      </c>
      <c r="L2545" t="s">
        <v>20</v>
      </c>
      <c r="M2545" t="s">
        <v>21</v>
      </c>
      <c r="N2545" t="s">
        <v>135</v>
      </c>
      <c r="O2545" t="s">
        <v>5635</v>
      </c>
      <c r="P2545">
        <v>4</v>
      </c>
      <c r="Q2545" t="str">
        <f t="shared" si="39"/>
        <v>MGEE US Equity</v>
      </c>
    </row>
    <row r="2546" spans="1:17" x14ac:dyDescent="0.25">
      <c r="A2546" s="1">
        <v>44377</v>
      </c>
      <c r="B2546" s="1">
        <v>44377</v>
      </c>
      <c r="C2546" t="s">
        <v>3659</v>
      </c>
      <c r="D2546" t="s">
        <v>3660</v>
      </c>
      <c r="E2546">
        <v>6.25</v>
      </c>
      <c r="F2546" t="s">
        <v>2221</v>
      </c>
      <c r="G2546" t="s">
        <v>16</v>
      </c>
      <c r="H2546" t="s">
        <v>17</v>
      </c>
      <c r="I2546" t="s">
        <v>18</v>
      </c>
      <c r="J2546" t="s">
        <v>19</v>
      </c>
      <c r="K2546" t="s">
        <v>20</v>
      </c>
      <c r="L2546" t="s">
        <v>20</v>
      </c>
      <c r="M2546" t="s">
        <v>21</v>
      </c>
      <c r="N2546" t="s">
        <v>135</v>
      </c>
      <c r="O2546" t="s">
        <v>5636</v>
      </c>
      <c r="P2546">
        <v>3</v>
      </c>
      <c r="Q2546" t="str">
        <f t="shared" si="39"/>
        <v>IDA US Equity</v>
      </c>
    </row>
    <row r="2547" spans="1:17" x14ac:dyDescent="0.25">
      <c r="A2547" s="1">
        <v>44377</v>
      </c>
      <c r="B2547" s="1">
        <v>44377</v>
      </c>
      <c r="C2547" t="s">
        <v>2755</v>
      </c>
      <c r="D2547" t="s">
        <v>2756</v>
      </c>
      <c r="E2547">
        <v>6.1</v>
      </c>
      <c r="F2547" t="s">
        <v>698</v>
      </c>
      <c r="H2547" t="s">
        <v>112</v>
      </c>
      <c r="I2547" t="s">
        <v>18</v>
      </c>
      <c r="J2547" t="s">
        <v>19</v>
      </c>
      <c r="K2547" t="s">
        <v>20</v>
      </c>
      <c r="L2547" t="s">
        <v>20</v>
      </c>
      <c r="M2547" t="s">
        <v>21</v>
      </c>
      <c r="N2547" t="s">
        <v>22</v>
      </c>
      <c r="O2547" t="s">
        <v>5637</v>
      </c>
      <c r="P2547">
        <v>3</v>
      </c>
      <c r="Q2547" t="str">
        <f t="shared" si="39"/>
        <v>TWX US Equity</v>
      </c>
    </row>
    <row r="2548" spans="1:17" x14ac:dyDescent="0.25">
      <c r="A2548" s="1">
        <v>44377</v>
      </c>
      <c r="B2548" s="1">
        <v>44377</v>
      </c>
      <c r="C2548" t="s">
        <v>435</v>
      </c>
      <c r="D2548" t="s">
        <v>436</v>
      </c>
      <c r="E2548">
        <v>6.25</v>
      </c>
      <c r="F2548" t="s">
        <v>676</v>
      </c>
      <c r="G2548" t="s">
        <v>69</v>
      </c>
      <c r="H2548" t="s">
        <v>97</v>
      </c>
      <c r="I2548" t="s">
        <v>18</v>
      </c>
      <c r="J2548" t="s">
        <v>19</v>
      </c>
      <c r="K2548" t="s">
        <v>20</v>
      </c>
      <c r="L2548" t="s">
        <v>20</v>
      </c>
      <c r="M2548" t="s">
        <v>21</v>
      </c>
      <c r="N2548" t="s">
        <v>22</v>
      </c>
      <c r="O2548" t="s">
        <v>5638</v>
      </c>
      <c r="P2548">
        <v>2</v>
      </c>
      <c r="Q2548" t="str">
        <f t="shared" si="39"/>
        <v>GM US Equity</v>
      </c>
    </row>
    <row r="2549" spans="1:17" x14ac:dyDescent="0.25">
      <c r="A2549" s="1">
        <v>44377</v>
      </c>
      <c r="B2549" s="1">
        <v>44377</v>
      </c>
      <c r="C2549" t="s">
        <v>4383</v>
      </c>
      <c r="D2549" t="s">
        <v>4384</v>
      </c>
      <c r="E2549">
        <v>5</v>
      </c>
      <c r="F2549" t="s">
        <v>2414</v>
      </c>
      <c r="G2549">
        <v>124</v>
      </c>
      <c r="H2549" t="s">
        <v>44</v>
      </c>
      <c r="I2549" t="s">
        <v>18</v>
      </c>
      <c r="J2549" t="s">
        <v>19</v>
      </c>
      <c r="K2549" t="s">
        <v>20</v>
      </c>
      <c r="L2549" t="s">
        <v>20</v>
      </c>
      <c r="M2549" t="s">
        <v>21</v>
      </c>
      <c r="N2549" t="s">
        <v>135</v>
      </c>
      <c r="O2549" t="s">
        <v>5639</v>
      </c>
      <c r="P2549">
        <v>3</v>
      </c>
      <c r="Q2549" t="str">
        <f t="shared" si="39"/>
        <v>WGL US Equity</v>
      </c>
    </row>
    <row r="2550" spans="1:17" x14ac:dyDescent="0.25">
      <c r="A2550" s="1">
        <v>44377</v>
      </c>
      <c r="B2550" s="1">
        <v>44377</v>
      </c>
      <c r="C2550" t="s">
        <v>2367</v>
      </c>
      <c r="D2550" t="s">
        <v>2368</v>
      </c>
      <c r="E2550">
        <v>7.15</v>
      </c>
      <c r="F2550" t="s">
        <v>5644</v>
      </c>
      <c r="G2550" t="s">
        <v>400</v>
      </c>
      <c r="H2550" t="s">
        <v>17</v>
      </c>
      <c r="I2550" t="s">
        <v>18</v>
      </c>
      <c r="J2550" t="s">
        <v>19</v>
      </c>
      <c r="K2550" t="s">
        <v>20</v>
      </c>
      <c r="L2550" t="s">
        <v>20</v>
      </c>
      <c r="M2550" t="s">
        <v>21</v>
      </c>
      <c r="N2550" t="s">
        <v>135</v>
      </c>
      <c r="O2550" t="s">
        <v>5645</v>
      </c>
      <c r="P2550">
        <v>3</v>
      </c>
      <c r="Q2550" t="str">
        <f t="shared" si="39"/>
        <v>PSD US Equity</v>
      </c>
    </row>
    <row r="2551" spans="1:17" x14ac:dyDescent="0.25">
      <c r="A2551" s="1">
        <v>44377</v>
      </c>
      <c r="B2551" s="1">
        <v>44377</v>
      </c>
      <c r="C2551" t="s">
        <v>317</v>
      </c>
      <c r="D2551" t="s">
        <v>318</v>
      </c>
      <c r="E2551">
        <v>3.35</v>
      </c>
      <c r="F2551" t="s">
        <v>5648</v>
      </c>
      <c r="G2551" t="s">
        <v>69</v>
      </c>
      <c r="H2551" t="s">
        <v>199</v>
      </c>
      <c r="I2551" t="s">
        <v>18</v>
      </c>
      <c r="J2551" t="s">
        <v>19</v>
      </c>
      <c r="K2551" t="s">
        <v>20</v>
      </c>
      <c r="L2551" t="s">
        <v>20</v>
      </c>
      <c r="M2551" t="s">
        <v>21</v>
      </c>
      <c r="N2551" t="s">
        <v>59</v>
      </c>
      <c r="O2551" t="s">
        <v>5649</v>
      </c>
      <c r="P2551">
        <v>3</v>
      </c>
      <c r="Q2551" t="str">
        <f t="shared" si="39"/>
        <v>MET US Equity</v>
      </c>
    </row>
    <row r="2552" spans="1:17" x14ac:dyDescent="0.25">
      <c r="A2552" s="1">
        <v>44377</v>
      </c>
      <c r="B2552" s="1">
        <v>44377</v>
      </c>
      <c r="C2552" t="s">
        <v>180</v>
      </c>
      <c r="D2552" t="s">
        <v>128</v>
      </c>
      <c r="E2552">
        <v>7.125</v>
      </c>
      <c r="F2552" t="s">
        <v>3801</v>
      </c>
      <c r="G2552" t="s">
        <v>69</v>
      </c>
      <c r="H2552" t="s">
        <v>44</v>
      </c>
      <c r="I2552" t="s">
        <v>18</v>
      </c>
      <c r="J2552" t="s">
        <v>19</v>
      </c>
      <c r="K2552" t="s">
        <v>20</v>
      </c>
      <c r="L2552" t="s">
        <v>20</v>
      </c>
      <c r="M2552" t="s">
        <v>21</v>
      </c>
      <c r="N2552" t="s">
        <v>22</v>
      </c>
      <c r="O2552" t="s">
        <v>5650</v>
      </c>
      <c r="P2552">
        <v>3</v>
      </c>
      <c r="Q2552" t="str">
        <f t="shared" si="39"/>
        <v>DIS US Equity</v>
      </c>
    </row>
    <row r="2553" spans="1:17" x14ac:dyDescent="0.25">
      <c r="A2553" s="1">
        <v>44377</v>
      </c>
      <c r="B2553" s="1">
        <v>44377</v>
      </c>
      <c r="C2553" t="s">
        <v>180</v>
      </c>
      <c r="D2553" t="s">
        <v>128</v>
      </c>
      <c r="E2553">
        <v>6.65</v>
      </c>
      <c r="F2553" t="s">
        <v>1155</v>
      </c>
      <c r="G2553" t="s">
        <v>69</v>
      </c>
      <c r="H2553" t="s">
        <v>44</v>
      </c>
      <c r="I2553" t="s">
        <v>18</v>
      </c>
      <c r="J2553" t="s">
        <v>19</v>
      </c>
      <c r="K2553" t="s">
        <v>20</v>
      </c>
      <c r="L2553" t="s">
        <v>20</v>
      </c>
      <c r="M2553" t="s">
        <v>21</v>
      </c>
      <c r="N2553" t="s">
        <v>22</v>
      </c>
      <c r="O2553" t="s">
        <v>5651</v>
      </c>
      <c r="P2553">
        <v>3</v>
      </c>
      <c r="Q2553" t="str">
        <f t="shared" si="39"/>
        <v>DIS US Equity</v>
      </c>
    </row>
    <row r="2554" spans="1:17" x14ac:dyDescent="0.25">
      <c r="A2554" s="1">
        <v>44377</v>
      </c>
      <c r="B2554" s="1">
        <v>44377</v>
      </c>
      <c r="C2554" t="s">
        <v>180</v>
      </c>
      <c r="D2554" t="s">
        <v>128</v>
      </c>
      <c r="E2554">
        <v>7.7</v>
      </c>
      <c r="F2554" t="s">
        <v>43</v>
      </c>
      <c r="G2554" t="s">
        <v>51</v>
      </c>
      <c r="H2554" t="s">
        <v>44</v>
      </c>
      <c r="I2554" t="s">
        <v>18</v>
      </c>
      <c r="J2554" t="s">
        <v>19</v>
      </c>
      <c r="K2554" t="s">
        <v>20</v>
      </c>
      <c r="L2554" t="s">
        <v>20</v>
      </c>
      <c r="M2554" t="s">
        <v>21</v>
      </c>
      <c r="N2554" t="s">
        <v>22</v>
      </c>
      <c r="O2554" t="s">
        <v>5652</v>
      </c>
      <c r="P2554">
        <v>3</v>
      </c>
      <c r="Q2554" t="str">
        <f t="shared" si="39"/>
        <v>DIS US Equity</v>
      </c>
    </row>
    <row r="2555" spans="1:17" x14ac:dyDescent="0.25">
      <c r="A2555" s="1">
        <v>44377</v>
      </c>
      <c r="B2555" s="1">
        <v>44377</v>
      </c>
      <c r="C2555" t="s">
        <v>180</v>
      </c>
      <c r="D2555" t="s">
        <v>128</v>
      </c>
      <c r="E2555">
        <v>8.4499999999999993</v>
      </c>
      <c r="F2555" t="s">
        <v>2843</v>
      </c>
      <c r="G2555" t="s">
        <v>69</v>
      </c>
      <c r="H2555" t="s">
        <v>44</v>
      </c>
      <c r="I2555" t="s">
        <v>18</v>
      </c>
      <c r="J2555" t="s">
        <v>19</v>
      </c>
      <c r="K2555" t="s">
        <v>20</v>
      </c>
      <c r="L2555" t="s">
        <v>20</v>
      </c>
      <c r="M2555" t="s">
        <v>21</v>
      </c>
      <c r="N2555" t="s">
        <v>22</v>
      </c>
      <c r="O2555" t="s">
        <v>5653</v>
      </c>
      <c r="P2555">
        <v>3</v>
      </c>
      <c r="Q2555" t="str">
        <f t="shared" si="39"/>
        <v>DIS US Equity</v>
      </c>
    </row>
    <row r="2556" spans="1:17" x14ac:dyDescent="0.25">
      <c r="A2556" s="1">
        <v>44377</v>
      </c>
      <c r="B2556" s="1">
        <v>44377</v>
      </c>
      <c r="C2556" t="s">
        <v>1057</v>
      </c>
      <c r="D2556" t="s">
        <v>1058</v>
      </c>
      <c r="E2556">
        <v>8.5</v>
      </c>
      <c r="F2556" t="s">
        <v>1059</v>
      </c>
      <c r="G2556" t="s">
        <v>69</v>
      </c>
      <c r="H2556" t="s">
        <v>88</v>
      </c>
      <c r="I2556" t="s">
        <v>18</v>
      </c>
      <c r="J2556" t="s">
        <v>19</v>
      </c>
      <c r="K2556" t="s">
        <v>20</v>
      </c>
      <c r="L2556" t="s">
        <v>20</v>
      </c>
      <c r="M2556" t="s">
        <v>21</v>
      </c>
      <c r="N2556" t="s">
        <v>22</v>
      </c>
      <c r="O2556" t="s">
        <v>5654</v>
      </c>
      <c r="P2556">
        <v>3</v>
      </c>
      <c r="Q2556" t="str">
        <f t="shared" si="39"/>
        <v>RRD US Equity</v>
      </c>
    </row>
    <row r="2557" spans="1:17" x14ac:dyDescent="0.25">
      <c r="A2557" s="1">
        <v>44377</v>
      </c>
      <c r="B2557" s="1">
        <v>44377</v>
      </c>
      <c r="C2557" t="s">
        <v>1276</v>
      </c>
      <c r="D2557" t="s">
        <v>1277</v>
      </c>
      <c r="E2557">
        <v>1.125</v>
      </c>
      <c r="F2557" t="s">
        <v>2036</v>
      </c>
      <c r="G2557" t="s">
        <v>69</v>
      </c>
      <c r="H2557" t="s">
        <v>39</v>
      </c>
      <c r="I2557" t="s">
        <v>18</v>
      </c>
      <c r="J2557" t="s">
        <v>19</v>
      </c>
      <c r="K2557" t="s">
        <v>20</v>
      </c>
      <c r="L2557" t="s">
        <v>20</v>
      </c>
      <c r="M2557" t="s">
        <v>21</v>
      </c>
      <c r="N2557" t="s">
        <v>59</v>
      </c>
      <c r="O2557" t="s">
        <v>5655</v>
      </c>
      <c r="P2557">
        <v>3</v>
      </c>
      <c r="Q2557" t="str">
        <f t="shared" si="39"/>
        <v>PFG US Equity</v>
      </c>
    </row>
    <row r="2558" spans="1:17" x14ac:dyDescent="0.25">
      <c r="A2558" s="1">
        <v>44377</v>
      </c>
      <c r="B2558" s="1">
        <v>44377</v>
      </c>
      <c r="C2558" t="s">
        <v>903</v>
      </c>
      <c r="D2558" t="s">
        <v>904</v>
      </c>
      <c r="E2558">
        <v>0.35</v>
      </c>
      <c r="F2558" t="s">
        <v>5656</v>
      </c>
      <c r="G2558" t="s">
        <v>259</v>
      </c>
      <c r="H2558" t="s">
        <v>154</v>
      </c>
      <c r="I2558" t="s">
        <v>18</v>
      </c>
      <c r="J2558" t="s">
        <v>19</v>
      </c>
      <c r="K2558" t="s">
        <v>20</v>
      </c>
      <c r="L2558" t="s">
        <v>20</v>
      </c>
      <c r="M2558" t="s">
        <v>21</v>
      </c>
      <c r="N2558" t="s">
        <v>155</v>
      </c>
      <c r="O2558" t="s">
        <v>5657</v>
      </c>
      <c r="P2558">
        <v>3</v>
      </c>
      <c r="Q2558" t="str">
        <f t="shared" si="39"/>
        <v>IFC US Equity</v>
      </c>
    </row>
    <row r="2559" spans="1:17" x14ac:dyDescent="0.25">
      <c r="A2559" s="1">
        <v>44377</v>
      </c>
      <c r="B2559" s="1">
        <v>44377</v>
      </c>
      <c r="C2559" t="s">
        <v>903</v>
      </c>
      <c r="D2559" t="s">
        <v>904</v>
      </c>
      <c r="E2559">
        <v>0.38500000000000001</v>
      </c>
      <c r="F2559" t="s">
        <v>5658</v>
      </c>
      <c r="G2559" t="s">
        <v>259</v>
      </c>
      <c r="H2559" t="s">
        <v>154</v>
      </c>
      <c r="I2559" t="s">
        <v>18</v>
      </c>
      <c r="J2559" t="s">
        <v>19</v>
      </c>
      <c r="K2559" t="s">
        <v>20</v>
      </c>
      <c r="L2559" t="s">
        <v>20</v>
      </c>
      <c r="M2559" t="s">
        <v>21</v>
      </c>
      <c r="N2559" t="s">
        <v>155</v>
      </c>
      <c r="O2559" t="s">
        <v>5659</v>
      </c>
      <c r="P2559">
        <v>3</v>
      </c>
      <c r="Q2559" t="str">
        <f t="shared" si="39"/>
        <v>IFC US Equity</v>
      </c>
    </row>
    <row r="2560" spans="1:17" x14ac:dyDescent="0.25">
      <c r="A2560" s="1">
        <v>44377</v>
      </c>
      <c r="B2560" s="1">
        <v>44377</v>
      </c>
      <c r="C2560" t="s">
        <v>853</v>
      </c>
      <c r="D2560" t="s">
        <v>854</v>
      </c>
      <c r="E2560">
        <v>7.375</v>
      </c>
      <c r="F2560" t="s">
        <v>5660</v>
      </c>
      <c r="H2560" t="s">
        <v>52</v>
      </c>
      <c r="I2560" t="s">
        <v>18</v>
      </c>
      <c r="J2560" t="s">
        <v>19</v>
      </c>
      <c r="K2560" t="s">
        <v>20</v>
      </c>
      <c r="L2560" t="s">
        <v>20</v>
      </c>
      <c r="M2560" t="s">
        <v>21</v>
      </c>
      <c r="N2560" t="s">
        <v>22</v>
      </c>
      <c r="O2560" t="s">
        <v>5661</v>
      </c>
      <c r="P2560">
        <v>3</v>
      </c>
      <c r="Q2560" t="str">
        <f t="shared" si="39"/>
        <v>RTX US Equity</v>
      </c>
    </row>
    <row r="2561" spans="1:17" x14ac:dyDescent="0.25">
      <c r="A2561" s="1">
        <v>44377</v>
      </c>
      <c r="B2561" s="1">
        <v>44377</v>
      </c>
      <c r="C2561" t="s">
        <v>3451</v>
      </c>
      <c r="D2561" t="s">
        <v>3452</v>
      </c>
      <c r="E2561">
        <v>7.3</v>
      </c>
      <c r="F2561" t="s">
        <v>3483</v>
      </c>
      <c r="H2561" t="s">
        <v>52</v>
      </c>
      <c r="I2561" t="s">
        <v>18</v>
      </c>
      <c r="J2561" t="s">
        <v>19</v>
      </c>
      <c r="K2561" t="s">
        <v>20</v>
      </c>
      <c r="L2561" t="s">
        <v>20</v>
      </c>
      <c r="M2561" t="s">
        <v>21</v>
      </c>
      <c r="N2561" t="s">
        <v>22</v>
      </c>
      <c r="O2561" t="s">
        <v>5664</v>
      </c>
      <c r="P2561">
        <v>5</v>
      </c>
      <c r="Q2561" t="str">
        <f t="shared" si="39"/>
        <v>RELLN US Equity</v>
      </c>
    </row>
    <row r="2562" spans="1:17" x14ac:dyDescent="0.25">
      <c r="A2562" s="1">
        <v>44377</v>
      </c>
      <c r="B2562" s="1">
        <v>44377</v>
      </c>
      <c r="C2562" t="s">
        <v>5665</v>
      </c>
      <c r="D2562" t="s">
        <v>1904</v>
      </c>
      <c r="E2562">
        <v>8.5</v>
      </c>
      <c r="F2562" t="s">
        <v>5666</v>
      </c>
      <c r="G2562" t="s">
        <v>51</v>
      </c>
      <c r="H2562" t="s">
        <v>52</v>
      </c>
      <c r="I2562" t="s">
        <v>18</v>
      </c>
      <c r="J2562" t="s">
        <v>19</v>
      </c>
      <c r="K2562" t="s">
        <v>20</v>
      </c>
      <c r="L2562" t="s">
        <v>20</v>
      </c>
      <c r="M2562" t="s">
        <v>21</v>
      </c>
      <c r="N2562" t="s">
        <v>59</v>
      </c>
      <c r="O2562" t="s">
        <v>5667</v>
      </c>
      <c r="P2562">
        <v>3</v>
      </c>
      <c r="Q2562" t="str">
        <f t="shared" si="39"/>
        <v>TRV US Equity</v>
      </c>
    </row>
    <row r="2563" spans="1:17" x14ac:dyDescent="0.25">
      <c r="A2563" s="1">
        <v>44377</v>
      </c>
      <c r="B2563" s="1">
        <v>44377</v>
      </c>
      <c r="C2563" t="s">
        <v>5668</v>
      </c>
      <c r="D2563" t="s">
        <v>5669</v>
      </c>
      <c r="E2563">
        <v>5.55</v>
      </c>
      <c r="F2563" t="s">
        <v>1088</v>
      </c>
      <c r="G2563" t="s">
        <v>16</v>
      </c>
      <c r="H2563" t="s">
        <v>17</v>
      </c>
      <c r="I2563" t="s">
        <v>18</v>
      </c>
      <c r="J2563" t="s">
        <v>19</v>
      </c>
      <c r="K2563" t="s">
        <v>20</v>
      </c>
      <c r="L2563" t="s">
        <v>20</v>
      </c>
      <c r="M2563" t="s">
        <v>21</v>
      </c>
      <c r="N2563" t="s">
        <v>135</v>
      </c>
      <c r="O2563" t="s">
        <v>5670</v>
      </c>
      <c r="P2563">
        <v>3</v>
      </c>
      <c r="Q2563" t="str">
        <f t="shared" si="39"/>
        <v>SJI US Equity</v>
      </c>
    </row>
    <row r="2564" spans="1:17" x14ac:dyDescent="0.25">
      <c r="A2564" s="1">
        <v>44377</v>
      </c>
      <c r="B2564" s="1">
        <v>44377</v>
      </c>
      <c r="C2564" t="s">
        <v>477</v>
      </c>
      <c r="D2564" t="s">
        <v>478</v>
      </c>
      <c r="E2564">
        <v>7.125</v>
      </c>
      <c r="F2564" t="s">
        <v>1624</v>
      </c>
      <c r="G2564" t="s">
        <v>51</v>
      </c>
      <c r="H2564" t="s">
        <v>97</v>
      </c>
      <c r="I2564" t="s">
        <v>18</v>
      </c>
      <c r="J2564" t="s">
        <v>19</v>
      </c>
      <c r="K2564" t="s">
        <v>20</v>
      </c>
      <c r="L2564" t="s">
        <v>20</v>
      </c>
      <c r="M2564" t="s">
        <v>21</v>
      </c>
      <c r="N2564" t="s">
        <v>22</v>
      </c>
      <c r="O2564" t="s">
        <v>5671</v>
      </c>
      <c r="P2564">
        <v>4</v>
      </c>
      <c r="Q2564" t="str">
        <f t="shared" ref="Q2564:Q2627" si="40">D2564&amp;" US Equity"</f>
        <v>LDOS US Equity</v>
      </c>
    </row>
    <row r="2565" spans="1:17" x14ac:dyDescent="0.25">
      <c r="A2565" s="1">
        <v>44377</v>
      </c>
      <c r="B2565" s="1">
        <v>44377</v>
      </c>
      <c r="C2565" t="s">
        <v>4182</v>
      </c>
      <c r="D2565" t="s">
        <v>216</v>
      </c>
      <c r="E2565">
        <v>7.125</v>
      </c>
      <c r="F2565" t="s">
        <v>4183</v>
      </c>
      <c r="G2565" t="s">
        <v>69</v>
      </c>
      <c r="H2565" t="s">
        <v>112</v>
      </c>
      <c r="I2565" t="s">
        <v>18</v>
      </c>
      <c r="J2565" t="s">
        <v>19</v>
      </c>
      <c r="K2565" t="s">
        <v>20</v>
      </c>
      <c r="L2565" t="s">
        <v>20</v>
      </c>
      <c r="M2565" t="s">
        <v>21</v>
      </c>
      <c r="N2565" t="s">
        <v>22</v>
      </c>
      <c r="O2565" t="s">
        <v>5672</v>
      </c>
      <c r="P2565">
        <v>1</v>
      </c>
      <c r="Q2565" t="str">
        <f t="shared" si="40"/>
        <v>T US Equity</v>
      </c>
    </row>
    <row r="2566" spans="1:17" x14ac:dyDescent="0.25">
      <c r="A2566" s="1">
        <v>44377</v>
      </c>
      <c r="B2566" s="1">
        <v>44377</v>
      </c>
      <c r="C2566" t="s">
        <v>118</v>
      </c>
      <c r="D2566" t="s">
        <v>119</v>
      </c>
      <c r="E2566">
        <v>6.95</v>
      </c>
      <c r="F2566" t="s">
        <v>201</v>
      </c>
      <c r="G2566" t="s">
        <v>69</v>
      </c>
      <c r="H2566" t="s">
        <v>101</v>
      </c>
      <c r="I2566" t="s">
        <v>18</v>
      </c>
      <c r="J2566" t="s">
        <v>19</v>
      </c>
      <c r="K2566" t="s">
        <v>20</v>
      </c>
      <c r="L2566" t="s">
        <v>20</v>
      </c>
      <c r="M2566" t="s">
        <v>21</v>
      </c>
      <c r="N2566" t="s">
        <v>22</v>
      </c>
      <c r="O2566" t="s">
        <v>5673</v>
      </c>
      <c r="P2566">
        <v>2</v>
      </c>
      <c r="Q2566" t="str">
        <f t="shared" si="40"/>
        <v>LB US Equity</v>
      </c>
    </row>
    <row r="2567" spans="1:17" x14ac:dyDescent="0.25">
      <c r="A2567" s="1">
        <v>44377</v>
      </c>
      <c r="B2567" s="1">
        <v>44377</v>
      </c>
      <c r="C2567" t="s">
        <v>3235</v>
      </c>
      <c r="D2567" t="s">
        <v>615</v>
      </c>
      <c r="E2567">
        <v>5.7</v>
      </c>
      <c r="F2567" t="s">
        <v>975</v>
      </c>
      <c r="H2567" t="s">
        <v>39</v>
      </c>
      <c r="I2567" t="s">
        <v>18</v>
      </c>
      <c r="J2567" t="s">
        <v>19</v>
      </c>
      <c r="K2567" t="s">
        <v>20</v>
      </c>
      <c r="L2567" t="s">
        <v>20</v>
      </c>
      <c r="M2567" t="s">
        <v>21</v>
      </c>
      <c r="N2567" t="s">
        <v>135</v>
      </c>
      <c r="O2567" t="s">
        <v>5674</v>
      </c>
      <c r="P2567">
        <v>3</v>
      </c>
      <c r="Q2567" t="str">
        <f t="shared" si="40"/>
        <v>EXC US Equity</v>
      </c>
    </row>
    <row r="2568" spans="1:17" x14ac:dyDescent="0.25">
      <c r="A2568" s="1">
        <v>44377</v>
      </c>
      <c r="B2568" s="1">
        <v>44377</v>
      </c>
      <c r="C2568" t="s">
        <v>109</v>
      </c>
      <c r="D2568" t="s">
        <v>110</v>
      </c>
      <c r="E2568">
        <v>4.6500000000000004</v>
      </c>
      <c r="F2568" t="s">
        <v>661</v>
      </c>
      <c r="G2568" t="s">
        <v>722</v>
      </c>
      <c r="H2568" t="s">
        <v>112</v>
      </c>
      <c r="I2568" t="s">
        <v>18</v>
      </c>
      <c r="J2568" t="s">
        <v>19</v>
      </c>
      <c r="K2568" t="s">
        <v>20</v>
      </c>
      <c r="L2568" t="s">
        <v>20</v>
      </c>
      <c r="M2568" t="s">
        <v>21</v>
      </c>
      <c r="N2568" t="s">
        <v>22</v>
      </c>
      <c r="O2568" t="s">
        <v>5679</v>
      </c>
      <c r="P2568">
        <v>2</v>
      </c>
      <c r="Q2568" t="str">
        <f t="shared" si="40"/>
        <v>GE US Equity</v>
      </c>
    </row>
    <row r="2569" spans="1:17" x14ac:dyDescent="0.25">
      <c r="A2569" s="1">
        <v>44377</v>
      </c>
      <c r="B2569" s="1">
        <v>44377</v>
      </c>
      <c r="C2569" t="s">
        <v>5330</v>
      </c>
      <c r="D2569" t="s">
        <v>5331</v>
      </c>
      <c r="E2569">
        <v>6</v>
      </c>
      <c r="F2569" t="s">
        <v>2807</v>
      </c>
      <c r="H2569" t="s">
        <v>17</v>
      </c>
      <c r="I2569" t="s">
        <v>18</v>
      </c>
      <c r="J2569" t="s">
        <v>19</v>
      </c>
      <c r="K2569" t="s">
        <v>20</v>
      </c>
      <c r="L2569" t="s">
        <v>20</v>
      </c>
      <c r="M2569" t="s">
        <v>21</v>
      </c>
      <c r="N2569" t="s">
        <v>135</v>
      </c>
      <c r="O2569" t="s">
        <v>5680</v>
      </c>
      <c r="P2569">
        <v>3</v>
      </c>
      <c r="Q2569" t="str">
        <f t="shared" si="40"/>
        <v>AWR US Equity</v>
      </c>
    </row>
    <row r="2570" spans="1:17" x14ac:dyDescent="0.25">
      <c r="A2570" s="1">
        <v>44377</v>
      </c>
      <c r="B2570" s="1">
        <v>44377</v>
      </c>
      <c r="C2570" t="s">
        <v>1863</v>
      </c>
      <c r="D2570" t="s">
        <v>1864</v>
      </c>
      <c r="E2570">
        <v>3.5</v>
      </c>
      <c r="F2570" t="s">
        <v>2725</v>
      </c>
      <c r="G2570" t="s">
        <v>722</v>
      </c>
      <c r="H2570" t="s">
        <v>44</v>
      </c>
      <c r="I2570" t="s">
        <v>18</v>
      </c>
      <c r="J2570" t="s">
        <v>19</v>
      </c>
      <c r="K2570" t="s">
        <v>20</v>
      </c>
      <c r="L2570" t="s">
        <v>20</v>
      </c>
      <c r="M2570" t="s">
        <v>21</v>
      </c>
      <c r="N2570" t="s">
        <v>135</v>
      </c>
      <c r="O2570" t="s">
        <v>5681</v>
      </c>
      <c r="P2570">
        <v>4</v>
      </c>
      <c r="Q2570" t="str">
        <f t="shared" si="40"/>
        <v>NRUC US Equity</v>
      </c>
    </row>
    <row r="2571" spans="1:17" x14ac:dyDescent="0.25">
      <c r="A2571" s="1">
        <v>44377</v>
      </c>
      <c r="B2571" s="1">
        <v>44377</v>
      </c>
      <c r="C2571" t="s">
        <v>109</v>
      </c>
      <c r="D2571" t="s">
        <v>110</v>
      </c>
      <c r="E2571">
        <v>3.55</v>
      </c>
      <c r="F2571" t="s">
        <v>837</v>
      </c>
      <c r="G2571" t="s">
        <v>16</v>
      </c>
      <c r="H2571" t="s">
        <v>112</v>
      </c>
      <c r="I2571" t="s">
        <v>18</v>
      </c>
      <c r="J2571" t="s">
        <v>19</v>
      </c>
      <c r="K2571" t="s">
        <v>20</v>
      </c>
      <c r="L2571" t="s">
        <v>20</v>
      </c>
      <c r="M2571" t="s">
        <v>21</v>
      </c>
      <c r="N2571" t="s">
        <v>22</v>
      </c>
      <c r="O2571" t="s">
        <v>5682</v>
      </c>
      <c r="P2571">
        <v>2</v>
      </c>
      <c r="Q2571" t="str">
        <f t="shared" si="40"/>
        <v>GE US Equity</v>
      </c>
    </row>
    <row r="2572" spans="1:17" x14ac:dyDescent="0.25">
      <c r="A2572" s="1">
        <v>44377</v>
      </c>
      <c r="B2572" s="1">
        <v>44377</v>
      </c>
      <c r="C2572" t="s">
        <v>404</v>
      </c>
      <c r="D2572" t="s">
        <v>405</v>
      </c>
      <c r="E2572">
        <v>3.5</v>
      </c>
      <c r="F2572" t="s">
        <v>2947</v>
      </c>
      <c r="G2572" t="s">
        <v>722</v>
      </c>
      <c r="H2572" t="s">
        <v>17</v>
      </c>
      <c r="I2572" t="s">
        <v>18</v>
      </c>
      <c r="J2572" t="s">
        <v>19</v>
      </c>
      <c r="K2572" t="s">
        <v>20</v>
      </c>
      <c r="L2572" t="s">
        <v>20</v>
      </c>
      <c r="M2572" t="s">
        <v>21</v>
      </c>
      <c r="N2572" t="s">
        <v>22</v>
      </c>
      <c r="O2572" t="s">
        <v>5683</v>
      </c>
      <c r="P2572">
        <v>3</v>
      </c>
      <c r="Q2572" t="str">
        <f t="shared" si="40"/>
        <v>CAT US Equity</v>
      </c>
    </row>
    <row r="2573" spans="1:17" x14ac:dyDescent="0.25">
      <c r="A2573" s="1">
        <v>44377</v>
      </c>
      <c r="B2573" s="1">
        <v>44377</v>
      </c>
      <c r="C2573" t="s">
        <v>1863</v>
      </c>
      <c r="D2573" t="s">
        <v>1864</v>
      </c>
      <c r="E2573">
        <v>3.5</v>
      </c>
      <c r="F2573" t="s">
        <v>1865</v>
      </c>
      <c r="G2573" t="s">
        <v>722</v>
      </c>
      <c r="H2573" t="s">
        <v>44</v>
      </c>
      <c r="I2573" t="s">
        <v>18</v>
      </c>
      <c r="J2573" t="s">
        <v>19</v>
      </c>
      <c r="K2573" t="s">
        <v>20</v>
      </c>
      <c r="L2573" t="s">
        <v>20</v>
      </c>
      <c r="M2573" t="s">
        <v>21</v>
      </c>
      <c r="N2573" t="s">
        <v>135</v>
      </c>
      <c r="O2573" t="s">
        <v>5685</v>
      </c>
      <c r="P2573">
        <v>4</v>
      </c>
      <c r="Q2573" t="str">
        <f t="shared" si="40"/>
        <v>NRUC US Equity</v>
      </c>
    </row>
    <row r="2574" spans="1:17" x14ac:dyDescent="0.25">
      <c r="A2574" s="1">
        <v>44377</v>
      </c>
      <c r="B2574" s="1">
        <v>44377</v>
      </c>
      <c r="C2574" t="s">
        <v>1676</v>
      </c>
      <c r="D2574" t="s">
        <v>1677</v>
      </c>
      <c r="E2574">
        <v>5</v>
      </c>
      <c r="F2574" t="s">
        <v>1678</v>
      </c>
      <c r="G2574" t="s">
        <v>69</v>
      </c>
      <c r="H2574" t="s">
        <v>39</v>
      </c>
      <c r="I2574" t="s">
        <v>18</v>
      </c>
      <c r="J2574" t="s">
        <v>19</v>
      </c>
      <c r="K2574" t="s">
        <v>20</v>
      </c>
      <c r="L2574" t="s">
        <v>20</v>
      </c>
      <c r="M2574" t="s">
        <v>21</v>
      </c>
      <c r="N2574" t="s">
        <v>59</v>
      </c>
      <c r="O2574" t="s">
        <v>5686</v>
      </c>
      <c r="P2574">
        <v>2</v>
      </c>
      <c r="Q2574" t="str">
        <f t="shared" si="40"/>
        <v>BX US Equity</v>
      </c>
    </row>
    <row r="2575" spans="1:17" x14ac:dyDescent="0.25">
      <c r="A2575" s="1">
        <v>44377</v>
      </c>
      <c r="B2575" s="1">
        <v>44377</v>
      </c>
      <c r="C2575" t="s">
        <v>1863</v>
      </c>
      <c r="D2575" t="s">
        <v>1864</v>
      </c>
      <c r="E2575">
        <v>3.25</v>
      </c>
      <c r="F2575" t="s">
        <v>1386</v>
      </c>
      <c r="G2575" t="s">
        <v>722</v>
      </c>
      <c r="H2575" t="s">
        <v>44</v>
      </c>
      <c r="I2575" t="s">
        <v>18</v>
      </c>
      <c r="J2575" t="s">
        <v>19</v>
      </c>
      <c r="K2575" t="s">
        <v>20</v>
      </c>
      <c r="L2575" t="s">
        <v>20</v>
      </c>
      <c r="M2575" t="s">
        <v>21</v>
      </c>
      <c r="N2575" t="s">
        <v>135</v>
      </c>
      <c r="O2575" t="s">
        <v>5693</v>
      </c>
      <c r="P2575">
        <v>4</v>
      </c>
      <c r="Q2575" t="str">
        <f t="shared" si="40"/>
        <v>NRUC US Equity</v>
      </c>
    </row>
    <row r="2576" spans="1:17" x14ac:dyDescent="0.25">
      <c r="A2576" s="1">
        <v>44377</v>
      </c>
      <c r="B2576" s="1">
        <v>44377</v>
      </c>
      <c r="C2576" t="s">
        <v>2901</v>
      </c>
      <c r="D2576" t="s">
        <v>2902</v>
      </c>
      <c r="E2576">
        <v>7.56</v>
      </c>
      <c r="F2576" t="s">
        <v>5694</v>
      </c>
      <c r="G2576" t="s">
        <v>400</v>
      </c>
      <c r="H2576" t="s">
        <v>112</v>
      </c>
      <c r="I2576" t="s">
        <v>18</v>
      </c>
      <c r="J2576" t="s">
        <v>19</v>
      </c>
      <c r="K2576" t="s">
        <v>20</v>
      </c>
      <c r="L2576" t="s">
        <v>20</v>
      </c>
      <c r="M2576" t="s">
        <v>21</v>
      </c>
      <c r="N2576" t="s">
        <v>22</v>
      </c>
      <c r="O2576" t="s">
        <v>5695</v>
      </c>
      <c r="P2576">
        <v>3</v>
      </c>
      <c r="Q2576" t="str">
        <f t="shared" si="40"/>
        <v>AVY US Equity</v>
      </c>
    </row>
    <row r="2577" spans="1:17" x14ac:dyDescent="0.25">
      <c r="A2577" s="1">
        <v>44377</v>
      </c>
      <c r="B2577" s="1">
        <v>44377</v>
      </c>
      <c r="C2577" t="s">
        <v>180</v>
      </c>
      <c r="D2577" t="s">
        <v>128</v>
      </c>
      <c r="E2577">
        <v>6.65</v>
      </c>
      <c r="F2577" t="s">
        <v>1155</v>
      </c>
      <c r="G2577" t="s">
        <v>51</v>
      </c>
      <c r="H2577" t="s">
        <v>44</v>
      </c>
      <c r="I2577" t="s">
        <v>18</v>
      </c>
      <c r="J2577" t="s">
        <v>19</v>
      </c>
      <c r="K2577" t="s">
        <v>20</v>
      </c>
      <c r="L2577" t="s">
        <v>20</v>
      </c>
      <c r="M2577" t="s">
        <v>21</v>
      </c>
      <c r="N2577" t="s">
        <v>22</v>
      </c>
      <c r="O2577" t="s">
        <v>5698</v>
      </c>
      <c r="P2577">
        <v>3</v>
      </c>
      <c r="Q2577" t="str">
        <f t="shared" si="40"/>
        <v>DIS US Equity</v>
      </c>
    </row>
    <row r="2578" spans="1:17" x14ac:dyDescent="0.25">
      <c r="A2578" s="1">
        <v>44377</v>
      </c>
      <c r="B2578" s="1">
        <v>44377</v>
      </c>
      <c r="C2578" t="s">
        <v>1863</v>
      </c>
      <c r="D2578" t="s">
        <v>1864</v>
      </c>
      <c r="E2578">
        <v>3.1</v>
      </c>
      <c r="F2578" t="s">
        <v>2931</v>
      </c>
      <c r="G2578" t="s">
        <v>722</v>
      </c>
      <c r="H2578" t="s">
        <v>44</v>
      </c>
      <c r="I2578" t="s">
        <v>18</v>
      </c>
      <c r="J2578" t="s">
        <v>19</v>
      </c>
      <c r="K2578" t="s">
        <v>20</v>
      </c>
      <c r="L2578" t="s">
        <v>20</v>
      </c>
      <c r="M2578" t="s">
        <v>21</v>
      </c>
      <c r="N2578" t="s">
        <v>135</v>
      </c>
      <c r="O2578" t="s">
        <v>5699</v>
      </c>
      <c r="P2578">
        <v>4</v>
      </c>
      <c r="Q2578" t="str">
        <f t="shared" si="40"/>
        <v>NRUC US Equity</v>
      </c>
    </row>
    <row r="2579" spans="1:17" x14ac:dyDescent="0.25">
      <c r="A2579" s="1">
        <v>44377</v>
      </c>
      <c r="B2579" s="1">
        <v>44377</v>
      </c>
      <c r="C2579" t="s">
        <v>872</v>
      </c>
      <c r="D2579" t="s">
        <v>873</v>
      </c>
      <c r="E2579">
        <v>8.75</v>
      </c>
      <c r="F2579" t="s">
        <v>901</v>
      </c>
      <c r="G2579" t="s">
        <v>4156</v>
      </c>
      <c r="H2579" t="s">
        <v>121</v>
      </c>
      <c r="I2579" t="s">
        <v>18</v>
      </c>
      <c r="J2579" t="s">
        <v>19</v>
      </c>
      <c r="K2579" t="s">
        <v>20</v>
      </c>
      <c r="L2579" t="s">
        <v>20</v>
      </c>
      <c r="M2579" t="s">
        <v>21</v>
      </c>
      <c r="N2579" t="s">
        <v>22</v>
      </c>
      <c r="O2579" t="s">
        <v>5702</v>
      </c>
      <c r="P2579">
        <v>1</v>
      </c>
      <c r="Q2579" t="str">
        <f t="shared" si="40"/>
        <v>M US Equity</v>
      </c>
    </row>
    <row r="2580" spans="1:17" x14ac:dyDescent="0.25">
      <c r="A2580" s="1">
        <v>44377</v>
      </c>
      <c r="B2580" s="1">
        <v>44377</v>
      </c>
      <c r="C2580" t="s">
        <v>2353</v>
      </c>
      <c r="D2580" t="s">
        <v>952</v>
      </c>
      <c r="E2580">
        <v>6.75</v>
      </c>
      <c r="F2580" t="s">
        <v>492</v>
      </c>
      <c r="G2580" t="s">
        <v>5708</v>
      </c>
      <c r="H2580" t="s">
        <v>17</v>
      </c>
      <c r="I2580" t="s">
        <v>18</v>
      </c>
      <c r="J2580" t="s">
        <v>19</v>
      </c>
      <c r="K2580" t="s">
        <v>20</v>
      </c>
      <c r="L2580" t="s">
        <v>20</v>
      </c>
      <c r="M2580" t="s">
        <v>21</v>
      </c>
      <c r="N2580" t="s">
        <v>135</v>
      </c>
      <c r="O2580" t="s">
        <v>5709</v>
      </c>
      <c r="P2580">
        <v>3</v>
      </c>
      <c r="Q2580" t="str">
        <f t="shared" si="40"/>
        <v>DUK US Equity</v>
      </c>
    </row>
    <row r="2581" spans="1:17" x14ac:dyDescent="0.25">
      <c r="A2581" s="1">
        <v>44377</v>
      </c>
      <c r="B2581" s="1">
        <v>44377</v>
      </c>
      <c r="C2581" t="s">
        <v>2367</v>
      </c>
      <c r="D2581" t="s">
        <v>2368</v>
      </c>
      <c r="E2581">
        <v>7</v>
      </c>
      <c r="F2581" t="s">
        <v>5710</v>
      </c>
      <c r="G2581" t="s">
        <v>130</v>
      </c>
      <c r="H2581" t="s">
        <v>44</v>
      </c>
      <c r="I2581" t="s">
        <v>18</v>
      </c>
      <c r="J2581" t="s">
        <v>19</v>
      </c>
      <c r="K2581" t="s">
        <v>20</v>
      </c>
      <c r="L2581" t="s">
        <v>20</v>
      </c>
      <c r="M2581" t="s">
        <v>21</v>
      </c>
      <c r="N2581" t="s">
        <v>135</v>
      </c>
      <c r="O2581" t="s">
        <v>5711</v>
      </c>
      <c r="P2581">
        <v>3</v>
      </c>
      <c r="Q2581" t="str">
        <f t="shared" si="40"/>
        <v>PSD US Equity</v>
      </c>
    </row>
    <row r="2582" spans="1:17" x14ac:dyDescent="0.25">
      <c r="A2582" s="1">
        <v>44377</v>
      </c>
      <c r="B2582" s="1">
        <v>44377</v>
      </c>
      <c r="C2582" t="s">
        <v>3409</v>
      </c>
      <c r="D2582" t="s">
        <v>144</v>
      </c>
      <c r="E2582">
        <v>5.45</v>
      </c>
      <c r="F2582" t="s">
        <v>2170</v>
      </c>
      <c r="G2582" t="s">
        <v>51</v>
      </c>
      <c r="H2582" t="s">
        <v>39</v>
      </c>
      <c r="I2582" t="s">
        <v>18</v>
      </c>
      <c r="J2582" t="s">
        <v>19</v>
      </c>
      <c r="K2582" t="s">
        <v>20</v>
      </c>
      <c r="L2582" t="s">
        <v>20</v>
      </c>
      <c r="M2582" t="s">
        <v>21</v>
      </c>
      <c r="N2582" t="s">
        <v>135</v>
      </c>
      <c r="O2582" t="s">
        <v>5712</v>
      </c>
      <c r="P2582">
        <v>3</v>
      </c>
      <c r="Q2582" t="str">
        <f t="shared" si="40"/>
        <v>DTE US Equity</v>
      </c>
    </row>
    <row r="2583" spans="1:17" x14ac:dyDescent="0.25">
      <c r="A2583" s="1">
        <v>44377</v>
      </c>
      <c r="B2583" s="1">
        <v>44377</v>
      </c>
      <c r="C2583" t="s">
        <v>109</v>
      </c>
      <c r="D2583" t="s">
        <v>110</v>
      </c>
      <c r="E2583">
        <v>0</v>
      </c>
      <c r="F2583" t="s">
        <v>5713</v>
      </c>
      <c r="G2583" t="s">
        <v>236</v>
      </c>
      <c r="H2583" t="s">
        <v>112</v>
      </c>
      <c r="I2583" t="s">
        <v>18</v>
      </c>
      <c r="J2583" t="s">
        <v>19</v>
      </c>
      <c r="K2583" t="s">
        <v>20</v>
      </c>
      <c r="L2583" t="s">
        <v>20</v>
      </c>
      <c r="M2583" t="s">
        <v>543</v>
      </c>
      <c r="N2583" t="s">
        <v>22</v>
      </c>
      <c r="O2583" t="s">
        <v>5714</v>
      </c>
      <c r="P2583">
        <v>2</v>
      </c>
      <c r="Q2583" t="str">
        <f t="shared" si="40"/>
        <v>GE US Equity</v>
      </c>
    </row>
    <row r="2584" spans="1:17" x14ac:dyDescent="0.25">
      <c r="A2584" s="1">
        <v>44377</v>
      </c>
      <c r="B2584" s="1">
        <v>44377</v>
      </c>
      <c r="C2584" t="s">
        <v>4290</v>
      </c>
      <c r="D2584" t="s">
        <v>4291</v>
      </c>
      <c r="E2584">
        <v>6.15</v>
      </c>
      <c r="F2584" t="s">
        <v>67</v>
      </c>
      <c r="H2584" t="s">
        <v>17</v>
      </c>
      <c r="I2584" t="s">
        <v>18</v>
      </c>
      <c r="J2584" t="s">
        <v>19</v>
      </c>
      <c r="K2584" t="s">
        <v>20</v>
      </c>
      <c r="L2584" t="s">
        <v>20</v>
      </c>
      <c r="M2584" t="s">
        <v>21</v>
      </c>
      <c r="N2584" t="s">
        <v>135</v>
      </c>
      <c r="O2584" t="s">
        <v>5716</v>
      </c>
      <c r="P2584">
        <v>2</v>
      </c>
      <c r="Q2584" t="str">
        <f t="shared" si="40"/>
        <v>SR US Equity</v>
      </c>
    </row>
    <row r="2585" spans="1:17" x14ac:dyDescent="0.25">
      <c r="A2585" s="1">
        <v>44377</v>
      </c>
      <c r="B2585" s="1">
        <v>44377</v>
      </c>
      <c r="C2585" t="s">
        <v>1863</v>
      </c>
      <c r="D2585" t="s">
        <v>1864</v>
      </c>
      <c r="E2585">
        <v>3</v>
      </c>
      <c r="F2585" t="s">
        <v>1865</v>
      </c>
      <c r="G2585" t="s">
        <v>4467</v>
      </c>
      <c r="H2585" t="s">
        <v>44</v>
      </c>
      <c r="I2585" t="s">
        <v>18</v>
      </c>
      <c r="J2585" t="s">
        <v>19</v>
      </c>
      <c r="K2585" t="s">
        <v>20</v>
      </c>
      <c r="L2585" t="s">
        <v>20</v>
      </c>
      <c r="M2585" t="s">
        <v>21</v>
      </c>
      <c r="N2585" t="s">
        <v>135</v>
      </c>
      <c r="O2585" t="s">
        <v>5717</v>
      </c>
      <c r="P2585">
        <v>4</v>
      </c>
      <c r="Q2585" t="str">
        <f t="shared" si="40"/>
        <v>NRUC US Equity</v>
      </c>
    </row>
    <row r="2586" spans="1:17" x14ac:dyDescent="0.25">
      <c r="A2586" s="1">
        <v>44377</v>
      </c>
      <c r="B2586" s="1">
        <v>44377</v>
      </c>
      <c r="C2586" t="s">
        <v>215</v>
      </c>
      <c r="D2586" t="s">
        <v>216</v>
      </c>
      <c r="E2586">
        <v>5.35</v>
      </c>
      <c r="F2586" t="s">
        <v>1485</v>
      </c>
      <c r="G2586" t="s">
        <v>69</v>
      </c>
      <c r="H2586" t="s">
        <v>112</v>
      </c>
      <c r="I2586" t="s">
        <v>18</v>
      </c>
      <c r="J2586" t="s">
        <v>19</v>
      </c>
      <c r="K2586" t="s">
        <v>20</v>
      </c>
      <c r="L2586" t="s">
        <v>20</v>
      </c>
      <c r="M2586" t="s">
        <v>21</v>
      </c>
      <c r="N2586" t="s">
        <v>22</v>
      </c>
      <c r="O2586" t="s">
        <v>5718</v>
      </c>
      <c r="P2586">
        <v>1</v>
      </c>
      <c r="Q2586" t="str">
        <f t="shared" si="40"/>
        <v>T US Equity</v>
      </c>
    </row>
    <row r="2587" spans="1:17" x14ac:dyDescent="0.25">
      <c r="A2587" s="1">
        <v>44377</v>
      </c>
      <c r="B2587" s="1">
        <v>44377</v>
      </c>
      <c r="C2587" t="s">
        <v>2315</v>
      </c>
      <c r="D2587" t="s">
        <v>2316</v>
      </c>
      <c r="E2587">
        <v>4.8369999999999997</v>
      </c>
      <c r="F2587" t="s">
        <v>1379</v>
      </c>
      <c r="G2587" t="s">
        <v>51</v>
      </c>
      <c r="H2587" t="s">
        <v>52</v>
      </c>
      <c r="I2587" t="s">
        <v>18</v>
      </c>
      <c r="J2587" t="s">
        <v>19</v>
      </c>
      <c r="K2587" t="s">
        <v>20</v>
      </c>
      <c r="L2587" t="s">
        <v>20</v>
      </c>
      <c r="M2587" t="s">
        <v>21</v>
      </c>
      <c r="N2587" t="s">
        <v>22</v>
      </c>
      <c r="O2587" t="s">
        <v>5719</v>
      </c>
      <c r="P2587">
        <v>3</v>
      </c>
      <c r="Q2587" t="str">
        <f t="shared" si="40"/>
        <v>NSC US Equity</v>
      </c>
    </row>
    <row r="2588" spans="1:17" x14ac:dyDescent="0.25">
      <c r="A2588" s="1">
        <v>44377</v>
      </c>
      <c r="B2588" s="1">
        <v>44377</v>
      </c>
      <c r="C2588" t="s">
        <v>1863</v>
      </c>
      <c r="D2588" t="s">
        <v>1864</v>
      </c>
      <c r="E2588">
        <v>3.5</v>
      </c>
      <c r="F2588" t="s">
        <v>2126</v>
      </c>
      <c r="G2588" t="s">
        <v>722</v>
      </c>
      <c r="H2588" t="s">
        <v>44</v>
      </c>
      <c r="I2588" t="s">
        <v>18</v>
      </c>
      <c r="J2588" t="s">
        <v>19</v>
      </c>
      <c r="K2588" t="s">
        <v>20</v>
      </c>
      <c r="L2588" t="s">
        <v>20</v>
      </c>
      <c r="M2588" t="s">
        <v>21</v>
      </c>
      <c r="N2588" t="s">
        <v>135</v>
      </c>
      <c r="O2588" t="s">
        <v>5720</v>
      </c>
      <c r="P2588">
        <v>4</v>
      </c>
      <c r="Q2588" t="str">
        <f t="shared" si="40"/>
        <v>NRUC US Equity</v>
      </c>
    </row>
    <row r="2589" spans="1:17" x14ac:dyDescent="0.25">
      <c r="A2589" s="1">
        <v>44377</v>
      </c>
      <c r="B2589" s="1">
        <v>44377</v>
      </c>
      <c r="C2589" t="s">
        <v>1863</v>
      </c>
      <c r="D2589" t="s">
        <v>1864</v>
      </c>
      <c r="E2589">
        <v>3.5</v>
      </c>
      <c r="F2589" t="s">
        <v>2947</v>
      </c>
      <c r="G2589" t="s">
        <v>2611</v>
      </c>
      <c r="H2589" t="s">
        <v>44</v>
      </c>
      <c r="I2589" t="s">
        <v>18</v>
      </c>
      <c r="J2589" t="s">
        <v>19</v>
      </c>
      <c r="K2589" t="s">
        <v>20</v>
      </c>
      <c r="L2589" t="s">
        <v>20</v>
      </c>
      <c r="M2589" t="s">
        <v>21</v>
      </c>
      <c r="N2589" t="s">
        <v>135</v>
      </c>
      <c r="O2589" t="s">
        <v>5721</v>
      </c>
      <c r="P2589">
        <v>4</v>
      </c>
      <c r="Q2589" t="str">
        <f t="shared" si="40"/>
        <v>NRUC US Equity</v>
      </c>
    </row>
    <row r="2590" spans="1:17" x14ac:dyDescent="0.25">
      <c r="A2590" s="1">
        <v>44377</v>
      </c>
      <c r="B2590" s="1">
        <v>44377</v>
      </c>
      <c r="C2590" t="s">
        <v>1863</v>
      </c>
      <c r="D2590" t="s">
        <v>1864</v>
      </c>
      <c r="E2590">
        <v>3.5</v>
      </c>
      <c r="F2590" t="s">
        <v>2126</v>
      </c>
      <c r="G2590" t="s">
        <v>3182</v>
      </c>
      <c r="H2590" t="s">
        <v>44</v>
      </c>
      <c r="I2590" t="s">
        <v>18</v>
      </c>
      <c r="J2590" t="s">
        <v>19</v>
      </c>
      <c r="K2590" t="s">
        <v>20</v>
      </c>
      <c r="L2590" t="s">
        <v>20</v>
      </c>
      <c r="M2590" t="s">
        <v>21</v>
      </c>
      <c r="N2590" t="s">
        <v>135</v>
      </c>
      <c r="O2590" t="s">
        <v>5722</v>
      </c>
      <c r="P2590">
        <v>4</v>
      </c>
      <c r="Q2590" t="str">
        <f t="shared" si="40"/>
        <v>NRUC US Equity</v>
      </c>
    </row>
    <row r="2591" spans="1:17" x14ac:dyDescent="0.25">
      <c r="A2591" s="1">
        <v>44377</v>
      </c>
      <c r="B2591" s="1">
        <v>44377</v>
      </c>
      <c r="C2591" t="s">
        <v>498</v>
      </c>
      <c r="D2591" t="s">
        <v>499</v>
      </c>
      <c r="E2591">
        <v>4.875</v>
      </c>
      <c r="F2591" t="s">
        <v>1781</v>
      </c>
      <c r="G2591" t="s">
        <v>69</v>
      </c>
      <c r="H2591" t="s">
        <v>121</v>
      </c>
      <c r="I2591" t="s">
        <v>18</v>
      </c>
      <c r="J2591" t="s">
        <v>19</v>
      </c>
      <c r="K2591" t="s">
        <v>20</v>
      </c>
      <c r="L2591" t="s">
        <v>20</v>
      </c>
      <c r="M2591" t="s">
        <v>21</v>
      </c>
      <c r="N2591" t="s">
        <v>22</v>
      </c>
      <c r="O2591" t="s">
        <v>5723</v>
      </c>
      <c r="P2591">
        <v>3</v>
      </c>
      <c r="Q2591" t="str">
        <f t="shared" si="40"/>
        <v>ADT US Equity</v>
      </c>
    </row>
    <row r="2592" spans="1:17" x14ac:dyDescent="0.25">
      <c r="A2592" s="1">
        <v>44377</v>
      </c>
      <c r="B2592" s="1">
        <v>44377</v>
      </c>
      <c r="C2592" t="s">
        <v>1863</v>
      </c>
      <c r="D2592" t="s">
        <v>1864</v>
      </c>
      <c r="E2592">
        <v>3.15</v>
      </c>
      <c r="F2592" t="s">
        <v>4466</v>
      </c>
      <c r="G2592" t="s">
        <v>722</v>
      </c>
      <c r="H2592" t="s">
        <v>44</v>
      </c>
      <c r="I2592" t="s">
        <v>18</v>
      </c>
      <c r="J2592" t="s">
        <v>19</v>
      </c>
      <c r="K2592" t="s">
        <v>20</v>
      </c>
      <c r="L2592" t="s">
        <v>20</v>
      </c>
      <c r="M2592" t="s">
        <v>21</v>
      </c>
      <c r="N2592" t="s">
        <v>135</v>
      </c>
      <c r="O2592" t="s">
        <v>5724</v>
      </c>
      <c r="P2592">
        <v>4</v>
      </c>
      <c r="Q2592" t="str">
        <f t="shared" si="40"/>
        <v>NRUC US Equity</v>
      </c>
    </row>
    <row r="2593" spans="1:17" x14ac:dyDescent="0.25">
      <c r="A2593" s="1">
        <v>44377</v>
      </c>
      <c r="B2593" s="1">
        <v>44377</v>
      </c>
      <c r="C2593" t="s">
        <v>1863</v>
      </c>
      <c r="D2593" t="s">
        <v>1864</v>
      </c>
      <c r="E2593">
        <v>3.5</v>
      </c>
      <c r="F2593" t="s">
        <v>1114</v>
      </c>
      <c r="G2593" t="s">
        <v>4431</v>
      </c>
      <c r="H2593" t="s">
        <v>44</v>
      </c>
      <c r="I2593" t="s">
        <v>18</v>
      </c>
      <c r="J2593" t="s">
        <v>19</v>
      </c>
      <c r="K2593" t="s">
        <v>20</v>
      </c>
      <c r="L2593" t="s">
        <v>20</v>
      </c>
      <c r="M2593" t="s">
        <v>21</v>
      </c>
      <c r="N2593" t="s">
        <v>135</v>
      </c>
      <c r="O2593" t="s">
        <v>5725</v>
      </c>
      <c r="P2593">
        <v>4</v>
      </c>
      <c r="Q2593" t="str">
        <f t="shared" si="40"/>
        <v>NRUC US Equity</v>
      </c>
    </row>
    <row r="2594" spans="1:17" x14ac:dyDescent="0.25">
      <c r="A2594" s="1">
        <v>44377</v>
      </c>
      <c r="B2594" s="1">
        <v>44377</v>
      </c>
      <c r="C2594" t="s">
        <v>261</v>
      </c>
      <c r="D2594" t="s">
        <v>262</v>
      </c>
      <c r="E2594">
        <v>5.875</v>
      </c>
      <c r="F2594" t="s">
        <v>334</v>
      </c>
      <c r="G2594" t="s">
        <v>69</v>
      </c>
      <c r="H2594" t="s">
        <v>88</v>
      </c>
      <c r="I2594" t="s">
        <v>18</v>
      </c>
      <c r="J2594" t="s">
        <v>19</v>
      </c>
      <c r="K2594" t="s">
        <v>20</v>
      </c>
      <c r="L2594" t="s">
        <v>20</v>
      </c>
      <c r="M2594" t="s">
        <v>21</v>
      </c>
      <c r="N2594" t="s">
        <v>22</v>
      </c>
      <c r="O2594" t="s">
        <v>5726</v>
      </c>
      <c r="P2594">
        <v>4</v>
      </c>
      <c r="Q2594" t="str">
        <f t="shared" si="40"/>
        <v>DISH US Equity</v>
      </c>
    </row>
    <row r="2595" spans="1:17" x14ac:dyDescent="0.25">
      <c r="A2595" s="1">
        <v>44377</v>
      </c>
      <c r="B2595" s="1">
        <v>44377</v>
      </c>
      <c r="C2595" t="s">
        <v>1863</v>
      </c>
      <c r="D2595" t="s">
        <v>1864</v>
      </c>
      <c r="E2595">
        <v>3.5</v>
      </c>
      <c r="F2595" t="s">
        <v>1555</v>
      </c>
      <c r="G2595" t="s">
        <v>722</v>
      </c>
      <c r="H2595" t="s">
        <v>44</v>
      </c>
      <c r="I2595" t="s">
        <v>18</v>
      </c>
      <c r="J2595" t="s">
        <v>19</v>
      </c>
      <c r="K2595" t="s">
        <v>20</v>
      </c>
      <c r="L2595" t="s">
        <v>20</v>
      </c>
      <c r="M2595" t="s">
        <v>21</v>
      </c>
      <c r="N2595" t="s">
        <v>135</v>
      </c>
      <c r="O2595" t="s">
        <v>5727</v>
      </c>
      <c r="P2595">
        <v>4</v>
      </c>
      <c r="Q2595" t="str">
        <f t="shared" si="40"/>
        <v>NRUC US Equity</v>
      </c>
    </row>
    <row r="2596" spans="1:17" x14ac:dyDescent="0.25">
      <c r="A2596" s="1">
        <v>44377</v>
      </c>
      <c r="B2596" s="1">
        <v>44377</v>
      </c>
      <c r="C2596" t="s">
        <v>1863</v>
      </c>
      <c r="D2596" t="s">
        <v>1864</v>
      </c>
      <c r="E2596">
        <v>3</v>
      </c>
      <c r="F2596" t="s">
        <v>734</v>
      </c>
      <c r="G2596" t="s">
        <v>2611</v>
      </c>
      <c r="H2596" t="s">
        <v>44</v>
      </c>
      <c r="I2596" t="s">
        <v>18</v>
      </c>
      <c r="J2596" t="s">
        <v>19</v>
      </c>
      <c r="K2596" t="s">
        <v>20</v>
      </c>
      <c r="L2596" t="s">
        <v>20</v>
      </c>
      <c r="M2596" t="s">
        <v>21</v>
      </c>
      <c r="N2596" t="s">
        <v>135</v>
      </c>
      <c r="O2596" t="s">
        <v>5728</v>
      </c>
      <c r="P2596">
        <v>4</v>
      </c>
      <c r="Q2596" t="str">
        <f t="shared" si="40"/>
        <v>NRUC US Equity</v>
      </c>
    </row>
    <row r="2597" spans="1:17" x14ac:dyDescent="0.25">
      <c r="A2597" s="1">
        <v>44377</v>
      </c>
      <c r="B2597" s="1">
        <v>44377</v>
      </c>
      <c r="C2597" t="s">
        <v>3059</v>
      </c>
      <c r="D2597" t="s">
        <v>3060</v>
      </c>
      <c r="E2597">
        <v>8.34</v>
      </c>
      <c r="F2597" t="s">
        <v>5729</v>
      </c>
      <c r="G2597" t="s">
        <v>297</v>
      </c>
      <c r="H2597" t="s">
        <v>97</v>
      </c>
      <c r="I2597" t="s">
        <v>18</v>
      </c>
      <c r="J2597" t="s">
        <v>19</v>
      </c>
      <c r="K2597" t="s">
        <v>20</v>
      </c>
      <c r="L2597" t="s">
        <v>20</v>
      </c>
      <c r="M2597" t="s">
        <v>21</v>
      </c>
      <c r="N2597" t="s">
        <v>22</v>
      </c>
      <c r="O2597" t="s">
        <v>5730</v>
      </c>
      <c r="P2597">
        <v>3</v>
      </c>
      <c r="Q2597" t="str">
        <f t="shared" si="40"/>
        <v>CBT US Equity</v>
      </c>
    </row>
    <row r="2598" spans="1:17" x14ac:dyDescent="0.25">
      <c r="A2598" s="1">
        <v>44377</v>
      </c>
      <c r="B2598" s="1">
        <v>44377</v>
      </c>
      <c r="C2598" t="s">
        <v>1863</v>
      </c>
      <c r="D2598" t="s">
        <v>1864</v>
      </c>
      <c r="E2598">
        <v>3</v>
      </c>
      <c r="F2598" t="s">
        <v>1010</v>
      </c>
      <c r="G2598" t="s">
        <v>2611</v>
      </c>
      <c r="H2598" t="s">
        <v>44</v>
      </c>
      <c r="I2598" t="s">
        <v>18</v>
      </c>
      <c r="J2598" t="s">
        <v>19</v>
      </c>
      <c r="K2598" t="s">
        <v>20</v>
      </c>
      <c r="L2598" t="s">
        <v>20</v>
      </c>
      <c r="M2598" t="s">
        <v>21</v>
      </c>
      <c r="N2598" t="s">
        <v>135</v>
      </c>
      <c r="O2598" t="s">
        <v>5734</v>
      </c>
      <c r="P2598">
        <v>4</v>
      </c>
      <c r="Q2598" t="str">
        <f t="shared" si="40"/>
        <v>NRUC US Equity</v>
      </c>
    </row>
    <row r="2599" spans="1:17" x14ac:dyDescent="0.25">
      <c r="A2599" s="1">
        <v>44377</v>
      </c>
      <c r="B2599" s="1">
        <v>44377</v>
      </c>
      <c r="C2599" t="s">
        <v>180</v>
      </c>
      <c r="D2599" t="s">
        <v>128</v>
      </c>
      <c r="E2599">
        <v>6.2</v>
      </c>
      <c r="F2599" t="s">
        <v>2727</v>
      </c>
      <c r="G2599" t="s">
        <v>51</v>
      </c>
      <c r="H2599" t="s">
        <v>44</v>
      </c>
      <c r="I2599" t="s">
        <v>18</v>
      </c>
      <c r="J2599" t="s">
        <v>19</v>
      </c>
      <c r="K2599" t="s">
        <v>20</v>
      </c>
      <c r="L2599" t="s">
        <v>20</v>
      </c>
      <c r="M2599" t="s">
        <v>21</v>
      </c>
      <c r="N2599" t="s">
        <v>22</v>
      </c>
      <c r="O2599" t="s">
        <v>5735</v>
      </c>
      <c r="P2599">
        <v>3</v>
      </c>
      <c r="Q2599" t="str">
        <f t="shared" si="40"/>
        <v>DIS US Equity</v>
      </c>
    </row>
    <row r="2600" spans="1:17" x14ac:dyDescent="0.25">
      <c r="A2600" s="1">
        <v>44377</v>
      </c>
      <c r="B2600" s="1">
        <v>44377</v>
      </c>
      <c r="C2600" t="s">
        <v>215</v>
      </c>
      <c r="D2600" t="s">
        <v>216</v>
      </c>
      <c r="E2600">
        <v>6</v>
      </c>
      <c r="F2600" t="s">
        <v>1139</v>
      </c>
      <c r="G2600" t="s">
        <v>51</v>
      </c>
      <c r="H2600" t="s">
        <v>112</v>
      </c>
      <c r="I2600" t="s">
        <v>18</v>
      </c>
      <c r="J2600" t="s">
        <v>19</v>
      </c>
      <c r="K2600" t="s">
        <v>20</v>
      </c>
      <c r="L2600" t="s">
        <v>20</v>
      </c>
      <c r="M2600" t="s">
        <v>21</v>
      </c>
      <c r="N2600" t="s">
        <v>22</v>
      </c>
      <c r="O2600" t="s">
        <v>5737</v>
      </c>
      <c r="P2600">
        <v>1</v>
      </c>
      <c r="Q2600" t="str">
        <f t="shared" si="40"/>
        <v>T US Equity</v>
      </c>
    </row>
    <row r="2601" spans="1:17" x14ac:dyDescent="0.25">
      <c r="A2601" s="1">
        <v>44377</v>
      </c>
      <c r="B2601" s="1">
        <v>44377</v>
      </c>
      <c r="C2601" t="s">
        <v>1863</v>
      </c>
      <c r="D2601" t="s">
        <v>1864</v>
      </c>
      <c r="E2601">
        <v>3.6</v>
      </c>
      <c r="F2601" t="s">
        <v>2852</v>
      </c>
      <c r="G2601" t="s">
        <v>722</v>
      </c>
      <c r="H2601" t="s">
        <v>44</v>
      </c>
      <c r="I2601" t="s">
        <v>18</v>
      </c>
      <c r="J2601" t="s">
        <v>19</v>
      </c>
      <c r="K2601" t="s">
        <v>20</v>
      </c>
      <c r="L2601" t="s">
        <v>20</v>
      </c>
      <c r="M2601" t="s">
        <v>21</v>
      </c>
      <c r="N2601" t="s">
        <v>135</v>
      </c>
      <c r="O2601" t="s">
        <v>5738</v>
      </c>
      <c r="P2601">
        <v>4</v>
      </c>
      <c r="Q2601" t="str">
        <f t="shared" si="40"/>
        <v>NRUC US Equity</v>
      </c>
    </row>
    <row r="2602" spans="1:17" x14ac:dyDescent="0.25">
      <c r="A2602" s="1">
        <v>44377</v>
      </c>
      <c r="B2602" s="1">
        <v>44377</v>
      </c>
      <c r="C2602" t="s">
        <v>4203</v>
      </c>
      <c r="D2602" t="s">
        <v>4204</v>
      </c>
      <c r="E2602">
        <v>7.75</v>
      </c>
      <c r="F2602" t="s">
        <v>1421</v>
      </c>
      <c r="H2602" t="s">
        <v>112</v>
      </c>
      <c r="I2602" t="s">
        <v>18</v>
      </c>
      <c r="J2602" t="s">
        <v>19</v>
      </c>
      <c r="K2602" t="s">
        <v>20</v>
      </c>
      <c r="L2602" t="s">
        <v>20</v>
      </c>
      <c r="M2602" t="s">
        <v>21</v>
      </c>
      <c r="N2602" t="s">
        <v>59</v>
      </c>
      <c r="O2602" t="s">
        <v>5739</v>
      </c>
      <c r="P2602">
        <v>2</v>
      </c>
      <c r="Q2602" t="str">
        <f t="shared" si="40"/>
        <v>FR US Equity</v>
      </c>
    </row>
    <row r="2603" spans="1:17" x14ac:dyDescent="0.25">
      <c r="A2603" s="1">
        <v>44377</v>
      </c>
      <c r="B2603" s="1">
        <v>44377</v>
      </c>
      <c r="C2603" t="s">
        <v>3522</v>
      </c>
      <c r="D2603" t="s">
        <v>3523</v>
      </c>
      <c r="E2603">
        <v>7.3</v>
      </c>
      <c r="F2603" t="s">
        <v>3102</v>
      </c>
      <c r="H2603" t="s">
        <v>52</v>
      </c>
      <c r="I2603" t="s">
        <v>18</v>
      </c>
      <c r="J2603" t="s">
        <v>19</v>
      </c>
      <c r="K2603" t="s">
        <v>20</v>
      </c>
      <c r="L2603" t="s">
        <v>20</v>
      </c>
      <c r="M2603" t="s">
        <v>21</v>
      </c>
      <c r="N2603" t="s">
        <v>22</v>
      </c>
      <c r="O2603" t="s">
        <v>5746</v>
      </c>
      <c r="P2603">
        <v>5</v>
      </c>
      <c r="Q2603" t="str">
        <f t="shared" si="40"/>
        <v>TFCFA US Equity</v>
      </c>
    </row>
    <row r="2604" spans="1:17" x14ac:dyDescent="0.25">
      <c r="A2604" s="1">
        <v>44377</v>
      </c>
      <c r="B2604" s="1">
        <v>44377</v>
      </c>
      <c r="C2604" t="s">
        <v>3202</v>
      </c>
      <c r="D2604" t="s">
        <v>1641</v>
      </c>
      <c r="E2604">
        <v>6</v>
      </c>
      <c r="F2604" t="s">
        <v>2583</v>
      </c>
      <c r="G2604" t="s">
        <v>69</v>
      </c>
      <c r="H2604" t="s">
        <v>52</v>
      </c>
      <c r="I2604" t="s">
        <v>18</v>
      </c>
      <c r="J2604" t="s">
        <v>19</v>
      </c>
      <c r="K2604" t="s">
        <v>20</v>
      </c>
      <c r="L2604" t="s">
        <v>20</v>
      </c>
      <c r="M2604" t="s">
        <v>21</v>
      </c>
      <c r="N2604" t="s">
        <v>135</v>
      </c>
      <c r="O2604" t="s">
        <v>5747</v>
      </c>
      <c r="P2604">
        <v>3</v>
      </c>
      <c r="Q2604" t="str">
        <f t="shared" si="40"/>
        <v>XEL US Equity</v>
      </c>
    </row>
    <row r="2605" spans="1:17" x14ac:dyDescent="0.25">
      <c r="A2605" s="1">
        <v>44377</v>
      </c>
      <c r="B2605" s="1">
        <v>44377</v>
      </c>
      <c r="C2605" t="s">
        <v>5583</v>
      </c>
      <c r="D2605" t="s">
        <v>5584</v>
      </c>
      <c r="E2605">
        <v>5.66</v>
      </c>
      <c r="F2605" t="s">
        <v>5748</v>
      </c>
      <c r="G2605" t="s">
        <v>130</v>
      </c>
      <c r="H2605" t="s">
        <v>39</v>
      </c>
      <c r="I2605" t="s">
        <v>18</v>
      </c>
      <c r="J2605" t="s">
        <v>19</v>
      </c>
      <c r="K2605" t="s">
        <v>20</v>
      </c>
      <c r="L2605" t="s">
        <v>20</v>
      </c>
      <c r="M2605" t="s">
        <v>21</v>
      </c>
      <c r="N2605" t="s">
        <v>135</v>
      </c>
      <c r="O2605" t="s">
        <v>5749</v>
      </c>
      <c r="P2605">
        <v>3</v>
      </c>
      <c r="Q2605" t="str">
        <f t="shared" si="40"/>
        <v>NWN US Equity</v>
      </c>
    </row>
    <row r="2606" spans="1:17" x14ac:dyDescent="0.25">
      <c r="A2606" s="1">
        <v>44377</v>
      </c>
      <c r="B2606" s="1">
        <v>44377</v>
      </c>
      <c r="C2606" t="s">
        <v>477</v>
      </c>
      <c r="D2606" t="s">
        <v>478</v>
      </c>
      <c r="E2606">
        <v>7.125</v>
      </c>
      <c r="F2606" t="s">
        <v>1624</v>
      </c>
      <c r="G2606" t="s">
        <v>69</v>
      </c>
      <c r="H2606" t="s">
        <v>97</v>
      </c>
      <c r="I2606" t="s">
        <v>18</v>
      </c>
      <c r="J2606" t="s">
        <v>19</v>
      </c>
      <c r="K2606" t="s">
        <v>20</v>
      </c>
      <c r="L2606" t="s">
        <v>20</v>
      </c>
      <c r="M2606" t="s">
        <v>21</v>
      </c>
      <c r="N2606" t="s">
        <v>22</v>
      </c>
      <c r="O2606" t="s">
        <v>5750</v>
      </c>
      <c r="P2606">
        <v>4</v>
      </c>
      <c r="Q2606" t="str">
        <f t="shared" si="40"/>
        <v>LDOS US Equity</v>
      </c>
    </row>
    <row r="2607" spans="1:17" x14ac:dyDescent="0.25">
      <c r="A2607" s="1">
        <v>44377</v>
      </c>
      <c r="B2607" s="1">
        <v>44377</v>
      </c>
      <c r="C2607" t="s">
        <v>3519</v>
      </c>
      <c r="D2607" t="s">
        <v>615</v>
      </c>
      <c r="E2607">
        <v>5.75</v>
      </c>
      <c r="F2607" t="s">
        <v>3612</v>
      </c>
      <c r="G2607" t="s">
        <v>2369</v>
      </c>
      <c r="H2607" t="s">
        <v>44</v>
      </c>
      <c r="I2607" t="s">
        <v>18</v>
      </c>
      <c r="J2607" t="s">
        <v>19</v>
      </c>
      <c r="K2607" t="s">
        <v>20</v>
      </c>
      <c r="L2607" t="s">
        <v>20</v>
      </c>
      <c r="M2607" t="s">
        <v>21</v>
      </c>
      <c r="N2607" t="s">
        <v>135</v>
      </c>
      <c r="O2607" t="s">
        <v>5751</v>
      </c>
      <c r="P2607">
        <v>3</v>
      </c>
      <c r="Q2607" t="str">
        <f t="shared" si="40"/>
        <v>EXC US Equity</v>
      </c>
    </row>
    <row r="2608" spans="1:17" x14ac:dyDescent="0.25">
      <c r="A2608" s="1">
        <v>44377</v>
      </c>
      <c r="B2608" s="1">
        <v>44377</v>
      </c>
      <c r="C2608" t="s">
        <v>4888</v>
      </c>
      <c r="D2608" t="s">
        <v>4889</v>
      </c>
      <c r="E2608">
        <v>7.25</v>
      </c>
      <c r="F2608" t="s">
        <v>1139</v>
      </c>
      <c r="H2608" t="s">
        <v>112</v>
      </c>
      <c r="I2608" t="s">
        <v>18</v>
      </c>
      <c r="J2608" t="s">
        <v>19</v>
      </c>
      <c r="K2608" t="s">
        <v>20</v>
      </c>
      <c r="L2608" t="s">
        <v>20</v>
      </c>
      <c r="M2608" t="s">
        <v>21</v>
      </c>
      <c r="N2608" t="s">
        <v>59</v>
      </c>
      <c r="O2608" t="s">
        <v>5752</v>
      </c>
      <c r="P2608">
        <v>4</v>
      </c>
      <c r="Q2608" t="str">
        <f t="shared" si="40"/>
        <v>SIGI US Equity</v>
      </c>
    </row>
    <row r="2609" spans="1:17" x14ac:dyDescent="0.25">
      <c r="A2609" s="1">
        <v>44377</v>
      </c>
      <c r="B2609" s="1">
        <v>44377</v>
      </c>
      <c r="C2609" t="s">
        <v>5754</v>
      </c>
      <c r="D2609" t="s">
        <v>5755</v>
      </c>
      <c r="E2609">
        <v>6.2060000000000004</v>
      </c>
      <c r="F2609" t="s">
        <v>4957</v>
      </c>
      <c r="G2609" t="s">
        <v>101</v>
      </c>
      <c r="H2609" t="s">
        <v>17</v>
      </c>
      <c r="I2609" t="s">
        <v>18</v>
      </c>
      <c r="J2609" t="s">
        <v>19</v>
      </c>
      <c r="K2609" t="s">
        <v>20</v>
      </c>
      <c r="L2609" t="s">
        <v>20</v>
      </c>
      <c r="M2609" t="s">
        <v>21</v>
      </c>
      <c r="N2609" t="s">
        <v>135</v>
      </c>
      <c r="O2609" t="s">
        <v>5756</v>
      </c>
      <c r="P2609">
        <v>3</v>
      </c>
      <c r="Q2609" t="str">
        <f t="shared" si="40"/>
        <v>UGI US Equity</v>
      </c>
    </row>
    <row r="2610" spans="1:17" x14ac:dyDescent="0.25">
      <c r="A2610" s="1">
        <v>44377</v>
      </c>
      <c r="B2610" s="1">
        <v>44377</v>
      </c>
      <c r="C2610" t="s">
        <v>3583</v>
      </c>
      <c r="D2610" t="s">
        <v>2482</v>
      </c>
      <c r="E2610">
        <v>6.15</v>
      </c>
      <c r="F2610" t="s">
        <v>2228</v>
      </c>
      <c r="H2610" t="s">
        <v>52</v>
      </c>
      <c r="I2610" t="s">
        <v>18</v>
      </c>
      <c r="J2610" t="s">
        <v>19</v>
      </c>
      <c r="K2610" t="s">
        <v>20</v>
      </c>
      <c r="L2610" t="s">
        <v>20</v>
      </c>
      <c r="M2610" t="s">
        <v>21</v>
      </c>
      <c r="N2610" t="s">
        <v>59</v>
      </c>
      <c r="O2610" t="s">
        <v>5757</v>
      </c>
      <c r="P2610">
        <v>2</v>
      </c>
      <c r="Q2610" t="str">
        <f t="shared" si="40"/>
        <v>CI US Equity</v>
      </c>
    </row>
    <row r="2611" spans="1:17" x14ac:dyDescent="0.25">
      <c r="A2611" s="1">
        <v>44377</v>
      </c>
      <c r="B2611" s="1">
        <v>44377</v>
      </c>
      <c r="C2611" t="s">
        <v>3033</v>
      </c>
      <c r="D2611" t="s">
        <v>3034</v>
      </c>
      <c r="E2611">
        <v>4.5350000000000001</v>
      </c>
      <c r="F2611" t="s">
        <v>4009</v>
      </c>
      <c r="G2611" t="s">
        <v>69</v>
      </c>
      <c r="H2611" t="s">
        <v>17</v>
      </c>
      <c r="I2611" t="s">
        <v>18</v>
      </c>
      <c r="J2611" t="s">
        <v>19</v>
      </c>
      <c r="K2611" t="s">
        <v>20</v>
      </c>
      <c r="L2611" t="s">
        <v>20</v>
      </c>
      <c r="M2611" t="s">
        <v>21</v>
      </c>
      <c r="N2611" t="s">
        <v>22</v>
      </c>
      <c r="O2611" t="s">
        <v>5759</v>
      </c>
      <c r="P2611">
        <v>3</v>
      </c>
      <c r="Q2611" t="str">
        <f t="shared" si="40"/>
        <v>ADM US Equity</v>
      </c>
    </row>
    <row r="2612" spans="1:17" x14ac:dyDescent="0.25">
      <c r="A2612" s="1">
        <v>44377</v>
      </c>
      <c r="B2612" s="1">
        <v>44377</v>
      </c>
      <c r="C2612" t="s">
        <v>1863</v>
      </c>
      <c r="D2612" t="s">
        <v>1864</v>
      </c>
      <c r="E2612">
        <v>3</v>
      </c>
      <c r="F2612" t="s">
        <v>2572</v>
      </c>
      <c r="G2612" t="s">
        <v>722</v>
      </c>
      <c r="H2612" t="s">
        <v>17</v>
      </c>
      <c r="I2612" t="s">
        <v>18</v>
      </c>
      <c r="J2612" t="s">
        <v>19</v>
      </c>
      <c r="K2612" t="s">
        <v>20</v>
      </c>
      <c r="L2612" t="s">
        <v>20</v>
      </c>
      <c r="M2612" t="s">
        <v>21</v>
      </c>
      <c r="N2612" t="s">
        <v>135</v>
      </c>
      <c r="O2612" t="s">
        <v>5760</v>
      </c>
      <c r="P2612">
        <v>4</v>
      </c>
      <c r="Q2612" t="str">
        <f t="shared" si="40"/>
        <v>NRUC US Equity</v>
      </c>
    </row>
    <row r="2613" spans="1:17" x14ac:dyDescent="0.25">
      <c r="A2613" s="1">
        <v>44377</v>
      </c>
      <c r="B2613" s="1">
        <v>44377</v>
      </c>
      <c r="C2613" t="s">
        <v>2598</v>
      </c>
      <c r="D2613" t="s">
        <v>2599</v>
      </c>
      <c r="E2613">
        <v>5.625</v>
      </c>
      <c r="F2613" t="s">
        <v>2443</v>
      </c>
      <c r="G2613" t="s">
        <v>69</v>
      </c>
      <c r="H2613" t="s">
        <v>32</v>
      </c>
      <c r="I2613" t="s">
        <v>18</v>
      </c>
      <c r="J2613" t="s">
        <v>19</v>
      </c>
      <c r="K2613" t="s">
        <v>20</v>
      </c>
      <c r="L2613" t="s">
        <v>20</v>
      </c>
      <c r="M2613" t="s">
        <v>21</v>
      </c>
      <c r="N2613" t="s">
        <v>22</v>
      </c>
      <c r="O2613" t="s">
        <v>5761</v>
      </c>
      <c r="P2613">
        <v>2</v>
      </c>
      <c r="Q2613" t="str">
        <f t="shared" si="40"/>
        <v>ST US Equity</v>
      </c>
    </row>
    <row r="2614" spans="1:17" x14ac:dyDescent="0.25">
      <c r="A2614" s="1">
        <v>44377</v>
      </c>
      <c r="B2614" s="1">
        <v>44377</v>
      </c>
      <c r="C2614" t="s">
        <v>4223</v>
      </c>
      <c r="D2614" t="s">
        <v>978</v>
      </c>
      <c r="E2614">
        <v>4</v>
      </c>
      <c r="F2614" t="s">
        <v>1010</v>
      </c>
      <c r="G2614" t="s">
        <v>69</v>
      </c>
      <c r="H2614" t="s">
        <v>112</v>
      </c>
      <c r="I2614" t="s">
        <v>18</v>
      </c>
      <c r="J2614" t="s">
        <v>19</v>
      </c>
      <c r="K2614" t="s">
        <v>20</v>
      </c>
      <c r="L2614" t="s">
        <v>20</v>
      </c>
      <c r="M2614" t="s">
        <v>21</v>
      </c>
      <c r="N2614" t="s">
        <v>135</v>
      </c>
      <c r="O2614" t="s">
        <v>5764</v>
      </c>
      <c r="P2614">
        <v>2</v>
      </c>
      <c r="Q2614" t="str">
        <f t="shared" si="40"/>
        <v>FE US Equity</v>
      </c>
    </row>
    <row r="2615" spans="1:17" x14ac:dyDescent="0.25">
      <c r="A2615" s="1">
        <v>44377</v>
      </c>
      <c r="B2615" s="1">
        <v>44377</v>
      </c>
      <c r="C2615" t="s">
        <v>1863</v>
      </c>
      <c r="D2615" t="s">
        <v>1864</v>
      </c>
      <c r="E2615">
        <v>3.5</v>
      </c>
      <c r="F2615" t="s">
        <v>1819</v>
      </c>
      <c r="G2615" t="s">
        <v>722</v>
      </c>
      <c r="H2615" t="s">
        <v>44</v>
      </c>
      <c r="I2615" t="s">
        <v>18</v>
      </c>
      <c r="J2615" t="s">
        <v>19</v>
      </c>
      <c r="K2615" t="s">
        <v>20</v>
      </c>
      <c r="L2615" t="s">
        <v>20</v>
      </c>
      <c r="M2615" t="s">
        <v>21</v>
      </c>
      <c r="N2615" t="s">
        <v>135</v>
      </c>
      <c r="O2615" t="s">
        <v>5768</v>
      </c>
      <c r="P2615">
        <v>4</v>
      </c>
      <c r="Q2615" t="str">
        <f t="shared" si="40"/>
        <v>NRUC US Equity</v>
      </c>
    </row>
    <row r="2616" spans="1:17" x14ac:dyDescent="0.25">
      <c r="A2616" s="1">
        <v>44377</v>
      </c>
      <c r="B2616" s="1">
        <v>44377</v>
      </c>
      <c r="C2616" t="s">
        <v>3059</v>
      </c>
      <c r="D2616" t="s">
        <v>3060</v>
      </c>
      <c r="E2616">
        <v>7.28</v>
      </c>
      <c r="F2616" t="s">
        <v>5769</v>
      </c>
      <c r="G2616" t="s">
        <v>297</v>
      </c>
      <c r="H2616" t="s">
        <v>97</v>
      </c>
      <c r="I2616" t="s">
        <v>18</v>
      </c>
      <c r="J2616" t="s">
        <v>19</v>
      </c>
      <c r="K2616" t="s">
        <v>20</v>
      </c>
      <c r="L2616" t="s">
        <v>20</v>
      </c>
      <c r="M2616" t="s">
        <v>21</v>
      </c>
      <c r="N2616" t="s">
        <v>22</v>
      </c>
      <c r="O2616" t="s">
        <v>5770</v>
      </c>
      <c r="P2616">
        <v>3</v>
      </c>
      <c r="Q2616" t="str">
        <f t="shared" si="40"/>
        <v>CBT US Equity</v>
      </c>
    </row>
    <row r="2617" spans="1:17" x14ac:dyDescent="0.25">
      <c r="A2617" s="1">
        <v>44377</v>
      </c>
      <c r="B2617" s="1">
        <v>44377</v>
      </c>
      <c r="C2617" t="s">
        <v>180</v>
      </c>
      <c r="D2617" t="s">
        <v>128</v>
      </c>
      <c r="E2617">
        <v>7.3</v>
      </c>
      <c r="F2617" t="s">
        <v>3102</v>
      </c>
      <c r="G2617" t="s">
        <v>69</v>
      </c>
      <c r="H2617" t="s">
        <v>44</v>
      </c>
      <c r="I2617" t="s">
        <v>18</v>
      </c>
      <c r="J2617" t="s">
        <v>19</v>
      </c>
      <c r="K2617" t="s">
        <v>20</v>
      </c>
      <c r="L2617" t="s">
        <v>20</v>
      </c>
      <c r="M2617" t="s">
        <v>21</v>
      </c>
      <c r="N2617" t="s">
        <v>22</v>
      </c>
      <c r="O2617" t="s">
        <v>5774</v>
      </c>
      <c r="P2617">
        <v>3</v>
      </c>
      <c r="Q2617" t="str">
        <f t="shared" si="40"/>
        <v>DIS US Equity</v>
      </c>
    </row>
    <row r="2618" spans="1:17" x14ac:dyDescent="0.25">
      <c r="A2618" s="1">
        <v>44377</v>
      </c>
      <c r="B2618" s="1">
        <v>44377</v>
      </c>
      <c r="C2618" t="s">
        <v>1863</v>
      </c>
      <c r="D2618" t="s">
        <v>1864</v>
      </c>
      <c r="E2618">
        <v>3.3</v>
      </c>
      <c r="F2618" t="s">
        <v>1228</v>
      </c>
      <c r="G2618" t="s">
        <v>722</v>
      </c>
      <c r="H2618" t="s">
        <v>44</v>
      </c>
      <c r="I2618" t="s">
        <v>18</v>
      </c>
      <c r="J2618" t="s">
        <v>19</v>
      </c>
      <c r="K2618" t="s">
        <v>20</v>
      </c>
      <c r="L2618" t="s">
        <v>20</v>
      </c>
      <c r="M2618" t="s">
        <v>21</v>
      </c>
      <c r="N2618" t="s">
        <v>135</v>
      </c>
      <c r="O2618" t="s">
        <v>5775</v>
      </c>
      <c r="P2618">
        <v>4</v>
      </c>
      <c r="Q2618" t="str">
        <f t="shared" si="40"/>
        <v>NRUC US Equity</v>
      </c>
    </row>
    <row r="2619" spans="1:17" x14ac:dyDescent="0.25">
      <c r="A2619" s="1">
        <v>44377</v>
      </c>
      <c r="B2619" s="1">
        <v>44377</v>
      </c>
      <c r="C2619" t="s">
        <v>903</v>
      </c>
      <c r="D2619" t="s">
        <v>904</v>
      </c>
      <c r="E2619">
        <v>0.28999999999999998</v>
      </c>
      <c r="F2619" t="s">
        <v>5776</v>
      </c>
      <c r="G2619" t="s">
        <v>259</v>
      </c>
      <c r="H2619" t="s">
        <v>154</v>
      </c>
      <c r="I2619" t="s">
        <v>18</v>
      </c>
      <c r="J2619" t="s">
        <v>19</v>
      </c>
      <c r="K2619" t="s">
        <v>20</v>
      </c>
      <c r="L2619" t="s">
        <v>20</v>
      </c>
      <c r="M2619" t="s">
        <v>21</v>
      </c>
      <c r="N2619" t="s">
        <v>155</v>
      </c>
      <c r="O2619" t="s">
        <v>5777</v>
      </c>
      <c r="P2619">
        <v>3</v>
      </c>
      <c r="Q2619" t="str">
        <f t="shared" si="40"/>
        <v>IFC US Equity</v>
      </c>
    </row>
    <row r="2620" spans="1:17" x14ac:dyDescent="0.25">
      <c r="A2620" s="1">
        <v>44377</v>
      </c>
      <c r="B2620" s="1">
        <v>44377</v>
      </c>
      <c r="C2620" t="s">
        <v>2357</v>
      </c>
      <c r="D2620" t="s">
        <v>405</v>
      </c>
      <c r="E2620">
        <v>6.95</v>
      </c>
      <c r="F2620" t="s">
        <v>1711</v>
      </c>
      <c r="H2620" t="s">
        <v>17</v>
      </c>
      <c r="I2620" t="s">
        <v>18</v>
      </c>
      <c r="J2620" t="s">
        <v>19</v>
      </c>
      <c r="K2620" t="s">
        <v>20</v>
      </c>
      <c r="L2620" t="s">
        <v>20</v>
      </c>
      <c r="M2620" t="s">
        <v>21</v>
      </c>
      <c r="N2620" t="s">
        <v>22</v>
      </c>
      <c r="O2620" t="s">
        <v>5778</v>
      </c>
      <c r="P2620">
        <v>3</v>
      </c>
      <c r="Q2620" t="str">
        <f t="shared" si="40"/>
        <v>CAT US Equity</v>
      </c>
    </row>
    <row r="2621" spans="1:17" x14ac:dyDescent="0.25">
      <c r="A2621" s="1">
        <v>44377</v>
      </c>
      <c r="B2621" s="1">
        <v>44377</v>
      </c>
      <c r="C2621" t="s">
        <v>3659</v>
      </c>
      <c r="D2621" t="s">
        <v>3660</v>
      </c>
      <c r="E2621">
        <v>6</v>
      </c>
      <c r="F2621" t="s">
        <v>2141</v>
      </c>
      <c r="G2621" t="s">
        <v>400</v>
      </c>
      <c r="H2621" t="s">
        <v>17</v>
      </c>
      <c r="I2621" t="s">
        <v>18</v>
      </c>
      <c r="J2621" t="s">
        <v>19</v>
      </c>
      <c r="K2621" t="s">
        <v>20</v>
      </c>
      <c r="L2621" t="s">
        <v>20</v>
      </c>
      <c r="M2621" t="s">
        <v>21</v>
      </c>
      <c r="N2621" t="s">
        <v>135</v>
      </c>
      <c r="O2621" t="s">
        <v>5779</v>
      </c>
      <c r="P2621">
        <v>3</v>
      </c>
      <c r="Q2621" t="str">
        <f t="shared" si="40"/>
        <v>IDA US Equity</v>
      </c>
    </row>
    <row r="2622" spans="1:17" x14ac:dyDescent="0.25">
      <c r="A2622" s="1">
        <v>44377</v>
      </c>
      <c r="B2622" s="1">
        <v>44377</v>
      </c>
      <c r="C2622" t="s">
        <v>853</v>
      </c>
      <c r="D2622" t="s">
        <v>854</v>
      </c>
      <c r="E2622">
        <v>7.298</v>
      </c>
      <c r="F2622" t="s">
        <v>5780</v>
      </c>
      <c r="H2622" t="s">
        <v>52</v>
      </c>
      <c r="I2622" t="s">
        <v>18</v>
      </c>
      <c r="J2622" t="s">
        <v>19</v>
      </c>
      <c r="K2622" t="s">
        <v>20</v>
      </c>
      <c r="L2622" t="s">
        <v>20</v>
      </c>
      <c r="M2622" t="s">
        <v>21</v>
      </c>
      <c r="N2622" t="s">
        <v>22</v>
      </c>
      <c r="O2622" t="s">
        <v>5781</v>
      </c>
      <c r="P2622">
        <v>3</v>
      </c>
      <c r="Q2622" t="str">
        <f t="shared" si="40"/>
        <v>RTX US Equity</v>
      </c>
    </row>
    <row r="2623" spans="1:17" x14ac:dyDescent="0.25">
      <c r="A2623" s="1">
        <v>44377</v>
      </c>
      <c r="B2623" s="1">
        <v>44377</v>
      </c>
      <c r="C2623" t="s">
        <v>853</v>
      </c>
      <c r="D2623" t="s">
        <v>854</v>
      </c>
      <c r="E2623">
        <v>8.65</v>
      </c>
      <c r="F2623" t="s">
        <v>1010</v>
      </c>
      <c r="H2623" t="s">
        <v>52</v>
      </c>
      <c r="I2623" t="s">
        <v>18</v>
      </c>
      <c r="J2623" t="s">
        <v>19</v>
      </c>
      <c r="K2623" t="s">
        <v>20</v>
      </c>
      <c r="L2623" t="s">
        <v>20</v>
      </c>
      <c r="M2623" t="s">
        <v>21</v>
      </c>
      <c r="N2623" t="s">
        <v>22</v>
      </c>
      <c r="O2623" t="s">
        <v>5782</v>
      </c>
      <c r="P2623">
        <v>3</v>
      </c>
      <c r="Q2623" t="str">
        <f t="shared" si="40"/>
        <v>RTX US Equity</v>
      </c>
    </row>
    <row r="2624" spans="1:17" x14ac:dyDescent="0.25">
      <c r="A2624" s="1">
        <v>44377</v>
      </c>
      <c r="B2624" s="1">
        <v>44377</v>
      </c>
      <c r="C2624" t="s">
        <v>4918</v>
      </c>
      <c r="D2624" t="s">
        <v>952</v>
      </c>
      <c r="E2624">
        <v>7.95</v>
      </c>
      <c r="F2624" t="s">
        <v>5783</v>
      </c>
      <c r="G2624" t="s">
        <v>400</v>
      </c>
      <c r="H2624" t="s">
        <v>52</v>
      </c>
      <c r="I2624" t="s">
        <v>18</v>
      </c>
      <c r="J2624" t="s">
        <v>19</v>
      </c>
      <c r="K2624" t="s">
        <v>20</v>
      </c>
      <c r="L2624" t="s">
        <v>20</v>
      </c>
      <c r="M2624" t="s">
        <v>21</v>
      </c>
      <c r="N2624" t="s">
        <v>135</v>
      </c>
      <c r="O2624" t="s">
        <v>5784</v>
      </c>
      <c r="P2624">
        <v>3</v>
      </c>
      <c r="Q2624" t="str">
        <f t="shared" si="40"/>
        <v>DUK US Equity</v>
      </c>
    </row>
    <row r="2625" spans="1:17" x14ac:dyDescent="0.25">
      <c r="A2625" s="1">
        <v>44377</v>
      </c>
      <c r="B2625" s="1">
        <v>44377</v>
      </c>
      <c r="C2625" t="s">
        <v>5583</v>
      </c>
      <c r="D2625" t="s">
        <v>5584</v>
      </c>
      <c r="E2625">
        <v>7.74</v>
      </c>
      <c r="F2625" t="s">
        <v>5785</v>
      </c>
      <c r="G2625" t="s">
        <v>130</v>
      </c>
      <c r="H2625" t="s">
        <v>39</v>
      </c>
      <c r="I2625" t="s">
        <v>18</v>
      </c>
      <c r="J2625" t="s">
        <v>19</v>
      </c>
      <c r="K2625" t="s">
        <v>20</v>
      </c>
      <c r="L2625" t="s">
        <v>20</v>
      </c>
      <c r="M2625" t="s">
        <v>21</v>
      </c>
      <c r="N2625" t="s">
        <v>135</v>
      </c>
      <c r="O2625" t="s">
        <v>5786</v>
      </c>
      <c r="P2625">
        <v>3</v>
      </c>
      <c r="Q2625" t="str">
        <f t="shared" si="40"/>
        <v>NWN US Equity</v>
      </c>
    </row>
    <row r="2626" spans="1:17" x14ac:dyDescent="0.25">
      <c r="A2626" s="1">
        <v>44377</v>
      </c>
      <c r="B2626" s="1">
        <v>44377</v>
      </c>
      <c r="C2626" t="s">
        <v>5624</v>
      </c>
      <c r="D2626" t="s">
        <v>707</v>
      </c>
      <c r="E2626">
        <v>6.99</v>
      </c>
      <c r="F2626" t="s">
        <v>192</v>
      </c>
      <c r="H2626" t="s">
        <v>52</v>
      </c>
      <c r="I2626" t="s">
        <v>18</v>
      </c>
      <c r="J2626" t="s">
        <v>19</v>
      </c>
      <c r="K2626" t="s">
        <v>20</v>
      </c>
      <c r="L2626" t="s">
        <v>20</v>
      </c>
      <c r="M2626" t="s">
        <v>21</v>
      </c>
      <c r="N2626" t="s">
        <v>135</v>
      </c>
      <c r="O2626" t="s">
        <v>5787</v>
      </c>
      <c r="P2626">
        <v>1</v>
      </c>
      <c r="Q2626" t="str">
        <f t="shared" si="40"/>
        <v>D US Equity</v>
      </c>
    </row>
    <row r="2627" spans="1:17" x14ac:dyDescent="0.25">
      <c r="A2627" s="1">
        <v>44377</v>
      </c>
      <c r="B2627" s="1">
        <v>44377</v>
      </c>
      <c r="C2627" t="s">
        <v>4737</v>
      </c>
      <c r="D2627" t="s">
        <v>4692</v>
      </c>
      <c r="E2627">
        <v>6.3</v>
      </c>
      <c r="F2627" t="s">
        <v>3236</v>
      </c>
      <c r="H2627" t="s">
        <v>52</v>
      </c>
      <c r="I2627" t="s">
        <v>18</v>
      </c>
      <c r="J2627" t="s">
        <v>19</v>
      </c>
      <c r="K2627" t="s">
        <v>20</v>
      </c>
      <c r="L2627" t="s">
        <v>20</v>
      </c>
      <c r="M2627" t="s">
        <v>21</v>
      </c>
      <c r="N2627" t="s">
        <v>135</v>
      </c>
      <c r="O2627" t="s">
        <v>5788</v>
      </c>
      <c r="P2627">
        <v>3</v>
      </c>
      <c r="Q2627" t="str">
        <f t="shared" si="40"/>
        <v>LNT US Equity</v>
      </c>
    </row>
    <row r="2628" spans="1:17" x14ac:dyDescent="0.25">
      <c r="A2628" s="1">
        <v>44377</v>
      </c>
      <c r="B2628" s="1">
        <v>44377</v>
      </c>
      <c r="C2628" t="s">
        <v>3583</v>
      </c>
      <c r="D2628" t="s">
        <v>2482</v>
      </c>
      <c r="E2628">
        <v>8.3000000000000007</v>
      </c>
      <c r="F2628" t="s">
        <v>684</v>
      </c>
      <c r="H2628" t="s">
        <v>52</v>
      </c>
      <c r="I2628" t="s">
        <v>18</v>
      </c>
      <c r="J2628" t="s">
        <v>19</v>
      </c>
      <c r="K2628" t="s">
        <v>20</v>
      </c>
      <c r="L2628" t="s">
        <v>20</v>
      </c>
      <c r="M2628" t="s">
        <v>237</v>
      </c>
      <c r="N2628" t="s">
        <v>59</v>
      </c>
      <c r="O2628" t="s">
        <v>5791</v>
      </c>
      <c r="P2628">
        <v>2</v>
      </c>
      <c r="Q2628" t="str">
        <f t="shared" ref="Q2628:Q2691" si="41">D2628&amp;" US Equity"</f>
        <v>CI US Equity</v>
      </c>
    </row>
    <row r="2629" spans="1:17" x14ac:dyDescent="0.25">
      <c r="A2629" s="1">
        <v>44377</v>
      </c>
      <c r="B2629" s="1">
        <v>44377</v>
      </c>
      <c r="C2629" t="s">
        <v>109</v>
      </c>
      <c r="D2629" t="s">
        <v>110</v>
      </c>
      <c r="E2629">
        <v>3.05</v>
      </c>
      <c r="F2629" t="s">
        <v>192</v>
      </c>
      <c r="G2629" t="s">
        <v>722</v>
      </c>
      <c r="H2629" t="s">
        <v>112</v>
      </c>
      <c r="I2629" t="s">
        <v>18</v>
      </c>
      <c r="J2629" t="s">
        <v>19</v>
      </c>
      <c r="K2629" t="s">
        <v>20</v>
      </c>
      <c r="L2629" t="s">
        <v>20</v>
      </c>
      <c r="M2629" t="s">
        <v>21</v>
      </c>
      <c r="N2629" t="s">
        <v>22</v>
      </c>
      <c r="O2629" t="s">
        <v>5795</v>
      </c>
      <c r="P2629">
        <v>2</v>
      </c>
      <c r="Q2629" t="str">
        <f t="shared" si="41"/>
        <v>GE US Equity</v>
      </c>
    </row>
    <row r="2630" spans="1:17" x14ac:dyDescent="0.25">
      <c r="A2630" s="1">
        <v>44377</v>
      </c>
      <c r="B2630" s="1">
        <v>44377</v>
      </c>
      <c r="C2630" t="s">
        <v>4597</v>
      </c>
      <c r="D2630" t="s">
        <v>1391</v>
      </c>
      <c r="E2630">
        <v>4.1189999999999998</v>
      </c>
      <c r="F2630" t="s">
        <v>4598</v>
      </c>
      <c r="G2630" t="s">
        <v>69</v>
      </c>
      <c r="H2630" t="s">
        <v>52</v>
      </c>
      <c r="I2630" t="s">
        <v>18</v>
      </c>
      <c r="J2630" t="s">
        <v>19</v>
      </c>
      <c r="K2630" t="s">
        <v>20</v>
      </c>
      <c r="L2630" t="s">
        <v>20</v>
      </c>
      <c r="M2630" t="s">
        <v>21</v>
      </c>
      <c r="N2630" t="s">
        <v>135</v>
      </c>
      <c r="O2630" t="s">
        <v>5796</v>
      </c>
      <c r="P2630">
        <v>5</v>
      </c>
      <c r="Q2630" t="str">
        <f t="shared" si="41"/>
        <v>NGGLN US Equity</v>
      </c>
    </row>
    <row r="2631" spans="1:17" x14ac:dyDescent="0.25">
      <c r="A2631" s="1">
        <v>44377</v>
      </c>
      <c r="B2631" s="1">
        <v>44377</v>
      </c>
      <c r="C2631" t="s">
        <v>3522</v>
      </c>
      <c r="D2631" t="s">
        <v>3523</v>
      </c>
      <c r="E2631">
        <v>6.4</v>
      </c>
      <c r="F2631" t="s">
        <v>1911</v>
      </c>
      <c r="G2631" t="s">
        <v>51</v>
      </c>
      <c r="H2631" t="s">
        <v>52</v>
      </c>
      <c r="I2631" t="s">
        <v>18</v>
      </c>
      <c r="J2631" t="s">
        <v>19</v>
      </c>
      <c r="K2631" t="s">
        <v>20</v>
      </c>
      <c r="L2631" t="s">
        <v>20</v>
      </c>
      <c r="M2631" t="s">
        <v>21</v>
      </c>
      <c r="N2631" t="s">
        <v>22</v>
      </c>
      <c r="O2631" t="s">
        <v>5797</v>
      </c>
      <c r="P2631">
        <v>5</v>
      </c>
      <c r="Q2631" t="str">
        <f t="shared" si="41"/>
        <v>TFCFA US Equity</v>
      </c>
    </row>
    <row r="2632" spans="1:17" x14ac:dyDescent="0.25">
      <c r="A2632" s="1">
        <v>44377</v>
      </c>
      <c r="B2632" s="1">
        <v>44377</v>
      </c>
      <c r="C2632" t="s">
        <v>109</v>
      </c>
      <c r="D2632" t="s">
        <v>110</v>
      </c>
      <c r="E2632">
        <v>4.0999999999999996</v>
      </c>
      <c r="F2632" t="s">
        <v>971</v>
      </c>
      <c r="G2632" t="s">
        <v>722</v>
      </c>
      <c r="H2632" t="s">
        <v>112</v>
      </c>
      <c r="I2632" t="s">
        <v>18</v>
      </c>
      <c r="J2632" t="s">
        <v>19</v>
      </c>
      <c r="K2632" t="s">
        <v>20</v>
      </c>
      <c r="L2632" t="s">
        <v>20</v>
      </c>
      <c r="M2632" t="s">
        <v>21</v>
      </c>
      <c r="N2632" t="s">
        <v>22</v>
      </c>
      <c r="O2632" t="s">
        <v>5802</v>
      </c>
      <c r="P2632">
        <v>2</v>
      </c>
      <c r="Q2632" t="str">
        <f t="shared" si="41"/>
        <v>GE US Equity</v>
      </c>
    </row>
    <row r="2633" spans="1:17" x14ac:dyDescent="0.25">
      <c r="A2633" s="1">
        <v>44377</v>
      </c>
      <c r="B2633" s="1">
        <v>44377</v>
      </c>
      <c r="C2633" t="s">
        <v>404</v>
      </c>
      <c r="D2633" t="s">
        <v>405</v>
      </c>
      <c r="E2633">
        <v>3.65</v>
      </c>
      <c r="F2633" t="s">
        <v>592</v>
      </c>
      <c r="G2633" t="s">
        <v>2502</v>
      </c>
      <c r="H2633" t="s">
        <v>17</v>
      </c>
      <c r="I2633" t="s">
        <v>18</v>
      </c>
      <c r="J2633" t="s">
        <v>19</v>
      </c>
      <c r="K2633" t="s">
        <v>20</v>
      </c>
      <c r="L2633" t="s">
        <v>20</v>
      </c>
      <c r="M2633" t="s">
        <v>21</v>
      </c>
      <c r="N2633" t="s">
        <v>22</v>
      </c>
      <c r="O2633" t="s">
        <v>5803</v>
      </c>
      <c r="P2633">
        <v>3</v>
      </c>
      <c r="Q2633" t="str">
        <f t="shared" si="41"/>
        <v>CAT US Equity</v>
      </c>
    </row>
    <row r="2634" spans="1:17" x14ac:dyDescent="0.25">
      <c r="A2634" s="1">
        <v>44377</v>
      </c>
      <c r="B2634" s="1">
        <v>44377</v>
      </c>
      <c r="C2634" t="s">
        <v>3260</v>
      </c>
      <c r="D2634" t="s">
        <v>952</v>
      </c>
      <c r="E2634">
        <v>3.1</v>
      </c>
      <c r="F2634" t="s">
        <v>1182</v>
      </c>
      <c r="G2634" t="s">
        <v>722</v>
      </c>
      <c r="H2634" t="s">
        <v>112</v>
      </c>
      <c r="I2634" t="s">
        <v>18</v>
      </c>
      <c r="J2634" t="s">
        <v>19</v>
      </c>
      <c r="K2634" t="s">
        <v>20</v>
      </c>
      <c r="L2634" t="s">
        <v>20</v>
      </c>
      <c r="M2634" t="s">
        <v>21</v>
      </c>
      <c r="N2634" t="s">
        <v>135</v>
      </c>
      <c r="O2634" t="s">
        <v>5804</v>
      </c>
      <c r="P2634">
        <v>3</v>
      </c>
      <c r="Q2634" t="str">
        <f t="shared" si="41"/>
        <v>DUK US Equity</v>
      </c>
    </row>
    <row r="2635" spans="1:17" x14ac:dyDescent="0.25">
      <c r="A2635" s="1">
        <v>44377</v>
      </c>
      <c r="B2635" s="1">
        <v>44377</v>
      </c>
      <c r="C2635" t="s">
        <v>1863</v>
      </c>
      <c r="D2635" t="s">
        <v>1864</v>
      </c>
      <c r="E2635">
        <v>3.5</v>
      </c>
      <c r="F2635" t="s">
        <v>608</v>
      </c>
      <c r="G2635" t="s">
        <v>722</v>
      </c>
      <c r="H2635" t="s">
        <v>44</v>
      </c>
      <c r="I2635" t="s">
        <v>18</v>
      </c>
      <c r="J2635" t="s">
        <v>19</v>
      </c>
      <c r="K2635" t="s">
        <v>20</v>
      </c>
      <c r="L2635" t="s">
        <v>20</v>
      </c>
      <c r="M2635" t="s">
        <v>21</v>
      </c>
      <c r="N2635" t="s">
        <v>135</v>
      </c>
      <c r="O2635" t="s">
        <v>5809</v>
      </c>
      <c r="P2635">
        <v>4</v>
      </c>
      <c r="Q2635" t="str">
        <f t="shared" si="41"/>
        <v>NRUC US Equity</v>
      </c>
    </row>
    <row r="2636" spans="1:17" x14ac:dyDescent="0.25">
      <c r="A2636" s="1">
        <v>44377</v>
      </c>
      <c r="B2636" s="1">
        <v>44377</v>
      </c>
      <c r="C2636" t="s">
        <v>404</v>
      </c>
      <c r="D2636" t="s">
        <v>405</v>
      </c>
      <c r="E2636">
        <v>1.931</v>
      </c>
      <c r="F2636" t="s">
        <v>646</v>
      </c>
      <c r="G2636" t="s">
        <v>69</v>
      </c>
      <c r="H2636" t="s">
        <v>44</v>
      </c>
      <c r="I2636" t="s">
        <v>18</v>
      </c>
      <c r="J2636" t="s">
        <v>19</v>
      </c>
      <c r="K2636" t="s">
        <v>20</v>
      </c>
      <c r="L2636" t="s">
        <v>20</v>
      </c>
      <c r="M2636" t="s">
        <v>21</v>
      </c>
      <c r="N2636" t="s">
        <v>22</v>
      </c>
      <c r="O2636" t="s">
        <v>5810</v>
      </c>
      <c r="P2636">
        <v>3</v>
      </c>
      <c r="Q2636" t="str">
        <f t="shared" si="41"/>
        <v>CAT US Equity</v>
      </c>
    </row>
    <row r="2637" spans="1:17" x14ac:dyDescent="0.25">
      <c r="A2637" s="1">
        <v>44377</v>
      </c>
      <c r="B2637" s="1">
        <v>44377</v>
      </c>
      <c r="C2637" t="s">
        <v>2815</v>
      </c>
      <c r="D2637" t="s">
        <v>1391</v>
      </c>
      <c r="E2637">
        <v>6.95</v>
      </c>
      <c r="F2637" t="s">
        <v>2606</v>
      </c>
      <c r="G2637" t="s">
        <v>400</v>
      </c>
      <c r="H2637" t="s">
        <v>52</v>
      </c>
      <c r="I2637" t="s">
        <v>18</v>
      </c>
      <c r="J2637" t="s">
        <v>19</v>
      </c>
      <c r="K2637" t="s">
        <v>20</v>
      </c>
      <c r="L2637" t="s">
        <v>20</v>
      </c>
      <c r="M2637" t="s">
        <v>21</v>
      </c>
      <c r="N2637" t="s">
        <v>135</v>
      </c>
      <c r="O2637" t="s">
        <v>5812</v>
      </c>
      <c r="P2637">
        <v>5</v>
      </c>
      <c r="Q2637" t="str">
        <f t="shared" si="41"/>
        <v>NGGLN US Equity</v>
      </c>
    </row>
    <row r="2638" spans="1:17" x14ac:dyDescent="0.25">
      <c r="A2638" s="1">
        <v>44377</v>
      </c>
      <c r="B2638" s="1">
        <v>44377</v>
      </c>
      <c r="C2638" t="s">
        <v>4571</v>
      </c>
      <c r="D2638" t="s">
        <v>4572</v>
      </c>
      <c r="E2638">
        <v>7.92</v>
      </c>
      <c r="F2638" t="s">
        <v>5813</v>
      </c>
      <c r="G2638" t="s">
        <v>297</v>
      </c>
      <c r="H2638" t="s">
        <v>44</v>
      </c>
      <c r="I2638" t="s">
        <v>18</v>
      </c>
      <c r="J2638" t="s">
        <v>19</v>
      </c>
      <c r="K2638" t="s">
        <v>20</v>
      </c>
      <c r="L2638" t="s">
        <v>20</v>
      </c>
      <c r="M2638" t="s">
        <v>21</v>
      </c>
      <c r="N2638" t="s">
        <v>135</v>
      </c>
      <c r="O2638" t="s">
        <v>5814</v>
      </c>
      <c r="P2638">
        <v>3</v>
      </c>
      <c r="Q2638" t="str">
        <f t="shared" si="41"/>
        <v>SWX US Equity</v>
      </c>
    </row>
    <row r="2639" spans="1:17" x14ac:dyDescent="0.25">
      <c r="A2639" s="1">
        <v>44377</v>
      </c>
      <c r="B2639" s="1">
        <v>44377</v>
      </c>
      <c r="C2639" t="s">
        <v>1863</v>
      </c>
      <c r="D2639" t="s">
        <v>1864</v>
      </c>
      <c r="E2639">
        <v>3.5</v>
      </c>
      <c r="F2639" t="s">
        <v>1497</v>
      </c>
      <c r="G2639" t="s">
        <v>2611</v>
      </c>
      <c r="H2639" t="s">
        <v>44</v>
      </c>
      <c r="I2639" t="s">
        <v>18</v>
      </c>
      <c r="J2639" t="s">
        <v>19</v>
      </c>
      <c r="K2639" t="s">
        <v>20</v>
      </c>
      <c r="L2639" t="s">
        <v>20</v>
      </c>
      <c r="M2639" t="s">
        <v>21</v>
      </c>
      <c r="N2639" t="s">
        <v>135</v>
      </c>
      <c r="O2639" t="s">
        <v>5815</v>
      </c>
      <c r="P2639">
        <v>4</v>
      </c>
      <c r="Q2639" t="str">
        <f t="shared" si="41"/>
        <v>NRUC US Equity</v>
      </c>
    </row>
    <row r="2640" spans="1:17" x14ac:dyDescent="0.25">
      <c r="A2640" s="1">
        <v>44377</v>
      </c>
      <c r="B2640" s="1">
        <v>44377</v>
      </c>
      <c r="C2640" t="s">
        <v>180</v>
      </c>
      <c r="D2640" t="s">
        <v>128</v>
      </c>
      <c r="E2640">
        <v>7.625</v>
      </c>
      <c r="F2640" t="s">
        <v>3683</v>
      </c>
      <c r="G2640" t="s">
        <v>69</v>
      </c>
      <c r="H2640" t="s">
        <v>44</v>
      </c>
      <c r="I2640" t="s">
        <v>18</v>
      </c>
      <c r="J2640" t="s">
        <v>19</v>
      </c>
      <c r="K2640" t="s">
        <v>20</v>
      </c>
      <c r="L2640" t="s">
        <v>20</v>
      </c>
      <c r="M2640" t="s">
        <v>21</v>
      </c>
      <c r="N2640" t="s">
        <v>22</v>
      </c>
      <c r="O2640" t="s">
        <v>5817</v>
      </c>
      <c r="P2640">
        <v>3</v>
      </c>
      <c r="Q2640" t="str">
        <f t="shared" si="41"/>
        <v>DIS US Equity</v>
      </c>
    </row>
    <row r="2641" spans="1:17" x14ac:dyDescent="0.25">
      <c r="A2641" s="1">
        <v>44377</v>
      </c>
      <c r="B2641" s="1">
        <v>44377</v>
      </c>
      <c r="C2641" t="s">
        <v>180</v>
      </c>
      <c r="D2641" t="s">
        <v>128</v>
      </c>
      <c r="E2641">
        <v>8.25</v>
      </c>
      <c r="F2641" t="s">
        <v>4245</v>
      </c>
      <c r="G2641" t="s">
        <v>69</v>
      </c>
      <c r="H2641" t="s">
        <v>44</v>
      </c>
      <c r="I2641" t="s">
        <v>18</v>
      </c>
      <c r="J2641" t="s">
        <v>19</v>
      </c>
      <c r="K2641" t="s">
        <v>20</v>
      </c>
      <c r="L2641" t="s">
        <v>20</v>
      </c>
      <c r="M2641" t="s">
        <v>21</v>
      </c>
      <c r="N2641" t="s">
        <v>22</v>
      </c>
      <c r="O2641" t="s">
        <v>5818</v>
      </c>
      <c r="P2641">
        <v>3</v>
      </c>
      <c r="Q2641" t="str">
        <f t="shared" si="41"/>
        <v>DIS US Equity</v>
      </c>
    </row>
    <row r="2642" spans="1:17" x14ac:dyDescent="0.25">
      <c r="A2642" s="1">
        <v>44377</v>
      </c>
      <c r="B2642" s="1">
        <v>44377</v>
      </c>
      <c r="C2642" t="s">
        <v>207</v>
      </c>
      <c r="D2642" t="s">
        <v>208</v>
      </c>
      <c r="E2642">
        <v>4.3289999999999997</v>
      </c>
      <c r="F2642" t="s">
        <v>5007</v>
      </c>
      <c r="H2642" t="s">
        <v>52</v>
      </c>
      <c r="I2642" t="s">
        <v>18</v>
      </c>
      <c r="J2642" t="s">
        <v>19</v>
      </c>
      <c r="K2642" t="s">
        <v>20</v>
      </c>
      <c r="L2642" t="s">
        <v>20</v>
      </c>
      <c r="M2642" t="s">
        <v>21</v>
      </c>
      <c r="N2642" t="s">
        <v>22</v>
      </c>
      <c r="O2642" t="s">
        <v>5819</v>
      </c>
      <c r="P2642">
        <v>2</v>
      </c>
      <c r="Q2642" t="str">
        <f t="shared" si="41"/>
        <v>VZ US Equity</v>
      </c>
    </row>
    <row r="2643" spans="1:17" x14ac:dyDescent="0.25">
      <c r="A2643" s="1">
        <v>44377</v>
      </c>
      <c r="B2643" s="1">
        <v>44377</v>
      </c>
      <c r="C2643" t="s">
        <v>180</v>
      </c>
      <c r="D2643" t="s">
        <v>128</v>
      </c>
      <c r="E2643">
        <v>5.4</v>
      </c>
      <c r="F2643" t="s">
        <v>2703</v>
      </c>
      <c r="G2643" t="s">
        <v>51</v>
      </c>
      <c r="H2643" t="s">
        <v>44</v>
      </c>
      <c r="I2643" t="s">
        <v>18</v>
      </c>
      <c r="J2643" t="s">
        <v>19</v>
      </c>
      <c r="K2643" t="s">
        <v>20</v>
      </c>
      <c r="L2643" t="s">
        <v>20</v>
      </c>
      <c r="M2643" t="s">
        <v>21</v>
      </c>
      <c r="N2643" t="s">
        <v>22</v>
      </c>
      <c r="O2643" t="s">
        <v>5821</v>
      </c>
      <c r="P2643">
        <v>3</v>
      </c>
      <c r="Q2643" t="str">
        <f t="shared" si="41"/>
        <v>DIS US Equity</v>
      </c>
    </row>
    <row r="2644" spans="1:17" x14ac:dyDescent="0.25">
      <c r="A2644" s="1">
        <v>44377</v>
      </c>
      <c r="B2644" s="1">
        <v>44377</v>
      </c>
      <c r="C2644" t="s">
        <v>1201</v>
      </c>
      <c r="D2644" t="s">
        <v>1202</v>
      </c>
      <c r="E2644">
        <v>3.05</v>
      </c>
      <c r="F2644" t="s">
        <v>2817</v>
      </c>
      <c r="G2644" t="s">
        <v>69</v>
      </c>
      <c r="H2644" t="s">
        <v>17</v>
      </c>
      <c r="I2644" t="s">
        <v>18</v>
      </c>
      <c r="J2644" t="s">
        <v>19</v>
      </c>
      <c r="K2644" t="s">
        <v>20</v>
      </c>
      <c r="L2644" t="s">
        <v>20</v>
      </c>
      <c r="M2644" t="s">
        <v>21</v>
      </c>
      <c r="N2644" t="s">
        <v>59</v>
      </c>
      <c r="O2644" t="s">
        <v>5822</v>
      </c>
      <c r="P2644">
        <v>3</v>
      </c>
      <c r="Q2644" t="str">
        <f t="shared" si="41"/>
        <v>JXN US Equity</v>
      </c>
    </row>
    <row r="2645" spans="1:17" x14ac:dyDescent="0.25">
      <c r="A2645" s="1">
        <v>44377</v>
      </c>
      <c r="B2645" s="1">
        <v>44377</v>
      </c>
      <c r="C2645" t="s">
        <v>4028</v>
      </c>
      <c r="D2645" t="s">
        <v>1321</v>
      </c>
      <c r="E2645">
        <v>8.3000000000000007</v>
      </c>
      <c r="F2645" t="s">
        <v>474</v>
      </c>
      <c r="G2645" t="s">
        <v>4156</v>
      </c>
      <c r="H2645" t="s">
        <v>17</v>
      </c>
      <c r="I2645" t="s">
        <v>18</v>
      </c>
      <c r="J2645" t="s">
        <v>19</v>
      </c>
      <c r="K2645" t="s">
        <v>20</v>
      </c>
      <c r="L2645" t="s">
        <v>20</v>
      </c>
      <c r="M2645" t="s">
        <v>21</v>
      </c>
      <c r="N2645" t="s">
        <v>59</v>
      </c>
      <c r="O2645" t="s">
        <v>5825</v>
      </c>
      <c r="P2645">
        <v>3</v>
      </c>
      <c r="Q2645" t="str">
        <f t="shared" si="41"/>
        <v>PRU US Equity</v>
      </c>
    </row>
    <row r="2646" spans="1:17" x14ac:dyDescent="0.25">
      <c r="A2646" s="1">
        <v>44377</v>
      </c>
      <c r="B2646" s="1">
        <v>44377</v>
      </c>
      <c r="C2646" t="s">
        <v>2723</v>
      </c>
      <c r="D2646" t="s">
        <v>318</v>
      </c>
      <c r="E2646">
        <v>7.875</v>
      </c>
      <c r="F2646" t="s">
        <v>510</v>
      </c>
      <c r="G2646" t="s">
        <v>5828</v>
      </c>
      <c r="H2646" t="s">
        <v>17</v>
      </c>
      <c r="I2646" t="s">
        <v>18</v>
      </c>
      <c r="J2646" t="s">
        <v>19</v>
      </c>
      <c r="K2646" t="s">
        <v>20</v>
      </c>
      <c r="L2646" t="s">
        <v>20</v>
      </c>
      <c r="M2646" t="s">
        <v>21</v>
      </c>
      <c r="N2646" t="s">
        <v>59</v>
      </c>
      <c r="O2646" t="s">
        <v>5829</v>
      </c>
      <c r="P2646">
        <v>3</v>
      </c>
      <c r="Q2646" t="str">
        <f t="shared" si="41"/>
        <v>MET US Equity</v>
      </c>
    </row>
    <row r="2647" spans="1:17" x14ac:dyDescent="0.25">
      <c r="A2647" s="1">
        <v>44377</v>
      </c>
      <c r="B2647" s="1">
        <v>44377</v>
      </c>
      <c r="C2647" t="s">
        <v>1651</v>
      </c>
      <c r="D2647" t="s">
        <v>1652</v>
      </c>
      <c r="E2647">
        <v>6</v>
      </c>
      <c r="F2647" t="s">
        <v>1653</v>
      </c>
      <c r="G2647" t="s">
        <v>51</v>
      </c>
      <c r="H2647" t="s">
        <v>52</v>
      </c>
      <c r="I2647" t="s">
        <v>18</v>
      </c>
      <c r="J2647" t="s">
        <v>19</v>
      </c>
      <c r="K2647" t="s">
        <v>20</v>
      </c>
      <c r="L2647" t="s">
        <v>20</v>
      </c>
      <c r="M2647" t="s">
        <v>21</v>
      </c>
      <c r="N2647" t="s">
        <v>22</v>
      </c>
      <c r="O2647" t="s">
        <v>5830</v>
      </c>
      <c r="P2647">
        <v>3</v>
      </c>
      <c r="Q2647" t="str">
        <f t="shared" si="41"/>
        <v>VFC US Equity</v>
      </c>
    </row>
    <row r="2648" spans="1:17" x14ac:dyDescent="0.25">
      <c r="A2648" s="1">
        <v>44377</v>
      </c>
      <c r="B2648" s="1">
        <v>44377</v>
      </c>
      <c r="C2648" t="s">
        <v>4699</v>
      </c>
      <c r="D2648" t="s">
        <v>274</v>
      </c>
      <c r="E2648">
        <v>5.8</v>
      </c>
      <c r="F2648" t="s">
        <v>575</v>
      </c>
      <c r="H2648" t="s">
        <v>39</v>
      </c>
      <c r="I2648" t="s">
        <v>18</v>
      </c>
      <c r="J2648" t="s">
        <v>19</v>
      </c>
      <c r="K2648" t="s">
        <v>20</v>
      </c>
      <c r="L2648" t="s">
        <v>20</v>
      </c>
      <c r="M2648" t="s">
        <v>21</v>
      </c>
      <c r="N2648" t="s">
        <v>135</v>
      </c>
      <c r="O2648" t="s">
        <v>5831</v>
      </c>
      <c r="P2648">
        <v>2</v>
      </c>
      <c r="Q2648" t="str">
        <f t="shared" si="41"/>
        <v>SO US Equity</v>
      </c>
    </row>
    <row r="2649" spans="1:17" x14ac:dyDescent="0.25">
      <c r="A2649" s="1">
        <v>44377</v>
      </c>
      <c r="B2649" s="1">
        <v>44377</v>
      </c>
      <c r="C2649" t="s">
        <v>2186</v>
      </c>
      <c r="D2649" t="s">
        <v>2187</v>
      </c>
      <c r="E2649">
        <v>6.6</v>
      </c>
      <c r="F2649" t="s">
        <v>5296</v>
      </c>
      <c r="G2649" t="s">
        <v>69</v>
      </c>
      <c r="H2649" t="s">
        <v>44</v>
      </c>
      <c r="I2649" t="s">
        <v>18</v>
      </c>
      <c r="J2649" t="s">
        <v>19</v>
      </c>
      <c r="K2649" t="s">
        <v>20</v>
      </c>
      <c r="L2649" t="s">
        <v>20</v>
      </c>
      <c r="M2649" t="s">
        <v>21</v>
      </c>
      <c r="N2649" t="s">
        <v>135</v>
      </c>
      <c r="O2649" t="s">
        <v>5832</v>
      </c>
      <c r="P2649">
        <v>3</v>
      </c>
      <c r="Q2649" t="str">
        <f t="shared" si="41"/>
        <v>AES US Equity</v>
      </c>
    </row>
    <row r="2650" spans="1:17" x14ac:dyDescent="0.25">
      <c r="A2650" s="1">
        <v>44377</v>
      </c>
      <c r="B2650" s="1">
        <v>44377</v>
      </c>
      <c r="C2650" t="s">
        <v>3864</v>
      </c>
      <c r="D2650" t="s">
        <v>3865</v>
      </c>
      <c r="E2650">
        <v>5.75</v>
      </c>
      <c r="F2650" t="s">
        <v>1088</v>
      </c>
      <c r="G2650" t="s">
        <v>69</v>
      </c>
      <c r="H2650" t="s">
        <v>17</v>
      </c>
      <c r="I2650" t="s">
        <v>18</v>
      </c>
      <c r="J2650" t="s">
        <v>19</v>
      </c>
      <c r="K2650" t="s">
        <v>20</v>
      </c>
      <c r="L2650" t="s">
        <v>20</v>
      </c>
      <c r="M2650" t="s">
        <v>21</v>
      </c>
      <c r="N2650" t="s">
        <v>59</v>
      </c>
      <c r="O2650" t="s">
        <v>5833</v>
      </c>
      <c r="P2650">
        <v>5</v>
      </c>
      <c r="Q2650" t="str">
        <f t="shared" si="41"/>
        <v>WSFIN US Equity</v>
      </c>
    </row>
    <row r="2651" spans="1:17" x14ac:dyDescent="0.25">
      <c r="A2651" s="1">
        <v>44377</v>
      </c>
      <c r="B2651" s="1">
        <v>44377</v>
      </c>
      <c r="C2651" t="s">
        <v>5754</v>
      </c>
      <c r="D2651" t="s">
        <v>5755</v>
      </c>
      <c r="E2651">
        <v>6.5</v>
      </c>
      <c r="F2651" t="s">
        <v>2371</v>
      </c>
      <c r="G2651" t="s">
        <v>130</v>
      </c>
      <c r="H2651" t="s">
        <v>17</v>
      </c>
      <c r="I2651" t="s">
        <v>18</v>
      </c>
      <c r="J2651" t="s">
        <v>19</v>
      </c>
      <c r="K2651" t="s">
        <v>20</v>
      </c>
      <c r="L2651" t="s">
        <v>20</v>
      </c>
      <c r="M2651" t="s">
        <v>21</v>
      </c>
      <c r="N2651" t="s">
        <v>135</v>
      </c>
      <c r="O2651" t="s">
        <v>5834</v>
      </c>
      <c r="P2651">
        <v>3</v>
      </c>
      <c r="Q2651" t="str">
        <f t="shared" si="41"/>
        <v>UGI US Equity</v>
      </c>
    </row>
    <row r="2652" spans="1:17" x14ac:dyDescent="0.25">
      <c r="A2652" s="1">
        <v>44377</v>
      </c>
      <c r="B2652" s="1">
        <v>44377</v>
      </c>
      <c r="C2652" t="s">
        <v>109</v>
      </c>
      <c r="D2652" t="s">
        <v>110</v>
      </c>
      <c r="E2652">
        <v>0</v>
      </c>
      <c r="F2652" t="s">
        <v>5839</v>
      </c>
      <c r="G2652" t="s">
        <v>5532</v>
      </c>
      <c r="H2652" t="s">
        <v>112</v>
      </c>
      <c r="I2652" t="s">
        <v>18</v>
      </c>
      <c r="J2652" t="s">
        <v>19</v>
      </c>
      <c r="K2652" t="s">
        <v>20</v>
      </c>
      <c r="L2652" t="s">
        <v>20</v>
      </c>
      <c r="M2652" t="s">
        <v>543</v>
      </c>
      <c r="N2652" t="s">
        <v>22</v>
      </c>
      <c r="O2652" t="s">
        <v>5840</v>
      </c>
      <c r="P2652">
        <v>2</v>
      </c>
      <c r="Q2652" t="str">
        <f t="shared" si="41"/>
        <v>GE US Equity</v>
      </c>
    </row>
    <row r="2653" spans="1:17" x14ac:dyDescent="0.25">
      <c r="A2653" s="1">
        <v>44377</v>
      </c>
      <c r="B2653" s="1">
        <v>44377</v>
      </c>
      <c r="C2653" t="s">
        <v>109</v>
      </c>
      <c r="D2653" t="s">
        <v>110</v>
      </c>
      <c r="E2653">
        <v>0</v>
      </c>
      <c r="F2653" t="s">
        <v>5841</v>
      </c>
      <c r="G2653" t="s">
        <v>236</v>
      </c>
      <c r="H2653" t="s">
        <v>112</v>
      </c>
      <c r="I2653" t="s">
        <v>18</v>
      </c>
      <c r="J2653" t="s">
        <v>19</v>
      </c>
      <c r="K2653" t="s">
        <v>20</v>
      </c>
      <c r="L2653" t="s">
        <v>20</v>
      </c>
      <c r="M2653" t="s">
        <v>543</v>
      </c>
      <c r="N2653" t="s">
        <v>22</v>
      </c>
      <c r="O2653" t="s">
        <v>5842</v>
      </c>
      <c r="P2653">
        <v>2</v>
      </c>
      <c r="Q2653" t="str">
        <f t="shared" si="41"/>
        <v>GE US Equity</v>
      </c>
    </row>
    <row r="2654" spans="1:17" x14ac:dyDescent="0.25">
      <c r="A2654" s="1">
        <v>44377</v>
      </c>
      <c r="B2654" s="1">
        <v>44377</v>
      </c>
      <c r="C2654" t="s">
        <v>109</v>
      </c>
      <c r="D2654" t="s">
        <v>110</v>
      </c>
      <c r="E2654">
        <v>4.05</v>
      </c>
      <c r="F2654" t="s">
        <v>107</v>
      </c>
      <c r="G2654" t="s">
        <v>722</v>
      </c>
      <c r="H2654" t="s">
        <v>112</v>
      </c>
      <c r="I2654" t="s">
        <v>18</v>
      </c>
      <c r="J2654" t="s">
        <v>19</v>
      </c>
      <c r="K2654" t="s">
        <v>20</v>
      </c>
      <c r="L2654" t="s">
        <v>20</v>
      </c>
      <c r="M2654" t="s">
        <v>21</v>
      </c>
      <c r="N2654" t="s">
        <v>22</v>
      </c>
      <c r="O2654" t="s">
        <v>5844</v>
      </c>
      <c r="P2654">
        <v>2</v>
      </c>
      <c r="Q2654" t="str">
        <f t="shared" si="41"/>
        <v>GE US Equity</v>
      </c>
    </row>
    <row r="2655" spans="1:17" x14ac:dyDescent="0.25">
      <c r="A2655" s="1">
        <v>44377</v>
      </c>
      <c r="B2655" s="1">
        <v>44377</v>
      </c>
      <c r="C2655" t="s">
        <v>109</v>
      </c>
      <c r="D2655" t="s">
        <v>110</v>
      </c>
      <c r="E2655">
        <v>3.15</v>
      </c>
      <c r="F2655" t="s">
        <v>496</v>
      </c>
      <c r="G2655" t="s">
        <v>722</v>
      </c>
      <c r="H2655" t="s">
        <v>112</v>
      </c>
      <c r="I2655" t="s">
        <v>18</v>
      </c>
      <c r="J2655" t="s">
        <v>19</v>
      </c>
      <c r="K2655" t="s">
        <v>20</v>
      </c>
      <c r="L2655" t="s">
        <v>20</v>
      </c>
      <c r="M2655" t="s">
        <v>21</v>
      </c>
      <c r="N2655" t="s">
        <v>22</v>
      </c>
      <c r="O2655" t="s">
        <v>5845</v>
      </c>
      <c r="P2655">
        <v>2</v>
      </c>
      <c r="Q2655" t="str">
        <f t="shared" si="41"/>
        <v>GE US Equity</v>
      </c>
    </row>
    <row r="2656" spans="1:17" x14ac:dyDescent="0.25">
      <c r="A2656" s="1">
        <v>44377</v>
      </c>
      <c r="B2656" s="1">
        <v>44377</v>
      </c>
      <c r="C2656" t="s">
        <v>109</v>
      </c>
      <c r="D2656" t="s">
        <v>110</v>
      </c>
      <c r="E2656">
        <v>3.35</v>
      </c>
      <c r="F2656" t="s">
        <v>672</v>
      </c>
      <c r="G2656" t="s">
        <v>722</v>
      </c>
      <c r="H2656" t="s">
        <v>112</v>
      </c>
      <c r="I2656" t="s">
        <v>18</v>
      </c>
      <c r="J2656" t="s">
        <v>19</v>
      </c>
      <c r="K2656" t="s">
        <v>20</v>
      </c>
      <c r="L2656" t="s">
        <v>20</v>
      </c>
      <c r="M2656" t="s">
        <v>21</v>
      </c>
      <c r="N2656" t="s">
        <v>22</v>
      </c>
      <c r="O2656" t="s">
        <v>5846</v>
      </c>
      <c r="P2656">
        <v>2</v>
      </c>
      <c r="Q2656" t="str">
        <f t="shared" si="41"/>
        <v>GE US Equity</v>
      </c>
    </row>
    <row r="2657" spans="1:17" x14ac:dyDescent="0.25">
      <c r="A2657" s="1">
        <v>44377</v>
      </c>
      <c r="B2657" s="1">
        <v>44377</v>
      </c>
      <c r="C2657" t="s">
        <v>3984</v>
      </c>
      <c r="D2657" t="s">
        <v>3985</v>
      </c>
      <c r="E2657">
        <v>6.45</v>
      </c>
      <c r="F2657" t="s">
        <v>1536</v>
      </c>
      <c r="G2657" t="s">
        <v>2369</v>
      </c>
      <c r="H2657" t="s">
        <v>17</v>
      </c>
      <c r="I2657" t="s">
        <v>18</v>
      </c>
      <c r="J2657" t="s">
        <v>19</v>
      </c>
      <c r="K2657" t="s">
        <v>20</v>
      </c>
      <c r="L2657" t="s">
        <v>20</v>
      </c>
      <c r="M2657" t="s">
        <v>21</v>
      </c>
      <c r="N2657" t="s">
        <v>135</v>
      </c>
      <c r="O2657" t="s">
        <v>5847</v>
      </c>
      <c r="P2657">
        <v>3</v>
      </c>
      <c r="Q2657" t="str">
        <f t="shared" si="41"/>
        <v>PPL US Equity</v>
      </c>
    </row>
    <row r="2658" spans="1:17" x14ac:dyDescent="0.25">
      <c r="A2658" s="1">
        <v>44377</v>
      </c>
      <c r="B2658" s="1">
        <v>44377</v>
      </c>
      <c r="C2658" t="s">
        <v>5365</v>
      </c>
      <c r="D2658" t="s">
        <v>5366</v>
      </c>
      <c r="E2658">
        <v>5.81</v>
      </c>
      <c r="F2658" t="s">
        <v>562</v>
      </c>
      <c r="G2658" t="s">
        <v>788</v>
      </c>
      <c r="H2658" t="s">
        <v>17</v>
      </c>
      <c r="I2658" t="s">
        <v>18</v>
      </c>
      <c r="J2658" t="s">
        <v>19</v>
      </c>
      <c r="K2658" t="s">
        <v>20</v>
      </c>
      <c r="L2658" t="s">
        <v>20</v>
      </c>
      <c r="M2658" t="s">
        <v>21</v>
      </c>
      <c r="N2658" t="s">
        <v>135</v>
      </c>
      <c r="O2658" t="s">
        <v>5848</v>
      </c>
      <c r="P2658">
        <v>3</v>
      </c>
      <c r="Q2658" t="str">
        <f t="shared" si="41"/>
        <v>POR US Equity</v>
      </c>
    </row>
    <row r="2659" spans="1:17" x14ac:dyDescent="0.25">
      <c r="A2659" s="1">
        <v>44377</v>
      </c>
      <c r="B2659" s="1">
        <v>44377</v>
      </c>
      <c r="C2659" t="s">
        <v>4553</v>
      </c>
      <c r="D2659" t="s">
        <v>1391</v>
      </c>
      <c r="E2659">
        <v>5.6379999999999999</v>
      </c>
      <c r="F2659" t="s">
        <v>790</v>
      </c>
      <c r="G2659" t="s">
        <v>69</v>
      </c>
      <c r="H2659" t="s">
        <v>52</v>
      </c>
      <c r="I2659" t="s">
        <v>18</v>
      </c>
      <c r="J2659" t="s">
        <v>19</v>
      </c>
      <c r="K2659" t="s">
        <v>20</v>
      </c>
      <c r="L2659" t="s">
        <v>20</v>
      </c>
      <c r="M2659" t="s">
        <v>21</v>
      </c>
      <c r="N2659" t="s">
        <v>135</v>
      </c>
      <c r="O2659" t="s">
        <v>5849</v>
      </c>
      <c r="P2659">
        <v>5</v>
      </c>
      <c r="Q2659" t="str">
        <f t="shared" si="41"/>
        <v>NGGLN US Equity</v>
      </c>
    </row>
    <row r="2660" spans="1:17" x14ac:dyDescent="0.25">
      <c r="A2660" s="1">
        <v>44377</v>
      </c>
      <c r="B2660" s="1">
        <v>44377</v>
      </c>
      <c r="C2660" t="s">
        <v>4578</v>
      </c>
      <c r="D2660" t="s">
        <v>4579</v>
      </c>
      <c r="E2660">
        <v>4.0650000000000004</v>
      </c>
      <c r="F2660" t="s">
        <v>2031</v>
      </c>
      <c r="G2660" t="s">
        <v>16</v>
      </c>
      <c r="H2660" t="s">
        <v>44</v>
      </c>
      <c r="I2660" t="s">
        <v>18</v>
      </c>
      <c r="J2660" t="s">
        <v>19</v>
      </c>
      <c r="K2660" t="s">
        <v>20</v>
      </c>
      <c r="L2660" t="s">
        <v>20</v>
      </c>
      <c r="M2660" t="s">
        <v>21</v>
      </c>
      <c r="N2660" t="s">
        <v>135</v>
      </c>
      <c r="O2660" t="s">
        <v>5850</v>
      </c>
      <c r="P2660">
        <v>5</v>
      </c>
      <c r="Q2660" t="str">
        <f t="shared" si="41"/>
        <v>FTSCN US Equity</v>
      </c>
    </row>
    <row r="2661" spans="1:17" x14ac:dyDescent="0.25">
      <c r="A2661" s="1">
        <v>44377</v>
      </c>
      <c r="B2661" s="1">
        <v>44377</v>
      </c>
      <c r="C2661" t="s">
        <v>921</v>
      </c>
      <c r="D2661" t="s">
        <v>115</v>
      </c>
      <c r="E2661">
        <v>1.1245000000000001</v>
      </c>
      <c r="F2661" t="s">
        <v>5851</v>
      </c>
      <c r="G2661" t="s">
        <v>16</v>
      </c>
      <c r="H2661" t="s">
        <v>52</v>
      </c>
      <c r="I2661" t="s">
        <v>18</v>
      </c>
      <c r="J2661" t="s">
        <v>19</v>
      </c>
      <c r="K2661" t="s">
        <v>20</v>
      </c>
      <c r="L2661" t="s">
        <v>20</v>
      </c>
      <c r="M2661" t="s">
        <v>137</v>
      </c>
      <c r="N2661" t="s">
        <v>59</v>
      </c>
      <c r="O2661" t="s">
        <v>5852</v>
      </c>
      <c r="P2661">
        <v>3</v>
      </c>
      <c r="Q2661" t="str">
        <f t="shared" si="41"/>
        <v>AIG US Equity</v>
      </c>
    </row>
    <row r="2662" spans="1:17" x14ac:dyDescent="0.25">
      <c r="A2662" s="1">
        <v>44377</v>
      </c>
      <c r="B2662" s="1">
        <v>44377</v>
      </c>
      <c r="C2662" t="s">
        <v>1863</v>
      </c>
      <c r="D2662" t="s">
        <v>1864</v>
      </c>
      <c r="E2662">
        <v>3.5</v>
      </c>
      <c r="F2662" t="s">
        <v>192</v>
      </c>
      <c r="G2662" t="s">
        <v>722</v>
      </c>
      <c r="H2662" t="s">
        <v>44</v>
      </c>
      <c r="I2662" t="s">
        <v>18</v>
      </c>
      <c r="J2662" t="s">
        <v>19</v>
      </c>
      <c r="K2662" t="s">
        <v>20</v>
      </c>
      <c r="L2662" t="s">
        <v>20</v>
      </c>
      <c r="M2662" t="s">
        <v>21</v>
      </c>
      <c r="N2662" t="s">
        <v>135</v>
      </c>
      <c r="O2662" t="s">
        <v>5853</v>
      </c>
      <c r="P2662">
        <v>4</v>
      </c>
      <c r="Q2662" t="str">
        <f t="shared" si="41"/>
        <v>NRUC US Equity</v>
      </c>
    </row>
    <row r="2663" spans="1:17" x14ac:dyDescent="0.25">
      <c r="A2663" s="1">
        <v>44377</v>
      </c>
      <c r="B2663" s="1">
        <v>44377</v>
      </c>
      <c r="C2663" t="s">
        <v>1863</v>
      </c>
      <c r="D2663" t="s">
        <v>1864</v>
      </c>
      <c r="E2663">
        <v>3.35</v>
      </c>
      <c r="F2663" t="s">
        <v>1329</v>
      </c>
      <c r="G2663" t="s">
        <v>722</v>
      </c>
      <c r="H2663" t="s">
        <v>44</v>
      </c>
      <c r="I2663" t="s">
        <v>18</v>
      </c>
      <c r="J2663" t="s">
        <v>19</v>
      </c>
      <c r="K2663" t="s">
        <v>20</v>
      </c>
      <c r="L2663" t="s">
        <v>20</v>
      </c>
      <c r="M2663" t="s">
        <v>21</v>
      </c>
      <c r="N2663" t="s">
        <v>135</v>
      </c>
      <c r="O2663" t="s">
        <v>5854</v>
      </c>
      <c r="P2663">
        <v>4</v>
      </c>
      <c r="Q2663" t="str">
        <f t="shared" si="41"/>
        <v>NRUC US Equity</v>
      </c>
    </row>
    <row r="2664" spans="1:17" x14ac:dyDescent="0.25">
      <c r="A2664" s="1">
        <v>44377</v>
      </c>
      <c r="B2664" s="1">
        <v>44377</v>
      </c>
      <c r="C2664" t="s">
        <v>4918</v>
      </c>
      <c r="D2664" t="s">
        <v>952</v>
      </c>
      <c r="E2664">
        <v>8.4499999999999993</v>
      </c>
      <c r="F2664" t="s">
        <v>5862</v>
      </c>
      <c r="G2664" t="s">
        <v>297</v>
      </c>
      <c r="H2664" t="s">
        <v>52</v>
      </c>
      <c r="I2664" t="s">
        <v>18</v>
      </c>
      <c r="J2664" t="s">
        <v>19</v>
      </c>
      <c r="K2664" t="s">
        <v>20</v>
      </c>
      <c r="L2664" t="s">
        <v>20</v>
      </c>
      <c r="M2664" t="s">
        <v>21</v>
      </c>
      <c r="N2664" t="s">
        <v>135</v>
      </c>
      <c r="O2664" t="s">
        <v>5863</v>
      </c>
      <c r="P2664">
        <v>3</v>
      </c>
      <c r="Q2664" t="str">
        <f t="shared" si="41"/>
        <v>DUK US Equity</v>
      </c>
    </row>
    <row r="2665" spans="1:17" x14ac:dyDescent="0.25">
      <c r="A2665" s="1">
        <v>44377</v>
      </c>
      <c r="B2665" s="1">
        <v>44377</v>
      </c>
      <c r="C2665" t="s">
        <v>5864</v>
      </c>
      <c r="D2665" t="s">
        <v>4973</v>
      </c>
      <c r="E2665">
        <v>7.95</v>
      </c>
      <c r="F2665" t="s">
        <v>5865</v>
      </c>
      <c r="G2665" t="s">
        <v>16</v>
      </c>
      <c r="H2665" t="s">
        <v>17</v>
      </c>
      <c r="I2665" t="s">
        <v>18</v>
      </c>
      <c r="J2665" t="s">
        <v>19</v>
      </c>
      <c r="K2665" t="s">
        <v>20</v>
      </c>
      <c r="L2665" t="s">
        <v>20</v>
      </c>
      <c r="M2665" t="s">
        <v>21</v>
      </c>
      <c r="N2665" t="s">
        <v>135</v>
      </c>
      <c r="O2665" t="s">
        <v>5866</v>
      </c>
      <c r="P2665">
        <v>3</v>
      </c>
      <c r="Q2665" t="str">
        <f t="shared" si="41"/>
        <v>AGR US Equity</v>
      </c>
    </row>
    <row r="2666" spans="1:17" x14ac:dyDescent="0.25">
      <c r="A2666" s="1">
        <v>44377</v>
      </c>
      <c r="B2666" s="1">
        <v>44377</v>
      </c>
      <c r="C2666" t="s">
        <v>1164</v>
      </c>
      <c r="D2666" t="s">
        <v>1165</v>
      </c>
      <c r="E2666">
        <v>7.58</v>
      </c>
      <c r="F2666" t="s">
        <v>3468</v>
      </c>
      <c r="G2666" t="s">
        <v>130</v>
      </c>
      <c r="H2666" t="s">
        <v>52</v>
      </c>
      <c r="I2666" t="s">
        <v>18</v>
      </c>
      <c r="J2666" t="s">
        <v>19</v>
      </c>
      <c r="K2666" t="s">
        <v>20</v>
      </c>
      <c r="L2666" t="s">
        <v>20</v>
      </c>
      <c r="M2666" t="s">
        <v>21</v>
      </c>
      <c r="N2666" t="s">
        <v>22</v>
      </c>
      <c r="O2666" t="s">
        <v>5867</v>
      </c>
      <c r="P2666">
        <v>3</v>
      </c>
      <c r="Q2666" t="str">
        <f t="shared" si="41"/>
        <v>LOW US Equity</v>
      </c>
    </row>
    <row r="2667" spans="1:17" x14ac:dyDescent="0.25">
      <c r="A2667" s="1">
        <v>44377</v>
      </c>
      <c r="B2667" s="1">
        <v>44377</v>
      </c>
      <c r="C2667" t="s">
        <v>390</v>
      </c>
      <c r="D2667" t="s">
        <v>391</v>
      </c>
      <c r="E2667">
        <v>3.1040000000000001</v>
      </c>
      <c r="F2667" t="s">
        <v>1211</v>
      </c>
      <c r="G2667" t="s">
        <v>69</v>
      </c>
      <c r="H2667" t="s">
        <v>39</v>
      </c>
      <c r="I2667" t="s">
        <v>18</v>
      </c>
      <c r="J2667" t="s">
        <v>19</v>
      </c>
      <c r="K2667" t="s">
        <v>20</v>
      </c>
      <c r="L2667" t="s">
        <v>20</v>
      </c>
      <c r="M2667" t="s">
        <v>21</v>
      </c>
      <c r="N2667" t="s">
        <v>59</v>
      </c>
      <c r="O2667" t="s">
        <v>5870</v>
      </c>
      <c r="P2667">
        <v>2</v>
      </c>
      <c r="Q2667" t="str">
        <f t="shared" si="41"/>
        <v>PL US Equity</v>
      </c>
    </row>
    <row r="2668" spans="1:17" x14ac:dyDescent="0.25">
      <c r="A2668" s="1">
        <v>44377</v>
      </c>
      <c r="B2668" s="1">
        <v>44377</v>
      </c>
      <c r="C2668" t="s">
        <v>3607</v>
      </c>
      <c r="D2668" t="s">
        <v>3608</v>
      </c>
      <c r="E2668">
        <v>3.57</v>
      </c>
      <c r="F2668" t="s">
        <v>5871</v>
      </c>
      <c r="G2668" t="s">
        <v>101</v>
      </c>
      <c r="H2668" t="s">
        <v>52</v>
      </c>
      <c r="I2668" t="s">
        <v>18</v>
      </c>
      <c r="J2668" t="s">
        <v>19</v>
      </c>
      <c r="K2668" t="s">
        <v>20</v>
      </c>
      <c r="L2668" t="s">
        <v>20</v>
      </c>
      <c r="M2668" t="s">
        <v>21</v>
      </c>
      <c r="N2668" t="s">
        <v>135</v>
      </c>
      <c r="O2668" t="s">
        <v>5872</v>
      </c>
      <c r="P2668">
        <v>3</v>
      </c>
      <c r="Q2668" t="str">
        <f t="shared" si="41"/>
        <v>CNL US Equity</v>
      </c>
    </row>
    <row r="2669" spans="1:17" x14ac:dyDescent="0.25">
      <c r="A2669" s="1">
        <v>44377</v>
      </c>
      <c r="B2669" s="1">
        <v>44377</v>
      </c>
      <c r="C2669" t="s">
        <v>1863</v>
      </c>
      <c r="D2669" t="s">
        <v>1864</v>
      </c>
      <c r="E2669">
        <v>2.1</v>
      </c>
      <c r="F2669" t="s">
        <v>494</v>
      </c>
      <c r="G2669" t="s">
        <v>722</v>
      </c>
      <c r="H2669" t="s">
        <v>44</v>
      </c>
      <c r="I2669" t="s">
        <v>18</v>
      </c>
      <c r="J2669" t="s">
        <v>19</v>
      </c>
      <c r="K2669" t="s">
        <v>20</v>
      </c>
      <c r="L2669" t="s">
        <v>20</v>
      </c>
      <c r="M2669" t="s">
        <v>21</v>
      </c>
      <c r="N2669" t="s">
        <v>135</v>
      </c>
      <c r="O2669" t="s">
        <v>5873</v>
      </c>
      <c r="P2669">
        <v>4</v>
      </c>
      <c r="Q2669" t="str">
        <f t="shared" si="41"/>
        <v>NRUC US Equity</v>
      </c>
    </row>
    <row r="2670" spans="1:17" x14ac:dyDescent="0.25">
      <c r="A2670" s="1">
        <v>44377</v>
      </c>
      <c r="B2670" s="1">
        <v>44377</v>
      </c>
      <c r="C2670" t="s">
        <v>180</v>
      </c>
      <c r="D2670" t="s">
        <v>128</v>
      </c>
      <c r="E2670">
        <v>7.75</v>
      </c>
      <c r="F2670" t="s">
        <v>1889</v>
      </c>
      <c r="G2670" t="s">
        <v>51</v>
      </c>
      <c r="H2670" t="s">
        <v>44</v>
      </c>
      <c r="I2670" t="s">
        <v>18</v>
      </c>
      <c r="J2670" t="s">
        <v>19</v>
      </c>
      <c r="K2670" t="s">
        <v>20</v>
      </c>
      <c r="L2670" t="s">
        <v>20</v>
      </c>
      <c r="M2670" t="s">
        <v>21</v>
      </c>
      <c r="N2670" t="s">
        <v>22</v>
      </c>
      <c r="O2670" t="s">
        <v>5874</v>
      </c>
      <c r="P2670">
        <v>3</v>
      </c>
      <c r="Q2670" t="str">
        <f t="shared" si="41"/>
        <v>DIS US Equity</v>
      </c>
    </row>
    <row r="2671" spans="1:17" x14ac:dyDescent="0.25">
      <c r="A2671" s="1">
        <v>44377</v>
      </c>
      <c r="B2671" s="1">
        <v>44377</v>
      </c>
      <c r="C2671" t="s">
        <v>180</v>
      </c>
      <c r="D2671" t="s">
        <v>128</v>
      </c>
      <c r="E2671">
        <v>7.9</v>
      </c>
      <c r="F2671" t="s">
        <v>2267</v>
      </c>
      <c r="G2671" t="s">
        <v>51</v>
      </c>
      <c r="H2671" t="s">
        <v>44</v>
      </c>
      <c r="I2671" t="s">
        <v>18</v>
      </c>
      <c r="J2671" t="s">
        <v>19</v>
      </c>
      <c r="K2671" t="s">
        <v>20</v>
      </c>
      <c r="L2671" t="s">
        <v>20</v>
      </c>
      <c r="M2671" t="s">
        <v>21</v>
      </c>
      <c r="N2671" t="s">
        <v>22</v>
      </c>
      <c r="O2671" t="s">
        <v>5875</v>
      </c>
      <c r="P2671">
        <v>3</v>
      </c>
      <c r="Q2671" t="str">
        <f t="shared" si="41"/>
        <v>DIS US Equity</v>
      </c>
    </row>
    <row r="2672" spans="1:17" x14ac:dyDescent="0.25">
      <c r="A2672" s="1">
        <v>44377</v>
      </c>
      <c r="B2672" s="1">
        <v>44377</v>
      </c>
      <c r="C2672" t="s">
        <v>317</v>
      </c>
      <c r="D2672" t="s">
        <v>318</v>
      </c>
      <c r="E2672">
        <v>3.8</v>
      </c>
      <c r="F2672" t="s">
        <v>5876</v>
      </c>
      <c r="G2672" t="s">
        <v>51</v>
      </c>
      <c r="H2672" t="s">
        <v>199</v>
      </c>
      <c r="I2672" t="s">
        <v>18</v>
      </c>
      <c r="J2672" t="s">
        <v>19</v>
      </c>
      <c r="K2672" t="s">
        <v>20</v>
      </c>
      <c r="L2672" t="s">
        <v>20</v>
      </c>
      <c r="M2672" t="s">
        <v>21</v>
      </c>
      <c r="N2672" t="s">
        <v>59</v>
      </c>
      <c r="O2672" t="s">
        <v>5877</v>
      </c>
      <c r="P2672">
        <v>3</v>
      </c>
      <c r="Q2672" t="str">
        <f t="shared" si="41"/>
        <v>MET US Equity</v>
      </c>
    </row>
    <row r="2673" spans="1:17" x14ac:dyDescent="0.25">
      <c r="A2673" s="1">
        <v>44377</v>
      </c>
      <c r="B2673" s="1">
        <v>44377</v>
      </c>
      <c r="C2673" t="s">
        <v>853</v>
      </c>
      <c r="D2673" t="s">
        <v>854</v>
      </c>
      <c r="E2673">
        <v>7.75</v>
      </c>
      <c r="F2673" t="s">
        <v>3377</v>
      </c>
      <c r="H2673" t="s">
        <v>52</v>
      </c>
      <c r="I2673" t="s">
        <v>18</v>
      </c>
      <c r="J2673" t="s">
        <v>19</v>
      </c>
      <c r="K2673" t="s">
        <v>20</v>
      </c>
      <c r="L2673" t="s">
        <v>20</v>
      </c>
      <c r="M2673" t="s">
        <v>21</v>
      </c>
      <c r="N2673" t="s">
        <v>22</v>
      </c>
      <c r="O2673" t="s">
        <v>5883</v>
      </c>
      <c r="P2673">
        <v>3</v>
      </c>
      <c r="Q2673" t="str">
        <f t="shared" si="41"/>
        <v>RTX US Equity</v>
      </c>
    </row>
    <row r="2674" spans="1:17" x14ac:dyDescent="0.25">
      <c r="A2674" s="1">
        <v>44377</v>
      </c>
      <c r="B2674" s="1">
        <v>44377</v>
      </c>
      <c r="C2674" t="s">
        <v>853</v>
      </c>
      <c r="D2674" t="s">
        <v>854</v>
      </c>
      <c r="E2674">
        <v>8.61</v>
      </c>
      <c r="F2674" t="s">
        <v>1010</v>
      </c>
      <c r="H2674" t="s">
        <v>52</v>
      </c>
      <c r="I2674" t="s">
        <v>18</v>
      </c>
      <c r="J2674" t="s">
        <v>19</v>
      </c>
      <c r="K2674" t="s">
        <v>20</v>
      </c>
      <c r="L2674" t="s">
        <v>20</v>
      </c>
      <c r="M2674" t="s">
        <v>21</v>
      </c>
      <c r="N2674" t="s">
        <v>22</v>
      </c>
      <c r="O2674" t="s">
        <v>5884</v>
      </c>
      <c r="P2674">
        <v>3</v>
      </c>
      <c r="Q2674" t="str">
        <f t="shared" si="41"/>
        <v>RTX US Equity</v>
      </c>
    </row>
    <row r="2675" spans="1:17" x14ac:dyDescent="0.25">
      <c r="A2675" s="1">
        <v>44377</v>
      </c>
      <c r="B2675" s="1">
        <v>44377</v>
      </c>
      <c r="C2675" t="s">
        <v>285</v>
      </c>
      <c r="D2675" t="s">
        <v>286</v>
      </c>
      <c r="E2675">
        <v>0.34</v>
      </c>
      <c r="F2675" t="s">
        <v>2841</v>
      </c>
      <c r="G2675" t="s">
        <v>259</v>
      </c>
      <c r="H2675" t="s">
        <v>154</v>
      </c>
      <c r="I2675" t="s">
        <v>18</v>
      </c>
      <c r="J2675" t="s">
        <v>19</v>
      </c>
      <c r="K2675" t="s">
        <v>20</v>
      </c>
      <c r="L2675" t="s">
        <v>20</v>
      </c>
      <c r="M2675" t="s">
        <v>21</v>
      </c>
      <c r="N2675" t="s">
        <v>155</v>
      </c>
      <c r="O2675" t="s">
        <v>5885</v>
      </c>
      <c r="P2675">
        <v>4</v>
      </c>
      <c r="Q2675" t="str">
        <f t="shared" si="41"/>
        <v>IADB US Equity</v>
      </c>
    </row>
    <row r="2676" spans="1:17" x14ac:dyDescent="0.25">
      <c r="A2676" s="1">
        <v>44377</v>
      </c>
      <c r="B2676" s="1">
        <v>44377</v>
      </c>
      <c r="C2676" t="s">
        <v>4159</v>
      </c>
      <c r="D2676" t="s">
        <v>318</v>
      </c>
      <c r="E2676">
        <v>7.625</v>
      </c>
      <c r="F2676" t="s">
        <v>2401</v>
      </c>
      <c r="G2676" t="s">
        <v>4156</v>
      </c>
      <c r="H2676" t="s">
        <v>17</v>
      </c>
      <c r="I2676" t="s">
        <v>18</v>
      </c>
      <c r="J2676" t="s">
        <v>19</v>
      </c>
      <c r="K2676" t="s">
        <v>20</v>
      </c>
      <c r="L2676" t="s">
        <v>20</v>
      </c>
      <c r="M2676" t="s">
        <v>21</v>
      </c>
      <c r="N2676" t="s">
        <v>59</v>
      </c>
      <c r="O2676" t="s">
        <v>5888</v>
      </c>
      <c r="P2676">
        <v>3</v>
      </c>
      <c r="Q2676" t="str">
        <f t="shared" si="41"/>
        <v>MET US Equity</v>
      </c>
    </row>
    <row r="2677" spans="1:17" x14ac:dyDescent="0.25">
      <c r="A2677" s="1">
        <v>44377</v>
      </c>
      <c r="B2677" s="1">
        <v>44377</v>
      </c>
      <c r="C2677" t="s">
        <v>3659</v>
      </c>
      <c r="D2677" t="s">
        <v>3660</v>
      </c>
      <c r="E2677">
        <v>5.5</v>
      </c>
      <c r="F2677" t="s">
        <v>783</v>
      </c>
      <c r="G2677" t="s">
        <v>5179</v>
      </c>
      <c r="H2677" t="s">
        <v>17</v>
      </c>
      <c r="I2677" t="s">
        <v>18</v>
      </c>
      <c r="J2677" t="s">
        <v>19</v>
      </c>
      <c r="K2677" t="s">
        <v>20</v>
      </c>
      <c r="L2677" t="s">
        <v>20</v>
      </c>
      <c r="M2677" t="s">
        <v>21</v>
      </c>
      <c r="N2677" t="s">
        <v>135</v>
      </c>
      <c r="O2677" t="s">
        <v>5889</v>
      </c>
      <c r="P2677">
        <v>3</v>
      </c>
      <c r="Q2677" t="str">
        <f t="shared" si="41"/>
        <v>IDA US Equity</v>
      </c>
    </row>
    <row r="2678" spans="1:17" x14ac:dyDescent="0.25">
      <c r="A2678" s="1">
        <v>44377</v>
      </c>
      <c r="B2678" s="1">
        <v>44377</v>
      </c>
      <c r="C2678" t="s">
        <v>3005</v>
      </c>
      <c r="D2678" t="s">
        <v>216</v>
      </c>
      <c r="E2678">
        <v>8.75</v>
      </c>
      <c r="F2678" t="s">
        <v>953</v>
      </c>
      <c r="G2678" t="s">
        <v>51</v>
      </c>
      <c r="H2678" t="s">
        <v>112</v>
      </c>
      <c r="I2678" t="s">
        <v>18</v>
      </c>
      <c r="J2678" t="s">
        <v>19</v>
      </c>
      <c r="K2678" t="s">
        <v>20</v>
      </c>
      <c r="L2678" t="s">
        <v>20</v>
      </c>
      <c r="M2678" t="s">
        <v>21</v>
      </c>
      <c r="N2678" t="s">
        <v>22</v>
      </c>
      <c r="O2678" t="s">
        <v>5892</v>
      </c>
      <c r="P2678">
        <v>1</v>
      </c>
      <c r="Q2678" t="str">
        <f t="shared" si="41"/>
        <v>T US Equity</v>
      </c>
    </row>
    <row r="2679" spans="1:17" x14ac:dyDescent="0.25">
      <c r="A2679" s="1">
        <v>44377</v>
      </c>
      <c r="B2679" s="1">
        <v>44377</v>
      </c>
      <c r="C2679" t="s">
        <v>4571</v>
      </c>
      <c r="D2679" t="s">
        <v>4572</v>
      </c>
      <c r="E2679">
        <v>8</v>
      </c>
      <c r="F2679" t="s">
        <v>945</v>
      </c>
      <c r="G2679" t="s">
        <v>2027</v>
      </c>
      <c r="H2679" t="s">
        <v>52</v>
      </c>
      <c r="I2679" t="s">
        <v>18</v>
      </c>
      <c r="J2679" t="s">
        <v>19</v>
      </c>
      <c r="K2679" t="s">
        <v>20</v>
      </c>
      <c r="L2679" t="s">
        <v>20</v>
      </c>
      <c r="M2679" t="s">
        <v>21</v>
      </c>
      <c r="N2679" t="s">
        <v>135</v>
      </c>
      <c r="O2679" t="s">
        <v>5893</v>
      </c>
      <c r="P2679">
        <v>3</v>
      </c>
      <c r="Q2679" t="str">
        <f t="shared" si="41"/>
        <v>SWX US Equity</v>
      </c>
    </row>
    <row r="2680" spans="1:17" x14ac:dyDescent="0.25">
      <c r="A2680" s="1">
        <v>44377</v>
      </c>
      <c r="B2680" s="1">
        <v>44377</v>
      </c>
      <c r="C2680" t="s">
        <v>5583</v>
      </c>
      <c r="D2680" t="s">
        <v>5584</v>
      </c>
      <c r="E2680">
        <v>5.62</v>
      </c>
      <c r="F2680" t="s">
        <v>5894</v>
      </c>
      <c r="G2680" t="s">
        <v>130</v>
      </c>
      <c r="H2680" t="s">
        <v>39</v>
      </c>
      <c r="I2680" t="s">
        <v>18</v>
      </c>
      <c r="J2680" t="s">
        <v>19</v>
      </c>
      <c r="K2680" t="s">
        <v>20</v>
      </c>
      <c r="L2680" t="s">
        <v>20</v>
      </c>
      <c r="M2680" t="s">
        <v>21</v>
      </c>
      <c r="N2680" t="s">
        <v>135</v>
      </c>
      <c r="O2680" t="s">
        <v>5895</v>
      </c>
      <c r="P2680">
        <v>3</v>
      </c>
      <c r="Q2680" t="str">
        <f t="shared" si="41"/>
        <v>NWN US Equity</v>
      </c>
    </row>
    <row r="2681" spans="1:17" x14ac:dyDescent="0.25">
      <c r="A2681" s="1">
        <v>44377</v>
      </c>
      <c r="B2681" s="1">
        <v>44377</v>
      </c>
      <c r="C2681" t="s">
        <v>4699</v>
      </c>
      <c r="D2681" t="s">
        <v>274</v>
      </c>
      <c r="E2681">
        <v>6.58</v>
      </c>
      <c r="F2681" t="s">
        <v>874</v>
      </c>
      <c r="G2681" t="s">
        <v>2369</v>
      </c>
      <c r="H2681" t="s">
        <v>39</v>
      </c>
      <c r="I2681" t="s">
        <v>18</v>
      </c>
      <c r="J2681" t="s">
        <v>19</v>
      </c>
      <c r="K2681" t="s">
        <v>20</v>
      </c>
      <c r="L2681" t="s">
        <v>20</v>
      </c>
      <c r="M2681" t="s">
        <v>21</v>
      </c>
      <c r="N2681" t="s">
        <v>135</v>
      </c>
      <c r="O2681" t="s">
        <v>5896</v>
      </c>
      <c r="P2681">
        <v>2</v>
      </c>
      <c r="Q2681" t="str">
        <f t="shared" si="41"/>
        <v>SO US Equity</v>
      </c>
    </row>
    <row r="2682" spans="1:17" x14ac:dyDescent="0.25">
      <c r="A2682" s="1">
        <v>44377</v>
      </c>
      <c r="B2682" s="1">
        <v>44377</v>
      </c>
      <c r="C2682" t="s">
        <v>5900</v>
      </c>
      <c r="D2682" t="s">
        <v>4973</v>
      </c>
      <c r="E2682">
        <v>5.84</v>
      </c>
      <c r="F2682" t="s">
        <v>5901</v>
      </c>
      <c r="G2682" t="s">
        <v>130</v>
      </c>
      <c r="H2682" t="s">
        <v>44</v>
      </c>
      <c r="I2682" t="s">
        <v>18</v>
      </c>
      <c r="J2682" t="s">
        <v>19</v>
      </c>
      <c r="K2682" t="s">
        <v>20</v>
      </c>
      <c r="L2682" t="s">
        <v>20</v>
      </c>
      <c r="M2682" t="s">
        <v>21</v>
      </c>
      <c r="N2682" t="s">
        <v>135</v>
      </c>
      <c r="O2682" t="s">
        <v>5902</v>
      </c>
      <c r="P2682">
        <v>3</v>
      </c>
      <c r="Q2682" t="str">
        <f t="shared" si="41"/>
        <v>AGR US Equity</v>
      </c>
    </row>
    <row r="2683" spans="1:17" x14ac:dyDescent="0.25">
      <c r="A2683" s="1">
        <v>44377</v>
      </c>
      <c r="B2683" s="1">
        <v>44377</v>
      </c>
      <c r="C2683" t="s">
        <v>5903</v>
      </c>
      <c r="D2683" t="s">
        <v>4538</v>
      </c>
      <c r="E2683">
        <v>5.6</v>
      </c>
      <c r="F2683" t="s">
        <v>5904</v>
      </c>
      <c r="H2683" t="s">
        <v>39</v>
      </c>
      <c r="I2683" t="s">
        <v>18</v>
      </c>
      <c r="J2683" t="s">
        <v>19</v>
      </c>
      <c r="K2683" t="s">
        <v>20</v>
      </c>
      <c r="L2683" t="s">
        <v>20</v>
      </c>
      <c r="M2683" t="s">
        <v>21</v>
      </c>
      <c r="N2683" t="s">
        <v>135</v>
      </c>
      <c r="O2683" t="s">
        <v>5905</v>
      </c>
      <c r="P2683">
        <v>2</v>
      </c>
      <c r="Q2683" t="str">
        <f t="shared" si="41"/>
        <v>ES US Equity</v>
      </c>
    </row>
    <row r="2684" spans="1:17" x14ac:dyDescent="0.25">
      <c r="A2684" s="1">
        <v>44377</v>
      </c>
      <c r="B2684" s="1">
        <v>44377</v>
      </c>
      <c r="C2684" t="s">
        <v>4383</v>
      </c>
      <c r="D2684" t="s">
        <v>4384</v>
      </c>
      <c r="E2684">
        <v>5.44</v>
      </c>
      <c r="F2684" t="s">
        <v>5906</v>
      </c>
      <c r="G2684" t="s">
        <v>4876</v>
      </c>
      <c r="H2684" t="s">
        <v>44</v>
      </c>
      <c r="I2684" t="s">
        <v>18</v>
      </c>
      <c r="J2684" t="s">
        <v>19</v>
      </c>
      <c r="K2684" t="s">
        <v>20</v>
      </c>
      <c r="L2684" t="s">
        <v>20</v>
      </c>
      <c r="M2684" t="s">
        <v>21</v>
      </c>
      <c r="N2684" t="s">
        <v>135</v>
      </c>
      <c r="O2684" t="s">
        <v>5907</v>
      </c>
      <c r="P2684">
        <v>3</v>
      </c>
      <c r="Q2684" t="str">
        <f t="shared" si="41"/>
        <v>WGL US Equity</v>
      </c>
    </row>
    <row r="2685" spans="1:17" x14ac:dyDescent="0.25">
      <c r="A2685" s="1">
        <v>44377</v>
      </c>
      <c r="B2685" s="1">
        <v>44377</v>
      </c>
      <c r="C2685" t="s">
        <v>921</v>
      </c>
      <c r="D2685" t="s">
        <v>115</v>
      </c>
      <c r="E2685">
        <v>6.25</v>
      </c>
      <c r="F2685" t="s">
        <v>2298</v>
      </c>
      <c r="G2685" t="s">
        <v>69</v>
      </c>
      <c r="H2685" t="s">
        <v>52</v>
      </c>
      <c r="I2685" t="s">
        <v>18</v>
      </c>
      <c r="J2685" t="s">
        <v>19</v>
      </c>
      <c r="K2685" t="s">
        <v>20</v>
      </c>
      <c r="L2685" t="s">
        <v>20</v>
      </c>
      <c r="M2685" t="s">
        <v>21</v>
      </c>
      <c r="N2685" t="s">
        <v>59</v>
      </c>
      <c r="O2685" t="s">
        <v>5908</v>
      </c>
      <c r="P2685">
        <v>3</v>
      </c>
      <c r="Q2685" t="str">
        <f t="shared" si="41"/>
        <v>AIG US Equity</v>
      </c>
    </row>
    <row r="2686" spans="1:17" x14ac:dyDescent="0.25">
      <c r="A2686" s="1">
        <v>44377</v>
      </c>
      <c r="B2686" s="1">
        <v>44377</v>
      </c>
      <c r="C2686" t="s">
        <v>5225</v>
      </c>
      <c r="D2686" t="s">
        <v>5226</v>
      </c>
      <c r="E2686">
        <v>6.25</v>
      </c>
      <c r="F2686" t="s">
        <v>3788</v>
      </c>
      <c r="H2686" t="s">
        <v>44</v>
      </c>
      <c r="I2686" t="s">
        <v>18</v>
      </c>
      <c r="J2686" t="s">
        <v>19</v>
      </c>
      <c r="K2686" t="s">
        <v>20</v>
      </c>
      <c r="L2686" t="s">
        <v>20</v>
      </c>
      <c r="M2686" t="s">
        <v>21</v>
      </c>
      <c r="N2686" t="s">
        <v>135</v>
      </c>
      <c r="O2686" t="s">
        <v>5909</v>
      </c>
      <c r="P2686">
        <v>3</v>
      </c>
      <c r="Q2686" t="str">
        <f t="shared" si="41"/>
        <v>AVA US Equity</v>
      </c>
    </row>
    <row r="2687" spans="1:17" x14ac:dyDescent="0.25">
      <c r="A2687" s="1">
        <v>44377</v>
      </c>
      <c r="B2687" s="1">
        <v>44377</v>
      </c>
      <c r="C2687" t="s">
        <v>3659</v>
      </c>
      <c r="D2687" t="s">
        <v>3660</v>
      </c>
      <c r="E2687">
        <v>6.3</v>
      </c>
      <c r="F2687" t="s">
        <v>429</v>
      </c>
      <c r="G2687" t="s">
        <v>4876</v>
      </c>
      <c r="H2687" t="s">
        <v>17</v>
      </c>
      <c r="I2687" t="s">
        <v>18</v>
      </c>
      <c r="J2687" t="s">
        <v>19</v>
      </c>
      <c r="K2687" t="s">
        <v>20</v>
      </c>
      <c r="L2687" t="s">
        <v>20</v>
      </c>
      <c r="M2687" t="s">
        <v>21</v>
      </c>
      <c r="N2687" t="s">
        <v>135</v>
      </c>
      <c r="O2687" t="s">
        <v>5910</v>
      </c>
      <c r="P2687">
        <v>3</v>
      </c>
      <c r="Q2687" t="str">
        <f t="shared" si="41"/>
        <v>IDA US Equity</v>
      </c>
    </row>
    <row r="2688" spans="1:17" x14ac:dyDescent="0.25">
      <c r="A2688" s="1">
        <v>44377</v>
      </c>
      <c r="B2688" s="1">
        <v>44377</v>
      </c>
      <c r="C2688" t="s">
        <v>4537</v>
      </c>
      <c r="D2688" t="s">
        <v>4538</v>
      </c>
      <c r="E2688">
        <v>6.375</v>
      </c>
      <c r="F2688" t="s">
        <v>2721</v>
      </c>
      <c r="G2688" t="s">
        <v>2369</v>
      </c>
      <c r="H2688" t="s">
        <v>39</v>
      </c>
      <c r="I2688" t="s">
        <v>18</v>
      </c>
      <c r="J2688" t="s">
        <v>19</v>
      </c>
      <c r="K2688" t="s">
        <v>20</v>
      </c>
      <c r="L2688" t="s">
        <v>20</v>
      </c>
      <c r="M2688" t="s">
        <v>21</v>
      </c>
      <c r="N2688" t="s">
        <v>135</v>
      </c>
      <c r="O2688" t="s">
        <v>5911</v>
      </c>
      <c r="P2688">
        <v>2</v>
      </c>
      <c r="Q2688" t="str">
        <f t="shared" si="41"/>
        <v>ES US Equity</v>
      </c>
    </row>
    <row r="2689" spans="1:17" x14ac:dyDescent="0.25">
      <c r="A2689" s="1">
        <v>44377</v>
      </c>
      <c r="B2689" s="1">
        <v>44377</v>
      </c>
      <c r="C2689" t="s">
        <v>5864</v>
      </c>
      <c r="D2689" t="s">
        <v>4973</v>
      </c>
      <c r="E2689">
        <v>6.38</v>
      </c>
      <c r="F2689" t="s">
        <v>1166</v>
      </c>
      <c r="G2689" t="s">
        <v>16</v>
      </c>
      <c r="H2689" t="s">
        <v>17</v>
      </c>
      <c r="I2689" t="s">
        <v>18</v>
      </c>
      <c r="J2689" t="s">
        <v>19</v>
      </c>
      <c r="K2689" t="s">
        <v>20</v>
      </c>
      <c r="L2689" t="s">
        <v>20</v>
      </c>
      <c r="M2689" t="s">
        <v>21</v>
      </c>
      <c r="N2689" t="s">
        <v>135</v>
      </c>
      <c r="O2689" t="s">
        <v>5912</v>
      </c>
      <c r="P2689">
        <v>3</v>
      </c>
      <c r="Q2689" t="str">
        <f t="shared" si="41"/>
        <v>AGR US Equity</v>
      </c>
    </row>
    <row r="2690" spans="1:17" x14ac:dyDescent="0.25">
      <c r="A2690" s="1">
        <v>44377</v>
      </c>
      <c r="B2690" s="1">
        <v>44377</v>
      </c>
      <c r="C2690" t="s">
        <v>3307</v>
      </c>
      <c r="D2690" t="s">
        <v>2538</v>
      </c>
      <c r="E2690">
        <v>6.375</v>
      </c>
      <c r="F2690" t="s">
        <v>1314</v>
      </c>
      <c r="G2690" t="s">
        <v>2369</v>
      </c>
      <c r="H2690" t="s">
        <v>52</v>
      </c>
      <c r="I2690" t="s">
        <v>18</v>
      </c>
      <c r="J2690" t="s">
        <v>19</v>
      </c>
      <c r="K2690" t="s">
        <v>20</v>
      </c>
      <c r="L2690" t="s">
        <v>20</v>
      </c>
      <c r="M2690" t="s">
        <v>21</v>
      </c>
      <c r="N2690" t="s">
        <v>135</v>
      </c>
      <c r="O2690" t="s">
        <v>5913</v>
      </c>
      <c r="P2690">
        <v>3</v>
      </c>
      <c r="Q2690" t="str">
        <f t="shared" si="41"/>
        <v>AEP US Equity</v>
      </c>
    </row>
    <row r="2691" spans="1:17" x14ac:dyDescent="0.25">
      <c r="A2691" s="1">
        <v>44377</v>
      </c>
      <c r="B2691" s="1">
        <v>44377</v>
      </c>
      <c r="C2691" t="s">
        <v>109</v>
      </c>
      <c r="D2691" t="s">
        <v>110</v>
      </c>
      <c r="E2691">
        <v>5.05</v>
      </c>
      <c r="F2691" t="s">
        <v>2852</v>
      </c>
      <c r="G2691" t="s">
        <v>722</v>
      </c>
      <c r="H2691" t="s">
        <v>112</v>
      </c>
      <c r="I2691" t="s">
        <v>18</v>
      </c>
      <c r="J2691" t="s">
        <v>19</v>
      </c>
      <c r="K2691" t="s">
        <v>20</v>
      </c>
      <c r="L2691" t="s">
        <v>20</v>
      </c>
      <c r="M2691" t="s">
        <v>21</v>
      </c>
      <c r="N2691" t="s">
        <v>22</v>
      </c>
      <c r="O2691" t="s">
        <v>5914</v>
      </c>
      <c r="P2691">
        <v>2</v>
      </c>
      <c r="Q2691" t="str">
        <f t="shared" si="41"/>
        <v>GE US Equity</v>
      </c>
    </row>
    <row r="2692" spans="1:17" x14ac:dyDescent="0.25">
      <c r="A2692" s="1">
        <v>44377</v>
      </c>
      <c r="B2692" s="1">
        <v>44377</v>
      </c>
      <c r="C2692" t="s">
        <v>109</v>
      </c>
      <c r="D2692" t="s">
        <v>110</v>
      </c>
      <c r="E2692">
        <v>5.25</v>
      </c>
      <c r="F2692" t="s">
        <v>971</v>
      </c>
      <c r="G2692" t="s">
        <v>3182</v>
      </c>
      <c r="H2692" t="s">
        <v>112</v>
      </c>
      <c r="I2692" t="s">
        <v>18</v>
      </c>
      <c r="J2692" t="s">
        <v>19</v>
      </c>
      <c r="K2692" t="s">
        <v>20</v>
      </c>
      <c r="L2692" t="s">
        <v>20</v>
      </c>
      <c r="M2692" t="s">
        <v>21</v>
      </c>
      <c r="N2692" t="s">
        <v>22</v>
      </c>
      <c r="O2692" t="s">
        <v>5916</v>
      </c>
      <c r="P2692">
        <v>2</v>
      </c>
      <c r="Q2692" t="str">
        <f t="shared" ref="Q2692:Q2755" si="42">D2692&amp;" US Equity"</f>
        <v>GE US Equity</v>
      </c>
    </row>
    <row r="2693" spans="1:17" x14ac:dyDescent="0.25">
      <c r="A2693" s="1">
        <v>44377</v>
      </c>
      <c r="B2693" s="1">
        <v>44377</v>
      </c>
      <c r="C2693" t="s">
        <v>2700</v>
      </c>
      <c r="D2693" t="s">
        <v>978</v>
      </c>
      <c r="E2693">
        <v>5.25</v>
      </c>
      <c r="F2693" t="s">
        <v>2701</v>
      </c>
      <c r="G2693" t="s">
        <v>69</v>
      </c>
      <c r="H2693" t="s">
        <v>112</v>
      </c>
      <c r="I2693" t="s">
        <v>18</v>
      </c>
      <c r="J2693" t="s">
        <v>19</v>
      </c>
      <c r="K2693" t="s">
        <v>20</v>
      </c>
      <c r="L2693" t="s">
        <v>20</v>
      </c>
      <c r="M2693" t="s">
        <v>21</v>
      </c>
      <c r="N2693" t="s">
        <v>135</v>
      </c>
      <c r="O2693" t="s">
        <v>5917</v>
      </c>
      <c r="P2693">
        <v>2</v>
      </c>
      <c r="Q2693" t="str">
        <f t="shared" si="42"/>
        <v>FE US Equity</v>
      </c>
    </row>
    <row r="2694" spans="1:17" x14ac:dyDescent="0.25">
      <c r="A2694" s="1">
        <v>44377</v>
      </c>
      <c r="B2694" s="1">
        <v>44377</v>
      </c>
      <c r="C2694" t="s">
        <v>1863</v>
      </c>
      <c r="D2694" t="s">
        <v>1864</v>
      </c>
      <c r="E2694">
        <v>3.5</v>
      </c>
      <c r="F2694" t="s">
        <v>2841</v>
      </c>
      <c r="G2694" t="s">
        <v>722</v>
      </c>
      <c r="H2694" t="s">
        <v>44</v>
      </c>
      <c r="I2694" t="s">
        <v>18</v>
      </c>
      <c r="J2694" t="s">
        <v>19</v>
      </c>
      <c r="K2694" t="s">
        <v>20</v>
      </c>
      <c r="L2694" t="s">
        <v>20</v>
      </c>
      <c r="M2694" t="s">
        <v>21</v>
      </c>
      <c r="N2694" t="s">
        <v>135</v>
      </c>
      <c r="O2694" t="s">
        <v>5921</v>
      </c>
      <c r="P2694">
        <v>4</v>
      </c>
      <c r="Q2694" t="str">
        <f t="shared" si="42"/>
        <v>NRUC US Equity</v>
      </c>
    </row>
    <row r="2695" spans="1:17" x14ac:dyDescent="0.25">
      <c r="A2695" s="1">
        <v>44377</v>
      </c>
      <c r="B2695" s="1">
        <v>44377</v>
      </c>
      <c r="C2695" t="s">
        <v>1863</v>
      </c>
      <c r="D2695" t="s">
        <v>1864</v>
      </c>
      <c r="E2695">
        <v>3</v>
      </c>
      <c r="F2695" t="s">
        <v>379</v>
      </c>
      <c r="G2695" t="s">
        <v>3182</v>
      </c>
      <c r="H2695" t="s">
        <v>44</v>
      </c>
      <c r="I2695" t="s">
        <v>18</v>
      </c>
      <c r="J2695" t="s">
        <v>19</v>
      </c>
      <c r="K2695" t="s">
        <v>20</v>
      </c>
      <c r="L2695" t="s">
        <v>20</v>
      </c>
      <c r="M2695" t="s">
        <v>21</v>
      </c>
      <c r="N2695" t="s">
        <v>135</v>
      </c>
      <c r="O2695" t="s">
        <v>5922</v>
      </c>
      <c r="P2695">
        <v>4</v>
      </c>
      <c r="Q2695" t="str">
        <f t="shared" si="42"/>
        <v>NRUC US Equity</v>
      </c>
    </row>
    <row r="2696" spans="1:17" x14ac:dyDescent="0.25">
      <c r="A2696" s="1">
        <v>44377</v>
      </c>
      <c r="B2696" s="1">
        <v>44377</v>
      </c>
      <c r="C2696" t="s">
        <v>1863</v>
      </c>
      <c r="D2696" t="s">
        <v>1864</v>
      </c>
      <c r="E2696">
        <v>3.5</v>
      </c>
      <c r="F2696" t="s">
        <v>100</v>
      </c>
      <c r="G2696" t="s">
        <v>16</v>
      </c>
      <c r="H2696" t="s">
        <v>44</v>
      </c>
      <c r="I2696" t="s">
        <v>18</v>
      </c>
      <c r="J2696" t="s">
        <v>19</v>
      </c>
      <c r="K2696" t="s">
        <v>20</v>
      </c>
      <c r="L2696" t="s">
        <v>20</v>
      </c>
      <c r="M2696" t="s">
        <v>21</v>
      </c>
      <c r="N2696" t="s">
        <v>135</v>
      </c>
      <c r="O2696" t="s">
        <v>5924</v>
      </c>
      <c r="P2696">
        <v>4</v>
      </c>
      <c r="Q2696" t="str">
        <f t="shared" si="42"/>
        <v>NRUC US Equity</v>
      </c>
    </row>
    <row r="2697" spans="1:17" x14ac:dyDescent="0.25">
      <c r="A2697" s="1">
        <v>44377</v>
      </c>
      <c r="B2697" s="1">
        <v>44377</v>
      </c>
      <c r="C2697" t="s">
        <v>1863</v>
      </c>
      <c r="D2697" t="s">
        <v>1864</v>
      </c>
      <c r="E2697">
        <v>3.5</v>
      </c>
      <c r="F2697" t="s">
        <v>2203</v>
      </c>
      <c r="G2697" t="s">
        <v>722</v>
      </c>
      <c r="H2697" t="s">
        <v>44</v>
      </c>
      <c r="I2697" t="s">
        <v>18</v>
      </c>
      <c r="J2697" t="s">
        <v>19</v>
      </c>
      <c r="K2697" t="s">
        <v>20</v>
      </c>
      <c r="L2697" t="s">
        <v>20</v>
      </c>
      <c r="M2697" t="s">
        <v>21</v>
      </c>
      <c r="N2697" t="s">
        <v>135</v>
      </c>
      <c r="O2697" t="s">
        <v>5926</v>
      </c>
      <c r="P2697">
        <v>4</v>
      </c>
      <c r="Q2697" t="str">
        <f t="shared" si="42"/>
        <v>NRUC US Equity</v>
      </c>
    </row>
    <row r="2698" spans="1:17" x14ac:dyDescent="0.25">
      <c r="A2698" s="1">
        <v>44377</v>
      </c>
      <c r="B2698" s="1">
        <v>44377</v>
      </c>
      <c r="C2698" t="s">
        <v>1863</v>
      </c>
      <c r="D2698" t="s">
        <v>1864</v>
      </c>
      <c r="E2698">
        <v>3.5</v>
      </c>
      <c r="F2698" t="s">
        <v>1206</v>
      </c>
      <c r="G2698" t="s">
        <v>4720</v>
      </c>
      <c r="H2698" t="s">
        <v>44</v>
      </c>
      <c r="I2698" t="s">
        <v>18</v>
      </c>
      <c r="J2698" t="s">
        <v>19</v>
      </c>
      <c r="K2698" t="s">
        <v>20</v>
      </c>
      <c r="L2698" t="s">
        <v>20</v>
      </c>
      <c r="M2698" t="s">
        <v>21</v>
      </c>
      <c r="N2698" t="s">
        <v>135</v>
      </c>
      <c r="O2698" t="s">
        <v>5927</v>
      </c>
      <c r="P2698">
        <v>4</v>
      </c>
      <c r="Q2698" t="str">
        <f t="shared" si="42"/>
        <v>NRUC US Equity</v>
      </c>
    </row>
    <row r="2699" spans="1:17" x14ac:dyDescent="0.25">
      <c r="A2699" s="1">
        <v>44377</v>
      </c>
      <c r="B2699" s="1">
        <v>44377</v>
      </c>
      <c r="C2699" t="s">
        <v>1676</v>
      </c>
      <c r="D2699" t="s">
        <v>1677</v>
      </c>
      <c r="E2699">
        <v>4.45</v>
      </c>
      <c r="F2699" t="s">
        <v>3119</v>
      </c>
      <c r="G2699" t="s">
        <v>69</v>
      </c>
      <c r="H2699" t="s">
        <v>39</v>
      </c>
      <c r="I2699" t="s">
        <v>18</v>
      </c>
      <c r="J2699" t="s">
        <v>19</v>
      </c>
      <c r="K2699" t="s">
        <v>20</v>
      </c>
      <c r="L2699" t="s">
        <v>20</v>
      </c>
      <c r="M2699" t="s">
        <v>21</v>
      </c>
      <c r="N2699" t="s">
        <v>59</v>
      </c>
      <c r="O2699" t="s">
        <v>5928</v>
      </c>
      <c r="P2699">
        <v>2</v>
      </c>
      <c r="Q2699" t="str">
        <f t="shared" si="42"/>
        <v>BX US Equity</v>
      </c>
    </row>
    <row r="2700" spans="1:17" x14ac:dyDescent="0.25">
      <c r="A2700" s="1">
        <v>44377</v>
      </c>
      <c r="B2700" s="1">
        <v>44377</v>
      </c>
      <c r="C2700" t="s">
        <v>404</v>
      </c>
      <c r="D2700" t="s">
        <v>405</v>
      </c>
      <c r="E2700">
        <v>3</v>
      </c>
      <c r="F2700" t="s">
        <v>1555</v>
      </c>
      <c r="G2700" t="s">
        <v>722</v>
      </c>
      <c r="H2700" t="s">
        <v>17</v>
      </c>
      <c r="I2700" t="s">
        <v>18</v>
      </c>
      <c r="J2700" t="s">
        <v>19</v>
      </c>
      <c r="K2700" t="s">
        <v>20</v>
      </c>
      <c r="L2700" t="s">
        <v>20</v>
      </c>
      <c r="M2700" t="s">
        <v>21</v>
      </c>
      <c r="N2700" t="s">
        <v>22</v>
      </c>
      <c r="O2700" t="s">
        <v>5929</v>
      </c>
      <c r="P2700">
        <v>3</v>
      </c>
      <c r="Q2700" t="str">
        <f t="shared" si="42"/>
        <v>CAT US Equity</v>
      </c>
    </row>
    <row r="2701" spans="1:17" x14ac:dyDescent="0.25">
      <c r="A2701" s="1">
        <v>44377</v>
      </c>
      <c r="B2701" s="1">
        <v>44377</v>
      </c>
      <c r="C2701" t="s">
        <v>1863</v>
      </c>
      <c r="D2701" t="s">
        <v>1864</v>
      </c>
      <c r="E2701">
        <v>3.5</v>
      </c>
      <c r="F2701" t="s">
        <v>1819</v>
      </c>
      <c r="G2701" t="s">
        <v>5930</v>
      </c>
      <c r="H2701" t="s">
        <v>44</v>
      </c>
      <c r="I2701" t="s">
        <v>18</v>
      </c>
      <c r="J2701" t="s">
        <v>19</v>
      </c>
      <c r="K2701" t="s">
        <v>20</v>
      </c>
      <c r="L2701" t="s">
        <v>20</v>
      </c>
      <c r="M2701" t="s">
        <v>21</v>
      </c>
      <c r="N2701" t="s">
        <v>135</v>
      </c>
      <c r="O2701" t="s">
        <v>5931</v>
      </c>
      <c r="P2701">
        <v>4</v>
      </c>
      <c r="Q2701" t="str">
        <f t="shared" si="42"/>
        <v>NRUC US Equity</v>
      </c>
    </row>
    <row r="2702" spans="1:17" x14ac:dyDescent="0.25">
      <c r="A2702" s="1">
        <v>44377</v>
      </c>
      <c r="B2702" s="1">
        <v>44377</v>
      </c>
      <c r="C2702" t="s">
        <v>606</v>
      </c>
      <c r="D2702" t="s">
        <v>607</v>
      </c>
      <c r="E2702">
        <v>3.75</v>
      </c>
      <c r="F2702" t="s">
        <v>100</v>
      </c>
      <c r="H2702" t="s">
        <v>17</v>
      </c>
      <c r="I2702" t="s">
        <v>18</v>
      </c>
      <c r="J2702" t="s">
        <v>19</v>
      </c>
      <c r="K2702" t="s">
        <v>20</v>
      </c>
      <c r="L2702" t="s">
        <v>20</v>
      </c>
      <c r="M2702" t="s">
        <v>21</v>
      </c>
      <c r="N2702" t="s">
        <v>59</v>
      </c>
      <c r="O2702" t="s">
        <v>5932</v>
      </c>
      <c r="P2702">
        <v>3</v>
      </c>
      <c r="Q2702" t="str">
        <f t="shared" si="42"/>
        <v>UNH US Equity</v>
      </c>
    </row>
    <row r="2703" spans="1:17" x14ac:dyDescent="0.25">
      <c r="A2703" s="1">
        <v>44377</v>
      </c>
      <c r="B2703" s="1">
        <v>44377</v>
      </c>
      <c r="C2703" t="s">
        <v>180</v>
      </c>
      <c r="D2703" t="s">
        <v>128</v>
      </c>
      <c r="E2703">
        <v>8.5</v>
      </c>
      <c r="F2703" t="s">
        <v>3955</v>
      </c>
      <c r="G2703" t="s">
        <v>69</v>
      </c>
      <c r="H2703" t="s">
        <v>44</v>
      </c>
      <c r="I2703" t="s">
        <v>18</v>
      </c>
      <c r="J2703" t="s">
        <v>19</v>
      </c>
      <c r="K2703" t="s">
        <v>20</v>
      </c>
      <c r="L2703" t="s">
        <v>20</v>
      </c>
      <c r="M2703" t="s">
        <v>21</v>
      </c>
      <c r="N2703" t="s">
        <v>22</v>
      </c>
      <c r="O2703" t="s">
        <v>5937</v>
      </c>
      <c r="P2703">
        <v>3</v>
      </c>
      <c r="Q2703" t="str">
        <f t="shared" si="42"/>
        <v>DIS US Equity</v>
      </c>
    </row>
    <row r="2704" spans="1:17" x14ac:dyDescent="0.25">
      <c r="A2704" s="1">
        <v>44377</v>
      </c>
      <c r="B2704" s="1">
        <v>44377</v>
      </c>
      <c r="C2704" t="s">
        <v>180</v>
      </c>
      <c r="D2704" t="s">
        <v>128</v>
      </c>
      <c r="E2704">
        <v>8.5</v>
      </c>
      <c r="F2704" t="s">
        <v>3955</v>
      </c>
      <c r="G2704" t="s">
        <v>51</v>
      </c>
      <c r="H2704" t="s">
        <v>44</v>
      </c>
      <c r="I2704" t="s">
        <v>18</v>
      </c>
      <c r="J2704" t="s">
        <v>19</v>
      </c>
      <c r="K2704" t="s">
        <v>20</v>
      </c>
      <c r="L2704" t="s">
        <v>20</v>
      </c>
      <c r="M2704" t="s">
        <v>21</v>
      </c>
      <c r="N2704" t="s">
        <v>22</v>
      </c>
      <c r="O2704" t="s">
        <v>5938</v>
      </c>
      <c r="P2704">
        <v>3</v>
      </c>
      <c r="Q2704" t="str">
        <f t="shared" si="42"/>
        <v>DIS US Equity</v>
      </c>
    </row>
    <row r="2705" spans="1:17" x14ac:dyDescent="0.25">
      <c r="A2705" s="1">
        <v>44377</v>
      </c>
      <c r="B2705" s="1">
        <v>44377</v>
      </c>
      <c r="C2705" t="s">
        <v>180</v>
      </c>
      <c r="D2705" t="s">
        <v>128</v>
      </c>
      <c r="E2705">
        <v>7.7</v>
      </c>
      <c r="F2705" t="s">
        <v>43</v>
      </c>
      <c r="G2705" t="s">
        <v>69</v>
      </c>
      <c r="H2705" t="s">
        <v>44</v>
      </c>
      <c r="I2705" t="s">
        <v>18</v>
      </c>
      <c r="J2705" t="s">
        <v>19</v>
      </c>
      <c r="K2705" t="s">
        <v>20</v>
      </c>
      <c r="L2705" t="s">
        <v>20</v>
      </c>
      <c r="M2705" t="s">
        <v>21</v>
      </c>
      <c r="N2705" t="s">
        <v>22</v>
      </c>
      <c r="O2705" t="s">
        <v>5939</v>
      </c>
      <c r="P2705">
        <v>3</v>
      </c>
      <c r="Q2705" t="str">
        <f t="shared" si="42"/>
        <v>DIS US Equity</v>
      </c>
    </row>
    <row r="2706" spans="1:17" x14ac:dyDescent="0.25">
      <c r="A2706" s="1">
        <v>44377</v>
      </c>
      <c r="B2706" s="1">
        <v>44377</v>
      </c>
      <c r="C2706" t="s">
        <v>180</v>
      </c>
      <c r="D2706" t="s">
        <v>128</v>
      </c>
      <c r="E2706">
        <v>7.9</v>
      </c>
      <c r="F2706" t="s">
        <v>2267</v>
      </c>
      <c r="G2706" t="s">
        <v>69</v>
      </c>
      <c r="H2706" t="s">
        <v>44</v>
      </c>
      <c r="I2706" t="s">
        <v>18</v>
      </c>
      <c r="J2706" t="s">
        <v>19</v>
      </c>
      <c r="K2706" t="s">
        <v>20</v>
      </c>
      <c r="L2706" t="s">
        <v>20</v>
      </c>
      <c r="M2706" t="s">
        <v>21</v>
      </c>
      <c r="N2706" t="s">
        <v>22</v>
      </c>
      <c r="O2706" t="s">
        <v>5944</v>
      </c>
      <c r="P2706">
        <v>3</v>
      </c>
      <c r="Q2706" t="str">
        <f t="shared" si="42"/>
        <v>DIS US Equity</v>
      </c>
    </row>
    <row r="2707" spans="1:17" x14ac:dyDescent="0.25">
      <c r="A2707" s="1">
        <v>44377</v>
      </c>
      <c r="B2707" s="1">
        <v>44377</v>
      </c>
      <c r="C2707" t="s">
        <v>1057</v>
      </c>
      <c r="D2707" t="s">
        <v>1058</v>
      </c>
      <c r="E2707">
        <v>8.5</v>
      </c>
      <c r="F2707" t="s">
        <v>1059</v>
      </c>
      <c r="G2707" t="s">
        <v>4156</v>
      </c>
      <c r="H2707" t="s">
        <v>88</v>
      </c>
      <c r="I2707" t="s">
        <v>18</v>
      </c>
      <c r="J2707" t="s">
        <v>19</v>
      </c>
      <c r="K2707" t="s">
        <v>20</v>
      </c>
      <c r="L2707" t="s">
        <v>20</v>
      </c>
      <c r="M2707" t="s">
        <v>21</v>
      </c>
      <c r="N2707" t="s">
        <v>22</v>
      </c>
      <c r="O2707" t="s">
        <v>5951</v>
      </c>
      <c r="P2707">
        <v>3</v>
      </c>
      <c r="Q2707" t="str">
        <f t="shared" si="42"/>
        <v>RRD US Equity</v>
      </c>
    </row>
    <row r="2708" spans="1:17" x14ac:dyDescent="0.25">
      <c r="A2708" s="1">
        <v>44377</v>
      </c>
      <c r="B2708" s="1">
        <v>44377</v>
      </c>
      <c r="C2708" t="s">
        <v>5024</v>
      </c>
      <c r="D2708" t="s">
        <v>5025</v>
      </c>
      <c r="E2708">
        <v>7.23</v>
      </c>
      <c r="F2708" t="s">
        <v>1273</v>
      </c>
      <c r="G2708" t="s">
        <v>5953</v>
      </c>
      <c r="H2708" t="s">
        <v>17</v>
      </c>
      <c r="I2708" t="s">
        <v>18</v>
      </c>
      <c r="J2708" t="s">
        <v>19</v>
      </c>
      <c r="K2708" t="s">
        <v>20</v>
      </c>
      <c r="L2708" t="s">
        <v>20</v>
      </c>
      <c r="M2708" t="s">
        <v>21</v>
      </c>
      <c r="N2708" t="s">
        <v>135</v>
      </c>
      <c r="O2708" t="s">
        <v>5954</v>
      </c>
      <c r="P2708">
        <v>3</v>
      </c>
      <c r="Q2708" t="str">
        <f t="shared" si="42"/>
        <v>BKH US Equity</v>
      </c>
    </row>
    <row r="2709" spans="1:17" x14ac:dyDescent="0.25">
      <c r="A2709" s="1">
        <v>44377</v>
      </c>
      <c r="B2709" s="1">
        <v>44377</v>
      </c>
      <c r="C2709" t="s">
        <v>867</v>
      </c>
      <c r="D2709" t="s">
        <v>868</v>
      </c>
      <c r="E2709">
        <v>4.07</v>
      </c>
      <c r="F2709" t="s">
        <v>2384</v>
      </c>
      <c r="G2709" t="s">
        <v>51</v>
      </c>
      <c r="H2709" t="s">
        <v>44</v>
      </c>
      <c r="I2709" t="s">
        <v>18</v>
      </c>
      <c r="J2709" t="s">
        <v>19</v>
      </c>
      <c r="K2709" t="s">
        <v>20</v>
      </c>
      <c r="L2709" t="s">
        <v>20</v>
      </c>
      <c r="M2709" t="s">
        <v>21</v>
      </c>
      <c r="N2709" t="s">
        <v>22</v>
      </c>
      <c r="O2709" t="s">
        <v>5960</v>
      </c>
      <c r="P2709">
        <v>3</v>
      </c>
      <c r="Q2709" t="str">
        <f t="shared" si="42"/>
        <v>LMT US Equity</v>
      </c>
    </row>
    <row r="2710" spans="1:17" x14ac:dyDescent="0.25">
      <c r="A2710" s="1">
        <v>44377</v>
      </c>
      <c r="B2710" s="1">
        <v>44377</v>
      </c>
      <c r="C2710" t="s">
        <v>2065</v>
      </c>
      <c r="D2710" t="s">
        <v>615</v>
      </c>
      <c r="E2710">
        <v>5.875</v>
      </c>
      <c r="F2710" t="s">
        <v>3232</v>
      </c>
      <c r="G2710" t="s">
        <v>2369</v>
      </c>
      <c r="H2710" t="s">
        <v>17</v>
      </c>
      <c r="I2710" t="s">
        <v>18</v>
      </c>
      <c r="J2710" t="s">
        <v>19</v>
      </c>
      <c r="K2710" t="s">
        <v>20</v>
      </c>
      <c r="L2710" t="s">
        <v>20</v>
      </c>
      <c r="M2710" t="s">
        <v>21</v>
      </c>
      <c r="N2710" t="s">
        <v>135</v>
      </c>
      <c r="O2710" t="s">
        <v>5961</v>
      </c>
      <c r="P2710">
        <v>3</v>
      </c>
      <c r="Q2710" t="str">
        <f t="shared" si="42"/>
        <v>EXC US Equity</v>
      </c>
    </row>
    <row r="2711" spans="1:17" x14ac:dyDescent="0.25">
      <c r="A2711" s="1">
        <v>44377</v>
      </c>
      <c r="B2711" s="1">
        <v>44377</v>
      </c>
      <c r="C2711" t="s">
        <v>4537</v>
      </c>
      <c r="D2711" t="s">
        <v>4538</v>
      </c>
      <c r="E2711">
        <v>6.375</v>
      </c>
      <c r="F2711" t="s">
        <v>2721</v>
      </c>
      <c r="G2711" t="s">
        <v>707</v>
      </c>
      <c r="H2711" t="s">
        <v>39</v>
      </c>
      <c r="I2711" t="s">
        <v>18</v>
      </c>
      <c r="J2711" t="s">
        <v>19</v>
      </c>
      <c r="K2711" t="s">
        <v>20</v>
      </c>
      <c r="L2711" t="s">
        <v>20</v>
      </c>
      <c r="M2711" t="s">
        <v>21</v>
      </c>
      <c r="N2711" t="s">
        <v>135</v>
      </c>
      <c r="O2711" t="s">
        <v>5962</v>
      </c>
      <c r="P2711">
        <v>2</v>
      </c>
      <c r="Q2711" t="str">
        <f t="shared" si="42"/>
        <v>ES US Equity</v>
      </c>
    </row>
    <row r="2712" spans="1:17" x14ac:dyDescent="0.25">
      <c r="A2712" s="1">
        <v>44377</v>
      </c>
      <c r="B2712" s="1">
        <v>44377</v>
      </c>
      <c r="C2712" t="s">
        <v>1891</v>
      </c>
      <c r="D2712" t="s">
        <v>1892</v>
      </c>
      <c r="E2712">
        <v>5.875</v>
      </c>
      <c r="F2712" t="s">
        <v>301</v>
      </c>
      <c r="H2712" t="s">
        <v>112</v>
      </c>
      <c r="I2712" t="s">
        <v>18</v>
      </c>
      <c r="J2712" t="s">
        <v>19</v>
      </c>
      <c r="K2712" t="s">
        <v>20</v>
      </c>
      <c r="L2712" t="s">
        <v>20</v>
      </c>
      <c r="M2712" t="s">
        <v>21</v>
      </c>
      <c r="N2712" t="s">
        <v>22</v>
      </c>
      <c r="O2712" t="s">
        <v>5964</v>
      </c>
      <c r="P2712">
        <v>3</v>
      </c>
      <c r="Q2712" t="str">
        <f t="shared" si="42"/>
        <v>MON US Equity</v>
      </c>
    </row>
    <row r="2713" spans="1:17" x14ac:dyDescent="0.25">
      <c r="A2713" s="1">
        <v>44377</v>
      </c>
      <c r="B2713" s="1">
        <v>44377</v>
      </c>
      <c r="C2713" t="s">
        <v>4972</v>
      </c>
      <c r="D2713" t="s">
        <v>4973</v>
      </c>
      <c r="E2713">
        <v>8</v>
      </c>
      <c r="F2713" t="s">
        <v>519</v>
      </c>
      <c r="G2713" t="s">
        <v>69</v>
      </c>
      <c r="H2713" t="s">
        <v>17</v>
      </c>
      <c r="I2713" t="s">
        <v>18</v>
      </c>
      <c r="J2713" t="s">
        <v>19</v>
      </c>
      <c r="K2713" t="s">
        <v>20</v>
      </c>
      <c r="L2713" t="s">
        <v>20</v>
      </c>
      <c r="M2713" t="s">
        <v>21</v>
      </c>
      <c r="N2713" t="s">
        <v>135</v>
      </c>
      <c r="O2713" t="s">
        <v>5965</v>
      </c>
      <c r="P2713">
        <v>3</v>
      </c>
      <c r="Q2713" t="str">
        <f t="shared" si="42"/>
        <v>AGR US Equity</v>
      </c>
    </row>
    <row r="2714" spans="1:17" x14ac:dyDescent="0.25">
      <c r="A2714" s="1">
        <v>44377</v>
      </c>
      <c r="B2714" s="1">
        <v>44377</v>
      </c>
      <c r="C2714" t="s">
        <v>3589</v>
      </c>
      <c r="D2714" t="s">
        <v>3590</v>
      </c>
      <c r="E2714">
        <v>5.78</v>
      </c>
      <c r="F2714" t="s">
        <v>698</v>
      </c>
      <c r="G2714" t="s">
        <v>51</v>
      </c>
      <c r="H2714" t="s">
        <v>52</v>
      </c>
      <c r="I2714" t="s">
        <v>18</v>
      </c>
      <c r="J2714" t="s">
        <v>19</v>
      </c>
      <c r="K2714" t="s">
        <v>20</v>
      </c>
      <c r="L2714" t="s">
        <v>20</v>
      </c>
      <c r="M2714" t="s">
        <v>21</v>
      </c>
      <c r="N2714" t="s">
        <v>22</v>
      </c>
      <c r="O2714" t="s">
        <v>5966</v>
      </c>
      <c r="P2714">
        <v>3</v>
      </c>
      <c r="Q2714" t="str">
        <f t="shared" si="42"/>
        <v>UNP US Equity</v>
      </c>
    </row>
    <row r="2715" spans="1:17" x14ac:dyDescent="0.25">
      <c r="A2715" s="1">
        <v>44377</v>
      </c>
      <c r="B2715" s="1">
        <v>44377</v>
      </c>
      <c r="C2715" t="s">
        <v>404</v>
      </c>
      <c r="D2715" t="s">
        <v>405</v>
      </c>
      <c r="E2715">
        <v>3.1</v>
      </c>
      <c r="F2715" t="s">
        <v>2282</v>
      </c>
      <c r="G2715" t="s">
        <v>722</v>
      </c>
      <c r="H2715" t="s">
        <v>17</v>
      </c>
      <c r="I2715" t="s">
        <v>18</v>
      </c>
      <c r="J2715" t="s">
        <v>19</v>
      </c>
      <c r="K2715" t="s">
        <v>20</v>
      </c>
      <c r="L2715" t="s">
        <v>20</v>
      </c>
      <c r="M2715" t="s">
        <v>21</v>
      </c>
      <c r="N2715" t="s">
        <v>22</v>
      </c>
      <c r="O2715" t="s">
        <v>5970</v>
      </c>
      <c r="P2715">
        <v>3</v>
      </c>
      <c r="Q2715" t="str">
        <f t="shared" si="42"/>
        <v>CAT US Equity</v>
      </c>
    </row>
    <row r="2716" spans="1:17" x14ac:dyDescent="0.25">
      <c r="A2716" s="1">
        <v>44377</v>
      </c>
      <c r="B2716" s="1">
        <v>44377</v>
      </c>
      <c r="C2716" t="s">
        <v>3324</v>
      </c>
      <c r="D2716" t="s">
        <v>3325</v>
      </c>
      <c r="E2716">
        <v>4.75</v>
      </c>
      <c r="F2716" t="s">
        <v>3326</v>
      </c>
      <c r="G2716" t="s">
        <v>69</v>
      </c>
      <c r="H2716" t="s">
        <v>112</v>
      </c>
      <c r="I2716" t="s">
        <v>18</v>
      </c>
      <c r="J2716" t="s">
        <v>19</v>
      </c>
      <c r="K2716" t="s">
        <v>20</v>
      </c>
      <c r="L2716" t="s">
        <v>20</v>
      </c>
      <c r="M2716" t="s">
        <v>21</v>
      </c>
      <c r="N2716" t="s">
        <v>22</v>
      </c>
      <c r="O2716" t="s">
        <v>5971</v>
      </c>
      <c r="P2716">
        <v>4</v>
      </c>
      <c r="Q2716" t="str">
        <f t="shared" si="42"/>
        <v>BALN US Equity</v>
      </c>
    </row>
    <row r="2717" spans="1:17" x14ac:dyDescent="0.25">
      <c r="A2717" s="1">
        <v>44377</v>
      </c>
      <c r="B2717" s="1">
        <v>44377</v>
      </c>
      <c r="C2717" t="s">
        <v>1863</v>
      </c>
      <c r="D2717" t="s">
        <v>1864</v>
      </c>
      <c r="E2717">
        <v>3.5</v>
      </c>
      <c r="F2717" t="s">
        <v>494</v>
      </c>
      <c r="G2717" t="s">
        <v>722</v>
      </c>
      <c r="H2717" t="s">
        <v>44</v>
      </c>
      <c r="I2717" t="s">
        <v>18</v>
      </c>
      <c r="J2717" t="s">
        <v>19</v>
      </c>
      <c r="K2717" t="s">
        <v>20</v>
      </c>
      <c r="L2717" t="s">
        <v>20</v>
      </c>
      <c r="M2717" t="s">
        <v>21</v>
      </c>
      <c r="N2717" t="s">
        <v>135</v>
      </c>
      <c r="O2717" t="s">
        <v>5972</v>
      </c>
      <c r="P2717">
        <v>4</v>
      </c>
      <c r="Q2717" t="str">
        <f t="shared" si="42"/>
        <v>NRUC US Equity</v>
      </c>
    </row>
    <row r="2718" spans="1:17" x14ac:dyDescent="0.25">
      <c r="A2718" s="1">
        <v>44377</v>
      </c>
      <c r="B2718" s="1">
        <v>44377</v>
      </c>
      <c r="C2718" t="s">
        <v>1863</v>
      </c>
      <c r="D2718" t="s">
        <v>1864</v>
      </c>
      <c r="E2718">
        <v>3</v>
      </c>
      <c r="F2718" t="s">
        <v>454</v>
      </c>
      <c r="G2718" t="s">
        <v>16</v>
      </c>
      <c r="H2718" t="s">
        <v>44</v>
      </c>
      <c r="I2718" t="s">
        <v>18</v>
      </c>
      <c r="J2718" t="s">
        <v>19</v>
      </c>
      <c r="K2718" t="s">
        <v>20</v>
      </c>
      <c r="L2718" t="s">
        <v>20</v>
      </c>
      <c r="M2718" t="s">
        <v>21</v>
      </c>
      <c r="N2718" t="s">
        <v>135</v>
      </c>
      <c r="O2718" t="s">
        <v>5973</v>
      </c>
      <c r="P2718">
        <v>4</v>
      </c>
      <c r="Q2718" t="str">
        <f t="shared" si="42"/>
        <v>NRUC US Equity</v>
      </c>
    </row>
    <row r="2719" spans="1:17" x14ac:dyDescent="0.25">
      <c r="A2719" s="1">
        <v>44377</v>
      </c>
      <c r="B2719" s="1">
        <v>44377</v>
      </c>
      <c r="C2719" t="s">
        <v>404</v>
      </c>
      <c r="D2719" t="s">
        <v>405</v>
      </c>
      <c r="E2719">
        <v>2.7</v>
      </c>
      <c r="F2719" t="s">
        <v>454</v>
      </c>
      <c r="G2719" t="s">
        <v>722</v>
      </c>
      <c r="H2719" t="s">
        <v>17</v>
      </c>
      <c r="I2719" t="s">
        <v>18</v>
      </c>
      <c r="J2719" t="s">
        <v>19</v>
      </c>
      <c r="K2719" t="s">
        <v>20</v>
      </c>
      <c r="L2719" t="s">
        <v>20</v>
      </c>
      <c r="M2719" t="s">
        <v>21</v>
      </c>
      <c r="N2719" t="s">
        <v>22</v>
      </c>
      <c r="O2719" t="s">
        <v>5974</v>
      </c>
      <c r="P2719">
        <v>3</v>
      </c>
      <c r="Q2719" t="str">
        <f t="shared" si="42"/>
        <v>CAT US Equity</v>
      </c>
    </row>
    <row r="2720" spans="1:17" x14ac:dyDescent="0.25">
      <c r="A2720" s="1">
        <v>44377</v>
      </c>
      <c r="B2720" s="1">
        <v>44377</v>
      </c>
      <c r="C2720" t="s">
        <v>1863</v>
      </c>
      <c r="D2720" t="s">
        <v>1864</v>
      </c>
      <c r="E2720">
        <v>3</v>
      </c>
      <c r="F2720" t="s">
        <v>3064</v>
      </c>
      <c r="G2720" t="s">
        <v>722</v>
      </c>
      <c r="H2720" t="s">
        <v>44</v>
      </c>
      <c r="I2720" t="s">
        <v>18</v>
      </c>
      <c r="J2720" t="s">
        <v>19</v>
      </c>
      <c r="K2720" t="s">
        <v>20</v>
      </c>
      <c r="L2720" t="s">
        <v>20</v>
      </c>
      <c r="M2720" t="s">
        <v>21</v>
      </c>
      <c r="N2720" t="s">
        <v>135</v>
      </c>
      <c r="O2720" t="s">
        <v>5980</v>
      </c>
      <c r="P2720">
        <v>4</v>
      </c>
      <c r="Q2720" t="str">
        <f t="shared" si="42"/>
        <v>NRUC US Equity</v>
      </c>
    </row>
    <row r="2721" spans="1:17" x14ac:dyDescent="0.25">
      <c r="A2721" s="1">
        <v>44377</v>
      </c>
      <c r="B2721" s="1">
        <v>44377</v>
      </c>
      <c r="C2721" t="s">
        <v>1863</v>
      </c>
      <c r="D2721" t="s">
        <v>1864</v>
      </c>
      <c r="E2721">
        <v>3.25</v>
      </c>
      <c r="F2721" t="s">
        <v>460</v>
      </c>
      <c r="G2721" t="s">
        <v>722</v>
      </c>
      <c r="H2721" t="s">
        <v>44</v>
      </c>
      <c r="I2721" t="s">
        <v>18</v>
      </c>
      <c r="J2721" t="s">
        <v>19</v>
      </c>
      <c r="K2721" t="s">
        <v>20</v>
      </c>
      <c r="L2721" t="s">
        <v>20</v>
      </c>
      <c r="M2721" t="s">
        <v>21</v>
      </c>
      <c r="N2721" t="s">
        <v>135</v>
      </c>
      <c r="O2721" t="s">
        <v>5981</v>
      </c>
      <c r="P2721">
        <v>4</v>
      </c>
      <c r="Q2721" t="str">
        <f t="shared" si="42"/>
        <v>NRUC US Equity</v>
      </c>
    </row>
    <row r="2722" spans="1:17" x14ac:dyDescent="0.25">
      <c r="A2722" s="1">
        <v>44377</v>
      </c>
      <c r="B2722" s="1">
        <v>44377</v>
      </c>
      <c r="C2722" t="s">
        <v>4938</v>
      </c>
      <c r="D2722" t="s">
        <v>2111</v>
      </c>
      <c r="E2722">
        <v>1.397</v>
      </c>
      <c r="F2722" t="s">
        <v>5982</v>
      </c>
      <c r="G2722" t="s">
        <v>259</v>
      </c>
      <c r="H2722" t="s">
        <v>44</v>
      </c>
      <c r="I2722" t="s">
        <v>18</v>
      </c>
      <c r="J2722" t="s">
        <v>19</v>
      </c>
      <c r="K2722" t="s">
        <v>20</v>
      </c>
      <c r="L2722" t="s">
        <v>20</v>
      </c>
      <c r="M2722" t="s">
        <v>543</v>
      </c>
      <c r="N2722" t="s">
        <v>59</v>
      </c>
      <c r="O2722" t="s">
        <v>5983</v>
      </c>
      <c r="P2722">
        <v>2</v>
      </c>
      <c r="Q2722" t="str">
        <f t="shared" si="42"/>
        <v>MS US Equity</v>
      </c>
    </row>
    <row r="2723" spans="1:17" x14ac:dyDescent="0.25">
      <c r="A2723" s="1">
        <v>44377</v>
      </c>
      <c r="B2723" s="1">
        <v>44377</v>
      </c>
      <c r="C2723" t="s">
        <v>5177</v>
      </c>
      <c r="D2723" t="s">
        <v>4280</v>
      </c>
      <c r="E2723">
        <v>7.16</v>
      </c>
      <c r="F2723" t="s">
        <v>5984</v>
      </c>
      <c r="G2723" t="s">
        <v>5179</v>
      </c>
      <c r="H2723" t="s">
        <v>52</v>
      </c>
      <c r="I2723" t="s">
        <v>18</v>
      </c>
      <c r="J2723" t="s">
        <v>19</v>
      </c>
      <c r="K2723" t="s">
        <v>20</v>
      </c>
      <c r="L2723" t="s">
        <v>20</v>
      </c>
      <c r="M2723" t="s">
        <v>21</v>
      </c>
      <c r="N2723" t="s">
        <v>135</v>
      </c>
      <c r="O2723" t="s">
        <v>5985</v>
      </c>
      <c r="P2723">
        <v>2</v>
      </c>
      <c r="Q2723" t="str">
        <f t="shared" si="42"/>
        <v>NI US Equity</v>
      </c>
    </row>
    <row r="2724" spans="1:17" x14ac:dyDescent="0.25">
      <c r="A2724" s="1">
        <v>44377</v>
      </c>
      <c r="B2724" s="1">
        <v>44377</v>
      </c>
      <c r="C2724" t="s">
        <v>1863</v>
      </c>
      <c r="D2724" t="s">
        <v>1864</v>
      </c>
      <c r="E2724">
        <v>2.5</v>
      </c>
      <c r="F2724" t="s">
        <v>2931</v>
      </c>
      <c r="G2724" t="s">
        <v>722</v>
      </c>
      <c r="H2724" t="s">
        <v>44</v>
      </c>
      <c r="I2724" t="s">
        <v>18</v>
      </c>
      <c r="J2724" t="s">
        <v>19</v>
      </c>
      <c r="K2724" t="s">
        <v>20</v>
      </c>
      <c r="L2724" t="s">
        <v>20</v>
      </c>
      <c r="M2724" t="s">
        <v>21</v>
      </c>
      <c r="N2724" t="s">
        <v>135</v>
      </c>
      <c r="O2724" t="s">
        <v>5988</v>
      </c>
      <c r="P2724">
        <v>4</v>
      </c>
      <c r="Q2724" t="str">
        <f t="shared" si="42"/>
        <v>NRUC US Equity</v>
      </c>
    </row>
    <row r="2725" spans="1:17" x14ac:dyDescent="0.25">
      <c r="A2725" s="1">
        <v>44377</v>
      </c>
      <c r="B2725" s="1">
        <v>44377</v>
      </c>
      <c r="C2725" t="s">
        <v>3282</v>
      </c>
      <c r="D2725" t="s">
        <v>3283</v>
      </c>
      <c r="E2725">
        <v>6.95</v>
      </c>
      <c r="F2725" t="s">
        <v>1889</v>
      </c>
      <c r="G2725" t="s">
        <v>788</v>
      </c>
      <c r="H2725" t="s">
        <v>112</v>
      </c>
      <c r="I2725" t="s">
        <v>18</v>
      </c>
      <c r="J2725" t="s">
        <v>19</v>
      </c>
      <c r="K2725" t="s">
        <v>20</v>
      </c>
      <c r="L2725" t="s">
        <v>20</v>
      </c>
      <c r="M2725" t="s">
        <v>21</v>
      </c>
      <c r="N2725" t="s">
        <v>22</v>
      </c>
      <c r="O2725" t="s">
        <v>5992</v>
      </c>
      <c r="P2725">
        <v>3</v>
      </c>
      <c r="Q2725" t="str">
        <f t="shared" si="42"/>
        <v>JCI US Equity</v>
      </c>
    </row>
    <row r="2726" spans="1:17" x14ac:dyDescent="0.25">
      <c r="A2726" s="1">
        <v>44377</v>
      </c>
      <c r="B2726" s="1">
        <v>44377</v>
      </c>
      <c r="C2726" t="s">
        <v>180</v>
      </c>
      <c r="D2726" t="s">
        <v>128</v>
      </c>
      <c r="E2726">
        <v>6.2</v>
      </c>
      <c r="F2726" t="s">
        <v>2727</v>
      </c>
      <c r="G2726" t="s">
        <v>69</v>
      </c>
      <c r="H2726" t="s">
        <v>44</v>
      </c>
      <c r="I2726" t="s">
        <v>18</v>
      </c>
      <c r="J2726" t="s">
        <v>19</v>
      </c>
      <c r="K2726" t="s">
        <v>20</v>
      </c>
      <c r="L2726" t="s">
        <v>20</v>
      </c>
      <c r="M2726" t="s">
        <v>21</v>
      </c>
      <c r="N2726" t="s">
        <v>22</v>
      </c>
      <c r="O2726" t="s">
        <v>5993</v>
      </c>
      <c r="P2726">
        <v>3</v>
      </c>
      <c r="Q2726" t="str">
        <f t="shared" si="42"/>
        <v>DIS US Equity</v>
      </c>
    </row>
    <row r="2727" spans="1:17" x14ac:dyDescent="0.25">
      <c r="A2727" s="1">
        <v>44377</v>
      </c>
      <c r="B2727" s="1">
        <v>44377</v>
      </c>
      <c r="C2727" t="s">
        <v>215</v>
      </c>
      <c r="D2727" t="s">
        <v>216</v>
      </c>
      <c r="E2727">
        <v>6.5</v>
      </c>
      <c r="F2727" t="s">
        <v>2302</v>
      </c>
      <c r="G2727" t="s">
        <v>51</v>
      </c>
      <c r="H2727" t="s">
        <v>112</v>
      </c>
      <c r="I2727" t="s">
        <v>18</v>
      </c>
      <c r="J2727" t="s">
        <v>19</v>
      </c>
      <c r="K2727" t="s">
        <v>20</v>
      </c>
      <c r="L2727" t="s">
        <v>20</v>
      </c>
      <c r="M2727" t="s">
        <v>21</v>
      </c>
      <c r="N2727" t="s">
        <v>22</v>
      </c>
      <c r="O2727" t="s">
        <v>5994</v>
      </c>
      <c r="P2727">
        <v>1</v>
      </c>
      <c r="Q2727" t="str">
        <f t="shared" si="42"/>
        <v>T US Equity</v>
      </c>
    </row>
    <row r="2728" spans="1:17" x14ac:dyDescent="0.25">
      <c r="A2728" s="1">
        <v>44377</v>
      </c>
      <c r="B2728" s="1">
        <v>44377</v>
      </c>
      <c r="C2728" t="s">
        <v>215</v>
      </c>
      <c r="D2728" t="s">
        <v>216</v>
      </c>
      <c r="E2728">
        <v>6</v>
      </c>
      <c r="F2728" t="s">
        <v>1139</v>
      </c>
      <c r="G2728" t="s">
        <v>69</v>
      </c>
      <c r="H2728" t="s">
        <v>112</v>
      </c>
      <c r="I2728" t="s">
        <v>18</v>
      </c>
      <c r="J2728" t="s">
        <v>19</v>
      </c>
      <c r="K2728" t="s">
        <v>20</v>
      </c>
      <c r="L2728" t="s">
        <v>20</v>
      </c>
      <c r="M2728" t="s">
        <v>21</v>
      </c>
      <c r="N2728" t="s">
        <v>22</v>
      </c>
      <c r="O2728" t="s">
        <v>5995</v>
      </c>
      <c r="P2728">
        <v>1</v>
      </c>
      <c r="Q2728" t="str">
        <f t="shared" si="42"/>
        <v>T US Equity</v>
      </c>
    </row>
    <row r="2729" spans="1:17" x14ac:dyDescent="0.25">
      <c r="A2729" s="1">
        <v>44377</v>
      </c>
      <c r="B2729" s="1">
        <v>44377</v>
      </c>
      <c r="C2729" t="s">
        <v>180</v>
      </c>
      <c r="D2729" t="s">
        <v>128</v>
      </c>
      <c r="E2729">
        <v>5.4</v>
      </c>
      <c r="F2729" t="s">
        <v>2703</v>
      </c>
      <c r="G2729" t="s">
        <v>69</v>
      </c>
      <c r="H2729" t="s">
        <v>44</v>
      </c>
      <c r="I2729" t="s">
        <v>18</v>
      </c>
      <c r="J2729" t="s">
        <v>19</v>
      </c>
      <c r="K2729" t="s">
        <v>20</v>
      </c>
      <c r="L2729" t="s">
        <v>20</v>
      </c>
      <c r="M2729" t="s">
        <v>21</v>
      </c>
      <c r="N2729" t="s">
        <v>22</v>
      </c>
      <c r="O2729" t="s">
        <v>5998</v>
      </c>
      <c r="P2729">
        <v>3</v>
      </c>
      <c r="Q2729" t="str">
        <f t="shared" si="42"/>
        <v>DIS US Equity</v>
      </c>
    </row>
    <row r="2730" spans="1:17" x14ac:dyDescent="0.25">
      <c r="A2730" s="1">
        <v>44377</v>
      </c>
      <c r="B2730" s="1">
        <v>44377</v>
      </c>
      <c r="C2730" t="s">
        <v>2481</v>
      </c>
      <c r="D2730" t="s">
        <v>2482</v>
      </c>
      <c r="E2730">
        <v>8.3000000000000007</v>
      </c>
      <c r="F2730" t="s">
        <v>684</v>
      </c>
      <c r="G2730" t="s">
        <v>788</v>
      </c>
      <c r="H2730" t="s">
        <v>52</v>
      </c>
      <c r="I2730" t="s">
        <v>18</v>
      </c>
      <c r="J2730" t="s">
        <v>19</v>
      </c>
      <c r="K2730" t="s">
        <v>20</v>
      </c>
      <c r="L2730" t="s">
        <v>20</v>
      </c>
      <c r="M2730" t="s">
        <v>237</v>
      </c>
      <c r="N2730" t="s">
        <v>22</v>
      </c>
      <c r="O2730" t="s">
        <v>6000</v>
      </c>
      <c r="P2730">
        <v>2</v>
      </c>
      <c r="Q2730" t="str">
        <f t="shared" si="42"/>
        <v>CI US Equity</v>
      </c>
    </row>
    <row r="2731" spans="1:17" x14ac:dyDescent="0.25">
      <c r="A2731" s="1">
        <v>44377</v>
      </c>
      <c r="B2731" s="1">
        <v>44377</v>
      </c>
      <c r="C2731" t="s">
        <v>872</v>
      </c>
      <c r="D2731" t="s">
        <v>873</v>
      </c>
      <c r="E2731">
        <v>6.9</v>
      </c>
      <c r="F2731" t="s">
        <v>1077</v>
      </c>
      <c r="G2731" t="s">
        <v>4156</v>
      </c>
      <c r="H2731" t="s">
        <v>121</v>
      </c>
      <c r="I2731" t="s">
        <v>18</v>
      </c>
      <c r="J2731" t="s">
        <v>19</v>
      </c>
      <c r="K2731" t="s">
        <v>20</v>
      </c>
      <c r="L2731" t="s">
        <v>20</v>
      </c>
      <c r="M2731" t="s">
        <v>21</v>
      </c>
      <c r="N2731" t="s">
        <v>22</v>
      </c>
      <c r="O2731" t="s">
        <v>6001</v>
      </c>
      <c r="P2731">
        <v>1</v>
      </c>
      <c r="Q2731" t="str">
        <f t="shared" si="42"/>
        <v>M US Equity</v>
      </c>
    </row>
    <row r="2732" spans="1:17" x14ac:dyDescent="0.25">
      <c r="A2732" s="1">
        <v>44377</v>
      </c>
      <c r="B2732" s="1">
        <v>44377</v>
      </c>
      <c r="C2732" t="s">
        <v>1640</v>
      </c>
      <c r="D2732" t="s">
        <v>1641</v>
      </c>
      <c r="E2732">
        <v>7.125</v>
      </c>
      <c r="F2732" t="s">
        <v>474</v>
      </c>
      <c r="G2732" t="s">
        <v>3270</v>
      </c>
      <c r="H2732" t="s">
        <v>39</v>
      </c>
      <c r="I2732" t="s">
        <v>18</v>
      </c>
      <c r="J2732" t="s">
        <v>19</v>
      </c>
      <c r="K2732" t="s">
        <v>20</v>
      </c>
      <c r="L2732" t="s">
        <v>20</v>
      </c>
      <c r="M2732" t="s">
        <v>21</v>
      </c>
      <c r="N2732" t="s">
        <v>135</v>
      </c>
      <c r="O2732" t="s">
        <v>6002</v>
      </c>
      <c r="P2732">
        <v>3</v>
      </c>
      <c r="Q2732" t="str">
        <f t="shared" si="42"/>
        <v>XEL US Equity</v>
      </c>
    </row>
    <row r="2733" spans="1:17" x14ac:dyDescent="0.25">
      <c r="A2733" s="1">
        <v>44377</v>
      </c>
      <c r="B2733" s="1">
        <v>44377</v>
      </c>
      <c r="C2733" t="s">
        <v>853</v>
      </c>
      <c r="D2733" t="s">
        <v>854</v>
      </c>
      <c r="E2733">
        <v>8.61</v>
      </c>
      <c r="F2733" t="s">
        <v>2332</v>
      </c>
      <c r="H2733" t="s">
        <v>52</v>
      </c>
      <c r="I2733" t="s">
        <v>18</v>
      </c>
      <c r="J2733" t="s">
        <v>19</v>
      </c>
      <c r="K2733" t="s">
        <v>20</v>
      </c>
      <c r="L2733" t="s">
        <v>20</v>
      </c>
      <c r="M2733" t="s">
        <v>21</v>
      </c>
      <c r="N2733" t="s">
        <v>22</v>
      </c>
      <c r="O2733" t="s">
        <v>6003</v>
      </c>
      <c r="P2733">
        <v>3</v>
      </c>
      <c r="Q2733" t="str">
        <f t="shared" si="42"/>
        <v>RTX US Equity</v>
      </c>
    </row>
    <row r="2734" spans="1:17" x14ac:dyDescent="0.25">
      <c r="A2734" s="1">
        <v>44377</v>
      </c>
      <c r="B2734" s="1">
        <v>44377</v>
      </c>
      <c r="C2734" t="s">
        <v>4737</v>
      </c>
      <c r="D2734" t="s">
        <v>4692</v>
      </c>
      <c r="E2734">
        <v>5.5</v>
      </c>
      <c r="F2734" t="s">
        <v>100</v>
      </c>
      <c r="H2734" t="s">
        <v>52</v>
      </c>
      <c r="I2734" t="s">
        <v>18</v>
      </c>
      <c r="J2734" t="s">
        <v>19</v>
      </c>
      <c r="K2734" t="s">
        <v>20</v>
      </c>
      <c r="L2734" t="s">
        <v>20</v>
      </c>
      <c r="M2734" t="s">
        <v>21</v>
      </c>
      <c r="N2734" t="s">
        <v>135</v>
      </c>
      <c r="O2734" t="s">
        <v>6004</v>
      </c>
      <c r="P2734">
        <v>3</v>
      </c>
      <c r="Q2734" t="str">
        <f t="shared" si="42"/>
        <v>LNT US Equity</v>
      </c>
    </row>
    <row r="2735" spans="1:17" x14ac:dyDescent="0.25">
      <c r="A2735" s="1">
        <v>44377</v>
      </c>
      <c r="B2735" s="1">
        <v>44377</v>
      </c>
      <c r="C2735" t="s">
        <v>2815</v>
      </c>
      <c r="D2735" t="s">
        <v>1391</v>
      </c>
      <c r="E2735">
        <v>7.25</v>
      </c>
      <c r="F2735" t="s">
        <v>771</v>
      </c>
      <c r="G2735" t="s">
        <v>6005</v>
      </c>
      <c r="H2735" t="s">
        <v>52</v>
      </c>
      <c r="I2735" t="s">
        <v>18</v>
      </c>
      <c r="J2735" t="s">
        <v>19</v>
      </c>
      <c r="K2735" t="s">
        <v>20</v>
      </c>
      <c r="L2735" t="s">
        <v>20</v>
      </c>
      <c r="M2735" t="s">
        <v>21</v>
      </c>
      <c r="N2735" t="s">
        <v>135</v>
      </c>
      <c r="O2735" t="s">
        <v>6006</v>
      </c>
      <c r="P2735">
        <v>5</v>
      </c>
      <c r="Q2735" t="str">
        <f t="shared" si="42"/>
        <v>NGGLN US Equity</v>
      </c>
    </row>
    <row r="2736" spans="1:17" x14ac:dyDescent="0.25">
      <c r="A2736" s="1">
        <v>44377</v>
      </c>
      <c r="B2736" s="1">
        <v>44377</v>
      </c>
      <c r="C2736" t="s">
        <v>2367</v>
      </c>
      <c r="D2736" t="s">
        <v>2368</v>
      </c>
      <c r="E2736">
        <v>7</v>
      </c>
      <c r="F2736" t="s">
        <v>5710</v>
      </c>
      <c r="G2736" t="s">
        <v>6007</v>
      </c>
      <c r="H2736" t="s">
        <v>44</v>
      </c>
      <c r="I2736" t="s">
        <v>18</v>
      </c>
      <c r="J2736" t="s">
        <v>19</v>
      </c>
      <c r="K2736" t="s">
        <v>20</v>
      </c>
      <c r="L2736" t="s">
        <v>20</v>
      </c>
      <c r="M2736" t="s">
        <v>21</v>
      </c>
      <c r="N2736" t="s">
        <v>135</v>
      </c>
      <c r="O2736" t="s">
        <v>6008</v>
      </c>
      <c r="P2736">
        <v>3</v>
      </c>
      <c r="Q2736" t="str">
        <f t="shared" si="42"/>
        <v>PSD US Equity</v>
      </c>
    </row>
    <row r="2737" spans="1:17" x14ac:dyDescent="0.25">
      <c r="A2737" s="1">
        <v>44377</v>
      </c>
      <c r="B2737" s="1">
        <v>44377</v>
      </c>
      <c r="C2737" t="s">
        <v>5668</v>
      </c>
      <c r="D2737" t="s">
        <v>5669</v>
      </c>
      <c r="E2737">
        <v>6.2130000000000001</v>
      </c>
      <c r="F2737" t="s">
        <v>2843</v>
      </c>
      <c r="G2737" t="s">
        <v>130</v>
      </c>
      <c r="H2737" t="s">
        <v>17</v>
      </c>
      <c r="I2737" t="s">
        <v>18</v>
      </c>
      <c r="J2737" t="s">
        <v>19</v>
      </c>
      <c r="K2737" t="s">
        <v>20</v>
      </c>
      <c r="L2737" t="s">
        <v>20</v>
      </c>
      <c r="M2737" t="s">
        <v>21</v>
      </c>
      <c r="N2737" t="s">
        <v>135</v>
      </c>
      <c r="O2737" t="s">
        <v>6012</v>
      </c>
      <c r="P2737">
        <v>3</v>
      </c>
      <c r="Q2737" t="str">
        <f t="shared" si="42"/>
        <v>SJI US Equity</v>
      </c>
    </row>
    <row r="2738" spans="1:17" x14ac:dyDescent="0.25">
      <c r="A2738" s="1">
        <v>44377</v>
      </c>
      <c r="B2738" s="1">
        <v>44377</v>
      </c>
      <c r="C2738" t="s">
        <v>4851</v>
      </c>
      <c r="D2738" t="s">
        <v>1277</v>
      </c>
      <c r="E2738">
        <v>6.125</v>
      </c>
      <c r="F2738" t="s">
        <v>1653</v>
      </c>
      <c r="G2738" t="s">
        <v>69</v>
      </c>
      <c r="H2738" t="s">
        <v>39</v>
      </c>
      <c r="I2738" t="s">
        <v>18</v>
      </c>
      <c r="J2738" t="s">
        <v>19</v>
      </c>
      <c r="K2738" t="s">
        <v>20</v>
      </c>
      <c r="L2738" t="s">
        <v>20</v>
      </c>
      <c r="M2738" t="s">
        <v>21</v>
      </c>
      <c r="N2738" t="s">
        <v>59</v>
      </c>
      <c r="O2738" t="s">
        <v>6013</v>
      </c>
      <c r="P2738">
        <v>3</v>
      </c>
      <c r="Q2738" t="str">
        <f t="shared" si="42"/>
        <v>PFG US Equity</v>
      </c>
    </row>
    <row r="2739" spans="1:17" x14ac:dyDescent="0.25">
      <c r="A2739" s="1">
        <v>44377</v>
      </c>
      <c r="B2739" s="1">
        <v>44377</v>
      </c>
      <c r="C2739" t="s">
        <v>5633</v>
      </c>
      <c r="D2739" t="s">
        <v>5634</v>
      </c>
      <c r="E2739">
        <v>6.12</v>
      </c>
      <c r="F2739" t="s">
        <v>6014</v>
      </c>
      <c r="G2739" t="s">
        <v>16</v>
      </c>
      <c r="H2739" t="s">
        <v>39</v>
      </c>
      <c r="I2739" t="s">
        <v>18</v>
      </c>
      <c r="J2739" t="s">
        <v>19</v>
      </c>
      <c r="K2739" t="s">
        <v>20</v>
      </c>
      <c r="L2739" t="s">
        <v>20</v>
      </c>
      <c r="M2739" t="s">
        <v>21</v>
      </c>
      <c r="N2739" t="s">
        <v>135</v>
      </c>
      <c r="O2739" t="s">
        <v>6015</v>
      </c>
      <c r="P2739">
        <v>4</v>
      </c>
      <c r="Q2739" t="str">
        <f t="shared" si="42"/>
        <v>MGEE US Equity</v>
      </c>
    </row>
    <row r="2740" spans="1:17" x14ac:dyDescent="0.25">
      <c r="A2740" s="1">
        <v>44377</v>
      </c>
      <c r="B2740" s="1">
        <v>44377</v>
      </c>
      <c r="C2740" t="s">
        <v>3202</v>
      </c>
      <c r="D2740" t="s">
        <v>1641</v>
      </c>
      <c r="E2740">
        <v>6</v>
      </c>
      <c r="F2740" t="s">
        <v>2583</v>
      </c>
      <c r="G2740" t="s">
        <v>51</v>
      </c>
      <c r="H2740" t="s">
        <v>52</v>
      </c>
      <c r="I2740" t="s">
        <v>18</v>
      </c>
      <c r="J2740" t="s">
        <v>19</v>
      </c>
      <c r="K2740" t="s">
        <v>20</v>
      </c>
      <c r="L2740" t="s">
        <v>20</v>
      </c>
      <c r="M2740" t="s">
        <v>21</v>
      </c>
      <c r="N2740" t="s">
        <v>135</v>
      </c>
      <c r="O2740" t="s">
        <v>6016</v>
      </c>
      <c r="P2740">
        <v>3</v>
      </c>
      <c r="Q2740" t="str">
        <f t="shared" si="42"/>
        <v>XEL US Equity</v>
      </c>
    </row>
    <row r="2741" spans="1:17" x14ac:dyDescent="0.25">
      <c r="A2741" s="1">
        <v>44377</v>
      </c>
      <c r="B2741" s="1">
        <v>44377</v>
      </c>
      <c r="C2741" t="s">
        <v>4182</v>
      </c>
      <c r="D2741" t="s">
        <v>216</v>
      </c>
      <c r="E2741">
        <v>7.125</v>
      </c>
      <c r="F2741" t="s">
        <v>4183</v>
      </c>
      <c r="G2741" t="s">
        <v>51</v>
      </c>
      <c r="H2741" t="s">
        <v>112</v>
      </c>
      <c r="I2741" t="s">
        <v>18</v>
      </c>
      <c r="J2741" t="s">
        <v>19</v>
      </c>
      <c r="K2741" t="s">
        <v>20</v>
      </c>
      <c r="L2741" t="s">
        <v>20</v>
      </c>
      <c r="M2741" t="s">
        <v>21</v>
      </c>
      <c r="N2741" t="s">
        <v>22</v>
      </c>
      <c r="O2741" t="s">
        <v>6018</v>
      </c>
      <c r="P2741">
        <v>1</v>
      </c>
      <c r="Q2741" t="str">
        <f t="shared" si="42"/>
        <v>T US Equity</v>
      </c>
    </row>
    <row r="2742" spans="1:17" x14ac:dyDescent="0.25">
      <c r="A2742" s="1">
        <v>44377</v>
      </c>
      <c r="B2742" s="1">
        <v>44377</v>
      </c>
      <c r="C2742" t="s">
        <v>3052</v>
      </c>
      <c r="D2742" t="s">
        <v>707</v>
      </c>
      <c r="E2742">
        <v>5.25</v>
      </c>
      <c r="F2742" t="s">
        <v>252</v>
      </c>
      <c r="H2742" t="s">
        <v>44</v>
      </c>
      <c r="I2742" t="s">
        <v>18</v>
      </c>
      <c r="J2742" t="s">
        <v>19</v>
      </c>
      <c r="K2742" t="s">
        <v>20</v>
      </c>
      <c r="L2742" t="s">
        <v>20</v>
      </c>
      <c r="M2742" t="s">
        <v>21</v>
      </c>
      <c r="N2742" t="s">
        <v>135</v>
      </c>
      <c r="O2742" t="s">
        <v>6022</v>
      </c>
      <c r="P2742">
        <v>1</v>
      </c>
      <c r="Q2742" t="str">
        <f t="shared" si="42"/>
        <v>D US Equity</v>
      </c>
    </row>
    <row r="2743" spans="1:17" x14ac:dyDescent="0.25">
      <c r="A2743" s="1">
        <v>44377</v>
      </c>
      <c r="B2743" s="1">
        <v>44377</v>
      </c>
      <c r="C2743" t="s">
        <v>872</v>
      </c>
      <c r="D2743" t="s">
        <v>873</v>
      </c>
      <c r="E2743">
        <v>6.65</v>
      </c>
      <c r="F2743" t="s">
        <v>2201</v>
      </c>
      <c r="H2743" t="s">
        <v>242</v>
      </c>
      <c r="I2743" t="s">
        <v>18</v>
      </c>
      <c r="J2743" t="s">
        <v>19</v>
      </c>
      <c r="K2743" t="s">
        <v>20</v>
      </c>
      <c r="L2743" t="s">
        <v>20</v>
      </c>
      <c r="M2743" t="s">
        <v>21</v>
      </c>
      <c r="N2743" t="s">
        <v>22</v>
      </c>
      <c r="O2743" t="s">
        <v>6023</v>
      </c>
      <c r="P2743">
        <v>1</v>
      </c>
      <c r="Q2743" t="str">
        <f t="shared" si="42"/>
        <v>M US Equity</v>
      </c>
    </row>
    <row r="2744" spans="1:17" x14ac:dyDescent="0.25">
      <c r="A2744" s="1">
        <v>44377</v>
      </c>
      <c r="B2744" s="1">
        <v>44377</v>
      </c>
      <c r="C2744" t="s">
        <v>109</v>
      </c>
      <c r="D2744" t="s">
        <v>110</v>
      </c>
      <c r="E2744">
        <v>3</v>
      </c>
      <c r="F2744" t="s">
        <v>1876</v>
      </c>
      <c r="G2744" t="s">
        <v>722</v>
      </c>
      <c r="H2744" t="s">
        <v>112</v>
      </c>
      <c r="I2744" t="s">
        <v>18</v>
      </c>
      <c r="J2744" t="s">
        <v>19</v>
      </c>
      <c r="K2744" t="s">
        <v>20</v>
      </c>
      <c r="L2744" t="s">
        <v>20</v>
      </c>
      <c r="M2744" t="s">
        <v>21</v>
      </c>
      <c r="N2744" t="s">
        <v>22</v>
      </c>
      <c r="O2744" t="s">
        <v>6025</v>
      </c>
      <c r="P2744">
        <v>2</v>
      </c>
      <c r="Q2744" t="str">
        <f t="shared" si="42"/>
        <v>GE US Equity</v>
      </c>
    </row>
    <row r="2745" spans="1:17" x14ac:dyDescent="0.25">
      <c r="A2745" s="1">
        <v>44377</v>
      </c>
      <c r="B2745" s="1">
        <v>44377</v>
      </c>
      <c r="C2745" t="s">
        <v>109</v>
      </c>
      <c r="D2745" t="s">
        <v>110</v>
      </c>
      <c r="E2745">
        <v>3.05</v>
      </c>
      <c r="F2745" t="s">
        <v>1114</v>
      </c>
      <c r="G2745" t="s">
        <v>722</v>
      </c>
      <c r="H2745" t="s">
        <v>112</v>
      </c>
      <c r="I2745" t="s">
        <v>18</v>
      </c>
      <c r="J2745" t="s">
        <v>19</v>
      </c>
      <c r="K2745" t="s">
        <v>20</v>
      </c>
      <c r="L2745" t="s">
        <v>20</v>
      </c>
      <c r="M2745" t="s">
        <v>21</v>
      </c>
      <c r="N2745" t="s">
        <v>22</v>
      </c>
      <c r="O2745" t="s">
        <v>6026</v>
      </c>
      <c r="P2745">
        <v>2</v>
      </c>
      <c r="Q2745" t="str">
        <f t="shared" si="42"/>
        <v>GE US Equity</v>
      </c>
    </row>
    <row r="2746" spans="1:17" x14ac:dyDescent="0.25">
      <c r="A2746" s="1">
        <v>44377</v>
      </c>
      <c r="B2746" s="1">
        <v>44377</v>
      </c>
      <c r="C2746" t="s">
        <v>2357</v>
      </c>
      <c r="D2746" t="s">
        <v>405</v>
      </c>
      <c r="E2746">
        <v>3.8029999999999999</v>
      </c>
      <c r="F2746" t="s">
        <v>1299</v>
      </c>
      <c r="G2746" t="s">
        <v>69</v>
      </c>
      <c r="H2746" t="s">
        <v>17</v>
      </c>
      <c r="I2746" t="s">
        <v>18</v>
      </c>
      <c r="J2746" t="s">
        <v>19</v>
      </c>
      <c r="K2746" t="s">
        <v>20</v>
      </c>
      <c r="L2746" t="s">
        <v>20</v>
      </c>
      <c r="M2746" t="s">
        <v>21</v>
      </c>
      <c r="N2746" t="s">
        <v>22</v>
      </c>
      <c r="O2746" t="s">
        <v>6027</v>
      </c>
      <c r="P2746">
        <v>3</v>
      </c>
      <c r="Q2746" t="str">
        <f t="shared" si="42"/>
        <v>CAT US Equity</v>
      </c>
    </row>
    <row r="2747" spans="1:17" x14ac:dyDescent="0.25">
      <c r="A2747" s="1">
        <v>44377</v>
      </c>
      <c r="B2747" s="1">
        <v>44377</v>
      </c>
      <c r="C2747" t="s">
        <v>2104</v>
      </c>
      <c r="D2747" t="s">
        <v>1466</v>
      </c>
      <c r="E2747">
        <v>6.5</v>
      </c>
      <c r="F2747" t="s">
        <v>3402</v>
      </c>
      <c r="H2747" t="s">
        <v>44</v>
      </c>
      <c r="I2747" t="s">
        <v>18</v>
      </c>
      <c r="J2747" t="s">
        <v>19</v>
      </c>
      <c r="K2747" t="s">
        <v>20</v>
      </c>
      <c r="L2747" t="s">
        <v>20</v>
      </c>
      <c r="M2747" t="s">
        <v>21</v>
      </c>
      <c r="N2747" t="s">
        <v>22</v>
      </c>
      <c r="O2747" t="s">
        <v>6028</v>
      </c>
      <c r="P2747">
        <v>3</v>
      </c>
      <c r="Q2747" t="str">
        <f t="shared" si="42"/>
        <v>COP US Equity</v>
      </c>
    </row>
    <row r="2748" spans="1:17" x14ac:dyDescent="0.25">
      <c r="A2748" s="1">
        <v>44377</v>
      </c>
      <c r="B2748" s="1">
        <v>44377</v>
      </c>
      <c r="C2748" t="s">
        <v>109</v>
      </c>
      <c r="D2748" t="s">
        <v>110</v>
      </c>
      <c r="E2748">
        <v>5.2</v>
      </c>
      <c r="F2748" t="s">
        <v>2852</v>
      </c>
      <c r="G2748" t="s">
        <v>722</v>
      </c>
      <c r="H2748" t="s">
        <v>112</v>
      </c>
      <c r="I2748" t="s">
        <v>18</v>
      </c>
      <c r="J2748" t="s">
        <v>19</v>
      </c>
      <c r="K2748" t="s">
        <v>20</v>
      </c>
      <c r="L2748" t="s">
        <v>20</v>
      </c>
      <c r="M2748" t="s">
        <v>21</v>
      </c>
      <c r="N2748" t="s">
        <v>22</v>
      </c>
      <c r="O2748" t="s">
        <v>6029</v>
      </c>
      <c r="P2748">
        <v>2</v>
      </c>
      <c r="Q2748" t="str">
        <f t="shared" si="42"/>
        <v>GE US Equity</v>
      </c>
    </row>
    <row r="2749" spans="1:17" x14ac:dyDescent="0.25">
      <c r="A2749" s="1">
        <v>44377</v>
      </c>
      <c r="B2749" s="1">
        <v>44377</v>
      </c>
      <c r="C2749" t="s">
        <v>109</v>
      </c>
      <c r="D2749" t="s">
        <v>110</v>
      </c>
      <c r="E2749">
        <v>5</v>
      </c>
      <c r="F2749" t="s">
        <v>494</v>
      </c>
      <c r="G2749" t="s">
        <v>722</v>
      </c>
      <c r="H2749" t="s">
        <v>112</v>
      </c>
      <c r="I2749" t="s">
        <v>18</v>
      </c>
      <c r="J2749" t="s">
        <v>19</v>
      </c>
      <c r="K2749" t="s">
        <v>20</v>
      </c>
      <c r="L2749" t="s">
        <v>20</v>
      </c>
      <c r="M2749" t="s">
        <v>21</v>
      </c>
      <c r="N2749" t="s">
        <v>22</v>
      </c>
      <c r="O2749" t="s">
        <v>6030</v>
      </c>
      <c r="P2749">
        <v>2</v>
      </c>
      <c r="Q2749" t="str">
        <f t="shared" si="42"/>
        <v>GE US Equity</v>
      </c>
    </row>
    <row r="2750" spans="1:17" x14ac:dyDescent="0.25">
      <c r="A2750" s="1">
        <v>44377</v>
      </c>
      <c r="B2750" s="1">
        <v>44377</v>
      </c>
      <c r="C2750" t="s">
        <v>2315</v>
      </c>
      <c r="D2750" t="s">
        <v>2316</v>
      </c>
      <c r="E2750">
        <v>4.8369999999999997</v>
      </c>
      <c r="F2750" t="s">
        <v>1379</v>
      </c>
      <c r="G2750" t="s">
        <v>69</v>
      </c>
      <c r="H2750" t="s">
        <v>52</v>
      </c>
      <c r="I2750" t="s">
        <v>18</v>
      </c>
      <c r="J2750" t="s">
        <v>19</v>
      </c>
      <c r="K2750" t="s">
        <v>20</v>
      </c>
      <c r="L2750" t="s">
        <v>20</v>
      </c>
      <c r="M2750" t="s">
        <v>21</v>
      </c>
      <c r="N2750" t="s">
        <v>22</v>
      </c>
      <c r="O2750" t="s">
        <v>6031</v>
      </c>
      <c r="P2750">
        <v>3</v>
      </c>
      <c r="Q2750" t="str">
        <f t="shared" si="42"/>
        <v>NSC US Equity</v>
      </c>
    </row>
    <row r="2751" spans="1:17" x14ac:dyDescent="0.25">
      <c r="A2751" s="1">
        <v>44377</v>
      </c>
      <c r="B2751" s="1">
        <v>44377</v>
      </c>
      <c r="C2751" t="s">
        <v>109</v>
      </c>
      <c r="D2751" t="s">
        <v>110</v>
      </c>
      <c r="E2751">
        <v>3.65</v>
      </c>
      <c r="F2751" t="s">
        <v>1876</v>
      </c>
      <c r="G2751" t="s">
        <v>722</v>
      </c>
      <c r="H2751" t="s">
        <v>112</v>
      </c>
      <c r="I2751" t="s">
        <v>18</v>
      </c>
      <c r="J2751" t="s">
        <v>19</v>
      </c>
      <c r="K2751" t="s">
        <v>20</v>
      </c>
      <c r="L2751" t="s">
        <v>20</v>
      </c>
      <c r="M2751" t="s">
        <v>21</v>
      </c>
      <c r="N2751" t="s">
        <v>22</v>
      </c>
      <c r="O2751" t="s">
        <v>6034</v>
      </c>
      <c r="P2751">
        <v>2</v>
      </c>
      <c r="Q2751" t="str">
        <f t="shared" si="42"/>
        <v>GE US Equity</v>
      </c>
    </row>
    <row r="2752" spans="1:17" x14ac:dyDescent="0.25">
      <c r="A2752" s="1">
        <v>44377</v>
      </c>
      <c r="B2752" s="1">
        <v>44377</v>
      </c>
      <c r="C2752" t="s">
        <v>1863</v>
      </c>
      <c r="D2752" t="s">
        <v>1864</v>
      </c>
      <c r="E2752">
        <v>3.5</v>
      </c>
      <c r="F2752" t="s">
        <v>192</v>
      </c>
      <c r="G2752" t="s">
        <v>6035</v>
      </c>
      <c r="H2752" t="s">
        <v>44</v>
      </c>
      <c r="I2752" t="s">
        <v>18</v>
      </c>
      <c r="J2752" t="s">
        <v>19</v>
      </c>
      <c r="K2752" t="s">
        <v>20</v>
      </c>
      <c r="L2752" t="s">
        <v>20</v>
      </c>
      <c r="M2752" t="s">
        <v>21</v>
      </c>
      <c r="N2752" t="s">
        <v>135</v>
      </c>
      <c r="O2752" t="s">
        <v>6036</v>
      </c>
      <c r="P2752">
        <v>4</v>
      </c>
      <c r="Q2752" t="str">
        <f t="shared" si="42"/>
        <v>NRUC US Equity</v>
      </c>
    </row>
    <row r="2753" spans="1:17" x14ac:dyDescent="0.25">
      <c r="A2753" s="1">
        <v>44377</v>
      </c>
      <c r="B2753" s="1">
        <v>44377</v>
      </c>
      <c r="C2753" t="s">
        <v>1863</v>
      </c>
      <c r="D2753" t="s">
        <v>1864</v>
      </c>
      <c r="E2753">
        <v>3.5</v>
      </c>
      <c r="F2753" t="s">
        <v>153</v>
      </c>
      <c r="G2753" t="s">
        <v>5231</v>
      </c>
      <c r="H2753" t="s">
        <v>44</v>
      </c>
      <c r="I2753" t="s">
        <v>18</v>
      </c>
      <c r="J2753" t="s">
        <v>19</v>
      </c>
      <c r="K2753" t="s">
        <v>20</v>
      </c>
      <c r="L2753" t="s">
        <v>20</v>
      </c>
      <c r="M2753" t="s">
        <v>21</v>
      </c>
      <c r="N2753" t="s">
        <v>135</v>
      </c>
      <c r="O2753" t="s">
        <v>6038</v>
      </c>
      <c r="P2753">
        <v>4</v>
      </c>
      <c r="Q2753" t="str">
        <f t="shared" si="42"/>
        <v>NRUC US Equity</v>
      </c>
    </row>
    <row r="2754" spans="1:17" x14ac:dyDescent="0.25">
      <c r="A2754" s="1">
        <v>44377</v>
      </c>
      <c r="B2754" s="1">
        <v>44377</v>
      </c>
      <c r="C2754" t="s">
        <v>1863</v>
      </c>
      <c r="D2754" t="s">
        <v>1864</v>
      </c>
      <c r="E2754">
        <v>3.7</v>
      </c>
      <c r="F2754" t="s">
        <v>2742</v>
      </c>
      <c r="G2754" t="s">
        <v>722</v>
      </c>
      <c r="H2754" t="s">
        <v>44</v>
      </c>
      <c r="I2754" t="s">
        <v>18</v>
      </c>
      <c r="J2754" t="s">
        <v>19</v>
      </c>
      <c r="K2754" t="s">
        <v>20</v>
      </c>
      <c r="L2754" t="s">
        <v>20</v>
      </c>
      <c r="M2754" t="s">
        <v>21</v>
      </c>
      <c r="N2754" t="s">
        <v>135</v>
      </c>
      <c r="O2754" t="s">
        <v>6039</v>
      </c>
      <c r="P2754">
        <v>4</v>
      </c>
      <c r="Q2754" t="str">
        <f t="shared" si="42"/>
        <v>NRUC US Equity</v>
      </c>
    </row>
    <row r="2755" spans="1:17" x14ac:dyDescent="0.25">
      <c r="A2755" s="1">
        <v>44377</v>
      </c>
      <c r="B2755" s="1">
        <v>44377</v>
      </c>
      <c r="C2755" t="s">
        <v>1863</v>
      </c>
      <c r="D2755" t="s">
        <v>1864</v>
      </c>
      <c r="E2755">
        <v>3</v>
      </c>
      <c r="F2755" t="s">
        <v>379</v>
      </c>
      <c r="G2755" t="s">
        <v>722</v>
      </c>
      <c r="H2755" t="s">
        <v>44</v>
      </c>
      <c r="I2755" t="s">
        <v>18</v>
      </c>
      <c r="J2755" t="s">
        <v>19</v>
      </c>
      <c r="K2755" t="s">
        <v>20</v>
      </c>
      <c r="L2755" t="s">
        <v>20</v>
      </c>
      <c r="M2755" t="s">
        <v>21</v>
      </c>
      <c r="N2755" t="s">
        <v>135</v>
      </c>
      <c r="O2755" t="s">
        <v>6042</v>
      </c>
      <c r="P2755">
        <v>4</v>
      </c>
      <c r="Q2755" t="str">
        <f t="shared" si="42"/>
        <v>NRUC US Equity</v>
      </c>
    </row>
    <row r="2756" spans="1:17" x14ac:dyDescent="0.25">
      <c r="A2756" s="1">
        <v>44377</v>
      </c>
      <c r="B2756" s="1">
        <v>44377</v>
      </c>
      <c r="C2756" t="s">
        <v>4938</v>
      </c>
      <c r="D2756" t="s">
        <v>2111</v>
      </c>
      <c r="E2756">
        <v>1.1972499999999999</v>
      </c>
      <c r="F2756" t="s">
        <v>6043</v>
      </c>
      <c r="G2756" t="s">
        <v>6044</v>
      </c>
      <c r="H2756" t="s">
        <v>44</v>
      </c>
      <c r="I2756" t="s">
        <v>18</v>
      </c>
      <c r="J2756" t="s">
        <v>19</v>
      </c>
      <c r="K2756" t="s">
        <v>20</v>
      </c>
      <c r="L2756" t="s">
        <v>20</v>
      </c>
      <c r="M2756" t="s">
        <v>543</v>
      </c>
      <c r="N2756" t="s">
        <v>59</v>
      </c>
      <c r="O2756" t="s">
        <v>6045</v>
      </c>
      <c r="P2756">
        <v>2</v>
      </c>
      <c r="Q2756" t="str">
        <f t="shared" ref="Q2756:Q2819" si="43">D2756&amp;" US Equity"</f>
        <v>MS US Equity</v>
      </c>
    </row>
    <row r="2757" spans="1:17" x14ac:dyDescent="0.25">
      <c r="A2757" s="1">
        <v>44377</v>
      </c>
      <c r="B2757" s="1">
        <v>44377</v>
      </c>
      <c r="C2757" t="s">
        <v>1863</v>
      </c>
      <c r="D2757" t="s">
        <v>1864</v>
      </c>
      <c r="E2757">
        <v>3.5</v>
      </c>
      <c r="F2757" t="s">
        <v>2852</v>
      </c>
      <c r="G2757" t="s">
        <v>722</v>
      </c>
      <c r="H2757" t="s">
        <v>44</v>
      </c>
      <c r="I2757" t="s">
        <v>18</v>
      </c>
      <c r="J2757" t="s">
        <v>19</v>
      </c>
      <c r="K2757" t="s">
        <v>20</v>
      </c>
      <c r="L2757" t="s">
        <v>20</v>
      </c>
      <c r="M2757" t="s">
        <v>21</v>
      </c>
      <c r="N2757" t="s">
        <v>135</v>
      </c>
      <c r="O2757" t="s">
        <v>6046</v>
      </c>
      <c r="P2757">
        <v>4</v>
      </c>
      <c r="Q2757" t="str">
        <f t="shared" si="43"/>
        <v>NRUC US Equity</v>
      </c>
    </row>
    <row r="2758" spans="1:17" x14ac:dyDescent="0.25">
      <c r="A2758" s="1">
        <v>44377</v>
      </c>
      <c r="B2758" s="1">
        <v>44377</v>
      </c>
      <c r="C2758" t="s">
        <v>1863</v>
      </c>
      <c r="D2758" t="s">
        <v>1864</v>
      </c>
      <c r="E2758">
        <v>3</v>
      </c>
      <c r="F2758" t="s">
        <v>2192</v>
      </c>
      <c r="G2758" t="s">
        <v>722</v>
      </c>
      <c r="H2758" t="s">
        <v>44</v>
      </c>
      <c r="I2758" t="s">
        <v>18</v>
      </c>
      <c r="J2758" t="s">
        <v>19</v>
      </c>
      <c r="K2758" t="s">
        <v>20</v>
      </c>
      <c r="L2758" t="s">
        <v>20</v>
      </c>
      <c r="M2758" t="s">
        <v>21</v>
      </c>
      <c r="N2758" t="s">
        <v>135</v>
      </c>
      <c r="O2758" t="s">
        <v>6047</v>
      </c>
      <c r="P2758">
        <v>4</v>
      </c>
      <c r="Q2758" t="str">
        <f t="shared" si="43"/>
        <v>NRUC US Equity</v>
      </c>
    </row>
    <row r="2759" spans="1:17" x14ac:dyDescent="0.25">
      <c r="A2759" s="1">
        <v>44377</v>
      </c>
      <c r="B2759" s="1">
        <v>44377</v>
      </c>
      <c r="C2759" t="s">
        <v>6048</v>
      </c>
      <c r="D2759" t="s">
        <v>1391</v>
      </c>
      <c r="E2759">
        <v>6.94</v>
      </c>
      <c r="F2759" t="s">
        <v>6049</v>
      </c>
      <c r="G2759" t="s">
        <v>297</v>
      </c>
      <c r="H2759" t="s">
        <v>17</v>
      </c>
      <c r="I2759" t="s">
        <v>18</v>
      </c>
      <c r="J2759" t="s">
        <v>19</v>
      </c>
      <c r="K2759" t="s">
        <v>20</v>
      </c>
      <c r="L2759" t="s">
        <v>20</v>
      </c>
      <c r="M2759" t="s">
        <v>21</v>
      </c>
      <c r="N2759" t="s">
        <v>135</v>
      </c>
      <c r="O2759" t="s">
        <v>6050</v>
      </c>
      <c r="P2759">
        <v>5</v>
      </c>
      <c r="Q2759" t="str">
        <f t="shared" si="43"/>
        <v>NGGLN US Equity</v>
      </c>
    </row>
    <row r="2760" spans="1:17" x14ac:dyDescent="0.25">
      <c r="A2760" s="1">
        <v>44377</v>
      </c>
      <c r="B2760" s="1">
        <v>44377</v>
      </c>
      <c r="C2760" t="s">
        <v>4383</v>
      </c>
      <c r="D2760" t="s">
        <v>4384</v>
      </c>
      <c r="E2760">
        <v>6.72</v>
      </c>
      <c r="F2760" t="s">
        <v>874</v>
      </c>
      <c r="G2760" t="s">
        <v>4386</v>
      </c>
      <c r="H2760" t="s">
        <v>44</v>
      </c>
      <c r="I2760" t="s">
        <v>18</v>
      </c>
      <c r="J2760" t="s">
        <v>19</v>
      </c>
      <c r="K2760" t="s">
        <v>20</v>
      </c>
      <c r="L2760" t="s">
        <v>20</v>
      </c>
      <c r="M2760" t="s">
        <v>21</v>
      </c>
      <c r="N2760" t="s">
        <v>135</v>
      </c>
      <c r="O2760" t="s">
        <v>6053</v>
      </c>
      <c r="P2760">
        <v>3</v>
      </c>
      <c r="Q2760" t="str">
        <f t="shared" si="43"/>
        <v>WGL US Equity</v>
      </c>
    </row>
    <row r="2761" spans="1:17" x14ac:dyDescent="0.25">
      <c r="A2761" s="1">
        <v>44377</v>
      </c>
      <c r="B2761" s="1">
        <v>44377</v>
      </c>
      <c r="C2761" t="s">
        <v>180</v>
      </c>
      <c r="D2761" t="s">
        <v>128</v>
      </c>
      <c r="E2761">
        <v>9.5</v>
      </c>
      <c r="F2761" t="s">
        <v>2201</v>
      </c>
      <c r="G2761" t="s">
        <v>69</v>
      </c>
      <c r="H2761" t="s">
        <v>44</v>
      </c>
      <c r="I2761" t="s">
        <v>18</v>
      </c>
      <c r="J2761" t="s">
        <v>19</v>
      </c>
      <c r="K2761" t="s">
        <v>20</v>
      </c>
      <c r="L2761" t="s">
        <v>20</v>
      </c>
      <c r="M2761" t="s">
        <v>21</v>
      </c>
      <c r="N2761" t="s">
        <v>22</v>
      </c>
      <c r="O2761" t="s">
        <v>6057</v>
      </c>
      <c r="P2761">
        <v>3</v>
      </c>
      <c r="Q2761" t="str">
        <f t="shared" si="43"/>
        <v>DIS US Equity</v>
      </c>
    </row>
    <row r="2762" spans="1:17" x14ac:dyDescent="0.25">
      <c r="A2762" s="1">
        <v>44377</v>
      </c>
      <c r="B2762" s="1">
        <v>44377</v>
      </c>
      <c r="C2762" t="s">
        <v>180</v>
      </c>
      <c r="D2762" t="s">
        <v>128</v>
      </c>
      <c r="E2762">
        <v>7.75</v>
      </c>
      <c r="F2762" t="s">
        <v>427</v>
      </c>
      <c r="G2762" t="s">
        <v>69</v>
      </c>
      <c r="H2762" t="s">
        <v>44</v>
      </c>
      <c r="I2762" t="s">
        <v>18</v>
      </c>
      <c r="J2762" t="s">
        <v>19</v>
      </c>
      <c r="K2762" t="s">
        <v>20</v>
      </c>
      <c r="L2762" t="s">
        <v>20</v>
      </c>
      <c r="M2762" t="s">
        <v>21</v>
      </c>
      <c r="N2762" t="s">
        <v>22</v>
      </c>
      <c r="O2762" t="s">
        <v>6058</v>
      </c>
      <c r="P2762">
        <v>3</v>
      </c>
      <c r="Q2762" t="str">
        <f t="shared" si="43"/>
        <v>DIS US Equity</v>
      </c>
    </row>
    <row r="2763" spans="1:17" x14ac:dyDescent="0.25">
      <c r="A2763" s="1">
        <v>44377</v>
      </c>
      <c r="B2763" s="1">
        <v>44377</v>
      </c>
      <c r="C2763" t="s">
        <v>180</v>
      </c>
      <c r="D2763" t="s">
        <v>128</v>
      </c>
      <c r="E2763">
        <v>7.625</v>
      </c>
      <c r="F2763" t="s">
        <v>3683</v>
      </c>
      <c r="G2763" t="s">
        <v>51</v>
      </c>
      <c r="H2763" t="s">
        <v>44</v>
      </c>
      <c r="I2763" t="s">
        <v>18</v>
      </c>
      <c r="J2763" t="s">
        <v>19</v>
      </c>
      <c r="K2763" t="s">
        <v>20</v>
      </c>
      <c r="L2763" t="s">
        <v>20</v>
      </c>
      <c r="M2763" t="s">
        <v>21</v>
      </c>
      <c r="N2763" t="s">
        <v>22</v>
      </c>
      <c r="O2763" t="s">
        <v>6059</v>
      </c>
      <c r="P2763">
        <v>3</v>
      </c>
      <c r="Q2763" t="str">
        <f t="shared" si="43"/>
        <v>DIS US Equity</v>
      </c>
    </row>
    <row r="2764" spans="1:17" x14ac:dyDescent="0.25">
      <c r="A2764" s="1">
        <v>44377</v>
      </c>
      <c r="B2764" s="1">
        <v>44377</v>
      </c>
      <c r="C2764" t="s">
        <v>1863</v>
      </c>
      <c r="D2764" t="s">
        <v>1864</v>
      </c>
      <c r="E2764">
        <v>3.65</v>
      </c>
      <c r="F2764" t="s">
        <v>1957</v>
      </c>
      <c r="G2764" t="s">
        <v>722</v>
      </c>
      <c r="H2764" t="s">
        <v>44</v>
      </c>
      <c r="I2764" t="s">
        <v>18</v>
      </c>
      <c r="J2764" t="s">
        <v>19</v>
      </c>
      <c r="K2764" t="s">
        <v>20</v>
      </c>
      <c r="L2764" t="s">
        <v>20</v>
      </c>
      <c r="M2764" t="s">
        <v>21</v>
      </c>
      <c r="N2764" t="s">
        <v>135</v>
      </c>
      <c r="O2764" t="s">
        <v>6066</v>
      </c>
      <c r="P2764">
        <v>4</v>
      </c>
      <c r="Q2764" t="str">
        <f t="shared" si="43"/>
        <v>NRUC US Equity</v>
      </c>
    </row>
    <row r="2765" spans="1:17" x14ac:dyDescent="0.25">
      <c r="A2765" s="1">
        <v>44377</v>
      </c>
      <c r="B2765" s="1">
        <v>44377</v>
      </c>
      <c r="C2765" t="s">
        <v>5633</v>
      </c>
      <c r="D2765" t="s">
        <v>5634</v>
      </c>
      <c r="E2765">
        <v>7.12</v>
      </c>
      <c r="F2765" t="s">
        <v>2531</v>
      </c>
      <c r="G2765" t="s">
        <v>16</v>
      </c>
      <c r="H2765" t="s">
        <v>39</v>
      </c>
      <c r="I2765" t="s">
        <v>18</v>
      </c>
      <c r="J2765" t="s">
        <v>19</v>
      </c>
      <c r="K2765" t="s">
        <v>20</v>
      </c>
      <c r="L2765" t="s">
        <v>20</v>
      </c>
      <c r="M2765" t="s">
        <v>21</v>
      </c>
      <c r="N2765" t="s">
        <v>135</v>
      </c>
      <c r="O2765" t="s">
        <v>6076</v>
      </c>
      <c r="P2765">
        <v>4</v>
      </c>
      <c r="Q2765" t="str">
        <f t="shared" si="43"/>
        <v>MGEE US Equity</v>
      </c>
    </row>
    <row r="2766" spans="1:17" x14ac:dyDescent="0.25">
      <c r="A2766" s="1">
        <v>44377</v>
      </c>
      <c r="B2766" s="1">
        <v>44377</v>
      </c>
      <c r="C2766" t="s">
        <v>5900</v>
      </c>
      <c r="D2766" t="s">
        <v>4973</v>
      </c>
      <c r="E2766">
        <v>5.63</v>
      </c>
      <c r="F2766" t="s">
        <v>2596</v>
      </c>
      <c r="H2766" t="s">
        <v>44</v>
      </c>
      <c r="I2766" t="s">
        <v>18</v>
      </c>
      <c r="J2766" t="s">
        <v>19</v>
      </c>
      <c r="K2766" t="s">
        <v>20</v>
      </c>
      <c r="L2766" t="s">
        <v>20</v>
      </c>
      <c r="M2766" t="s">
        <v>21</v>
      </c>
      <c r="N2766" t="s">
        <v>135</v>
      </c>
      <c r="O2766" t="s">
        <v>6077</v>
      </c>
      <c r="P2766">
        <v>3</v>
      </c>
      <c r="Q2766" t="str">
        <f t="shared" si="43"/>
        <v>AGR US Equity</v>
      </c>
    </row>
    <row r="2767" spans="1:17" x14ac:dyDescent="0.25">
      <c r="A2767" s="1">
        <v>44377</v>
      </c>
      <c r="B2767" s="1">
        <v>44377</v>
      </c>
      <c r="C2767" t="s">
        <v>6078</v>
      </c>
      <c r="D2767" t="s">
        <v>4973</v>
      </c>
      <c r="E2767">
        <v>5.43</v>
      </c>
      <c r="F2767" t="s">
        <v>6079</v>
      </c>
      <c r="H2767" t="s">
        <v>44</v>
      </c>
      <c r="I2767" t="s">
        <v>18</v>
      </c>
      <c r="J2767" t="s">
        <v>19</v>
      </c>
      <c r="K2767" t="s">
        <v>20</v>
      </c>
      <c r="L2767" t="s">
        <v>20</v>
      </c>
      <c r="M2767" t="s">
        <v>21</v>
      </c>
      <c r="N2767" t="s">
        <v>135</v>
      </c>
      <c r="O2767" t="s">
        <v>6080</v>
      </c>
      <c r="P2767">
        <v>3</v>
      </c>
      <c r="Q2767" t="str">
        <f t="shared" si="43"/>
        <v>AGR US Equity</v>
      </c>
    </row>
    <row r="2768" spans="1:17" x14ac:dyDescent="0.25">
      <c r="A2768" s="1">
        <v>44377</v>
      </c>
      <c r="B2768" s="1">
        <v>44377</v>
      </c>
      <c r="C2768" t="s">
        <v>3739</v>
      </c>
      <c r="D2768" t="s">
        <v>952</v>
      </c>
      <c r="E2768">
        <v>8.31</v>
      </c>
      <c r="F2768" t="s">
        <v>3740</v>
      </c>
      <c r="G2768" t="s">
        <v>6081</v>
      </c>
      <c r="H2768" t="s">
        <v>39</v>
      </c>
      <c r="I2768" t="s">
        <v>18</v>
      </c>
      <c r="J2768" t="s">
        <v>19</v>
      </c>
      <c r="K2768" t="s">
        <v>20</v>
      </c>
      <c r="L2768" t="s">
        <v>20</v>
      </c>
      <c r="M2768" t="s">
        <v>21</v>
      </c>
      <c r="N2768" t="s">
        <v>135</v>
      </c>
      <c r="O2768" t="s">
        <v>6082</v>
      </c>
      <c r="P2768">
        <v>3</v>
      </c>
      <c r="Q2768" t="str">
        <f t="shared" si="43"/>
        <v>DUK US Equity</v>
      </c>
    </row>
    <row r="2769" spans="1:17" x14ac:dyDescent="0.25">
      <c r="A2769" s="1">
        <v>44377</v>
      </c>
      <c r="B2769" s="1">
        <v>44377</v>
      </c>
      <c r="C2769" t="s">
        <v>2353</v>
      </c>
      <c r="D2769" t="s">
        <v>952</v>
      </c>
      <c r="E2769">
        <v>6.75</v>
      </c>
      <c r="F2769" t="s">
        <v>492</v>
      </c>
      <c r="G2769" t="s">
        <v>3270</v>
      </c>
      <c r="H2769" t="s">
        <v>52</v>
      </c>
      <c r="I2769" t="s">
        <v>18</v>
      </c>
      <c r="J2769" t="s">
        <v>19</v>
      </c>
      <c r="K2769" t="s">
        <v>20</v>
      </c>
      <c r="L2769" t="s">
        <v>20</v>
      </c>
      <c r="M2769" t="s">
        <v>21</v>
      </c>
      <c r="N2769" t="s">
        <v>135</v>
      </c>
      <c r="O2769" t="s">
        <v>6083</v>
      </c>
      <c r="P2769">
        <v>3</v>
      </c>
      <c r="Q2769" t="str">
        <f t="shared" si="43"/>
        <v>DUK US Equity</v>
      </c>
    </row>
    <row r="2770" spans="1:17" x14ac:dyDescent="0.25">
      <c r="A2770" s="1">
        <v>44377</v>
      </c>
      <c r="B2770" s="1">
        <v>44377</v>
      </c>
      <c r="C2770" t="s">
        <v>2815</v>
      </c>
      <c r="D2770" t="s">
        <v>1391</v>
      </c>
      <c r="E2770">
        <v>6.98</v>
      </c>
      <c r="F2770" t="s">
        <v>2401</v>
      </c>
      <c r="G2770" t="s">
        <v>130</v>
      </c>
      <c r="H2770" t="s">
        <v>52</v>
      </c>
      <c r="I2770" t="s">
        <v>18</v>
      </c>
      <c r="J2770" t="s">
        <v>19</v>
      </c>
      <c r="K2770" t="s">
        <v>20</v>
      </c>
      <c r="L2770" t="s">
        <v>20</v>
      </c>
      <c r="M2770" t="s">
        <v>21</v>
      </c>
      <c r="N2770" t="s">
        <v>135</v>
      </c>
      <c r="O2770" t="s">
        <v>6084</v>
      </c>
      <c r="P2770">
        <v>5</v>
      </c>
      <c r="Q2770" t="str">
        <f t="shared" si="43"/>
        <v>NGGLN US Equity</v>
      </c>
    </row>
    <row r="2771" spans="1:17" x14ac:dyDescent="0.25">
      <c r="A2771" s="1">
        <v>44377</v>
      </c>
      <c r="B2771" s="1">
        <v>44377</v>
      </c>
      <c r="C2771" t="s">
        <v>1003</v>
      </c>
      <c r="D2771" t="s">
        <v>1004</v>
      </c>
      <c r="E2771">
        <v>7.5</v>
      </c>
      <c r="F2771" t="s">
        <v>303</v>
      </c>
      <c r="G2771" t="s">
        <v>51</v>
      </c>
      <c r="H2771" t="s">
        <v>112</v>
      </c>
      <c r="I2771" t="s">
        <v>18</v>
      </c>
      <c r="J2771" t="s">
        <v>19</v>
      </c>
      <c r="K2771" t="s">
        <v>20</v>
      </c>
      <c r="L2771" t="s">
        <v>20</v>
      </c>
      <c r="M2771" t="s">
        <v>21</v>
      </c>
      <c r="N2771" t="s">
        <v>22</v>
      </c>
      <c r="O2771" t="s">
        <v>6086</v>
      </c>
      <c r="P2771">
        <v>3</v>
      </c>
      <c r="Q2771" t="str">
        <f t="shared" si="43"/>
        <v>WMB US Equity</v>
      </c>
    </row>
    <row r="2772" spans="1:17" x14ac:dyDescent="0.25">
      <c r="A2772" s="1">
        <v>44377</v>
      </c>
      <c r="B2772" s="1">
        <v>44377</v>
      </c>
      <c r="C2772" t="s">
        <v>4218</v>
      </c>
      <c r="D2772" t="s">
        <v>701</v>
      </c>
      <c r="E2772">
        <v>6.6</v>
      </c>
      <c r="F2772" t="s">
        <v>888</v>
      </c>
      <c r="G2772" t="s">
        <v>51</v>
      </c>
      <c r="H2772" t="s">
        <v>17</v>
      </c>
      <c r="I2772" t="s">
        <v>18</v>
      </c>
      <c r="J2772" t="s">
        <v>19</v>
      </c>
      <c r="K2772" t="s">
        <v>20</v>
      </c>
      <c r="L2772" t="s">
        <v>20</v>
      </c>
      <c r="M2772" t="s">
        <v>21</v>
      </c>
      <c r="N2772" t="s">
        <v>22</v>
      </c>
      <c r="O2772" t="s">
        <v>6087</v>
      </c>
      <c r="P2772">
        <v>3</v>
      </c>
      <c r="Q2772" t="str">
        <f t="shared" si="43"/>
        <v>PFE US Equity</v>
      </c>
    </row>
    <row r="2773" spans="1:17" x14ac:dyDescent="0.25">
      <c r="A2773" s="1">
        <v>44377</v>
      </c>
      <c r="B2773" s="1">
        <v>44377</v>
      </c>
      <c r="C2773" t="s">
        <v>6088</v>
      </c>
      <c r="D2773" t="s">
        <v>274</v>
      </c>
      <c r="E2773">
        <v>8.5500000000000007</v>
      </c>
      <c r="F2773" t="s">
        <v>6089</v>
      </c>
      <c r="G2773" t="s">
        <v>130</v>
      </c>
      <c r="H2773" t="s">
        <v>44</v>
      </c>
      <c r="I2773" t="s">
        <v>18</v>
      </c>
      <c r="J2773" t="s">
        <v>19</v>
      </c>
      <c r="K2773" t="s">
        <v>20</v>
      </c>
      <c r="L2773" t="s">
        <v>20</v>
      </c>
      <c r="M2773" t="s">
        <v>21</v>
      </c>
      <c r="N2773" t="s">
        <v>135</v>
      </c>
      <c r="O2773" t="s">
        <v>6090</v>
      </c>
      <c r="P2773">
        <v>2</v>
      </c>
      <c r="Q2773" t="str">
        <f t="shared" si="43"/>
        <v>SO US Equity</v>
      </c>
    </row>
    <row r="2774" spans="1:17" x14ac:dyDescent="0.25">
      <c r="A2774" s="1">
        <v>44377</v>
      </c>
      <c r="B2774" s="1">
        <v>44377</v>
      </c>
      <c r="C2774" t="s">
        <v>1651</v>
      </c>
      <c r="D2774" t="s">
        <v>1652</v>
      </c>
      <c r="E2774">
        <v>6</v>
      </c>
      <c r="F2774" t="s">
        <v>1653</v>
      </c>
      <c r="G2774" t="s">
        <v>69</v>
      </c>
      <c r="H2774" t="s">
        <v>52</v>
      </c>
      <c r="I2774" t="s">
        <v>18</v>
      </c>
      <c r="J2774" t="s">
        <v>19</v>
      </c>
      <c r="K2774" t="s">
        <v>20</v>
      </c>
      <c r="L2774" t="s">
        <v>20</v>
      </c>
      <c r="M2774" t="s">
        <v>21</v>
      </c>
      <c r="N2774" t="s">
        <v>22</v>
      </c>
      <c r="O2774" t="s">
        <v>6091</v>
      </c>
      <c r="P2774">
        <v>3</v>
      </c>
      <c r="Q2774" t="str">
        <f t="shared" si="43"/>
        <v>VFC US Equity</v>
      </c>
    </row>
    <row r="2775" spans="1:17" x14ac:dyDescent="0.25">
      <c r="A2775" s="1">
        <v>44377</v>
      </c>
      <c r="B2775" s="1">
        <v>44377</v>
      </c>
      <c r="C2775" t="s">
        <v>4972</v>
      </c>
      <c r="D2775" t="s">
        <v>4973</v>
      </c>
      <c r="E2775">
        <v>6.375</v>
      </c>
      <c r="F2775" t="s">
        <v>6092</v>
      </c>
      <c r="G2775" t="s">
        <v>6093</v>
      </c>
      <c r="H2775" t="s">
        <v>17</v>
      </c>
      <c r="I2775" t="s">
        <v>18</v>
      </c>
      <c r="J2775" t="s">
        <v>19</v>
      </c>
      <c r="K2775" t="s">
        <v>20</v>
      </c>
      <c r="L2775" t="s">
        <v>20</v>
      </c>
      <c r="M2775" t="s">
        <v>21</v>
      </c>
      <c r="N2775" t="s">
        <v>135</v>
      </c>
      <c r="O2775" t="s">
        <v>6094</v>
      </c>
      <c r="P2775">
        <v>3</v>
      </c>
      <c r="Q2775" t="str">
        <f t="shared" si="43"/>
        <v>AGR US Equity</v>
      </c>
    </row>
    <row r="2776" spans="1:17" x14ac:dyDescent="0.25">
      <c r="A2776" s="1">
        <v>44377</v>
      </c>
      <c r="B2776" s="1">
        <v>44377</v>
      </c>
      <c r="C2776" t="s">
        <v>3493</v>
      </c>
      <c r="D2776" t="s">
        <v>3494</v>
      </c>
      <c r="E2776">
        <v>6.125</v>
      </c>
      <c r="F2776" t="s">
        <v>4461</v>
      </c>
      <c r="G2776" t="s">
        <v>51</v>
      </c>
      <c r="H2776" t="s">
        <v>52</v>
      </c>
      <c r="I2776" t="s">
        <v>18</v>
      </c>
      <c r="J2776" t="s">
        <v>19</v>
      </c>
      <c r="K2776" t="s">
        <v>20</v>
      </c>
      <c r="L2776" t="s">
        <v>20</v>
      </c>
      <c r="M2776" t="s">
        <v>21</v>
      </c>
      <c r="N2776" t="s">
        <v>59</v>
      </c>
      <c r="O2776" t="s">
        <v>6095</v>
      </c>
      <c r="P2776">
        <v>4</v>
      </c>
      <c r="Q2776" t="str">
        <f t="shared" si="43"/>
        <v>CINF US Equity</v>
      </c>
    </row>
    <row r="2777" spans="1:17" x14ac:dyDescent="0.25">
      <c r="A2777" s="1">
        <v>44377</v>
      </c>
      <c r="B2777" s="1">
        <v>44377</v>
      </c>
      <c r="C2777" t="s">
        <v>5004</v>
      </c>
      <c r="D2777" t="s">
        <v>4538</v>
      </c>
      <c r="E2777">
        <v>6.7</v>
      </c>
      <c r="F2777" t="s">
        <v>1536</v>
      </c>
      <c r="H2777" t="s">
        <v>17</v>
      </c>
      <c r="I2777" t="s">
        <v>18</v>
      </c>
      <c r="J2777" t="s">
        <v>19</v>
      </c>
      <c r="K2777" t="s">
        <v>20</v>
      </c>
      <c r="L2777" t="s">
        <v>20</v>
      </c>
      <c r="M2777" t="s">
        <v>21</v>
      </c>
      <c r="N2777" t="s">
        <v>135</v>
      </c>
      <c r="O2777" t="s">
        <v>6104</v>
      </c>
      <c r="P2777">
        <v>2</v>
      </c>
      <c r="Q2777" t="str">
        <f t="shared" si="43"/>
        <v>ES US Equity</v>
      </c>
    </row>
    <row r="2778" spans="1:17" x14ac:dyDescent="0.25">
      <c r="A2778" s="1">
        <v>44377</v>
      </c>
      <c r="B2778" s="1">
        <v>44377</v>
      </c>
      <c r="C2778" t="s">
        <v>3260</v>
      </c>
      <c r="D2778" t="s">
        <v>952</v>
      </c>
      <c r="E2778">
        <v>3.35</v>
      </c>
      <c r="F2778" t="s">
        <v>1497</v>
      </c>
      <c r="G2778" t="s">
        <v>722</v>
      </c>
      <c r="H2778" t="s">
        <v>112</v>
      </c>
      <c r="I2778" t="s">
        <v>18</v>
      </c>
      <c r="J2778" t="s">
        <v>19</v>
      </c>
      <c r="K2778" t="s">
        <v>20</v>
      </c>
      <c r="L2778" t="s">
        <v>20</v>
      </c>
      <c r="M2778" t="s">
        <v>21</v>
      </c>
      <c r="N2778" t="s">
        <v>135</v>
      </c>
      <c r="O2778" t="s">
        <v>6105</v>
      </c>
      <c r="P2778">
        <v>3</v>
      </c>
      <c r="Q2778" t="str">
        <f t="shared" si="43"/>
        <v>DUK US Equity</v>
      </c>
    </row>
    <row r="2779" spans="1:17" x14ac:dyDescent="0.25">
      <c r="A2779" s="1">
        <v>44377</v>
      </c>
      <c r="B2779" s="1">
        <v>44377</v>
      </c>
      <c r="C2779" t="s">
        <v>2186</v>
      </c>
      <c r="D2779" t="s">
        <v>2187</v>
      </c>
      <c r="E2779">
        <v>6.6</v>
      </c>
      <c r="F2779" t="s">
        <v>5296</v>
      </c>
      <c r="G2779" t="s">
        <v>2369</v>
      </c>
      <c r="H2779" t="s">
        <v>17</v>
      </c>
      <c r="I2779" t="s">
        <v>18</v>
      </c>
      <c r="J2779" t="s">
        <v>19</v>
      </c>
      <c r="K2779" t="s">
        <v>20</v>
      </c>
      <c r="L2779" t="s">
        <v>20</v>
      </c>
      <c r="M2779" t="s">
        <v>21</v>
      </c>
      <c r="N2779" t="s">
        <v>135</v>
      </c>
      <c r="O2779" t="s">
        <v>6106</v>
      </c>
      <c r="P2779">
        <v>3</v>
      </c>
      <c r="Q2779" t="str">
        <f t="shared" si="43"/>
        <v>AES US Equity</v>
      </c>
    </row>
    <row r="2780" spans="1:17" x14ac:dyDescent="0.25">
      <c r="A2780" s="1">
        <v>44377</v>
      </c>
      <c r="B2780" s="1">
        <v>44377</v>
      </c>
      <c r="C2780" t="s">
        <v>6078</v>
      </c>
      <c r="D2780" t="s">
        <v>4973</v>
      </c>
      <c r="E2780">
        <v>5.78</v>
      </c>
      <c r="F2780" t="s">
        <v>6108</v>
      </c>
      <c r="H2780" t="s">
        <v>44</v>
      </c>
      <c r="I2780" t="s">
        <v>18</v>
      </c>
      <c r="J2780" t="s">
        <v>19</v>
      </c>
      <c r="K2780" t="s">
        <v>20</v>
      </c>
      <c r="L2780" t="s">
        <v>20</v>
      </c>
      <c r="M2780" t="s">
        <v>21</v>
      </c>
      <c r="N2780" t="s">
        <v>135</v>
      </c>
      <c r="O2780" t="s">
        <v>6109</v>
      </c>
      <c r="P2780">
        <v>3</v>
      </c>
      <c r="Q2780" t="str">
        <f t="shared" si="43"/>
        <v>AGR US Equity</v>
      </c>
    </row>
    <row r="2781" spans="1:17" x14ac:dyDescent="0.25">
      <c r="A2781" s="1">
        <v>44377</v>
      </c>
      <c r="B2781" s="1">
        <v>44377</v>
      </c>
      <c r="C2781" t="s">
        <v>5864</v>
      </c>
      <c r="D2781" t="s">
        <v>4973</v>
      </c>
      <c r="E2781">
        <v>5.7720000000000002</v>
      </c>
      <c r="F2781" t="s">
        <v>3788</v>
      </c>
      <c r="G2781" t="s">
        <v>16</v>
      </c>
      <c r="H2781" t="s">
        <v>17</v>
      </c>
      <c r="I2781" t="s">
        <v>18</v>
      </c>
      <c r="J2781" t="s">
        <v>19</v>
      </c>
      <c r="K2781" t="s">
        <v>20</v>
      </c>
      <c r="L2781" t="s">
        <v>20</v>
      </c>
      <c r="M2781" t="s">
        <v>21</v>
      </c>
      <c r="N2781" t="s">
        <v>135</v>
      </c>
      <c r="O2781" t="s">
        <v>6110</v>
      </c>
      <c r="P2781">
        <v>3</v>
      </c>
      <c r="Q2781" t="str">
        <f t="shared" si="43"/>
        <v>AGR US Equity</v>
      </c>
    </row>
    <row r="2782" spans="1:17" x14ac:dyDescent="0.25">
      <c r="A2782" s="1">
        <v>44377</v>
      </c>
      <c r="B2782" s="1">
        <v>44377</v>
      </c>
      <c r="C2782" t="s">
        <v>2815</v>
      </c>
      <c r="D2782" t="s">
        <v>1391</v>
      </c>
      <c r="E2782">
        <v>4.4870000000000001</v>
      </c>
      <c r="F2782" t="s">
        <v>1412</v>
      </c>
      <c r="G2782" t="s">
        <v>69</v>
      </c>
      <c r="H2782" t="s">
        <v>52</v>
      </c>
      <c r="I2782" t="s">
        <v>18</v>
      </c>
      <c r="J2782" t="s">
        <v>19</v>
      </c>
      <c r="K2782" t="s">
        <v>20</v>
      </c>
      <c r="L2782" t="s">
        <v>20</v>
      </c>
      <c r="M2782" t="s">
        <v>21</v>
      </c>
      <c r="N2782" t="s">
        <v>135</v>
      </c>
      <c r="O2782" t="s">
        <v>6113</v>
      </c>
      <c r="P2782">
        <v>5</v>
      </c>
      <c r="Q2782" t="str">
        <f t="shared" si="43"/>
        <v>NGGLN US Equity</v>
      </c>
    </row>
    <row r="2783" spans="1:17" x14ac:dyDescent="0.25">
      <c r="A2783" s="1">
        <v>44377</v>
      </c>
      <c r="B2783" s="1">
        <v>44377</v>
      </c>
      <c r="C2783" t="s">
        <v>2353</v>
      </c>
      <c r="D2783" t="s">
        <v>952</v>
      </c>
      <c r="E2783">
        <v>6.35</v>
      </c>
      <c r="F2783" t="s">
        <v>1166</v>
      </c>
      <c r="G2783" t="s">
        <v>2369</v>
      </c>
      <c r="H2783" t="s">
        <v>17</v>
      </c>
      <c r="I2783" t="s">
        <v>18</v>
      </c>
      <c r="J2783" t="s">
        <v>19</v>
      </c>
      <c r="K2783" t="s">
        <v>20</v>
      </c>
      <c r="L2783" t="s">
        <v>20</v>
      </c>
      <c r="M2783" t="s">
        <v>21</v>
      </c>
      <c r="N2783" t="s">
        <v>135</v>
      </c>
      <c r="O2783" t="s">
        <v>6114</v>
      </c>
      <c r="P2783">
        <v>3</v>
      </c>
      <c r="Q2783" t="str">
        <f t="shared" si="43"/>
        <v>DUK US Equity</v>
      </c>
    </row>
    <row r="2784" spans="1:17" x14ac:dyDescent="0.25">
      <c r="A2784" s="1">
        <v>44377</v>
      </c>
      <c r="B2784" s="1">
        <v>44377</v>
      </c>
      <c r="C2784" t="s">
        <v>109</v>
      </c>
      <c r="D2784" t="s">
        <v>110</v>
      </c>
      <c r="E2784">
        <v>4</v>
      </c>
      <c r="F2784" t="s">
        <v>971</v>
      </c>
      <c r="G2784" t="s">
        <v>722</v>
      </c>
      <c r="H2784" t="s">
        <v>112</v>
      </c>
      <c r="I2784" t="s">
        <v>18</v>
      </c>
      <c r="J2784" t="s">
        <v>19</v>
      </c>
      <c r="K2784" t="s">
        <v>20</v>
      </c>
      <c r="L2784" t="s">
        <v>20</v>
      </c>
      <c r="M2784" t="s">
        <v>21</v>
      </c>
      <c r="N2784" t="s">
        <v>22</v>
      </c>
      <c r="O2784" t="s">
        <v>6115</v>
      </c>
      <c r="P2784">
        <v>2</v>
      </c>
      <c r="Q2784" t="str">
        <f t="shared" si="43"/>
        <v>GE US Equity</v>
      </c>
    </row>
    <row r="2785" spans="1:17" x14ac:dyDescent="0.25">
      <c r="A2785" s="1">
        <v>44377</v>
      </c>
      <c r="B2785" s="1">
        <v>44377</v>
      </c>
      <c r="C2785" t="s">
        <v>1863</v>
      </c>
      <c r="D2785" t="s">
        <v>1864</v>
      </c>
      <c r="E2785">
        <v>3.5</v>
      </c>
      <c r="F2785" t="s">
        <v>2302</v>
      </c>
      <c r="G2785" t="s">
        <v>16</v>
      </c>
      <c r="H2785" t="s">
        <v>44</v>
      </c>
      <c r="I2785" t="s">
        <v>18</v>
      </c>
      <c r="J2785" t="s">
        <v>19</v>
      </c>
      <c r="K2785" t="s">
        <v>20</v>
      </c>
      <c r="L2785" t="s">
        <v>20</v>
      </c>
      <c r="M2785" t="s">
        <v>21</v>
      </c>
      <c r="N2785" t="s">
        <v>135</v>
      </c>
      <c r="O2785" t="s">
        <v>6116</v>
      </c>
      <c r="P2785">
        <v>4</v>
      </c>
      <c r="Q2785" t="str">
        <f t="shared" si="43"/>
        <v>NRUC US Equity</v>
      </c>
    </row>
    <row r="2786" spans="1:17" x14ac:dyDescent="0.25">
      <c r="A2786" s="1">
        <v>44377</v>
      </c>
      <c r="B2786" s="1">
        <v>44377</v>
      </c>
      <c r="C2786" t="s">
        <v>3978</v>
      </c>
      <c r="D2786" t="s">
        <v>1391</v>
      </c>
      <c r="E2786">
        <v>5.9</v>
      </c>
      <c r="F2786" t="s">
        <v>2041</v>
      </c>
      <c r="G2786" t="s">
        <v>69</v>
      </c>
      <c r="H2786" t="s">
        <v>52</v>
      </c>
      <c r="I2786" t="s">
        <v>18</v>
      </c>
      <c r="J2786" t="s">
        <v>19</v>
      </c>
      <c r="K2786" t="s">
        <v>20</v>
      </c>
      <c r="L2786" t="s">
        <v>20</v>
      </c>
      <c r="M2786" t="s">
        <v>21</v>
      </c>
      <c r="N2786" t="s">
        <v>135</v>
      </c>
      <c r="O2786" t="s">
        <v>6118</v>
      </c>
      <c r="P2786">
        <v>5</v>
      </c>
      <c r="Q2786" t="str">
        <f t="shared" si="43"/>
        <v>NGGLN US Equity</v>
      </c>
    </row>
    <row r="2787" spans="1:17" x14ac:dyDescent="0.25">
      <c r="A2787" s="1">
        <v>44377</v>
      </c>
      <c r="B2787" s="1">
        <v>44377</v>
      </c>
      <c r="C2787" t="s">
        <v>1335</v>
      </c>
      <c r="D2787" t="s">
        <v>1336</v>
      </c>
      <c r="E2787">
        <v>7.625</v>
      </c>
      <c r="F2787" t="s">
        <v>1748</v>
      </c>
      <c r="G2787" t="s">
        <v>69</v>
      </c>
      <c r="H2787" t="s">
        <v>44</v>
      </c>
      <c r="I2787" t="s">
        <v>18</v>
      </c>
      <c r="J2787" t="s">
        <v>19</v>
      </c>
      <c r="K2787" t="s">
        <v>20</v>
      </c>
      <c r="L2787" t="s">
        <v>20</v>
      </c>
      <c r="M2787" t="s">
        <v>21</v>
      </c>
      <c r="N2787" t="s">
        <v>59</v>
      </c>
      <c r="O2787" t="s">
        <v>6120</v>
      </c>
      <c r="P2787">
        <v>4</v>
      </c>
      <c r="Q2787" t="str">
        <f t="shared" si="43"/>
        <v>PMUL US Equity</v>
      </c>
    </row>
    <row r="2788" spans="1:17" x14ac:dyDescent="0.25">
      <c r="A2788" s="1">
        <v>44377</v>
      </c>
      <c r="B2788" s="1">
        <v>44377</v>
      </c>
      <c r="C2788" t="s">
        <v>109</v>
      </c>
      <c r="D2788" t="s">
        <v>110</v>
      </c>
      <c r="E2788">
        <v>3.7</v>
      </c>
      <c r="F2788" t="s">
        <v>4970</v>
      </c>
      <c r="G2788" t="s">
        <v>722</v>
      </c>
      <c r="H2788" t="s">
        <v>112</v>
      </c>
      <c r="I2788" t="s">
        <v>18</v>
      </c>
      <c r="J2788" t="s">
        <v>19</v>
      </c>
      <c r="K2788" t="s">
        <v>20</v>
      </c>
      <c r="L2788" t="s">
        <v>20</v>
      </c>
      <c r="M2788" t="s">
        <v>21</v>
      </c>
      <c r="N2788" t="s">
        <v>22</v>
      </c>
      <c r="O2788" t="s">
        <v>6121</v>
      </c>
      <c r="P2788">
        <v>2</v>
      </c>
      <c r="Q2788" t="str">
        <f t="shared" si="43"/>
        <v>GE US Equity</v>
      </c>
    </row>
    <row r="2789" spans="1:17" x14ac:dyDescent="0.25">
      <c r="A2789" s="1">
        <v>44377</v>
      </c>
      <c r="B2789" s="1">
        <v>44377</v>
      </c>
      <c r="C2789" t="s">
        <v>404</v>
      </c>
      <c r="D2789" t="s">
        <v>405</v>
      </c>
      <c r="E2789">
        <v>3.35</v>
      </c>
      <c r="F2789" t="s">
        <v>483</v>
      </c>
      <c r="G2789" t="s">
        <v>722</v>
      </c>
      <c r="H2789" t="s">
        <v>17</v>
      </c>
      <c r="I2789" t="s">
        <v>18</v>
      </c>
      <c r="J2789" t="s">
        <v>19</v>
      </c>
      <c r="K2789" t="s">
        <v>20</v>
      </c>
      <c r="L2789" t="s">
        <v>20</v>
      </c>
      <c r="M2789" t="s">
        <v>21</v>
      </c>
      <c r="N2789" t="s">
        <v>22</v>
      </c>
      <c r="O2789" t="s">
        <v>6122</v>
      </c>
      <c r="P2789">
        <v>3</v>
      </c>
      <c r="Q2789" t="str">
        <f t="shared" si="43"/>
        <v>CAT US Equity</v>
      </c>
    </row>
    <row r="2790" spans="1:17" x14ac:dyDescent="0.25">
      <c r="A2790" s="1">
        <v>44377</v>
      </c>
      <c r="B2790" s="1">
        <v>44377</v>
      </c>
      <c r="C2790" t="s">
        <v>404</v>
      </c>
      <c r="D2790" t="s">
        <v>405</v>
      </c>
      <c r="E2790">
        <v>3.05</v>
      </c>
      <c r="F2790" t="s">
        <v>1329</v>
      </c>
      <c r="G2790" t="s">
        <v>722</v>
      </c>
      <c r="H2790" t="s">
        <v>17</v>
      </c>
      <c r="I2790" t="s">
        <v>18</v>
      </c>
      <c r="J2790" t="s">
        <v>19</v>
      </c>
      <c r="K2790" t="s">
        <v>20</v>
      </c>
      <c r="L2790" t="s">
        <v>20</v>
      </c>
      <c r="M2790" t="s">
        <v>21</v>
      </c>
      <c r="N2790" t="s">
        <v>22</v>
      </c>
      <c r="O2790" t="s">
        <v>6123</v>
      </c>
      <c r="P2790">
        <v>3</v>
      </c>
      <c r="Q2790" t="str">
        <f t="shared" si="43"/>
        <v>CAT US Equity</v>
      </c>
    </row>
    <row r="2791" spans="1:17" x14ac:dyDescent="0.25">
      <c r="A2791" s="1">
        <v>44377</v>
      </c>
      <c r="B2791" s="1">
        <v>44377</v>
      </c>
      <c r="C2791" t="s">
        <v>1863</v>
      </c>
      <c r="D2791" t="s">
        <v>1864</v>
      </c>
      <c r="E2791">
        <v>3.25</v>
      </c>
      <c r="F2791" t="s">
        <v>2841</v>
      </c>
      <c r="G2791" t="s">
        <v>722</v>
      </c>
      <c r="H2791" t="s">
        <v>44</v>
      </c>
      <c r="I2791" t="s">
        <v>18</v>
      </c>
      <c r="J2791" t="s">
        <v>19</v>
      </c>
      <c r="K2791" t="s">
        <v>20</v>
      </c>
      <c r="L2791" t="s">
        <v>20</v>
      </c>
      <c r="M2791" t="s">
        <v>21</v>
      </c>
      <c r="N2791" t="s">
        <v>135</v>
      </c>
      <c r="O2791" t="s">
        <v>6124</v>
      </c>
      <c r="P2791">
        <v>4</v>
      </c>
      <c r="Q2791" t="str">
        <f t="shared" si="43"/>
        <v>NRUC US Equity</v>
      </c>
    </row>
    <row r="2792" spans="1:17" x14ac:dyDescent="0.25">
      <c r="A2792" s="1">
        <v>44377</v>
      </c>
      <c r="B2792" s="1">
        <v>44377</v>
      </c>
      <c r="C2792" t="s">
        <v>404</v>
      </c>
      <c r="D2792" t="s">
        <v>405</v>
      </c>
      <c r="E2792">
        <v>3.15</v>
      </c>
      <c r="F2792" t="s">
        <v>277</v>
      </c>
      <c r="G2792" t="s">
        <v>2611</v>
      </c>
      <c r="H2792" t="s">
        <v>17</v>
      </c>
      <c r="I2792" t="s">
        <v>18</v>
      </c>
      <c r="J2792" t="s">
        <v>19</v>
      </c>
      <c r="K2792" t="s">
        <v>20</v>
      </c>
      <c r="L2792" t="s">
        <v>20</v>
      </c>
      <c r="M2792" t="s">
        <v>21</v>
      </c>
      <c r="N2792" t="s">
        <v>22</v>
      </c>
      <c r="O2792" t="s">
        <v>6125</v>
      </c>
      <c r="P2792">
        <v>3</v>
      </c>
      <c r="Q2792" t="str">
        <f t="shared" si="43"/>
        <v>CAT US Equity</v>
      </c>
    </row>
    <row r="2793" spans="1:17" x14ac:dyDescent="0.25">
      <c r="A2793" s="1">
        <v>44377</v>
      </c>
      <c r="B2793" s="1">
        <v>44377</v>
      </c>
      <c r="C2793" t="s">
        <v>4133</v>
      </c>
      <c r="D2793" t="s">
        <v>4134</v>
      </c>
      <c r="E2793">
        <v>3.6</v>
      </c>
      <c r="F2793" t="s">
        <v>250</v>
      </c>
      <c r="H2793" t="s">
        <v>17</v>
      </c>
      <c r="I2793" t="s">
        <v>18</v>
      </c>
      <c r="J2793" t="s">
        <v>19</v>
      </c>
      <c r="K2793" t="s">
        <v>20</v>
      </c>
      <c r="L2793" t="s">
        <v>20</v>
      </c>
      <c r="M2793" t="s">
        <v>21</v>
      </c>
      <c r="N2793" t="s">
        <v>22</v>
      </c>
      <c r="O2793" t="s">
        <v>6126</v>
      </c>
      <c r="P2793">
        <v>5</v>
      </c>
      <c r="Q2793" t="str">
        <f t="shared" si="43"/>
        <v>TTXCO US Equity</v>
      </c>
    </row>
    <row r="2794" spans="1:17" x14ac:dyDescent="0.25">
      <c r="A2794" s="1">
        <v>44377</v>
      </c>
      <c r="B2794" s="1">
        <v>44377</v>
      </c>
      <c r="C2794" t="s">
        <v>1863</v>
      </c>
      <c r="D2794" t="s">
        <v>1864</v>
      </c>
      <c r="E2794">
        <v>3</v>
      </c>
      <c r="F2794" t="s">
        <v>107</v>
      </c>
      <c r="G2794" t="s">
        <v>722</v>
      </c>
      <c r="H2794" t="s">
        <v>44</v>
      </c>
      <c r="I2794" t="s">
        <v>18</v>
      </c>
      <c r="J2794" t="s">
        <v>19</v>
      </c>
      <c r="K2794" t="s">
        <v>20</v>
      </c>
      <c r="L2794" t="s">
        <v>20</v>
      </c>
      <c r="M2794" t="s">
        <v>21</v>
      </c>
      <c r="N2794" t="s">
        <v>135</v>
      </c>
      <c r="O2794" t="s">
        <v>6129</v>
      </c>
      <c r="P2794">
        <v>4</v>
      </c>
      <c r="Q2794" t="str">
        <f t="shared" si="43"/>
        <v>NRUC US Equity</v>
      </c>
    </row>
    <row r="2795" spans="1:17" x14ac:dyDescent="0.25">
      <c r="A2795" s="1">
        <v>44377</v>
      </c>
      <c r="B2795" s="1">
        <v>44377</v>
      </c>
      <c r="C2795" t="s">
        <v>1863</v>
      </c>
      <c r="D2795" t="s">
        <v>1864</v>
      </c>
      <c r="E2795">
        <v>3.5</v>
      </c>
      <c r="F2795" t="s">
        <v>291</v>
      </c>
      <c r="G2795" t="s">
        <v>722</v>
      </c>
      <c r="H2795" t="s">
        <v>44</v>
      </c>
      <c r="I2795" t="s">
        <v>18</v>
      </c>
      <c r="J2795" t="s">
        <v>19</v>
      </c>
      <c r="K2795" t="s">
        <v>20</v>
      </c>
      <c r="L2795" t="s">
        <v>20</v>
      </c>
      <c r="M2795" t="s">
        <v>21</v>
      </c>
      <c r="N2795" t="s">
        <v>135</v>
      </c>
      <c r="O2795" t="s">
        <v>6131</v>
      </c>
      <c r="P2795">
        <v>4</v>
      </c>
      <c r="Q2795" t="str">
        <f t="shared" si="43"/>
        <v>NRUC US Equity</v>
      </c>
    </row>
    <row r="2796" spans="1:17" x14ac:dyDescent="0.25">
      <c r="A2796" s="1">
        <v>44377</v>
      </c>
      <c r="B2796" s="1">
        <v>44377</v>
      </c>
      <c r="C2796" t="s">
        <v>1863</v>
      </c>
      <c r="D2796" t="s">
        <v>1864</v>
      </c>
      <c r="E2796">
        <v>3</v>
      </c>
      <c r="F2796" t="s">
        <v>460</v>
      </c>
      <c r="G2796" t="s">
        <v>722</v>
      </c>
      <c r="H2796" t="s">
        <v>44</v>
      </c>
      <c r="I2796" t="s">
        <v>18</v>
      </c>
      <c r="J2796" t="s">
        <v>19</v>
      </c>
      <c r="K2796" t="s">
        <v>20</v>
      </c>
      <c r="L2796" t="s">
        <v>20</v>
      </c>
      <c r="M2796" t="s">
        <v>21</v>
      </c>
      <c r="N2796" t="s">
        <v>135</v>
      </c>
      <c r="O2796" t="s">
        <v>6134</v>
      </c>
      <c r="P2796">
        <v>4</v>
      </c>
      <c r="Q2796" t="str">
        <f t="shared" si="43"/>
        <v>NRUC US Equity</v>
      </c>
    </row>
    <row r="2797" spans="1:17" x14ac:dyDescent="0.25">
      <c r="A2797" s="1">
        <v>44377</v>
      </c>
      <c r="B2797" s="1">
        <v>44377</v>
      </c>
      <c r="C2797" t="s">
        <v>1863</v>
      </c>
      <c r="D2797" t="s">
        <v>1864</v>
      </c>
      <c r="E2797">
        <v>3.5</v>
      </c>
      <c r="F2797" t="s">
        <v>423</v>
      </c>
      <c r="G2797" t="s">
        <v>4748</v>
      </c>
      <c r="H2797" t="s">
        <v>44</v>
      </c>
      <c r="I2797" t="s">
        <v>18</v>
      </c>
      <c r="J2797" t="s">
        <v>19</v>
      </c>
      <c r="K2797" t="s">
        <v>20</v>
      </c>
      <c r="L2797" t="s">
        <v>20</v>
      </c>
      <c r="M2797" t="s">
        <v>21</v>
      </c>
      <c r="N2797" t="s">
        <v>135</v>
      </c>
      <c r="O2797" t="s">
        <v>6135</v>
      </c>
      <c r="P2797">
        <v>4</v>
      </c>
      <c r="Q2797" t="str">
        <f t="shared" si="43"/>
        <v>NRUC US Equity</v>
      </c>
    </row>
    <row r="2798" spans="1:17" x14ac:dyDescent="0.25">
      <c r="A2798" s="1">
        <v>44377</v>
      </c>
      <c r="B2798" s="1">
        <v>44377</v>
      </c>
      <c r="C2798" t="s">
        <v>1863</v>
      </c>
      <c r="D2798" t="s">
        <v>1864</v>
      </c>
      <c r="E2798">
        <v>3</v>
      </c>
      <c r="F2798" t="s">
        <v>332</v>
      </c>
      <c r="G2798" t="s">
        <v>722</v>
      </c>
      <c r="H2798" t="s">
        <v>44</v>
      </c>
      <c r="I2798" t="s">
        <v>18</v>
      </c>
      <c r="J2798" t="s">
        <v>19</v>
      </c>
      <c r="K2798" t="s">
        <v>20</v>
      </c>
      <c r="L2798" t="s">
        <v>20</v>
      </c>
      <c r="M2798" t="s">
        <v>21</v>
      </c>
      <c r="N2798" t="s">
        <v>135</v>
      </c>
      <c r="O2798" t="s">
        <v>6136</v>
      </c>
      <c r="P2798">
        <v>4</v>
      </c>
      <c r="Q2798" t="str">
        <f t="shared" si="43"/>
        <v>NRUC US Equity</v>
      </c>
    </row>
    <row r="2799" spans="1:17" x14ac:dyDescent="0.25">
      <c r="A2799" s="1">
        <v>44377</v>
      </c>
      <c r="B2799" s="1">
        <v>44377</v>
      </c>
      <c r="C2799" t="s">
        <v>6088</v>
      </c>
      <c r="D2799" t="s">
        <v>274</v>
      </c>
      <c r="E2799">
        <v>7.3</v>
      </c>
      <c r="F2799" t="s">
        <v>4189</v>
      </c>
      <c r="G2799" t="s">
        <v>400</v>
      </c>
      <c r="H2799" t="s">
        <v>44</v>
      </c>
      <c r="I2799" t="s">
        <v>18</v>
      </c>
      <c r="J2799" t="s">
        <v>19</v>
      </c>
      <c r="K2799" t="s">
        <v>20</v>
      </c>
      <c r="L2799" t="s">
        <v>20</v>
      </c>
      <c r="M2799" t="s">
        <v>21</v>
      </c>
      <c r="N2799" t="s">
        <v>135</v>
      </c>
      <c r="O2799" t="s">
        <v>6137</v>
      </c>
      <c r="P2799">
        <v>2</v>
      </c>
      <c r="Q2799" t="str">
        <f t="shared" si="43"/>
        <v>SO US Equity</v>
      </c>
    </row>
    <row r="2800" spans="1:17" x14ac:dyDescent="0.25">
      <c r="A2800" s="1">
        <v>44377</v>
      </c>
      <c r="B2800" s="1">
        <v>44377</v>
      </c>
      <c r="C2800" t="s">
        <v>4343</v>
      </c>
      <c r="D2800" t="s">
        <v>4344</v>
      </c>
      <c r="E2800">
        <v>6.74</v>
      </c>
      <c r="F2800" t="s">
        <v>870</v>
      </c>
      <c r="G2800" t="s">
        <v>297</v>
      </c>
      <c r="H2800" t="s">
        <v>97</v>
      </c>
      <c r="I2800" t="s">
        <v>18</v>
      </c>
      <c r="J2800" t="s">
        <v>19</v>
      </c>
      <c r="K2800" t="s">
        <v>20</v>
      </c>
      <c r="L2800" t="s">
        <v>20</v>
      </c>
      <c r="M2800" t="s">
        <v>21</v>
      </c>
      <c r="N2800" t="s">
        <v>22</v>
      </c>
      <c r="O2800" t="s">
        <v>6138</v>
      </c>
      <c r="P2800">
        <v>3</v>
      </c>
      <c r="Q2800" t="str">
        <f t="shared" si="43"/>
        <v>TKR US Equity</v>
      </c>
    </row>
    <row r="2801" spans="1:17" x14ac:dyDescent="0.25">
      <c r="A2801" s="1">
        <v>44377</v>
      </c>
      <c r="B2801" s="1">
        <v>44377</v>
      </c>
      <c r="C2801" t="s">
        <v>1874</v>
      </c>
      <c r="D2801" t="s">
        <v>1875</v>
      </c>
      <c r="E2801">
        <v>6.375</v>
      </c>
      <c r="F2801" t="s">
        <v>1876</v>
      </c>
      <c r="G2801" t="s">
        <v>69</v>
      </c>
      <c r="H2801" t="s">
        <v>88</v>
      </c>
      <c r="I2801" t="s">
        <v>18</v>
      </c>
      <c r="J2801" t="s">
        <v>19</v>
      </c>
      <c r="K2801" t="s">
        <v>20</v>
      </c>
      <c r="L2801" t="s">
        <v>20</v>
      </c>
      <c r="M2801" t="s">
        <v>21</v>
      </c>
      <c r="N2801" t="s">
        <v>22</v>
      </c>
      <c r="O2801" t="s">
        <v>6142</v>
      </c>
      <c r="P2801">
        <v>2</v>
      </c>
      <c r="Q2801" t="str">
        <f t="shared" si="43"/>
        <v>OI US Equity</v>
      </c>
    </row>
    <row r="2802" spans="1:17" x14ac:dyDescent="0.25">
      <c r="A2802" s="1">
        <v>44377</v>
      </c>
      <c r="B2802" s="1">
        <v>44377</v>
      </c>
      <c r="C2802" t="s">
        <v>903</v>
      </c>
      <c r="D2802" t="s">
        <v>904</v>
      </c>
      <c r="E2802">
        <v>1.8</v>
      </c>
      <c r="F2802" t="s">
        <v>6144</v>
      </c>
      <c r="G2802" t="s">
        <v>259</v>
      </c>
      <c r="H2802" t="s">
        <v>154</v>
      </c>
      <c r="I2802" t="s">
        <v>18</v>
      </c>
      <c r="J2802" t="s">
        <v>19</v>
      </c>
      <c r="K2802" t="s">
        <v>20</v>
      </c>
      <c r="L2802" t="s">
        <v>20</v>
      </c>
      <c r="M2802" t="s">
        <v>21</v>
      </c>
      <c r="N2802" t="s">
        <v>155</v>
      </c>
      <c r="O2802" t="s">
        <v>6145</v>
      </c>
      <c r="P2802">
        <v>3</v>
      </c>
      <c r="Q2802" t="str">
        <f t="shared" si="43"/>
        <v>IFC US Equity</v>
      </c>
    </row>
    <row r="2803" spans="1:17" x14ac:dyDescent="0.25">
      <c r="A2803" s="1">
        <v>44377</v>
      </c>
      <c r="B2803" s="1">
        <v>44377</v>
      </c>
      <c r="C2803" t="s">
        <v>1863</v>
      </c>
      <c r="D2803" t="s">
        <v>1864</v>
      </c>
      <c r="E2803">
        <v>3</v>
      </c>
      <c r="F2803" t="s">
        <v>1010</v>
      </c>
      <c r="G2803" t="s">
        <v>722</v>
      </c>
      <c r="H2803" t="s">
        <v>44</v>
      </c>
      <c r="I2803" t="s">
        <v>18</v>
      </c>
      <c r="J2803" t="s">
        <v>19</v>
      </c>
      <c r="K2803" t="s">
        <v>20</v>
      </c>
      <c r="L2803" t="s">
        <v>20</v>
      </c>
      <c r="M2803" t="s">
        <v>21</v>
      </c>
      <c r="N2803" t="s">
        <v>135</v>
      </c>
      <c r="O2803" t="s">
        <v>6149</v>
      </c>
      <c r="P2803">
        <v>4</v>
      </c>
      <c r="Q2803" t="str">
        <f t="shared" si="43"/>
        <v>NRUC US Equity</v>
      </c>
    </row>
    <row r="2804" spans="1:17" x14ac:dyDescent="0.25">
      <c r="A2804" s="1">
        <v>44377</v>
      </c>
      <c r="B2804" s="1">
        <v>44377</v>
      </c>
      <c r="C2804" t="s">
        <v>180</v>
      </c>
      <c r="D2804" t="s">
        <v>128</v>
      </c>
      <c r="E2804">
        <v>7.28</v>
      </c>
      <c r="F2804" t="s">
        <v>4439</v>
      </c>
      <c r="G2804" t="s">
        <v>69</v>
      </c>
      <c r="H2804" t="s">
        <v>44</v>
      </c>
      <c r="I2804" t="s">
        <v>18</v>
      </c>
      <c r="J2804" t="s">
        <v>19</v>
      </c>
      <c r="K2804" t="s">
        <v>20</v>
      </c>
      <c r="L2804" t="s">
        <v>20</v>
      </c>
      <c r="M2804" t="s">
        <v>21</v>
      </c>
      <c r="N2804" t="s">
        <v>22</v>
      </c>
      <c r="O2804" t="s">
        <v>6152</v>
      </c>
      <c r="P2804">
        <v>3</v>
      </c>
      <c r="Q2804" t="str">
        <f t="shared" si="43"/>
        <v>DIS US Equity</v>
      </c>
    </row>
    <row r="2805" spans="1:17" x14ac:dyDescent="0.25">
      <c r="A2805" s="1">
        <v>44377</v>
      </c>
      <c r="B2805" s="1">
        <v>44377</v>
      </c>
      <c r="C2805" t="s">
        <v>215</v>
      </c>
      <c r="D2805" t="s">
        <v>216</v>
      </c>
      <c r="E2805">
        <v>5.95</v>
      </c>
      <c r="F2805" t="s">
        <v>1339</v>
      </c>
      <c r="G2805" t="s">
        <v>788</v>
      </c>
      <c r="H2805" t="s">
        <v>112</v>
      </c>
      <c r="I2805" t="s">
        <v>18</v>
      </c>
      <c r="J2805" t="s">
        <v>19</v>
      </c>
      <c r="K2805" t="s">
        <v>20</v>
      </c>
      <c r="L2805" t="s">
        <v>20</v>
      </c>
      <c r="M2805" t="s">
        <v>21</v>
      </c>
      <c r="N2805" t="s">
        <v>22</v>
      </c>
      <c r="O2805" t="s">
        <v>6154</v>
      </c>
      <c r="P2805">
        <v>1</v>
      </c>
      <c r="Q2805" t="str">
        <f t="shared" si="43"/>
        <v>T US Equity</v>
      </c>
    </row>
    <row r="2806" spans="1:17" x14ac:dyDescent="0.25">
      <c r="A2806" s="1">
        <v>44377</v>
      </c>
      <c r="B2806" s="1">
        <v>44377</v>
      </c>
      <c r="C2806" t="s">
        <v>1863</v>
      </c>
      <c r="D2806" t="s">
        <v>1864</v>
      </c>
      <c r="E2806">
        <v>3.6</v>
      </c>
      <c r="F2806" t="s">
        <v>1823</v>
      </c>
      <c r="G2806" t="s">
        <v>722</v>
      </c>
      <c r="H2806" t="s">
        <v>44</v>
      </c>
      <c r="I2806" t="s">
        <v>18</v>
      </c>
      <c r="J2806" t="s">
        <v>19</v>
      </c>
      <c r="K2806" t="s">
        <v>20</v>
      </c>
      <c r="L2806" t="s">
        <v>20</v>
      </c>
      <c r="M2806" t="s">
        <v>21</v>
      </c>
      <c r="N2806" t="s">
        <v>135</v>
      </c>
      <c r="O2806" t="s">
        <v>6155</v>
      </c>
      <c r="P2806">
        <v>4</v>
      </c>
      <c r="Q2806" t="str">
        <f t="shared" si="43"/>
        <v>NRUC US Equity</v>
      </c>
    </row>
    <row r="2807" spans="1:17" x14ac:dyDescent="0.25">
      <c r="A2807" s="1">
        <v>44377</v>
      </c>
      <c r="B2807" s="1">
        <v>44377</v>
      </c>
      <c r="C2807" t="s">
        <v>1863</v>
      </c>
      <c r="D2807" t="s">
        <v>1864</v>
      </c>
      <c r="E2807">
        <v>3.15</v>
      </c>
      <c r="F2807" t="s">
        <v>510</v>
      </c>
      <c r="G2807" t="s">
        <v>722</v>
      </c>
      <c r="H2807" t="s">
        <v>44</v>
      </c>
      <c r="I2807" t="s">
        <v>18</v>
      </c>
      <c r="J2807" t="s">
        <v>19</v>
      </c>
      <c r="K2807" t="s">
        <v>20</v>
      </c>
      <c r="L2807" t="s">
        <v>20</v>
      </c>
      <c r="M2807" t="s">
        <v>21</v>
      </c>
      <c r="N2807" t="s">
        <v>135</v>
      </c>
      <c r="O2807" t="s">
        <v>6156</v>
      </c>
      <c r="P2807">
        <v>4</v>
      </c>
      <c r="Q2807" t="str">
        <f t="shared" si="43"/>
        <v>NRUC US Equity</v>
      </c>
    </row>
    <row r="2808" spans="1:17" x14ac:dyDescent="0.25">
      <c r="A2808" s="1">
        <v>44377</v>
      </c>
      <c r="B2808" s="1">
        <v>44377</v>
      </c>
      <c r="C2808" t="s">
        <v>903</v>
      </c>
      <c r="D2808" t="s">
        <v>904</v>
      </c>
      <c r="E2808">
        <v>0.42499999999999999</v>
      </c>
      <c r="F2808" t="s">
        <v>6158</v>
      </c>
      <c r="G2808" t="s">
        <v>259</v>
      </c>
      <c r="H2808" t="s">
        <v>154</v>
      </c>
      <c r="I2808" t="s">
        <v>18</v>
      </c>
      <c r="J2808" t="s">
        <v>19</v>
      </c>
      <c r="K2808" t="s">
        <v>20</v>
      </c>
      <c r="L2808" t="s">
        <v>20</v>
      </c>
      <c r="M2808" t="s">
        <v>21</v>
      </c>
      <c r="N2808" t="s">
        <v>155</v>
      </c>
      <c r="O2808" t="s">
        <v>6159</v>
      </c>
      <c r="P2808">
        <v>3</v>
      </c>
      <c r="Q2808" t="str">
        <f t="shared" si="43"/>
        <v>IFC US Equity</v>
      </c>
    </row>
    <row r="2809" spans="1:17" x14ac:dyDescent="0.25">
      <c r="A2809" s="1">
        <v>44377</v>
      </c>
      <c r="B2809" s="1">
        <v>44377</v>
      </c>
      <c r="C2809" t="s">
        <v>1863</v>
      </c>
      <c r="D2809" t="s">
        <v>1864</v>
      </c>
      <c r="E2809">
        <v>1</v>
      </c>
      <c r="F2809" t="s">
        <v>1283</v>
      </c>
      <c r="G2809" t="s">
        <v>722</v>
      </c>
      <c r="H2809" t="s">
        <v>44</v>
      </c>
      <c r="I2809" t="s">
        <v>18</v>
      </c>
      <c r="J2809" t="s">
        <v>19</v>
      </c>
      <c r="K2809" t="s">
        <v>20</v>
      </c>
      <c r="L2809" t="s">
        <v>20</v>
      </c>
      <c r="M2809" t="s">
        <v>21</v>
      </c>
      <c r="N2809" t="s">
        <v>135</v>
      </c>
      <c r="O2809" t="s">
        <v>6160</v>
      </c>
      <c r="P2809">
        <v>4</v>
      </c>
      <c r="Q2809" t="str">
        <f t="shared" si="43"/>
        <v>NRUC US Equity</v>
      </c>
    </row>
    <row r="2810" spans="1:17" x14ac:dyDescent="0.25">
      <c r="A2810" s="1">
        <v>44377</v>
      </c>
      <c r="B2810" s="1">
        <v>44377</v>
      </c>
      <c r="C2810" t="s">
        <v>1003</v>
      </c>
      <c r="D2810" t="s">
        <v>1004</v>
      </c>
      <c r="E2810">
        <v>7.5</v>
      </c>
      <c r="F2810" t="s">
        <v>303</v>
      </c>
      <c r="G2810" t="s">
        <v>69</v>
      </c>
      <c r="H2810" t="s">
        <v>112</v>
      </c>
      <c r="I2810" t="s">
        <v>18</v>
      </c>
      <c r="J2810" t="s">
        <v>19</v>
      </c>
      <c r="K2810" t="s">
        <v>20</v>
      </c>
      <c r="L2810" t="s">
        <v>20</v>
      </c>
      <c r="M2810" t="s">
        <v>21</v>
      </c>
      <c r="N2810" t="s">
        <v>22</v>
      </c>
      <c r="O2810" t="s">
        <v>6164</v>
      </c>
      <c r="P2810">
        <v>3</v>
      </c>
      <c r="Q2810" t="str">
        <f t="shared" si="43"/>
        <v>WMB US Equity</v>
      </c>
    </row>
    <row r="2811" spans="1:17" x14ac:dyDescent="0.25">
      <c r="A2811" s="1">
        <v>44377</v>
      </c>
      <c r="B2811" s="1">
        <v>44377</v>
      </c>
      <c r="C2811" t="s">
        <v>6088</v>
      </c>
      <c r="D2811" t="s">
        <v>274</v>
      </c>
      <c r="E2811">
        <v>8.6999999999999993</v>
      </c>
      <c r="F2811" t="s">
        <v>6089</v>
      </c>
      <c r="G2811" t="s">
        <v>130</v>
      </c>
      <c r="H2811" t="s">
        <v>44</v>
      </c>
      <c r="I2811" t="s">
        <v>18</v>
      </c>
      <c r="J2811" t="s">
        <v>19</v>
      </c>
      <c r="K2811" t="s">
        <v>20</v>
      </c>
      <c r="L2811" t="s">
        <v>20</v>
      </c>
      <c r="M2811" t="s">
        <v>21</v>
      </c>
      <c r="N2811" t="s">
        <v>135</v>
      </c>
      <c r="O2811" t="s">
        <v>6165</v>
      </c>
      <c r="P2811">
        <v>2</v>
      </c>
      <c r="Q2811" t="str">
        <f t="shared" si="43"/>
        <v>SO US Equity</v>
      </c>
    </row>
    <row r="2812" spans="1:17" x14ac:dyDescent="0.25">
      <c r="A2812" s="1">
        <v>44377</v>
      </c>
      <c r="B2812" s="1">
        <v>44377</v>
      </c>
      <c r="C2812" t="s">
        <v>6167</v>
      </c>
      <c r="D2812" t="s">
        <v>4956</v>
      </c>
      <c r="E2812">
        <v>6.15</v>
      </c>
      <c r="F2812" t="s">
        <v>4040</v>
      </c>
      <c r="G2812" t="s">
        <v>51</v>
      </c>
      <c r="H2812" t="s">
        <v>17</v>
      </c>
      <c r="I2812" t="s">
        <v>18</v>
      </c>
      <c r="J2812" t="s">
        <v>19</v>
      </c>
      <c r="K2812" t="s">
        <v>20</v>
      </c>
      <c r="L2812" t="s">
        <v>20</v>
      </c>
      <c r="M2812" t="s">
        <v>21</v>
      </c>
      <c r="N2812" t="s">
        <v>135</v>
      </c>
      <c r="O2812" t="s">
        <v>6168</v>
      </c>
      <c r="P2812">
        <v>3</v>
      </c>
      <c r="Q2812" t="str">
        <f t="shared" si="43"/>
        <v>ITC US Equity</v>
      </c>
    </row>
    <row r="2813" spans="1:17" x14ac:dyDescent="0.25">
      <c r="A2813" s="1">
        <v>44377</v>
      </c>
      <c r="B2813" s="1">
        <v>44377</v>
      </c>
      <c r="C2813" t="s">
        <v>6078</v>
      </c>
      <c r="D2813" t="s">
        <v>4973</v>
      </c>
      <c r="E2813">
        <v>5.375</v>
      </c>
      <c r="F2813" t="s">
        <v>6169</v>
      </c>
      <c r="H2813" t="s">
        <v>44</v>
      </c>
      <c r="I2813" t="s">
        <v>18</v>
      </c>
      <c r="J2813" t="s">
        <v>19</v>
      </c>
      <c r="K2813" t="s">
        <v>20</v>
      </c>
      <c r="L2813" t="s">
        <v>20</v>
      </c>
      <c r="M2813" t="s">
        <v>21</v>
      </c>
      <c r="N2813" t="s">
        <v>135</v>
      </c>
      <c r="O2813" t="s">
        <v>6170</v>
      </c>
      <c r="P2813">
        <v>3</v>
      </c>
      <c r="Q2813" t="str">
        <f t="shared" si="43"/>
        <v>AGR US Equity</v>
      </c>
    </row>
    <row r="2814" spans="1:17" x14ac:dyDescent="0.25">
      <c r="A2814" s="1">
        <v>44377</v>
      </c>
      <c r="B2814" s="1">
        <v>44377</v>
      </c>
      <c r="C2814" t="s">
        <v>2186</v>
      </c>
      <c r="D2814" t="s">
        <v>2187</v>
      </c>
      <c r="E2814">
        <v>6.05</v>
      </c>
      <c r="F2814" t="s">
        <v>2188</v>
      </c>
      <c r="G2814" t="s">
        <v>69</v>
      </c>
      <c r="H2814" t="s">
        <v>44</v>
      </c>
      <c r="I2814" t="s">
        <v>18</v>
      </c>
      <c r="J2814" t="s">
        <v>19</v>
      </c>
      <c r="K2814" t="s">
        <v>20</v>
      </c>
      <c r="L2814" t="s">
        <v>20</v>
      </c>
      <c r="M2814" t="s">
        <v>21</v>
      </c>
      <c r="N2814" t="s">
        <v>135</v>
      </c>
      <c r="O2814" t="s">
        <v>6174</v>
      </c>
      <c r="P2814">
        <v>3</v>
      </c>
      <c r="Q2814" t="str">
        <f t="shared" si="43"/>
        <v>AES US Equity</v>
      </c>
    </row>
    <row r="2815" spans="1:17" x14ac:dyDescent="0.25">
      <c r="A2815" s="1">
        <v>44377</v>
      </c>
      <c r="B2815" s="1">
        <v>44377</v>
      </c>
      <c r="C2815" t="s">
        <v>6078</v>
      </c>
      <c r="D2815" t="s">
        <v>4973</v>
      </c>
      <c r="E2815">
        <v>5.875</v>
      </c>
      <c r="F2815" t="s">
        <v>6175</v>
      </c>
      <c r="H2815" t="s">
        <v>44</v>
      </c>
      <c r="I2815" t="s">
        <v>18</v>
      </c>
      <c r="J2815" t="s">
        <v>19</v>
      </c>
      <c r="K2815" t="s">
        <v>20</v>
      </c>
      <c r="L2815" t="s">
        <v>20</v>
      </c>
      <c r="M2815" t="s">
        <v>21</v>
      </c>
      <c r="N2815" t="s">
        <v>135</v>
      </c>
      <c r="O2815" t="s">
        <v>6176</v>
      </c>
      <c r="P2815">
        <v>3</v>
      </c>
      <c r="Q2815" t="str">
        <f t="shared" si="43"/>
        <v>AGR US Equity</v>
      </c>
    </row>
    <row r="2816" spans="1:17" x14ac:dyDescent="0.25">
      <c r="A2816" s="1">
        <v>44377</v>
      </c>
      <c r="B2816" s="1">
        <v>44377</v>
      </c>
      <c r="C2816" t="s">
        <v>6078</v>
      </c>
      <c r="D2816" t="s">
        <v>4973</v>
      </c>
      <c r="E2816">
        <v>6.4</v>
      </c>
      <c r="F2816" t="s">
        <v>1166</v>
      </c>
      <c r="H2816" t="s">
        <v>44</v>
      </c>
      <c r="I2816" t="s">
        <v>18</v>
      </c>
      <c r="J2816" t="s">
        <v>19</v>
      </c>
      <c r="K2816" t="s">
        <v>20</v>
      </c>
      <c r="L2816" t="s">
        <v>20</v>
      </c>
      <c r="M2816" t="s">
        <v>21</v>
      </c>
      <c r="N2816" t="s">
        <v>135</v>
      </c>
      <c r="O2816" t="s">
        <v>6177</v>
      </c>
      <c r="P2816">
        <v>3</v>
      </c>
      <c r="Q2816" t="str">
        <f t="shared" si="43"/>
        <v>AGR US Equity</v>
      </c>
    </row>
    <row r="2817" spans="1:17" x14ac:dyDescent="0.25">
      <c r="A2817" s="1">
        <v>44377</v>
      </c>
      <c r="B2817" s="1">
        <v>44377</v>
      </c>
      <c r="C2817" t="s">
        <v>4578</v>
      </c>
      <c r="D2817" t="s">
        <v>4579</v>
      </c>
      <c r="E2817">
        <v>5.7160000000000002</v>
      </c>
      <c r="F2817" t="s">
        <v>1392</v>
      </c>
      <c r="G2817" t="s">
        <v>16</v>
      </c>
      <c r="H2817" t="s">
        <v>44</v>
      </c>
      <c r="I2817" t="s">
        <v>18</v>
      </c>
      <c r="J2817" t="s">
        <v>19</v>
      </c>
      <c r="K2817" t="s">
        <v>20</v>
      </c>
      <c r="L2817" t="s">
        <v>20</v>
      </c>
      <c r="M2817" t="s">
        <v>21</v>
      </c>
      <c r="N2817" t="s">
        <v>135</v>
      </c>
      <c r="O2817" t="s">
        <v>6178</v>
      </c>
      <c r="P2817">
        <v>5</v>
      </c>
      <c r="Q2817" t="str">
        <f t="shared" si="43"/>
        <v>FTSCN US Equity</v>
      </c>
    </row>
    <row r="2818" spans="1:17" x14ac:dyDescent="0.25">
      <c r="A2818" s="1">
        <v>44377</v>
      </c>
      <c r="B2818" s="1">
        <v>44377</v>
      </c>
      <c r="C2818" t="s">
        <v>404</v>
      </c>
      <c r="D2818" t="s">
        <v>405</v>
      </c>
      <c r="E2818">
        <v>2.75</v>
      </c>
      <c r="F2818" t="s">
        <v>487</v>
      </c>
      <c r="G2818" t="s">
        <v>6179</v>
      </c>
      <c r="H2818" t="s">
        <v>44</v>
      </c>
      <c r="I2818" t="s">
        <v>18</v>
      </c>
      <c r="J2818" t="s">
        <v>19</v>
      </c>
      <c r="K2818" t="s">
        <v>20</v>
      </c>
      <c r="L2818" t="s">
        <v>20</v>
      </c>
      <c r="M2818" t="s">
        <v>21</v>
      </c>
      <c r="N2818" t="s">
        <v>22</v>
      </c>
      <c r="O2818" t="s">
        <v>6180</v>
      </c>
      <c r="P2818">
        <v>3</v>
      </c>
      <c r="Q2818" t="str">
        <f t="shared" si="43"/>
        <v>CAT US Equity</v>
      </c>
    </row>
    <row r="2819" spans="1:17" x14ac:dyDescent="0.25">
      <c r="A2819" s="1">
        <v>44377</v>
      </c>
      <c r="B2819" s="1">
        <v>44377</v>
      </c>
      <c r="C2819" t="s">
        <v>109</v>
      </c>
      <c r="D2819" t="s">
        <v>110</v>
      </c>
      <c r="E2819">
        <v>3.6</v>
      </c>
      <c r="F2819" t="s">
        <v>1273</v>
      </c>
      <c r="G2819" t="s">
        <v>2502</v>
      </c>
      <c r="H2819" t="s">
        <v>112</v>
      </c>
      <c r="I2819" t="s">
        <v>18</v>
      </c>
      <c r="J2819" t="s">
        <v>19</v>
      </c>
      <c r="K2819" t="s">
        <v>20</v>
      </c>
      <c r="L2819" t="s">
        <v>20</v>
      </c>
      <c r="M2819" t="s">
        <v>21</v>
      </c>
      <c r="N2819" t="s">
        <v>22</v>
      </c>
      <c r="O2819" t="s">
        <v>6184</v>
      </c>
      <c r="P2819">
        <v>2</v>
      </c>
      <c r="Q2819" t="str">
        <f t="shared" si="43"/>
        <v>GE US Equity</v>
      </c>
    </row>
    <row r="2820" spans="1:17" x14ac:dyDescent="0.25">
      <c r="A2820" s="1">
        <v>44377</v>
      </c>
      <c r="B2820" s="1">
        <v>44377</v>
      </c>
      <c r="C2820" t="s">
        <v>404</v>
      </c>
      <c r="D2820" t="s">
        <v>405</v>
      </c>
      <c r="E2820">
        <v>3.2</v>
      </c>
      <c r="F2820" t="s">
        <v>2201</v>
      </c>
      <c r="G2820" t="s">
        <v>2611</v>
      </c>
      <c r="H2820" t="s">
        <v>17</v>
      </c>
      <c r="I2820" t="s">
        <v>18</v>
      </c>
      <c r="J2820" t="s">
        <v>19</v>
      </c>
      <c r="K2820" t="s">
        <v>20</v>
      </c>
      <c r="L2820" t="s">
        <v>20</v>
      </c>
      <c r="M2820" t="s">
        <v>21</v>
      </c>
      <c r="N2820" t="s">
        <v>22</v>
      </c>
      <c r="O2820" t="s">
        <v>6185</v>
      </c>
      <c r="P2820">
        <v>3</v>
      </c>
      <c r="Q2820" t="str">
        <f t="shared" ref="Q2820:Q2883" si="44">D2820&amp;" US Equity"</f>
        <v>CAT US Equity</v>
      </c>
    </row>
    <row r="2821" spans="1:17" x14ac:dyDescent="0.25">
      <c r="A2821" s="1">
        <v>44377</v>
      </c>
      <c r="B2821" s="1">
        <v>44377</v>
      </c>
      <c r="C2821" t="s">
        <v>1863</v>
      </c>
      <c r="D2821" t="s">
        <v>1864</v>
      </c>
      <c r="E2821">
        <v>3</v>
      </c>
      <c r="F2821" t="s">
        <v>2841</v>
      </c>
      <c r="G2821" t="s">
        <v>722</v>
      </c>
      <c r="H2821" t="s">
        <v>44</v>
      </c>
      <c r="I2821" t="s">
        <v>18</v>
      </c>
      <c r="J2821" t="s">
        <v>19</v>
      </c>
      <c r="K2821" t="s">
        <v>20</v>
      </c>
      <c r="L2821" t="s">
        <v>20</v>
      </c>
      <c r="M2821" t="s">
        <v>21</v>
      </c>
      <c r="N2821" t="s">
        <v>135</v>
      </c>
      <c r="O2821" t="s">
        <v>6187</v>
      </c>
      <c r="P2821">
        <v>4</v>
      </c>
      <c r="Q2821" t="str">
        <f t="shared" si="44"/>
        <v>NRUC US Equity</v>
      </c>
    </row>
    <row r="2822" spans="1:17" x14ac:dyDescent="0.25">
      <c r="A2822" s="1">
        <v>44377</v>
      </c>
      <c r="B2822" s="1">
        <v>44377</v>
      </c>
      <c r="C2822" t="s">
        <v>4343</v>
      </c>
      <c r="D2822" t="s">
        <v>4344</v>
      </c>
      <c r="E2822">
        <v>7.76</v>
      </c>
      <c r="F2822" t="s">
        <v>6193</v>
      </c>
      <c r="G2822" t="s">
        <v>297</v>
      </c>
      <c r="H2822" t="s">
        <v>97</v>
      </c>
      <c r="I2822" t="s">
        <v>18</v>
      </c>
      <c r="J2822" t="s">
        <v>19</v>
      </c>
      <c r="K2822" t="s">
        <v>20</v>
      </c>
      <c r="L2822" t="s">
        <v>20</v>
      </c>
      <c r="M2822" t="s">
        <v>21</v>
      </c>
      <c r="N2822" t="s">
        <v>22</v>
      </c>
      <c r="O2822" t="s">
        <v>6194</v>
      </c>
      <c r="P2822">
        <v>3</v>
      </c>
      <c r="Q2822" t="str">
        <f t="shared" si="44"/>
        <v>TKR US Equity</v>
      </c>
    </row>
    <row r="2823" spans="1:17" x14ac:dyDescent="0.25">
      <c r="A2823" s="1">
        <v>44377</v>
      </c>
      <c r="B2823" s="1">
        <v>44377</v>
      </c>
      <c r="C2823" t="s">
        <v>1863</v>
      </c>
      <c r="D2823" t="s">
        <v>1864</v>
      </c>
      <c r="E2823">
        <v>3.5</v>
      </c>
      <c r="F2823" t="s">
        <v>1283</v>
      </c>
      <c r="G2823" t="s">
        <v>722</v>
      </c>
      <c r="H2823" t="s">
        <v>44</v>
      </c>
      <c r="I2823" t="s">
        <v>18</v>
      </c>
      <c r="J2823" t="s">
        <v>19</v>
      </c>
      <c r="K2823" t="s">
        <v>20</v>
      </c>
      <c r="L2823" t="s">
        <v>20</v>
      </c>
      <c r="M2823" t="s">
        <v>21</v>
      </c>
      <c r="N2823" t="s">
        <v>135</v>
      </c>
      <c r="O2823" t="s">
        <v>6195</v>
      </c>
      <c r="P2823">
        <v>4</v>
      </c>
      <c r="Q2823" t="str">
        <f t="shared" si="44"/>
        <v>NRUC US Equity</v>
      </c>
    </row>
    <row r="2824" spans="1:17" x14ac:dyDescent="0.25">
      <c r="A2824" s="1">
        <v>44377</v>
      </c>
      <c r="B2824" s="1">
        <v>44377</v>
      </c>
      <c r="C2824" t="s">
        <v>317</v>
      </c>
      <c r="D2824" t="s">
        <v>318</v>
      </c>
      <c r="E2824">
        <v>3.35</v>
      </c>
      <c r="F2824" t="s">
        <v>5648</v>
      </c>
      <c r="G2824" t="s">
        <v>51</v>
      </c>
      <c r="H2824" t="s">
        <v>199</v>
      </c>
      <c r="I2824" t="s">
        <v>18</v>
      </c>
      <c r="J2824" t="s">
        <v>19</v>
      </c>
      <c r="K2824" t="s">
        <v>20</v>
      </c>
      <c r="L2824" t="s">
        <v>20</v>
      </c>
      <c r="M2824" t="s">
        <v>21</v>
      </c>
      <c r="N2824" t="s">
        <v>59</v>
      </c>
      <c r="O2824" t="s">
        <v>6196</v>
      </c>
      <c r="P2824">
        <v>3</v>
      </c>
      <c r="Q2824" t="str">
        <f t="shared" si="44"/>
        <v>MET US Equity</v>
      </c>
    </row>
    <row r="2825" spans="1:17" x14ac:dyDescent="0.25">
      <c r="A2825" s="1">
        <v>44377</v>
      </c>
      <c r="B2825" s="1">
        <v>44377</v>
      </c>
      <c r="C2825" t="s">
        <v>1863</v>
      </c>
      <c r="D2825" t="s">
        <v>1864</v>
      </c>
      <c r="E2825">
        <v>3.5</v>
      </c>
      <c r="F2825" t="s">
        <v>153</v>
      </c>
      <c r="G2825" t="s">
        <v>722</v>
      </c>
      <c r="H2825" t="s">
        <v>44</v>
      </c>
      <c r="I2825" t="s">
        <v>18</v>
      </c>
      <c r="J2825" t="s">
        <v>19</v>
      </c>
      <c r="K2825" t="s">
        <v>20</v>
      </c>
      <c r="L2825" t="s">
        <v>20</v>
      </c>
      <c r="M2825" t="s">
        <v>21</v>
      </c>
      <c r="N2825" t="s">
        <v>135</v>
      </c>
      <c r="O2825" t="s">
        <v>6197</v>
      </c>
      <c r="P2825">
        <v>4</v>
      </c>
      <c r="Q2825" t="str">
        <f t="shared" si="44"/>
        <v>NRUC US Equity</v>
      </c>
    </row>
    <row r="2826" spans="1:17" x14ac:dyDescent="0.25">
      <c r="A2826" s="1">
        <v>44377</v>
      </c>
      <c r="B2826" s="1">
        <v>44377</v>
      </c>
      <c r="C2826" t="s">
        <v>180</v>
      </c>
      <c r="D2826" t="s">
        <v>128</v>
      </c>
      <c r="E2826">
        <v>7.75</v>
      </c>
      <c r="F2826" t="s">
        <v>427</v>
      </c>
      <c r="G2826" t="s">
        <v>51</v>
      </c>
      <c r="H2826" t="s">
        <v>44</v>
      </c>
      <c r="I2826" t="s">
        <v>18</v>
      </c>
      <c r="J2826" t="s">
        <v>19</v>
      </c>
      <c r="K2826" t="s">
        <v>20</v>
      </c>
      <c r="L2826" t="s">
        <v>20</v>
      </c>
      <c r="M2826" t="s">
        <v>21</v>
      </c>
      <c r="N2826" t="s">
        <v>22</v>
      </c>
      <c r="O2826" t="s">
        <v>6198</v>
      </c>
      <c r="P2826">
        <v>3</v>
      </c>
      <c r="Q2826" t="str">
        <f t="shared" si="44"/>
        <v>DIS US Equity</v>
      </c>
    </row>
    <row r="2827" spans="1:17" x14ac:dyDescent="0.25">
      <c r="A2827" s="1">
        <v>44377</v>
      </c>
      <c r="B2827" s="1">
        <v>44377</v>
      </c>
      <c r="C2827" t="s">
        <v>1863</v>
      </c>
      <c r="D2827" t="s">
        <v>1864</v>
      </c>
      <c r="E2827">
        <v>3.4</v>
      </c>
      <c r="F2827" t="s">
        <v>1228</v>
      </c>
      <c r="G2827" t="s">
        <v>722</v>
      </c>
      <c r="H2827" t="s">
        <v>44</v>
      </c>
      <c r="I2827" t="s">
        <v>18</v>
      </c>
      <c r="J2827" t="s">
        <v>19</v>
      </c>
      <c r="K2827" t="s">
        <v>20</v>
      </c>
      <c r="L2827" t="s">
        <v>20</v>
      </c>
      <c r="M2827" t="s">
        <v>21</v>
      </c>
      <c r="N2827" t="s">
        <v>135</v>
      </c>
      <c r="O2827" t="s">
        <v>6199</v>
      </c>
      <c r="P2827">
        <v>4</v>
      </c>
      <c r="Q2827" t="str">
        <f t="shared" si="44"/>
        <v>NRUC US Equity</v>
      </c>
    </row>
    <row r="2828" spans="1:17" x14ac:dyDescent="0.25">
      <c r="A2828" s="1">
        <v>44377</v>
      </c>
      <c r="B2828" s="1">
        <v>44377</v>
      </c>
      <c r="C2828" t="s">
        <v>1331</v>
      </c>
      <c r="D2828" t="s">
        <v>1332</v>
      </c>
      <c r="E2828">
        <v>5.5</v>
      </c>
      <c r="F2828" t="s">
        <v>2966</v>
      </c>
      <c r="G2828" t="s">
        <v>69</v>
      </c>
      <c r="H2828" t="s">
        <v>39</v>
      </c>
      <c r="I2828" t="s">
        <v>18</v>
      </c>
      <c r="J2828" t="s">
        <v>19</v>
      </c>
      <c r="K2828" t="s">
        <v>20</v>
      </c>
      <c r="L2828" t="s">
        <v>20</v>
      </c>
      <c r="M2828" t="s">
        <v>21</v>
      </c>
      <c r="N2828" t="s">
        <v>22</v>
      </c>
      <c r="O2828" t="s">
        <v>6204</v>
      </c>
      <c r="P2828">
        <v>3</v>
      </c>
      <c r="Q2828" t="str">
        <f t="shared" si="44"/>
        <v>PEP US Equity</v>
      </c>
    </row>
    <row r="2829" spans="1:17" x14ac:dyDescent="0.25">
      <c r="A2829" s="1">
        <v>44377</v>
      </c>
      <c r="B2829" s="1">
        <v>44377</v>
      </c>
      <c r="C2829" t="s">
        <v>1863</v>
      </c>
      <c r="D2829" t="s">
        <v>1864</v>
      </c>
      <c r="E2829">
        <v>3.15</v>
      </c>
      <c r="F2829" t="s">
        <v>454</v>
      </c>
      <c r="G2829" t="s">
        <v>2611</v>
      </c>
      <c r="H2829" t="s">
        <v>44</v>
      </c>
      <c r="I2829" t="s">
        <v>18</v>
      </c>
      <c r="J2829" t="s">
        <v>19</v>
      </c>
      <c r="K2829" t="s">
        <v>20</v>
      </c>
      <c r="L2829" t="s">
        <v>20</v>
      </c>
      <c r="M2829" t="s">
        <v>21</v>
      </c>
      <c r="N2829" t="s">
        <v>135</v>
      </c>
      <c r="O2829" t="s">
        <v>6205</v>
      </c>
      <c r="P2829">
        <v>4</v>
      </c>
      <c r="Q2829" t="str">
        <f t="shared" si="44"/>
        <v>NRUC US Equity</v>
      </c>
    </row>
    <row r="2830" spans="1:17" x14ac:dyDescent="0.25">
      <c r="A2830" s="1">
        <v>44377</v>
      </c>
      <c r="B2830" s="1">
        <v>44377</v>
      </c>
      <c r="C2830" t="s">
        <v>4343</v>
      </c>
      <c r="D2830" t="s">
        <v>4344</v>
      </c>
      <c r="E2830">
        <v>6.74</v>
      </c>
      <c r="F2830" t="s">
        <v>870</v>
      </c>
      <c r="G2830" t="s">
        <v>6005</v>
      </c>
      <c r="H2830" t="s">
        <v>97</v>
      </c>
      <c r="I2830" t="s">
        <v>18</v>
      </c>
      <c r="J2830" t="s">
        <v>19</v>
      </c>
      <c r="K2830" t="s">
        <v>20</v>
      </c>
      <c r="L2830" t="s">
        <v>20</v>
      </c>
      <c r="M2830" t="s">
        <v>21</v>
      </c>
      <c r="N2830" t="s">
        <v>22</v>
      </c>
      <c r="O2830" t="s">
        <v>6206</v>
      </c>
      <c r="P2830">
        <v>3</v>
      </c>
      <c r="Q2830" t="str">
        <f t="shared" si="44"/>
        <v>TKR US Equity</v>
      </c>
    </row>
    <row r="2831" spans="1:17" x14ac:dyDescent="0.25">
      <c r="A2831" s="1">
        <v>44377</v>
      </c>
      <c r="B2831" s="1">
        <v>44377</v>
      </c>
      <c r="C2831" t="s">
        <v>353</v>
      </c>
      <c r="D2831" t="s">
        <v>354</v>
      </c>
      <c r="E2831">
        <v>7.5</v>
      </c>
      <c r="F2831" t="s">
        <v>1324</v>
      </c>
      <c r="H2831" t="s">
        <v>97</v>
      </c>
      <c r="I2831" t="s">
        <v>18</v>
      </c>
      <c r="J2831" t="s">
        <v>19</v>
      </c>
      <c r="K2831" t="s">
        <v>20</v>
      </c>
      <c r="L2831" t="s">
        <v>20</v>
      </c>
      <c r="M2831" t="s">
        <v>21</v>
      </c>
      <c r="N2831" t="s">
        <v>22</v>
      </c>
      <c r="O2831" t="s">
        <v>6208</v>
      </c>
      <c r="P2831">
        <v>3</v>
      </c>
      <c r="Q2831" t="str">
        <f t="shared" si="44"/>
        <v>MSI US Equity</v>
      </c>
    </row>
    <row r="2832" spans="1:17" x14ac:dyDescent="0.25">
      <c r="A2832" s="1">
        <v>44377</v>
      </c>
      <c r="B2832" s="1">
        <v>44377</v>
      </c>
      <c r="C2832" t="s">
        <v>3445</v>
      </c>
      <c r="D2832" t="s">
        <v>3446</v>
      </c>
      <c r="E2832">
        <v>5.5</v>
      </c>
      <c r="F2832" t="s">
        <v>1497</v>
      </c>
      <c r="H2832" t="s">
        <v>17</v>
      </c>
      <c r="I2832" t="s">
        <v>18</v>
      </c>
      <c r="J2832" t="s">
        <v>19</v>
      </c>
      <c r="K2832" t="s">
        <v>20</v>
      </c>
      <c r="L2832" t="s">
        <v>20</v>
      </c>
      <c r="M2832" t="s">
        <v>21</v>
      </c>
      <c r="N2832" t="s">
        <v>22</v>
      </c>
      <c r="O2832" t="s">
        <v>6210</v>
      </c>
      <c r="P2832">
        <v>3</v>
      </c>
      <c r="Q2832" t="str">
        <f t="shared" si="44"/>
        <v>LLY US Equity</v>
      </c>
    </row>
    <row r="2833" spans="1:17" x14ac:dyDescent="0.25">
      <c r="A2833" s="1">
        <v>44377</v>
      </c>
      <c r="B2833" s="1">
        <v>44377</v>
      </c>
      <c r="C2833" t="s">
        <v>289</v>
      </c>
      <c r="D2833" t="s">
        <v>290</v>
      </c>
      <c r="E2833">
        <v>7</v>
      </c>
      <c r="F2833" t="s">
        <v>1339</v>
      </c>
      <c r="H2833" t="s">
        <v>74</v>
      </c>
      <c r="I2833" t="s">
        <v>18</v>
      </c>
      <c r="J2833" t="s">
        <v>19</v>
      </c>
      <c r="K2833" t="s">
        <v>20</v>
      </c>
      <c r="L2833" t="s">
        <v>20</v>
      </c>
      <c r="M2833" t="s">
        <v>21</v>
      </c>
      <c r="N2833" t="s">
        <v>22</v>
      </c>
      <c r="O2833" t="s">
        <v>6211</v>
      </c>
      <c r="P2833">
        <v>3</v>
      </c>
      <c r="Q2833" t="str">
        <f t="shared" si="44"/>
        <v>JWN US Equity</v>
      </c>
    </row>
    <row r="2834" spans="1:17" x14ac:dyDescent="0.25">
      <c r="A2834" s="1">
        <v>44377</v>
      </c>
      <c r="B2834" s="1">
        <v>44377</v>
      </c>
      <c r="C2834" t="s">
        <v>3052</v>
      </c>
      <c r="D2834" t="s">
        <v>707</v>
      </c>
      <c r="E2834">
        <v>6.25</v>
      </c>
      <c r="F2834" t="s">
        <v>254</v>
      </c>
      <c r="H2834" t="s">
        <v>44</v>
      </c>
      <c r="I2834" t="s">
        <v>18</v>
      </c>
      <c r="J2834" t="s">
        <v>19</v>
      </c>
      <c r="K2834" t="s">
        <v>20</v>
      </c>
      <c r="L2834" t="s">
        <v>20</v>
      </c>
      <c r="M2834" t="s">
        <v>21</v>
      </c>
      <c r="N2834" t="s">
        <v>135</v>
      </c>
      <c r="O2834" t="s">
        <v>6212</v>
      </c>
      <c r="P2834">
        <v>1</v>
      </c>
      <c r="Q2834" t="str">
        <f t="shared" si="44"/>
        <v>D US Equity</v>
      </c>
    </row>
    <row r="2835" spans="1:17" x14ac:dyDescent="0.25">
      <c r="A2835" s="1">
        <v>44377</v>
      </c>
      <c r="B2835" s="1">
        <v>44377</v>
      </c>
      <c r="C2835" t="s">
        <v>109</v>
      </c>
      <c r="D2835" t="s">
        <v>110</v>
      </c>
      <c r="E2835">
        <v>3.35</v>
      </c>
      <c r="F2835" t="s">
        <v>496</v>
      </c>
      <c r="G2835" t="s">
        <v>722</v>
      </c>
      <c r="H2835" t="s">
        <v>112</v>
      </c>
      <c r="I2835" t="s">
        <v>18</v>
      </c>
      <c r="J2835" t="s">
        <v>19</v>
      </c>
      <c r="K2835" t="s">
        <v>20</v>
      </c>
      <c r="L2835" t="s">
        <v>20</v>
      </c>
      <c r="M2835" t="s">
        <v>21</v>
      </c>
      <c r="N2835" t="s">
        <v>22</v>
      </c>
      <c r="O2835" t="s">
        <v>6213</v>
      </c>
      <c r="P2835">
        <v>2</v>
      </c>
      <c r="Q2835" t="str">
        <f t="shared" si="44"/>
        <v>GE US Equity</v>
      </c>
    </row>
    <row r="2836" spans="1:17" x14ac:dyDescent="0.25">
      <c r="A2836" s="1">
        <v>44377</v>
      </c>
      <c r="B2836" s="1">
        <v>44377</v>
      </c>
      <c r="C2836" t="s">
        <v>1676</v>
      </c>
      <c r="D2836" t="s">
        <v>1677</v>
      </c>
      <c r="E2836">
        <v>6.25</v>
      </c>
      <c r="F2836" t="s">
        <v>1299</v>
      </c>
      <c r="G2836" t="s">
        <v>69</v>
      </c>
      <c r="H2836" t="s">
        <v>39</v>
      </c>
      <c r="I2836" t="s">
        <v>18</v>
      </c>
      <c r="J2836" t="s">
        <v>19</v>
      </c>
      <c r="K2836" t="s">
        <v>20</v>
      </c>
      <c r="L2836" t="s">
        <v>20</v>
      </c>
      <c r="M2836" t="s">
        <v>21</v>
      </c>
      <c r="N2836" t="s">
        <v>59</v>
      </c>
      <c r="O2836" t="s">
        <v>6214</v>
      </c>
      <c r="P2836">
        <v>2</v>
      </c>
      <c r="Q2836" t="str">
        <f t="shared" si="44"/>
        <v>BX US Equity</v>
      </c>
    </row>
    <row r="2837" spans="1:17" x14ac:dyDescent="0.25">
      <c r="A2837" s="1">
        <v>44377</v>
      </c>
      <c r="B2837" s="1">
        <v>44377</v>
      </c>
      <c r="C2837" t="s">
        <v>1732</v>
      </c>
      <c r="D2837" t="s">
        <v>1733</v>
      </c>
      <c r="E2837">
        <v>5.875</v>
      </c>
      <c r="F2837" t="s">
        <v>1711</v>
      </c>
      <c r="G2837" t="s">
        <v>69</v>
      </c>
      <c r="H2837" t="s">
        <v>52</v>
      </c>
      <c r="I2837" t="s">
        <v>18</v>
      </c>
      <c r="J2837" t="s">
        <v>19</v>
      </c>
      <c r="K2837" t="s">
        <v>20</v>
      </c>
      <c r="L2837" t="s">
        <v>20</v>
      </c>
      <c r="M2837" t="s">
        <v>21</v>
      </c>
      <c r="N2837" t="s">
        <v>22</v>
      </c>
      <c r="O2837" t="s">
        <v>6215</v>
      </c>
      <c r="P2837">
        <v>3</v>
      </c>
      <c r="Q2837" t="str">
        <f t="shared" si="44"/>
        <v>PSX US Equity</v>
      </c>
    </row>
    <row r="2838" spans="1:17" x14ac:dyDescent="0.25">
      <c r="A2838" s="1">
        <v>44377</v>
      </c>
      <c r="B2838" s="1">
        <v>44377</v>
      </c>
      <c r="C2838" t="s">
        <v>4383</v>
      </c>
      <c r="D2838" t="s">
        <v>4384</v>
      </c>
      <c r="E2838">
        <v>5.2110000000000003</v>
      </c>
      <c r="F2838" t="s">
        <v>6217</v>
      </c>
      <c r="G2838" t="s">
        <v>6218</v>
      </c>
      <c r="H2838" t="s">
        <v>44</v>
      </c>
      <c r="I2838" t="s">
        <v>18</v>
      </c>
      <c r="J2838" t="s">
        <v>19</v>
      </c>
      <c r="K2838" t="s">
        <v>20</v>
      </c>
      <c r="L2838" t="s">
        <v>20</v>
      </c>
      <c r="M2838" t="s">
        <v>21</v>
      </c>
      <c r="N2838" t="s">
        <v>135</v>
      </c>
      <c r="O2838" t="s">
        <v>6219</v>
      </c>
      <c r="P2838">
        <v>3</v>
      </c>
      <c r="Q2838" t="str">
        <f t="shared" si="44"/>
        <v>WGL US Equity</v>
      </c>
    </row>
    <row r="2839" spans="1:17" x14ac:dyDescent="0.25">
      <c r="A2839" s="1">
        <v>44377</v>
      </c>
      <c r="B2839" s="1">
        <v>44377</v>
      </c>
      <c r="C2839" t="s">
        <v>1863</v>
      </c>
      <c r="D2839" t="s">
        <v>1864</v>
      </c>
      <c r="E2839">
        <v>3</v>
      </c>
      <c r="F2839" t="s">
        <v>392</v>
      </c>
      <c r="G2839" t="s">
        <v>722</v>
      </c>
      <c r="H2839" t="s">
        <v>44</v>
      </c>
      <c r="I2839" t="s">
        <v>18</v>
      </c>
      <c r="J2839" t="s">
        <v>19</v>
      </c>
      <c r="K2839" t="s">
        <v>20</v>
      </c>
      <c r="L2839" t="s">
        <v>20</v>
      </c>
      <c r="M2839" t="s">
        <v>21</v>
      </c>
      <c r="N2839" t="s">
        <v>135</v>
      </c>
      <c r="O2839" t="s">
        <v>6220</v>
      </c>
      <c r="P2839">
        <v>4</v>
      </c>
      <c r="Q2839" t="str">
        <f t="shared" si="44"/>
        <v>NRUC US Equity</v>
      </c>
    </row>
    <row r="2840" spans="1:17" x14ac:dyDescent="0.25">
      <c r="A2840" s="1">
        <v>44377</v>
      </c>
      <c r="B2840" s="1">
        <v>44377</v>
      </c>
      <c r="C2840" t="s">
        <v>3033</v>
      </c>
      <c r="D2840" t="s">
        <v>3034</v>
      </c>
      <c r="E2840">
        <v>4.5350000000000001</v>
      </c>
      <c r="F2840" t="s">
        <v>4009</v>
      </c>
      <c r="G2840" t="s">
        <v>51</v>
      </c>
      <c r="H2840" t="s">
        <v>17</v>
      </c>
      <c r="I2840" t="s">
        <v>18</v>
      </c>
      <c r="J2840" t="s">
        <v>19</v>
      </c>
      <c r="K2840" t="s">
        <v>20</v>
      </c>
      <c r="L2840" t="s">
        <v>20</v>
      </c>
      <c r="M2840" t="s">
        <v>21</v>
      </c>
      <c r="N2840" t="s">
        <v>22</v>
      </c>
      <c r="O2840" t="s">
        <v>6221</v>
      </c>
      <c r="P2840">
        <v>3</v>
      </c>
      <c r="Q2840" t="str">
        <f t="shared" si="44"/>
        <v>ADM US Equity</v>
      </c>
    </row>
    <row r="2841" spans="1:17" x14ac:dyDescent="0.25">
      <c r="A2841" s="1">
        <v>44377</v>
      </c>
      <c r="B2841" s="1">
        <v>44377</v>
      </c>
      <c r="C2841" t="s">
        <v>1863</v>
      </c>
      <c r="D2841" t="s">
        <v>1864</v>
      </c>
      <c r="E2841">
        <v>3.15</v>
      </c>
      <c r="F2841" t="s">
        <v>487</v>
      </c>
      <c r="G2841" t="s">
        <v>722</v>
      </c>
      <c r="H2841" t="s">
        <v>44</v>
      </c>
      <c r="I2841" t="s">
        <v>18</v>
      </c>
      <c r="J2841" t="s">
        <v>19</v>
      </c>
      <c r="K2841" t="s">
        <v>20</v>
      </c>
      <c r="L2841" t="s">
        <v>20</v>
      </c>
      <c r="M2841" t="s">
        <v>21</v>
      </c>
      <c r="N2841" t="s">
        <v>135</v>
      </c>
      <c r="O2841" t="s">
        <v>6222</v>
      </c>
      <c r="P2841">
        <v>4</v>
      </c>
      <c r="Q2841" t="str">
        <f t="shared" si="44"/>
        <v>NRUC US Equity</v>
      </c>
    </row>
    <row r="2842" spans="1:17" x14ac:dyDescent="0.25">
      <c r="A2842" s="1">
        <v>44377</v>
      </c>
      <c r="B2842" s="1">
        <v>44377</v>
      </c>
      <c r="C2842" t="s">
        <v>1863</v>
      </c>
      <c r="D2842" t="s">
        <v>1864</v>
      </c>
      <c r="E2842">
        <v>3</v>
      </c>
      <c r="F2842" t="s">
        <v>2572</v>
      </c>
      <c r="G2842" t="s">
        <v>6223</v>
      </c>
      <c r="H2842" t="s">
        <v>17</v>
      </c>
      <c r="I2842" t="s">
        <v>18</v>
      </c>
      <c r="J2842" t="s">
        <v>19</v>
      </c>
      <c r="K2842" t="s">
        <v>20</v>
      </c>
      <c r="L2842" t="s">
        <v>20</v>
      </c>
      <c r="M2842" t="s">
        <v>21</v>
      </c>
      <c r="N2842" t="s">
        <v>135</v>
      </c>
      <c r="O2842" t="s">
        <v>6224</v>
      </c>
      <c r="P2842">
        <v>4</v>
      </c>
      <c r="Q2842" t="str">
        <f t="shared" si="44"/>
        <v>NRUC US Equity</v>
      </c>
    </row>
    <row r="2843" spans="1:17" x14ac:dyDescent="0.25">
      <c r="A2843" s="1">
        <v>44377</v>
      </c>
      <c r="B2843" s="1">
        <v>44377</v>
      </c>
      <c r="C2843" t="s">
        <v>1863</v>
      </c>
      <c r="D2843" t="s">
        <v>1864</v>
      </c>
      <c r="E2843">
        <v>3.5</v>
      </c>
      <c r="F2843" t="s">
        <v>1324</v>
      </c>
      <c r="G2843" t="s">
        <v>722</v>
      </c>
      <c r="H2843" t="s">
        <v>44</v>
      </c>
      <c r="I2843" t="s">
        <v>18</v>
      </c>
      <c r="J2843" t="s">
        <v>19</v>
      </c>
      <c r="K2843" t="s">
        <v>20</v>
      </c>
      <c r="L2843" t="s">
        <v>20</v>
      </c>
      <c r="M2843" t="s">
        <v>21</v>
      </c>
      <c r="N2843" t="s">
        <v>135</v>
      </c>
      <c r="O2843" t="s">
        <v>6225</v>
      </c>
      <c r="P2843">
        <v>4</v>
      </c>
      <c r="Q2843" t="str">
        <f t="shared" si="44"/>
        <v>NRUC US Equity</v>
      </c>
    </row>
    <row r="2844" spans="1:17" x14ac:dyDescent="0.25">
      <c r="A2844" s="1">
        <v>44377</v>
      </c>
      <c r="B2844" s="1">
        <v>44377</v>
      </c>
      <c r="C2844" t="s">
        <v>1863</v>
      </c>
      <c r="D2844" t="s">
        <v>1864</v>
      </c>
      <c r="E2844">
        <v>3</v>
      </c>
      <c r="F2844" t="s">
        <v>277</v>
      </c>
      <c r="G2844" t="s">
        <v>722</v>
      </c>
      <c r="H2844" t="s">
        <v>44</v>
      </c>
      <c r="I2844" t="s">
        <v>18</v>
      </c>
      <c r="J2844" t="s">
        <v>19</v>
      </c>
      <c r="K2844" t="s">
        <v>20</v>
      </c>
      <c r="L2844" t="s">
        <v>20</v>
      </c>
      <c r="M2844" t="s">
        <v>21</v>
      </c>
      <c r="N2844" t="s">
        <v>135</v>
      </c>
      <c r="O2844" t="s">
        <v>6226</v>
      </c>
      <c r="P2844">
        <v>4</v>
      </c>
      <c r="Q2844" t="str">
        <f t="shared" si="44"/>
        <v>NRUC US Equity</v>
      </c>
    </row>
    <row r="2845" spans="1:17" x14ac:dyDescent="0.25">
      <c r="A2845" s="1">
        <v>44377</v>
      </c>
      <c r="B2845" s="1">
        <v>44377</v>
      </c>
      <c r="C2845" t="s">
        <v>4578</v>
      </c>
      <c r="D2845" t="s">
        <v>4579</v>
      </c>
      <c r="E2845">
        <v>4.7759999999999998</v>
      </c>
      <c r="F2845" t="s">
        <v>2023</v>
      </c>
      <c r="G2845" t="s">
        <v>16</v>
      </c>
      <c r="H2845" t="s">
        <v>44</v>
      </c>
      <c r="I2845" t="s">
        <v>18</v>
      </c>
      <c r="J2845" t="s">
        <v>19</v>
      </c>
      <c r="K2845" t="s">
        <v>20</v>
      </c>
      <c r="L2845" t="s">
        <v>20</v>
      </c>
      <c r="M2845" t="s">
        <v>21</v>
      </c>
      <c r="N2845" t="s">
        <v>135</v>
      </c>
      <c r="O2845" t="s">
        <v>6228</v>
      </c>
      <c r="P2845">
        <v>5</v>
      </c>
      <c r="Q2845" t="str">
        <f t="shared" si="44"/>
        <v>FTSCN US Equity</v>
      </c>
    </row>
    <row r="2846" spans="1:17" x14ac:dyDescent="0.25">
      <c r="A2846" s="1">
        <v>44377</v>
      </c>
      <c r="B2846" s="1">
        <v>44377</v>
      </c>
      <c r="C2846" t="s">
        <v>1863</v>
      </c>
      <c r="D2846" t="s">
        <v>1864</v>
      </c>
      <c r="E2846">
        <v>3.5</v>
      </c>
      <c r="F2846" t="s">
        <v>1324</v>
      </c>
      <c r="G2846" t="s">
        <v>2502</v>
      </c>
      <c r="H2846" t="s">
        <v>44</v>
      </c>
      <c r="I2846" t="s">
        <v>18</v>
      </c>
      <c r="J2846" t="s">
        <v>19</v>
      </c>
      <c r="K2846" t="s">
        <v>20</v>
      </c>
      <c r="L2846" t="s">
        <v>20</v>
      </c>
      <c r="M2846" t="s">
        <v>21</v>
      </c>
      <c r="N2846" t="s">
        <v>135</v>
      </c>
      <c r="O2846" t="s">
        <v>6229</v>
      </c>
      <c r="P2846">
        <v>4</v>
      </c>
      <c r="Q2846" t="str">
        <f t="shared" si="44"/>
        <v>NRUC US Equity</v>
      </c>
    </row>
    <row r="2847" spans="1:17" x14ac:dyDescent="0.25">
      <c r="A2847" s="1">
        <v>44377</v>
      </c>
      <c r="B2847" s="1">
        <v>44377</v>
      </c>
      <c r="C2847" t="s">
        <v>1863</v>
      </c>
      <c r="D2847" t="s">
        <v>1864</v>
      </c>
      <c r="E2847">
        <v>3.5</v>
      </c>
      <c r="F2847" t="s">
        <v>277</v>
      </c>
      <c r="G2847" t="s">
        <v>4431</v>
      </c>
      <c r="H2847" t="s">
        <v>44</v>
      </c>
      <c r="I2847" t="s">
        <v>18</v>
      </c>
      <c r="J2847" t="s">
        <v>19</v>
      </c>
      <c r="K2847" t="s">
        <v>20</v>
      </c>
      <c r="L2847" t="s">
        <v>20</v>
      </c>
      <c r="M2847" t="s">
        <v>21</v>
      </c>
      <c r="N2847" t="s">
        <v>135</v>
      </c>
      <c r="O2847" t="s">
        <v>6230</v>
      </c>
      <c r="P2847">
        <v>4</v>
      </c>
      <c r="Q2847" t="str">
        <f t="shared" si="44"/>
        <v>NRUC US Equity</v>
      </c>
    </row>
    <row r="2848" spans="1:17" x14ac:dyDescent="0.25">
      <c r="A2848" s="1">
        <v>44377</v>
      </c>
      <c r="B2848" s="1">
        <v>44377</v>
      </c>
      <c r="C2848" t="s">
        <v>1863</v>
      </c>
      <c r="D2848" t="s">
        <v>1864</v>
      </c>
      <c r="E2848">
        <v>3.5</v>
      </c>
      <c r="F2848" t="s">
        <v>702</v>
      </c>
      <c r="G2848" t="s">
        <v>722</v>
      </c>
      <c r="H2848" t="s">
        <v>44</v>
      </c>
      <c r="I2848" t="s">
        <v>18</v>
      </c>
      <c r="J2848" t="s">
        <v>19</v>
      </c>
      <c r="K2848" t="s">
        <v>20</v>
      </c>
      <c r="L2848" t="s">
        <v>20</v>
      </c>
      <c r="M2848" t="s">
        <v>21</v>
      </c>
      <c r="N2848" t="s">
        <v>135</v>
      </c>
      <c r="O2848" t="s">
        <v>6231</v>
      </c>
      <c r="P2848">
        <v>4</v>
      </c>
      <c r="Q2848" t="str">
        <f t="shared" si="44"/>
        <v>NRUC US Equity</v>
      </c>
    </row>
    <row r="2849" spans="1:17" x14ac:dyDescent="0.25">
      <c r="A2849" s="1">
        <v>44377</v>
      </c>
      <c r="B2849" s="1">
        <v>44377</v>
      </c>
      <c r="C2849" t="s">
        <v>1863</v>
      </c>
      <c r="D2849" t="s">
        <v>1864</v>
      </c>
      <c r="E2849">
        <v>3.5</v>
      </c>
      <c r="F2849" t="s">
        <v>1206</v>
      </c>
      <c r="G2849" t="s">
        <v>722</v>
      </c>
      <c r="H2849" t="s">
        <v>44</v>
      </c>
      <c r="I2849" t="s">
        <v>18</v>
      </c>
      <c r="J2849" t="s">
        <v>19</v>
      </c>
      <c r="K2849" t="s">
        <v>20</v>
      </c>
      <c r="L2849" t="s">
        <v>20</v>
      </c>
      <c r="M2849" t="s">
        <v>21</v>
      </c>
      <c r="N2849" t="s">
        <v>135</v>
      </c>
      <c r="O2849" t="s">
        <v>6232</v>
      </c>
      <c r="P2849">
        <v>4</v>
      </c>
      <c r="Q2849" t="str">
        <f t="shared" si="44"/>
        <v>NRUC US Equity</v>
      </c>
    </row>
    <row r="2850" spans="1:17" x14ac:dyDescent="0.25">
      <c r="A2850" s="1">
        <v>44377</v>
      </c>
      <c r="B2850" s="1">
        <v>44377</v>
      </c>
      <c r="C2850" t="s">
        <v>1863</v>
      </c>
      <c r="D2850" t="s">
        <v>1864</v>
      </c>
      <c r="E2850">
        <v>3.5</v>
      </c>
      <c r="F2850" t="s">
        <v>379</v>
      </c>
      <c r="G2850" t="s">
        <v>722</v>
      </c>
      <c r="H2850" t="s">
        <v>44</v>
      </c>
      <c r="I2850" t="s">
        <v>18</v>
      </c>
      <c r="J2850" t="s">
        <v>19</v>
      </c>
      <c r="K2850" t="s">
        <v>20</v>
      </c>
      <c r="L2850" t="s">
        <v>20</v>
      </c>
      <c r="M2850" t="s">
        <v>21</v>
      </c>
      <c r="N2850" t="s">
        <v>135</v>
      </c>
      <c r="O2850" t="s">
        <v>6233</v>
      </c>
      <c r="P2850">
        <v>4</v>
      </c>
      <c r="Q2850" t="str">
        <f t="shared" si="44"/>
        <v>NRUC US Equity</v>
      </c>
    </row>
    <row r="2851" spans="1:17" x14ac:dyDescent="0.25">
      <c r="A2851" s="1">
        <v>44377</v>
      </c>
      <c r="B2851" s="1">
        <v>44377</v>
      </c>
      <c r="C2851" t="s">
        <v>1863</v>
      </c>
      <c r="D2851" t="s">
        <v>1864</v>
      </c>
      <c r="E2851">
        <v>3.5</v>
      </c>
      <c r="F2851" t="s">
        <v>277</v>
      </c>
      <c r="G2851" t="s">
        <v>4496</v>
      </c>
      <c r="H2851" t="s">
        <v>44</v>
      </c>
      <c r="I2851" t="s">
        <v>18</v>
      </c>
      <c r="J2851" t="s">
        <v>19</v>
      </c>
      <c r="K2851" t="s">
        <v>20</v>
      </c>
      <c r="L2851" t="s">
        <v>20</v>
      </c>
      <c r="M2851" t="s">
        <v>21</v>
      </c>
      <c r="N2851" t="s">
        <v>135</v>
      </c>
      <c r="O2851" t="s">
        <v>6236</v>
      </c>
      <c r="P2851">
        <v>4</v>
      </c>
      <c r="Q2851" t="str">
        <f t="shared" si="44"/>
        <v>NRUC US Equity</v>
      </c>
    </row>
    <row r="2852" spans="1:17" x14ac:dyDescent="0.25">
      <c r="A2852" s="1">
        <v>44377</v>
      </c>
      <c r="B2852" s="1">
        <v>44377</v>
      </c>
      <c r="C2852" t="s">
        <v>1863</v>
      </c>
      <c r="D2852" t="s">
        <v>1864</v>
      </c>
      <c r="E2852">
        <v>3.5</v>
      </c>
      <c r="F2852" t="s">
        <v>205</v>
      </c>
      <c r="G2852" t="s">
        <v>2611</v>
      </c>
      <c r="H2852" t="s">
        <v>44</v>
      </c>
      <c r="I2852" t="s">
        <v>18</v>
      </c>
      <c r="J2852" t="s">
        <v>19</v>
      </c>
      <c r="K2852" t="s">
        <v>20</v>
      </c>
      <c r="L2852" t="s">
        <v>20</v>
      </c>
      <c r="M2852" t="s">
        <v>21</v>
      </c>
      <c r="N2852" t="s">
        <v>135</v>
      </c>
      <c r="O2852" t="s">
        <v>6237</v>
      </c>
      <c r="P2852">
        <v>4</v>
      </c>
      <c r="Q2852" t="str">
        <f t="shared" si="44"/>
        <v>NRUC US Equity</v>
      </c>
    </row>
    <row r="2853" spans="1:17" x14ac:dyDescent="0.25">
      <c r="A2853" s="1">
        <v>44377</v>
      </c>
      <c r="B2853" s="1">
        <v>44377</v>
      </c>
      <c r="C2853" t="s">
        <v>1863</v>
      </c>
      <c r="D2853" t="s">
        <v>1864</v>
      </c>
      <c r="E2853">
        <v>3</v>
      </c>
      <c r="F2853" t="s">
        <v>349</v>
      </c>
      <c r="G2853" t="s">
        <v>722</v>
      </c>
      <c r="H2853" t="s">
        <v>44</v>
      </c>
      <c r="I2853" t="s">
        <v>18</v>
      </c>
      <c r="J2853" t="s">
        <v>19</v>
      </c>
      <c r="K2853" t="s">
        <v>20</v>
      </c>
      <c r="L2853" t="s">
        <v>20</v>
      </c>
      <c r="M2853" t="s">
        <v>21</v>
      </c>
      <c r="N2853" t="s">
        <v>135</v>
      </c>
      <c r="O2853" t="s">
        <v>6238</v>
      </c>
      <c r="P2853">
        <v>4</v>
      </c>
      <c r="Q2853" t="str">
        <f t="shared" si="44"/>
        <v>NRUC US Equity</v>
      </c>
    </row>
    <row r="2854" spans="1:17" x14ac:dyDescent="0.25">
      <c r="A2854" s="1">
        <v>44377</v>
      </c>
      <c r="B2854" s="1">
        <v>44377</v>
      </c>
      <c r="C2854" t="s">
        <v>1863</v>
      </c>
      <c r="D2854" t="s">
        <v>1864</v>
      </c>
      <c r="E2854">
        <v>3.5</v>
      </c>
      <c r="F2854" t="s">
        <v>1823</v>
      </c>
      <c r="G2854" t="s">
        <v>16</v>
      </c>
      <c r="H2854" t="s">
        <v>44</v>
      </c>
      <c r="I2854" t="s">
        <v>18</v>
      </c>
      <c r="J2854" t="s">
        <v>19</v>
      </c>
      <c r="K2854" t="s">
        <v>20</v>
      </c>
      <c r="L2854" t="s">
        <v>20</v>
      </c>
      <c r="M2854" t="s">
        <v>21</v>
      </c>
      <c r="N2854" t="s">
        <v>135</v>
      </c>
      <c r="O2854" t="s">
        <v>6239</v>
      </c>
      <c r="P2854">
        <v>4</v>
      </c>
      <c r="Q2854" t="str">
        <f t="shared" si="44"/>
        <v>NRUC US Equity</v>
      </c>
    </row>
    <row r="2855" spans="1:17" x14ac:dyDescent="0.25">
      <c r="A2855" s="1">
        <v>44377</v>
      </c>
      <c r="B2855" s="1">
        <v>44377</v>
      </c>
      <c r="C2855" t="s">
        <v>1863</v>
      </c>
      <c r="D2855" t="s">
        <v>1864</v>
      </c>
      <c r="E2855">
        <v>3.5</v>
      </c>
      <c r="F2855" t="s">
        <v>2725</v>
      </c>
      <c r="G2855" t="s">
        <v>16</v>
      </c>
      <c r="H2855" t="s">
        <v>44</v>
      </c>
      <c r="I2855" t="s">
        <v>18</v>
      </c>
      <c r="J2855" t="s">
        <v>19</v>
      </c>
      <c r="K2855" t="s">
        <v>20</v>
      </c>
      <c r="L2855" t="s">
        <v>20</v>
      </c>
      <c r="M2855" t="s">
        <v>21</v>
      </c>
      <c r="N2855" t="s">
        <v>135</v>
      </c>
      <c r="O2855" t="s">
        <v>6240</v>
      </c>
      <c r="P2855">
        <v>4</v>
      </c>
      <c r="Q2855" t="str">
        <f t="shared" si="44"/>
        <v>NRUC US Equity</v>
      </c>
    </row>
    <row r="2856" spans="1:17" x14ac:dyDescent="0.25">
      <c r="A2856" s="1">
        <v>44377</v>
      </c>
      <c r="B2856" s="1">
        <v>44377</v>
      </c>
      <c r="C2856" t="s">
        <v>1863</v>
      </c>
      <c r="D2856" t="s">
        <v>1864</v>
      </c>
      <c r="E2856">
        <v>3</v>
      </c>
      <c r="F2856" t="s">
        <v>392</v>
      </c>
      <c r="G2856" t="s">
        <v>2611</v>
      </c>
      <c r="H2856" t="s">
        <v>44</v>
      </c>
      <c r="I2856" t="s">
        <v>18</v>
      </c>
      <c r="J2856" t="s">
        <v>19</v>
      </c>
      <c r="K2856" t="s">
        <v>20</v>
      </c>
      <c r="L2856" t="s">
        <v>20</v>
      </c>
      <c r="M2856" t="s">
        <v>21</v>
      </c>
      <c r="N2856" t="s">
        <v>135</v>
      </c>
      <c r="O2856" t="s">
        <v>6241</v>
      </c>
      <c r="P2856">
        <v>4</v>
      </c>
      <c r="Q2856" t="str">
        <f t="shared" si="44"/>
        <v>NRUC US Equity</v>
      </c>
    </row>
    <row r="2857" spans="1:17" x14ac:dyDescent="0.25">
      <c r="A2857" s="1">
        <v>44377</v>
      </c>
      <c r="B2857" s="1">
        <v>44377</v>
      </c>
      <c r="C2857" t="s">
        <v>1863</v>
      </c>
      <c r="D2857" t="s">
        <v>1864</v>
      </c>
      <c r="E2857">
        <v>2.6</v>
      </c>
      <c r="F2857" t="s">
        <v>107</v>
      </c>
      <c r="G2857" t="s">
        <v>16</v>
      </c>
      <c r="H2857" t="s">
        <v>44</v>
      </c>
      <c r="I2857" t="s">
        <v>18</v>
      </c>
      <c r="J2857" t="s">
        <v>19</v>
      </c>
      <c r="K2857" t="s">
        <v>20</v>
      </c>
      <c r="L2857" t="s">
        <v>20</v>
      </c>
      <c r="M2857" t="s">
        <v>21</v>
      </c>
      <c r="N2857" t="s">
        <v>135</v>
      </c>
      <c r="O2857" t="s">
        <v>6242</v>
      </c>
      <c r="P2857">
        <v>4</v>
      </c>
      <c r="Q2857" t="str">
        <f t="shared" si="44"/>
        <v>NRUC US Equity</v>
      </c>
    </row>
    <row r="2858" spans="1:17" x14ac:dyDescent="0.25">
      <c r="A2858" s="1">
        <v>44377</v>
      </c>
      <c r="B2858" s="1">
        <v>44377</v>
      </c>
      <c r="C2858" t="s">
        <v>1863</v>
      </c>
      <c r="D2858" t="s">
        <v>1864</v>
      </c>
      <c r="E2858">
        <v>3</v>
      </c>
      <c r="F2858" t="s">
        <v>1555</v>
      </c>
      <c r="G2858" t="s">
        <v>722</v>
      </c>
      <c r="H2858" t="s">
        <v>44</v>
      </c>
      <c r="I2858" t="s">
        <v>18</v>
      </c>
      <c r="J2858" t="s">
        <v>19</v>
      </c>
      <c r="K2858" t="s">
        <v>20</v>
      </c>
      <c r="L2858" t="s">
        <v>20</v>
      </c>
      <c r="M2858" t="s">
        <v>21</v>
      </c>
      <c r="N2858" t="s">
        <v>135</v>
      </c>
      <c r="O2858" t="s">
        <v>6243</v>
      </c>
      <c r="P2858">
        <v>4</v>
      </c>
      <c r="Q2858" t="str">
        <f t="shared" si="44"/>
        <v>NRUC US Equity</v>
      </c>
    </row>
    <row r="2859" spans="1:17" x14ac:dyDescent="0.25">
      <c r="A2859" s="1">
        <v>44377</v>
      </c>
      <c r="B2859" s="1">
        <v>44377</v>
      </c>
      <c r="C2859" t="s">
        <v>1863</v>
      </c>
      <c r="D2859" t="s">
        <v>1864</v>
      </c>
      <c r="E2859">
        <v>3</v>
      </c>
      <c r="F2859" t="s">
        <v>1819</v>
      </c>
      <c r="G2859" t="s">
        <v>722</v>
      </c>
      <c r="H2859" t="s">
        <v>44</v>
      </c>
      <c r="I2859" t="s">
        <v>18</v>
      </c>
      <c r="J2859" t="s">
        <v>19</v>
      </c>
      <c r="K2859" t="s">
        <v>20</v>
      </c>
      <c r="L2859" t="s">
        <v>20</v>
      </c>
      <c r="M2859" t="s">
        <v>21</v>
      </c>
      <c r="N2859" t="s">
        <v>135</v>
      </c>
      <c r="O2859" t="s">
        <v>6244</v>
      </c>
      <c r="P2859">
        <v>4</v>
      </c>
      <c r="Q2859" t="str">
        <f t="shared" si="44"/>
        <v>NRUC US Equity</v>
      </c>
    </row>
    <row r="2860" spans="1:17" x14ac:dyDescent="0.25">
      <c r="A2860" s="1">
        <v>44377</v>
      </c>
      <c r="B2860" s="1">
        <v>44377</v>
      </c>
      <c r="C2860" t="s">
        <v>4918</v>
      </c>
      <c r="D2860" t="s">
        <v>952</v>
      </c>
      <c r="E2860">
        <v>7.4</v>
      </c>
      <c r="F2860" t="s">
        <v>6245</v>
      </c>
      <c r="G2860" t="s">
        <v>130</v>
      </c>
      <c r="H2860" t="s">
        <v>52</v>
      </c>
      <c r="I2860" t="s">
        <v>18</v>
      </c>
      <c r="J2860" t="s">
        <v>19</v>
      </c>
      <c r="K2860" t="s">
        <v>20</v>
      </c>
      <c r="L2860" t="s">
        <v>20</v>
      </c>
      <c r="M2860" t="s">
        <v>21</v>
      </c>
      <c r="N2860" t="s">
        <v>135</v>
      </c>
      <c r="O2860" t="s">
        <v>6246</v>
      </c>
      <c r="P2860">
        <v>3</v>
      </c>
      <c r="Q2860" t="str">
        <f t="shared" si="44"/>
        <v>DUK US Equity</v>
      </c>
    </row>
    <row r="2861" spans="1:17" x14ac:dyDescent="0.25">
      <c r="A2861" s="1">
        <v>44377</v>
      </c>
      <c r="B2861" s="1">
        <v>44377</v>
      </c>
      <c r="C2861" t="s">
        <v>2815</v>
      </c>
      <c r="D2861" t="s">
        <v>1391</v>
      </c>
      <c r="E2861">
        <v>7.25</v>
      </c>
      <c r="F2861" t="s">
        <v>771</v>
      </c>
      <c r="G2861" t="s">
        <v>400</v>
      </c>
      <c r="H2861" t="s">
        <v>52</v>
      </c>
      <c r="I2861" t="s">
        <v>18</v>
      </c>
      <c r="J2861" t="s">
        <v>19</v>
      </c>
      <c r="K2861" t="s">
        <v>20</v>
      </c>
      <c r="L2861" t="s">
        <v>20</v>
      </c>
      <c r="M2861" t="s">
        <v>21</v>
      </c>
      <c r="N2861" t="s">
        <v>135</v>
      </c>
      <c r="O2861" t="s">
        <v>6247</v>
      </c>
      <c r="P2861">
        <v>5</v>
      </c>
      <c r="Q2861" t="str">
        <f t="shared" si="44"/>
        <v>NGGLN US Equity</v>
      </c>
    </row>
    <row r="2862" spans="1:17" x14ac:dyDescent="0.25">
      <c r="A2862" s="1">
        <v>44377</v>
      </c>
      <c r="B2862" s="1">
        <v>44377</v>
      </c>
      <c r="C2862" t="s">
        <v>2901</v>
      </c>
      <c r="D2862" t="s">
        <v>2902</v>
      </c>
      <c r="E2862">
        <v>7.52</v>
      </c>
      <c r="F2862" t="s">
        <v>100</v>
      </c>
      <c r="G2862" t="s">
        <v>400</v>
      </c>
      <c r="H2862" t="s">
        <v>112</v>
      </c>
      <c r="I2862" t="s">
        <v>18</v>
      </c>
      <c r="J2862" t="s">
        <v>19</v>
      </c>
      <c r="K2862" t="s">
        <v>20</v>
      </c>
      <c r="L2862" t="s">
        <v>20</v>
      </c>
      <c r="M2862" t="s">
        <v>21</v>
      </c>
      <c r="N2862" t="s">
        <v>22</v>
      </c>
      <c r="O2862" t="s">
        <v>6248</v>
      </c>
      <c r="P2862">
        <v>3</v>
      </c>
      <c r="Q2862" t="str">
        <f t="shared" si="44"/>
        <v>AVY US Equity</v>
      </c>
    </row>
    <row r="2863" spans="1:17" x14ac:dyDescent="0.25">
      <c r="A2863" s="1">
        <v>44377</v>
      </c>
      <c r="B2863" s="1">
        <v>44377</v>
      </c>
      <c r="C2863" t="s">
        <v>1164</v>
      </c>
      <c r="D2863" t="s">
        <v>1165</v>
      </c>
      <c r="E2863">
        <v>7.61</v>
      </c>
      <c r="F2863" t="s">
        <v>6249</v>
      </c>
      <c r="G2863" t="s">
        <v>130</v>
      </c>
      <c r="H2863" t="s">
        <v>52</v>
      </c>
      <c r="I2863" t="s">
        <v>18</v>
      </c>
      <c r="J2863" t="s">
        <v>19</v>
      </c>
      <c r="K2863" t="s">
        <v>20</v>
      </c>
      <c r="L2863" t="s">
        <v>20</v>
      </c>
      <c r="M2863" t="s">
        <v>21</v>
      </c>
      <c r="N2863" t="s">
        <v>22</v>
      </c>
      <c r="O2863" t="s">
        <v>6250</v>
      </c>
      <c r="P2863">
        <v>3</v>
      </c>
      <c r="Q2863" t="str">
        <f t="shared" si="44"/>
        <v>LOW US Equity</v>
      </c>
    </row>
    <row r="2864" spans="1:17" x14ac:dyDescent="0.25">
      <c r="A2864" s="1">
        <v>44377</v>
      </c>
      <c r="B2864" s="1">
        <v>44377</v>
      </c>
      <c r="C2864" t="s">
        <v>4343</v>
      </c>
      <c r="D2864" t="s">
        <v>4344</v>
      </c>
      <c r="E2864">
        <v>7.1</v>
      </c>
      <c r="F2864" t="s">
        <v>6251</v>
      </c>
      <c r="G2864" t="s">
        <v>297</v>
      </c>
      <c r="H2864" t="s">
        <v>97</v>
      </c>
      <c r="I2864" t="s">
        <v>18</v>
      </c>
      <c r="J2864" t="s">
        <v>19</v>
      </c>
      <c r="K2864" t="s">
        <v>20</v>
      </c>
      <c r="L2864" t="s">
        <v>20</v>
      </c>
      <c r="M2864" t="s">
        <v>21</v>
      </c>
      <c r="N2864" t="s">
        <v>22</v>
      </c>
      <c r="O2864" t="s">
        <v>6252</v>
      </c>
      <c r="P2864">
        <v>3</v>
      </c>
      <c r="Q2864" t="str">
        <f t="shared" si="44"/>
        <v>TKR US Equity</v>
      </c>
    </row>
    <row r="2865" spans="1:17" x14ac:dyDescent="0.25">
      <c r="A2865" s="1">
        <v>44377</v>
      </c>
      <c r="B2865" s="1">
        <v>44377</v>
      </c>
      <c r="C2865" t="s">
        <v>1863</v>
      </c>
      <c r="D2865" t="s">
        <v>1864</v>
      </c>
      <c r="E2865">
        <v>3.5</v>
      </c>
      <c r="F2865" t="s">
        <v>107</v>
      </c>
      <c r="G2865" t="s">
        <v>722</v>
      </c>
      <c r="H2865" t="s">
        <v>44</v>
      </c>
      <c r="I2865" t="s">
        <v>18</v>
      </c>
      <c r="J2865" t="s">
        <v>19</v>
      </c>
      <c r="K2865" t="s">
        <v>20</v>
      </c>
      <c r="L2865" t="s">
        <v>20</v>
      </c>
      <c r="M2865" t="s">
        <v>21</v>
      </c>
      <c r="N2865" t="s">
        <v>135</v>
      </c>
      <c r="O2865" t="s">
        <v>6253</v>
      </c>
      <c r="P2865">
        <v>4</v>
      </c>
      <c r="Q2865" t="str">
        <f t="shared" si="44"/>
        <v>NRUC US Equity</v>
      </c>
    </row>
    <row r="2866" spans="1:17" x14ac:dyDescent="0.25">
      <c r="A2866" s="1">
        <v>44377</v>
      </c>
      <c r="B2866" s="1">
        <v>44377</v>
      </c>
      <c r="C2866" t="s">
        <v>1863</v>
      </c>
      <c r="D2866" t="s">
        <v>1864</v>
      </c>
      <c r="E2866">
        <v>3.5</v>
      </c>
      <c r="F2866" t="s">
        <v>107</v>
      </c>
      <c r="G2866" t="s">
        <v>5318</v>
      </c>
      <c r="H2866" t="s">
        <v>44</v>
      </c>
      <c r="I2866" t="s">
        <v>18</v>
      </c>
      <c r="J2866" t="s">
        <v>19</v>
      </c>
      <c r="K2866" t="s">
        <v>20</v>
      </c>
      <c r="L2866" t="s">
        <v>20</v>
      </c>
      <c r="M2866" t="s">
        <v>21</v>
      </c>
      <c r="N2866" t="s">
        <v>135</v>
      </c>
      <c r="O2866" t="s">
        <v>6254</v>
      </c>
      <c r="P2866">
        <v>4</v>
      </c>
      <c r="Q2866" t="str">
        <f t="shared" si="44"/>
        <v>NRUC US Equity</v>
      </c>
    </row>
    <row r="2867" spans="1:17" x14ac:dyDescent="0.25">
      <c r="A2867" s="1">
        <v>44377</v>
      </c>
      <c r="B2867" s="1">
        <v>44377</v>
      </c>
      <c r="C2867" t="s">
        <v>1863</v>
      </c>
      <c r="D2867" t="s">
        <v>1864</v>
      </c>
      <c r="E2867">
        <v>3.5</v>
      </c>
      <c r="F2867" t="s">
        <v>1177</v>
      </c>
      <c r="G2867" t="s">
        <v>722</v>
      </c>
      <c r="H2867" t="s">
        <v>44</v>
      </c>
      <c r="I2867" t="s">
        <v>18</v>
      </c>
      <c r="J2867" t="s">
        <v>19</v>
      </c>
      <c r="K2867" t="s">
        <v>20</v>
      </c>
      <c r="L2867" t="s">
        <v>20</v>
      </c>
      <c r="M2867" t="s">
        <v>21</v>
      </c>
      <c r="N2867" t="s">
        <v>135</v>
      </c>
      <c r="O2867" t="s">
        <v>6255</v>
      </c>
      <c r="P2867">
        <v>4</v>
      </c>
      <c r="Q2867" t="str">
        <f t="shared" si="44"/>
        <v>NRUC US Equity</v>
      </c>
    </row>
    <row r="2868" spans="1:17" x14ac:dyDescent="0.25">
      <c r="A2868" s="1">
        <v>44377</v>
      </c>
      <c r="B2868" s="1">
        <v>44377</v>
      </c>
      <c r="C2868" t="s">
        <v>1863</v>
      </c>
      <c r="D2868" t="s">
        <v>1864</v>
      </c>
      <c r="E2868">
        <v>3.5</v>
      </c>
      <c r="F2868" t="s">
        <v>1497</v>
      </c>
      <c r="G2868" t="s">
        <v>4748</v>
      </c>
      <c r="H2868" t="s">
        <v>44</v>
      </c>
      <c r="I2868" t="s">
        <v>18</v>
      </c>
      <c r="J2868" t="s">
        <v>19</v>
      </c>
      <c r="K2868" t="s">
        <v>20</v>
      </c>
      <c r="L2868" t="s">
        <v>20</v>
      </c>
      <c r="M2868" t="s">
        <v>21</v>
      </c>
      <c r="N2868" t="s">
        <v>135</v>
      </c>
      <c r="O2868" t="s">
        <v>6256</v>
      </c>
      <c r="P2868">
        <v>4</v>
      </c>
      <c r="Q2868" t="str">
        <f t="shared" si="44"/>
        <v>NRUC US Equity</v>
      </c>
    </row>
    <row r="2869" spans="1:17" x14ac:dyDescent="0.25">
      <c r="A2869" s="1">
        <v>44377</v>
      </c>
      <c r="B2869" s="1">
        <v>44377</v>
      </c>
      <c r="C2869" t="s">
        <v>1863</v>
      </c>
      <c r="D2869" t="s">
        <v>1864</v>
      </c>
      <c r="E2869">
        <v>3.5</v>
      </c>
      <c r="F2869" t="s">
        <v>205</v>
      </c>
      <c r="G2869" t="s">
        <v>722</v>
      </c>
      <c r="H2869" t="s">
        <v>44</v>
      </c>
      <c r="I2869" t="s">
        <v>18</v>
      </c>
      <c r="J2869" t="s">
        <v>19</v>
      </c>
      <c r="K2869" t="s">
        <v>20</v>
      </c>
      <c r="L2869" t="s">
        <v>20</v>
      </c>
      <c r="M2869" t="s">
        <v>21</v>
      </c>
      <c r="N2869" t="s">
        <v>135</v>
      </c>
      <c r="O2869" t="s">
        <v>6257</v>
      </c>
      <c r="P2869">
        <v>4</v>
      </c>
      <c r="Q2869" t="str">
        <f t="shared" si="44"/>
        <v>NRUC US Equity</v>
      </c>
    </row>
    <row r="2870" spans="1:17" x14ac:dyDescent="0.25">
      <c r="A2870" s="1">
        <v>44377</v>
      </c>
      <c r="B2870" s="1">
        <v>44377</v>
      </c>
      <c r="C2870" t="s">
        <v>903</v>
      </c>
      <c r="D2870" t="s">
        <v>904</v>
      </c>
      <c r="E2870">
        <v>1.68</v>
      </c>
      <c r="F2870" t="s">
        <v>6258</v>
      </c>
      <c r="G2870" t="s">
        <v>259</v>
      </c>
      <c r="H2870" t="s">
        <v>154</v>
      </c>
      <c r="I2870" t="s">
        <v>18</v>
      </c>
      <c r="J2870" t="s">
        <v>19</v>
      </c>
      <c r="K2870" t="s">
        <v>20</v>
      </c>
      <c r="L2870" t="s">
        <v>20</v>
      </c>
      <c r="M2870" t="s">
        <v>21</v>
      </c>
      <c r="N2870" t="s">
        <v>155</v>
      </c>
      <c r="O2870" t="s">
        <v>6259</v>
      </c>
      <c r="P2870">
        <v>3</v>
      </c>
      <c r="Q2870" t="str">
        <f t="shared" si="44"/>
        <v>IFC US Equity</v>
      </c>
    </row>
    <row r="2871" spans="1:17" x14ac:dyDescent="0.25">
      <c r="A2871" s="1">
        <v>44377</v>
      </c>
      <c r="B2871" s="1">
        <v>44377</v>
      </c>
      <c r="C2871" t="s">
        <v>1863</v>
      </c>
      <c r="D2871" t="s">
        <v>1864</v>
      </c>
      <c r="E2871">
        <v>2.1</v>
      </c>
      <c r="F2871" t="s">
        <v>494</v>
      </c>
      <c r="G2871" t="s">
        <v>2611</v>
      </c>
      <c r="H2871" t="s">
        <v>44</v>
      </c>
      <c r="I2871" t="s">
        <v>18</v>
      </c>
      <c r="J2871" t="s">
        <v>19</v>
      </c>
      <c r="K2871" t="s">
        <v>20</v>
      </c>
      <c r="L2871" t="s">
        <v>20</v>
      </c>
      <c r="M2871" t="s">
        <v>21</v>
      </c>
      <c r="N2871" t="s">
        <v>135</v>
      </c>
      <c r="O2871" t="s">
        <v>6260</v>
      </c>
      <c r="P2871">
        <v>4</v>
      </c>
      <c r="Q2871" t="str">
        <f t="shared" si="44"/>
        <v>NRUC US Equity</v>
      </c>
    </row>
    <row r="2872" spans="1:17" x14ac:dyDescent="0.25">
      <c r="A2872" s="1">
        <v>44377</v>
      </c>
      <c r="B2872" s="1">
        <v>44377</v>
      </c>
      <c r="C2872" t="s">
        <v>4938</v>
      </c>
      <c r="D2872" t="s">
        <v>2111</v>
      </c>
      <c r="E2872" t="s">
        <v>20</v>
      </c>
      <c r="F2872" t="s">
        <v>6261</v>
      </c>
      <c r="G2872" t="s">
        <v>16</v>
      </c>
      <c r="H2872" t="s">
        <v>44</v>
      </c>
      <c r="I2872" t="s">
        <v>18</v>
      </c>
      <c r="J2872" t="s">
        <v>19</v>
      </c>
      <c r="K2872" t="s">
        <v>20</v>
      </c>
      <c r="L2872" t="s">
        <v>20</v>
      </c>
      <c r="M2872" t="s">
        <v>543</v>
      </c>
      <c r="N2872" t="s">
        <v>59</v>
      </c>
      <c r="O2872" t="s">
        <v>6262</v>
      </c>
      <c r="P2872">
        <v>2</v>
      </c>
      <c r="Q2872" t="str">
        <f t="shared" si="44"/>
        <v>MS US Equity</v>
      </c>
    </row>
    <row r="2873" spans="1:17" x14ac:dyDescent="0.25">
      <c r="A2873" s="1">
        <v>44377</v>
      </c>
      <c r="B2873" s="1">
        <v>44377</v>
      </c>
      <c r="C2873" t="s">
        <v>1863</v>
      </c>
      <c r="D2873" t="s">
        <v>1864</v>
      </c>
      <c r="E2873">
        <v>3.05</v>
      </c>
      <c r="F2873" t="s">
        <v>510</v>
      </c>
      <c r="G2873" t="s">
        <v>722</v>
      </c>
      <c r="H2873" t="s">
        <v>44</v>
      </c>
      <c r="I2873" t="s">
        <v>18</v>
      </c>
      <c r="J2873" t="s">
        <v>19</v>
      </c>
      <c r="K2873" t="s">
        <v>20</v>
      </c>
      <c r="L2873" t="s">
        <v>20</v>
      </c>
      <c r="M2873" t="s">
        <v>21</v>
      </c>
      <c r="N2873" t="s">
        <v>135</v>
      </c>
      <c r="O2873" t="s">
        <v>6263</v>
      </c>
      <c r="P2873">
        <v>4</v>
      </c>
      <c r="Q2873" t="str">
        <f t="shared" si="44"/>
        <v>NRUC US Equity</v>
      </c>
    </row>
    <row r="2874" spans="1:17" x14ac:dyDescent="0.25">
      <c r="A2874" s="1">
        <v>44377</v>
      </c>
      <c r="B2874" s="1">
        <v>44377</v>
      </c>
      <c r="C2874" t="s">
        <v>1863</v>
      </c>
      <c r="D2874" t="s">
        <v>1864</v>
      </c>
      <c r="E2874">
        <v>3.1</v>
      </c>
      <c r="F2874" t="s">
        <v>510</v>
      </c>
      <c r="G2874" t="s">
        <v>722</v>
      </c>
      <c r="H2874" t="s">
        <v>44</v>
      </c>
      <c r="I2874" t="s">
        <v>18</v>
      </c>
      <c r="J2874" t="s">
        <v>19</v>
      </c>
      <c r="K2874" t="s">
        <v>20</v>
      </c>
      <c r="L2874" t="s">
        <v>20</v>
      </c>
      <c r="M2874" t="s">
        <v>21</v>
      </c>
      <c r="N2874" t="s">
        <v>135</v>
      </c>
      <c r="O2874" t="s">
        <v>6264</v>
      </c>
      <c r="P2874">
        <v>4</v>
      </c>
      <c r="Q2874" t="str">
        <f t="shared" si="44"/>
        <v>NRUC US Equity</v>
      </c>
    </row>
    <row r="2875" spans="1:17" x14ac:dyDescent="0.25">
      <c r="A2875" s="1">
        <v>44377</v>
      </c>
      <c r="B2875" s="1">
        <v>44377</v>
      </c>
      <c r="C2875" t="s">
        <v>1863</v>
      </c>
      <c r="D2875" t="s">
        <v>1864</v>
      </c>
      <c r="E2875">
        <v>3.55</v>
      </c>
      <c r="F2875" t="s">
        <v>2852</v>
      </c>
      <c r="G2875" t="s">
        <v>722</v>
      </c>
      <c r="H2875" t="s">
        <v>44</v>
      </c>
      <c r="I2875" t="s">
        <v>18</v>
      </c>
      <c r="J2875" t="s">
        <v>19</v>
      </c>
      <c r="K2875" t="s">
        <v>20</v>
      </c>
      <c r="L2875" t="s">
        <v>20</v>
      </c>
      <c r="M2875" t="s">
        <v>21</v>
      </c>
      <c r="N2875" t="s">
        <v>135</v>
      </c>
      <c r="O2875" t="s">
        <v>6265</v>
      </c>
      <c r="P2875">
        <v>4</v>
      </c>
      <c r="Q2875" t="str">
        <f t="shared" si="44"/>
        <v>NRUC US Equity</v>
      </c>
    </row>
    <row r="2876" spans="1:17" x14ac:dyDescent="0.25">
      <c r="A2876" s="1">
        <v>44377</v>
      </c>
      <c r="B2876" s="1">
        <v>44377</v>
      </c>
      <c r="C2876" t="s">
        <v>180</v>
      </c>
      <c r="D2876" t="s">
        <v>128</v>
      </c>
      <c r="E2876">
        <v>6.15</v>
      </c>
      <c r="F2876" t="s">
        <v>3315</v>
      </c>
      <c r="G2876" t="s">
        <v>69</v>
      </c>
      <c r="H2876" t="s">
        <v>44</v>
      </c>
      <c r="I2876" t="s">
        <v>18</v>
      </c>
      <c r="J2876" t="s">
        <v>19</v>
      </c>
      <c r="K2876" t="s">
        <v>20</v>
      </c>
      <c r="L2876" t="s">
        <v>20</v>
      </c>
      <c r="M2876" t="s">
        <v>21</v>
      </c>
      <c r="N2876" t="s">
        <v>22</v>
      </c>
      <c r="O2876" t="s">
        <v>6266</v>
      </c>
      <c r="P2876">
        <v>3</v>
      </c>
      <c r="Q2876" t="str">
        <f t="shared" si="44"/>
        <v>DIS US Equity</v>
      </c>
    </row>
    <row r="2877" spans="1:17" x14ac:dyDescent="0.25">
      <c r="A2877" s="1">
        <v>44377</v>
      </c>
      <c r="B2877" s="1">
        <v>44377</v>
      </c>
      <c r="C2877" t="s">
        <v>180</v>
      </c>
      <c r="D2877" t="s">
        <v>128</v>
      </c>
      <c r="E2877">
        <v>7.3</v>
      </c>
      <c r="F2877" t="s">
        <v>3102</v>
      </c>
      <c r="G2877" t="s">
        <v>51</v>
      </c>
      <c r="H2877" t="s">
        <v>44</v>
      </c>
      <c r="I2877" t="s">
        <v>18</v>
      </c>
      <c r="J2877" t="s">
        <v>19</v>
      </c>
      <c r="K2877" t="s">
        <v>20</v>
      </c>
      <c r="L2877" t="s">
        <v>20</v>
      </c>
      <c r="M2877" t="s">
        <v>21</v>
      </c>
      <c r="N2877" t="s">
        <v>22</v>
      </c>
      <c r="O2877" t="s">
        <v>6267</v>
      </c>
      <c r="P2877">
        <v>3</v>
      </c>
      <c r="Q2877" t="str">
        <f t="shared" si="44"/>
        <v>DIS US Equity</v>
      </c>
    </row>
    <row r="2878" spans="1:17" x14ac:dyDescent="0.25">
      <c r="A2878" s="1">
        <v>44377</v>
      </c>
      <c r="B2878" s="1">
        <v>44377</v>
      </c>
      <c r="C2878" t="s">
        <v>180</v>
      </c>
      <c r="D2878" t="s">
        <v>128</v>
      </c>
      <c r="E2878">
        <v>7.125</v>
      </c>
      <c r="F2878" t="s">
        <v>3801</v>
      </c>
      <c r="G2878" t="s">
        <v>51</v>
      </c>
      <c r="H2878" t="s">
        <v>44</v>
      </c>
      <c r="I2878" t="s">
        <v>18</v>
      </c>
      <c r="J2878" t="s">
        <v>19</v>
      </c>
      <c r="K2878" t="s">
        <v>20</v>
      </c>
      <c r="L2878" t="s">
        <v>20</v>
      </c>
      <c r="M2878" t="s">
        <v>21</v>
      </c>
      <c r="N2878" t="s">
        <v>22</v>
      </c>
      <c r="O2878" t="s">
        <v>6268</v>
      </c>
      <c r="P2878">
        <v>3</v>
      </c>
      <c r="Q2878" t="str">
        <f t="shared" si="44"/>
        <v>DIS US Equity</v>
      </c>
    </row>
    <row r="2879" spans="1:17" x14ac:dyDescent="0.25">
      <c r="A2879" s="1">
        <v>44377</v>
      </c>
      <c r="B2879" s="1">
        <v>44377</v>
      </c>
      <c r="C2879" t="s">
        <v>180</v>
      </c>
      <c r="D2879" t="s">
        <v>128</v>
      </c>
      <c r="E2879">
        <v>6.15</v>
      </c>
      <c r="F2879" t="s">
        <v>3315</v>
      </c>
      <c r="G2879" t="s">
        <v>51</v>
      </c>
      <c r="H2879" t="s">
        <v>44</v>
      </c>
      <c r="I2879" t="s">
        <v>18</v>
      </c>
      <c r="J2879" t="s">
        <v>19</v>
      </c>
      <c r="K2879" t="s">
        <v>20</v>
      </c>
      <c r="L2879" t="s">
        <v>20</v>
      </c>
      <c r="M2879" t="s">
        <v>21</v>
      </c>
      <c r="N2879" t="s">
        <v>22</v>
      </c>
      <c r="O2879" t="s">
        <v>6269</v>
      </c>
      <c r="P2879">
        <v>3</v>
      </c>
      <c r="Q2879" t="str">
        <f t="shared" si="44"/>
        <v>DIS US Equity</v>
      </c>
    </row>
    <row r="2880" spans="1:17" x14ac:dyDescent="0.25">
      <c r="A2880" s="1">
        <v>44377</v>
      </c>
      <c r="B2880" s="1">
        <v>44377</v>
      </c>
      <c r="C2880" t="s">
        <v>180</v>
      </c>
      <c r="D2880" t="s">
        <v>128</v>
      </c>
      <c r="E2880">
        <v>7.43</v>
      </c>
      <c r="F2880" t="s">
        <v>4316</v>
      </c>
      <c r="G2880" t="s">
        <v>51</v>
      </c>
      <c r="H2880" t="s">
        <v>44</v>
      </c>
      <c r="I2880" t="s">
        <v>18</v>
      </c>
      <c r="J2880" t="s">
        <v>19</v>
      </c>
      <c r="K2880" t="s">
        <v>20</v>
      </c>
      <c r="L2880" t="s">
        <v>20</v>
      </c>
      <c r="M2880" t="s">
        <v>21</v>
      </c>
      <c r="N2880" t="s">
        <v>22</v>
      </c>
      <c r="O2880" t="s">
        <v>6270</v>
      </c>
      <c r="P2880">
        <v>3</v>
      </c>
      <c r="Q2880" t="str">
        <f t="shared" si="44"/>
        <v>DIS US Equity</v>
      </c>
    </row>
    <row r="2881" spans="1:17" x14ac:dyDescent="0.25">
      <c r="A2881" s="1">
        <v>44377</v>
      </c>
      <c r="B2881" s="1">
        <v>44377</v>
      </c>
      <c r="C2881" t="s">
        <v>180</v>
      </c>
      <c r="D2881" t="s">
        <v>128</v>
      </c>
      <c r="E2881">
        <v>7.75</v>
      </c>
      <c r="F2881" t="s">
        <v>1889</v>
      </c>
      <c r="G2881" t="s">
        <v>69</v>
      </c>
      <c r="H2881" t="s">
        <v>44</v>
      </c>
      <c r="I2881" t="s">
        <v>18</v>
      </c>
      <c r="J2881" t="s">
        <v>19</v>
      </c>
      <c r="K2881" t="s">
        <v>20</v>
      </c>
      <c r="L2881" t="s">
        <v>20</v>
      </c>
      <c r="M2881" t="s">
        <v>21</v>
      </c>
      <c r="N2881" t="s">
        <v>22</v>
      </c>
      <c r="O2881" t="s">
        <v>6271</v>
      </c>
      <c r="P2881">
        <v>3</v>
      </c>
      <c r="Q2881" t="str">
        <f t="shared" si="44"/>
        <v>DIS US Equity</v>
      </c>
    </row>
    <row r="2882" spans="1:17" x14ac:dyDescent="0.25">
      <c r="A2882" s="1">
        <v>44377</v>
      </c>
      <c r="B2882" s="1">
        <v>44377</v>
      </c>
      <c r="C2882" t="s">
        <v>1863</v>
      </c>
      <c r="D2882" t="s">
        <v>1864</v>
      </c>
      <c r="E2882">
        <v>3.15</v>
      </c>
      <c r="F2882" t="s">
        <v>2401</v>
      </c>
      <c r="G2882" t="s">
        <v>722</v>
      </c>
      <c r="H2882" t="s">
        <v>44</v>
      </c>
      <c r="I2882" t="s">
        <v>18</v>
      </c>
      <c r="J2882" t="s">
        <v>19</v>
      </c>
      <c r="K2882" t="s">
        <v>20</v>
      </c>
      <c r="L2882" t="s">
        <v>20</v>
      </c>
      <c r="M2882" t="s">
        <v>21</v>
      </c>
      <c r="N2882" t="s">
        <v>135</v>
      </c>
      <c r="O2882" t="s">
        <v>6272</v>
      </c>
      <c r="P2882">
        <v>4</v>
      </c>
      <c r="Q2882" t="str">
        <f t="shared" si="44"/>
        <v>NRUC US Equity</v>
      </c>
    </row>
    <row r="2883" spans="1:17" x14ac:dyDescent="0.25">
      <c r="A2883" s="1">
        <v>44377</v>
      </c>
      <c r="B2883" s="1">
        <v>44377</v>
      </c>
      <c r="C2883" t="s">
        <v>1863</v>
      </c>
      <c r="D2883" t="s">
        <v>1864</v>
      </c>
      <c r="E2883">
        <v>3.4</v>
      </c>
      <c r="F2883" t="s">
        <v>1228</v>
      </c>
      <c r="G2883" t="s">
        <v>16</v>
      </c>
      <c r="H2883" t="s">
        <v>44</v>
      </c>
      <c r="I2883" t="s">
        <v>18</v>
      </c>
      <c r="J2883" t="s">
        <v>19</v>
      </c>
      <c r="K2883" t="s">
        <v>20</v>
      </c>
      <c r="L2883" t="s">
        <v>20</v>
      </c>
      <c r="M2883" t="s">
        <v>21</v>
      </c>
      <c r="N2883" t="s">
        <v>135</v>
      </c>
      <c r="O2883" t="s">
        <v>6273</v>
      </c>
      <c r="P2883">
        <v>4</v>
      </c>
      <c r="Q2883" t="str">
        <f t="shared" si="44"/>
        <v>NRUC US Equity</v>
      </c>
    </row>
    <row r="2884" spans="1:17" x14ac:dyDescent="0.25">
      <c r="A2884" s="1">
        <v>44377</v>
      </c>
      <c r="B2884" s="1">
        <v>44377</v>
      </c>
      <c r="C2884" t="s">
        <v>4938</v>
      </c>
      <c r="D2884" t="s">
        <v>2111</v>
      </c>
      <c r="E2884">
        <v>2.0009999999999999</v>
      </c>
      <c r="F2884" t="s">
        <v>6278</v>
      </c>
      <c r="G2884" t="s">
        <v>6279</v>
      </c>
      <c r="H2884" t="s">
        <v>44</v>
      </c>
      <c r="I2884" t="s">
        <v>18</v>
      </c>
      <c r="J2884" t="s">
        <v>19</v>
      </c>
      <c r="K2884" t="s">
        <v>20</v>
      </c>
      <c r="L2884" t="s">
        <v>20</v>
      </c>
      <c r="M2884" t="s">
        <v>543</v>
      </c>
      <c r="N2884" t="s">
        <v>59</v>
      </c>
      <c r="O2884" t="s">
        <v>6280</v>
      </c>
      <c r="P2884">
        <v>2</v>
      </c>
      <c r="Q2884" t="str">
        <f t="shared" ref="Q2884:Q2947" si="45">D2884&amp;" US Equity"</f>
        <v>MS US Equity</v>
      </c>
    </row>
    <row r="2885" spans="1:17" x14ac:dyDescent="0.25">
      <c r="A2885" s="1">
        <v>44377</v>
      </c>
      <c r="B2885" s="1">
        <v>44377</v>
      </c>
      <c r="C2885" t="s">
        <v>1331</v>
      </c>
      <c r="D2885" t="s">
        <v>1332</v>
      </c>
      <c r="E2885">
        <v>5.5</v>
      </c>
      <c r="F2885" t="s">
        <v>2966</v>
      </c>
      <c r="G2885" t="s">
        <v>51</v>
      </c>
      <c r="H2885" t="s">
        <v>39</v>
      </c>
      <c r="I2885" t="s">
        <v>18</v>
      </c>
      <c r="J2885" t="s">
        <v>19</v>
      </c>
      <c r="K2885" t="s">
        <v>20</v>
      </c>
      <c r="L2885" t="s">
        <v>20</v>
      </c>
      <c r="M2885" t="s">
        <v>21</v>
      </c>
      <c r="N2885" t="s">
        <v>22</v>
      </c>
      <c r="O2885" t="s">
        <v>6284</v>
      </c>
      <c r="P2885">
        <v>3</v>
      </c>
      <c r="Q2885" t="str">
        <f t="shared" si="45"/>
        <v>PEP US Equity</v>
      </c>
    </row>
    <row r="2886" spans="1:17" x14ac:dyDescent="0.25">
      <c r="A2886" s="1">
        <v>44377</v>
      </c>
      <c r="B2886" s="1">
        <v>44377</v>
      </c>
      <c r="C2886" t="s">
        <v>1863</v>
      </c>
      <c r="D2886" t="s">
        <v>1864</v>
      </c>
      <c r="E2886">
        <v>3.15</v>
      </c>
      <c r="F2886" t="s">
        <v>454</v>
      </c>
      <c r="G2886" t="s">
        <v>722</v>
      </c>
      <c r="H2886" t="s">
        <v>44</v>
      </c>
      <c r="I2886" t="s">
        <v>18</v>
      </c>
      <c r="J2886" t="s">
        <v>19</v>
      </c>
      <c r="K2886" t="s">
        <v>20</v>
      </c>
      <c r="L2886" t="s">
        <v>20</v>
      </c>
      <c r="M2886" t="s">
        <v>21</v>
      </c>
      <c r="N2886" t="s">
        <v>135</v>
      </c>
      <c r="O2886" t="s">
        <v>6285</v>
      </c>
      <c r="P2886">
        <v>4</v>
      </c>
      <c r="Q2886" t="str">
        <f t="shared" si="45"/>
        <v>NRUC US Equity</v>
      </c>
    </row>
    <row r="2887" spans="1:17" x14ac:dyDescent="0.25">
      <c r="A2887" s="1">
        <v>44377</v>
      </c>
      <c r="B2887" s="1">
        <v>44377</v>
      </c>
      <c r="C2887" t="s">
        <v>317</v>
      </c>
      <c r="D2887" t="s">
        <v>318</v>
      </c>
      <c r="E2887">
        <v>3.8</v>
      </c>
      <c r="F2887" t="s">
        <v>5876</v>
      </c>
      <c r="G2887" t="s">
        <v>69</v>
      </c>
      <c r="H2887" t="s">
        <v>199</v>
      </c>
      <c r="I2887" t="s">
        <v>18</v>
      </c>
      <c r="J2887" t="s">
        <v>19</v>
      </c>
      <c r="K2887" t="s">
        <v>20</v>
      </c>
      <c r="L2887" t="s">
        <v>20</v>
      </c>
      <c r="M2887" t="s">
        <v>21</v>
      </c>
      <c r="N2887" t="s">
        <v>59</v>
      </c>
      <c r="O2887" t="s">
        <v>6286</v>
      </c>
      <c r="P2887">
        <v>3</v>
      </c>
      <c r="Q2887" t="str">
        <f t="shared" si="45"/>
        <v>MET US Equity</v>
      </c>
    </row>
    <row r="2888" spans="1:17" x14ac:dyDescent="0.25">
      <c r="A2888" s="1">
        <v>44377</v>
      </c>
      <c r="B2888" s="1">
        <v>44377</v>
      </c>
      <c r="C2888" t="s">
        <v>1863</v>
      </c>
      <c r="D2888" t="s">
        <v>1864</v>
      </c>
      <c r="E2888">
        <v>3.5</v>
      </c>
      <c r="F2888" t="s">
        <v>3393</v>
      </c>
      <c r="G2888" t="s">
        <v>2611</v>
      </c>
      <c r="H2888" t="s">
        <v>44</v>
      </c>
      <c r="I2888" t="s">
        <v>18</v>
      </c>
      <c r="J2888" t="s">
        <v>19</v>
      </c>
      <c r="K2888" t="s">
        <v>20</v>
      </c>
      <c r="L2888" t="s">
        <v>20</v>
      </c>
      <c r="M2888" t="s">
        <v>21</v>
      </c>
      <c r="N2888" t="s">
        <v>135</v>
      </c>
      <c r="O2888" t="s">
        <v>6287</v>
      </c>
      <c r="P2888">
        <v>4</v>
      </c>
      <c r="Q2888" t="str">
        <f t="shared" si="45"/>
        <v>NRUC US Equity</v>
      </c>
    </row>
    <row r="2889" spans="1:17" x14ac:dyDescent="0.25">
      <c r="A2889" s="1">
        <v>44377</v>
      </c>
      <c r="B2889" s="1">
        <v>44377</v>
      </c>
      <c r="C2889" t="s">
        <v>1863</v>
      </c>
      <c r="D2889" t="s">
        <v>1864</v>
      </c>
      <c r="E2889">
        <v>3.6</v>
      </c>
      <c r="F2889" t="s">
        <v>3393</v>
      </c>
      <c r="G2889" t="s">
        <v>722</v>
      </c>
      <c r="H2889" t="s">
        <v>44</v>
      </c>
      <c r="I2889" t="s">
        <v>18</v>
      </c>
      <c r="J2889" t="s">
        <v>19</v>
      </c>
      <c r="K2889" t="s">
        <v>20</v>
      </c>
      <c r="L2889" t="s">
        <v>20</v>
      </c>
      <c r="M2889" t="s">
        <v>21</v>
      </c>
      <c r="N2889" t="s">
        <v>135</v>
      </c>
      <c r="O2889" t="s">
        <v>6292</v>
      </c>
      <c r="P2889">
        <v>4</v>
      </c>
      <c r="Q2889" t="str">
        <f t="shared" si="45"/>
        <v>NRUC US Equity</v>
      </c>
    </row>
    <row r="2890" spans="1:17" x14ac:dyDescent="0.25">
      <c r="A2890" s="1">
        <v>44377</v>
      </c>
      <c r="B2890" s="1">
        <v>44377</v>
      </c>
      <c r="C2890" t="s">
        <v>6293</v>
      </c>
      <c r="D2890" t="s">
        <v>4204</v>
      </c>
      <c r="E2890">
        <v>4.4000000000000004</v>
      </c>
      <c r="F2890" t="s">
        <v>6294</v>
      </c>
      <c r="H2890" t="s">
        <v>112</v>
      </c>
      <c r="I2890" t="s">
        <v>18</v>
      </c>
      <c r="J2890" t="s">
        <v>19</v>
      </c>
      <c r="K2890" t="s">
        <v>20</v>
      </c>
      <c r="L2890" t="s">
        <v>20</v>
      </c>
      <c r="M2890" t="s">
        <v>21</v>
      </c>
      <c r="N2890" t="s">
        <v>59</v>
      </c>
      <c r="O2890" t="s">
        <v>6295</v>
      </c>
      <c r="P2890">
        <v>2</v>
      </c>
      <c r="Q2890" t="str">
        <f t="shared" si="45"/>
        <v>FR US Equity</v>
      </c>
    </row>
    <row r="2891" spans="1:17" x14ac:dyDescent="0.25">
      <c r="A2891" s="1">
        <v>44377</v>
      </c>
      <c r="B2891" s="1">
        <v>44377</v>
      </c>
      <c r="C2891" t="s">
        <v>6293</v>
      </c>
      <c r="D2891" t="s">
        <v>4204</v>
      </c>
      <c r="E2891">
        <v>4.3</v>
      </c>
      <c r="F2891" t="s">
        <v>6296</v>
      </c>
      <c r="H2891" t="s">
        <v>112</v>
      </c>
      <c r="I2891" t="s">
        <v>18</v>
      </c>
      <c r="J2891" t="s">
        <v>19</v>
      </c>
      <c r="K2891" t="s">
        <v>20</v>
      </c>
      <c r="L2891" t="s">
        <v>20</v>
      </c>
      <c r="M2891" t="s">
        <v>21</v>
      </c>
      <c r="N2891" t="s">
        <v>59</v>
      </c>
      <c r="O2891" t="s">
        <v>6297</v>
      </c>
      <c r="P2891">
        <v>2</v>
      </c>
      <c r="Q2891" t="str">
        <f t="shared" si="45"/>
        <v>FR US Equity</v>
      </c>
    </row>
    <row r="2892" spans="1:17" x14ac:dyDescent="0.25">
      <c r="A2892" s="1">
        <v>44377</v>
      </c>
      <c r="B2892" s="1">
        <v>44377</v>
      </c>
      <c r="C2892" t="s">
        <v>2819</v>
      </c>
      <c r="D2892" t="s">
        <v>2820</v>
      </c>
      <c r="E2892">
        <v>5.25</v>
      </c>
      <c r="F2892" t="s">
        <v>1897</v>
      </c>
      <c r="G2892" t="s">
        <v>69</v>
      </c>
      <c r="H2892" t="s">
        <v>17</v>
      </c>
      <c r="I2892" t="s">
        <v>18</v>
      </c>
      <c r="J2892" t="s">
        <v>19</v>
      </c>
      <c r="K2892" t="s">
        <v>20</v>
      </c>
      <c r="L2892" t="s">
        <v>20</v>
      </c>
      <c r="M2892" t="s">
        <v>21</v>
      </c>
      <c r="N2892" t="s">
        <v>22</v>
      </c>
      <c r="O2892" t="s">
        <v>6298</v>
      </c>
      <c r="P2892">
        <v>3</v>
      </c>
      <c r="Q2892" t="str">
        <f t="shared" si="45"/>
        <v>BMY US Equity</v>
      </c>
    </row>
    <row r="2893" spans="1:17" x14ac:dyDescent="0.25">
      <c r="A2893" s="1">
        <v>44377</v>
      </c>
      <c r="B2893" s="1">
        <v>44377</v>
      </c>
      <c r="C2893" t="s">
        <v>1863</v>
      </c>
      <c r="D2893" t="s">
        <v>1864</v>
      </c>
      <c r="E2893">
        <v>2.0499999999999998</v>
      </c>
      <c r="F2893" t="s">
        <v>107</v>
      </c>
      <c r="G2893" t="s">
        <v>2611</v>
      </c>
      <c r="H2893" t="s">
        <v>44</v>
      </c>
      <c r="I2893" t="s">
        <v>18</v>
      </c>
      <c r="J2893" t="s">
        <v>19</v>
      </c>
      <c r="K2893" t="s">
        <v>20</v>
      </c>
      <c r="L2893" t="s">
        <v>20</v>
      </c>
      <c r="M2893" t="s">
        <v>21</v>
      </c>
      <c r="N2893" t="s">
        <v>135</v>
      </c>
      <c r="O2893" t="s">
        <v>6299</v>
      </c>
      <c r="P2893">
        <v>4</v>
      </c>
      <c r="Q2893" t="str">
        <f t="shared" si="45"/>
        <v>NRUC US Equity</v>
      </c>
    </row>
    <row r="2894" spans="1:17" x14ac:dyDescent="0.25">
      <c r="A2894" s="1">
        <v>44377</v>
      </c>
      <c r="B2894" s="1">
        <v>44377</v>
      </c>
      <c r="C2894" t="s">
        <v>1863</v>
      </c>
      <c r="D2894" t="s">
        <v>1864</v>
      </c>
      <c r="E2894">
        <v>2.0499999999999998</v>
      </c>
      <c r="F2894" t="s">
        <v>107</v>
      </c>
      <c r="G2894" t="s">
        <v>16</v>
      </c>
      <c r="H2894" t="s">
        <v>44</v>
      </c>
      <c r="I2894" t="s">
        <v>18</v>
      </c>
      <c r="J2894" t="s">
        <v>19</v>
      </c>
      <c r="K2894" t="s">
        <v>20</v>
      </c>
      <c r="L2894" t="s">
        <v>20</v>
      </c>
      <c r="M2894" t="s">
        <v>21</v>
      </c>
      <c r="N2894" t="s">
        <v>135</v>
      </c>
      <c r="O2894" t="s">
        <v>6300</v>
      </c>
      <c r="P2894">
        <v>4</v>
      </c>
      <c r="Q2894" t="str">
        <f t="shared" si="45"/>
        <v>NRUC US Equity</v>
      </c>
    </row>
    <row r="2895" spans="1:17" x14ac:dyDescent="0.25">
      <c r="A2895" s="1">
        <v>44377</v>
      </c>
      <c r="B2895" s="1">
        <v>44377</v>
      </c>
      <c r="C2895" t="s">
        <v>1863</v>
      </c>
      <c r="D2895" t="s">
        <v>1864</v>
      </c>
      <c r="E2895">
        <v>2</v>
      </c>
      <c r="F2895" t="s">
        <v>2742</v>
      </c>
      <c r="G2895" t="s">
        <v>722</v>
      </c>
      <c r="H2895" t="s">
        <v>44</v>
      </c>
      <c r="I2895" t="s">
        <v>18</v>
      </c>
      <c r="J2895" t="s">
        <v>19</v>
      </c>
      <c r="K2895" t="s">
        <v>20</v>
      </c>
      <c r="L2895" t="s">
        <v>20</v>
      </c>
      <c r="M2895" t="s">
        <v>21</v>
      </c>
      <c r="N2895" t="s">
        <v>135</v>
      </c>
      <c r="O2895" t="s">
        <v>6301</v>
      </c>
      <c r="P2895">
        <v>4</v>
      </c>
      <c r="Q2895" t="str">
        <f t="shared" si="45"/>
        <v>NRUC US Equity</v>
      </c>
    </row>
    <row r="2896" spans="1:17" x14ac:dyDescent="0.25">
      <c r="A2896" s="1">
        <v>44377</v>
      </c>
      <c r="B2896" s="1">
        <v>44377</v>
      </c>
      <c r="C2896" t="s">
        <v>1863</v>
      </c>
      <c r="D2896" t="s">
        <v>1864</v>
      </c>
      <c r="E2896">
        <v>1.7</v>
      </c>
      <c r="F2896" t="s">
        <v>1497</v>
      </c>
      <c r="G2896" t="s">
        <v>722</v>
      </c>
      <c r="H2896" t="s">
        <v>44</v>
      </c>
      <c r="I2896" t="s">
        <v>18</v>
      </c>
      <c r="J2896" t="s">
        <v>19</v>
      </c>
      <c r="K2896" t="s">
        <v>20</v>
      </c>
      <c r="L2896" t="s">
        <v>20</v>
      </c>
      <c r="M2896" t="s">
        <v>21</v>
      </c>
      <c r="N2896" t="s">
        <v>135</v>
      </c>
      <c r="O2896" t="s">
        <v>6302</v>
      </c>
      <c r="P2896">
        <v>4</v>
      </c>
      <c r="Q2896" t="str">
        <f t="shared" si="45"/>
        <v>NRUC US Equity</v>
      </c>
    </row>
    <row r="2897" spans="1:17" x14ac:dyDescent="0.25">
      <c r="A2897" s="1">
        <v>44377</v>
      </c>
      <c r="B2897" s="1">
        <v>44377</v>
      </c>
      <c r="C2897" t="s">
        <v>540</v>
      </c>
      <c r="D2897" t="s">
        <v>541</v>
      </c>
      <c r="E2897">
        <v>5</v>
      </c>
      <c r="F2897" t="s">
        <v>6306</v>
      </c>
      <c r="H2897" t="s">
        <v>97</v>
      </c>
      <c r="I2897" t="s">
        <v>18</v>
      </c>
      <c r="J2897" t="s">
        <v>19</v>
      </c>
      <c r="K2897" t="s">
        <v>20</v>
      </c>
      <c r="L2897" t="s">
        <v>20</v>
      </c>
      <c r="M2897" t="s">
        <v>543</v>
      </c>
      <c r="N2897" t="s">
        <v>59</v>
      </c>
      <c r="O2897" t="s">
        <v>6307</v>
      </c>
      <c r="P2897">
        <v>3</v>
      </c>
      <c r="Q2897" t="str">
        <f t="shared" si="45"/>
        <v>JEF US Equity</v>
      </c>
    </row>
    <row r="2898" spans="1:17" x14ac:dyDescent="0.25">
      <c r="A2898" s="1">
        <v>44377</v>
      </c>
      <c r="B2898" s="1">
        <v>44377</v>
      </c>
      <c r="C2898" t="s">
        <v>1276</v>
      </c>
      <c r="D2898" t="s">
        <v>1277</v>
      </c>
      <c r="E2898">
        <v>0.875</v>
      </c>
      <c r="F2898" t="s">
        <v>1343</v>
      </c>
      <c r="G2898" t="s">
        <v>69</v>
      </c>
      <c r="H2898" t="s">
        <v>39</v>
      </c>
      <c r="I2898" t="s">
        <v>18</v>
      </c>
      <c r="J2898" t="s">
        <v>19</v>
      </c>
      <c r="K2898" t="s">
        <v>20</v>
      </c>
      <c r="L2898" t="s">
        <v>20</v>
      </c>
      <c r="M2898" t="s">
        <v>21</v>
      </c>
      <c r="N2898" t="s">
        <v>59</v>
      </c>
      <c r="O2898" t="s">
        <v>6308</v>
      </c>
      <c r="P2898">
        <v>3</v>
      </c>
      <c r="Q2898" t="str">
        <f t="shared" si="45"/>
        <v>PFG US Equity</v>
      </c>
    </row>
    <row r="2899" spans="1:17" x14ac:dyDescent="0.25">
      <c r="A2899" s="1">
        <v>44377</v>
      </c>
      <c r="B2899" s="1">
        <v>44377</v>
      </c>
      <c r="C2899" t="s">
        <v>5668</v>
      </c>
      <c r="D2899" t="s">
        <v>5669</v>
      </c>
      <c r="E2899">
        <v>5.45</v>
      </c>
      <c r="F2899" t="s">
        <v>6309</v>
      </c>
      <c r="G2899" t="s">
        <v>130</v>
      </c>
      <c r="H2899" t="s">
        <v>17</v>
      </c>
      <c r="I2899" t="s">
        <v>18</v>
      </c>
      <c r="J2899" t="s">
        <v>19</v>
      </c>
      <c r="K2899" t="s">
        <v>20</v>
      </c>
      <c r="L2899" t="s">
        <v>20</v>
      </c>
      <c r="M2899" t="s">
        <v>21</v>
      </c>
      <c r="N2899" t="s">
        <v>135</v>
      </c>
      <c r="O2899" t="s">
        <v>6310</v>
      </c>
      <c r="P2899">
        <v>3</v>
      </c>
      <c r="Q2899" t="str">
        <f t="shared" si="45"/>
        <v>SJI US Equity</v>
      </c>
    </row>
    <row r="2900" spans="1:17" x14ac:dyDescent="0.25">
      <c r="A2900" s="1">
        <v>44377</v>
      </c>
      <c r="B2900" s="1">
        <v>44377</v>
      </c>
      <c r="C2900" t="s">
        <v>5583</v>
      </c>
      <c r="D2900" t="s">
        <v>5584</v>
      </c>
      <c r="E2900">
        <v>6.65</v>
      </c>
      <c r="F2900" t="s">
        <v>996</v>
      </c>
      <c r="G2900" t="s">
        <v>130</v>
      </c>
      <c r="H2900" t="s">
        <v>39</v>
      </c>
      <c r="I2900" t="s">
        <v>18</v>
      </c>
      <c r="J2900" t="s">
        <v>19</v>
      </c>
      <c r="K2900" t="s">
        <v>20</v>
      </c>
      <c r="L2900" t="s">
        <v>20</v>
      </c>
      <c r="M2900" t="s">
        <v>21</v>
      </c>
      <c r="N2900" t="s">
        <v>135</v>
      </c>
      <c r="O2900" t="s">
        <v>6311</v>
      </c>
      <c r="P2900">
        <v>3</v>
      </c>
      <c r="Q2900" t="str">
        <f t="shared" si="45"/>
        <v>NWN US Equity</v>
      </c>
    </row>
    <row r="2901" spans="1:17" x14ac:dyDescent="0.25">
      <c r="A2901" s="1">
        <v>44377</v>
      </c>
      <c r="B2901" s="1">
        <v>44377</v>
      </c>
      <c r="C2901" t="s">
        <v>6088</v>
      </c>
      <c r="D2901" t="s">
        <v>274</v>
      </c>
      <c r="E2901">
        <v>8.5500000000000007</v>
      </c>
      <c r="F2901" t="s">
        <v>3373</v>
      </c>
      <c r="G2901" t="s">
        <v>130</v>
      </c>
      <c r="H2901" t="s">
        <v>44</v>
      </c>
      <c r="I2901" t="s">
        <v>18</v>
      </c>
      <c r="J2901" t="s">
        <v>19</v>
      </c>
      <c r="K2901" t="s">
        <v>20</v>
      </c>
      <c r="L2901" t="s">
        <v>20</v>
      </c>
      <c r="M2901" t="s">
        <v>21</v>
      </c>
      <c r="N2901" t="s">
        <v>135</v>
      </c>
      <c r="O2901" t="s">
        <v>6315</v>
      </c>
      <c r="P2901">
        <v>2</v>
      </c>
      <c r="Q2901" t="str">
        <f t="shared" si="45"/>
        <v>SO US Equity</v>
      </c>
    </row>
    <row r="2902" spans="1:17" x14ac:dyDescent="0.25">
      <c r="A2902" s="1">
        <v>44377</v>
      </c>
      <c r="B2902" s="1">
        <v>44377</v>
      </c>
      <c r="C2902" t="s">
        <v>5583</v>
      </c>
      <c r="D2902" t="s">
        <v>5584</v>
      </c>
      <c r="E2902">
        <v>7.72</v>
      </c>
      <c r="F2902" t="s">
        <v>1322</v>
      </c>
      <c r="G2902" t="s">
        <v>130</v>
      </c>
      <c r="H2902" t="s">
        <v>39</v>
      </c>
      <c r="I2902" t="s">
        <v>18</v>
      </c>
      <c r="J2902" t="s">
        <v>19</v>
      </c>
      <c r="K2902" t="s">
        <v>20</v>
      </c>
      <c r="L2902" t="s">
        <v>20</v>
      </c>
      <c r="M2902" t="s">
        <v>21</v>
      </c>
      <c r="N2902" t="s">
        <v>135</v>
      </c>
      <c r="O2902" t="s">
        <v>6316</v>
      </c>
      <c r="P2902">
        <v>3</v>
      </c>
      <c r="Q2902" t="str">
        <f t="shared" si="45"/>
        <v>NWN US Equity</v>
      </c>
    </row>
    <row r="2903" spans="1:17" x14ac:dyDescent="0.25">
      <c r="A2903" s="1">
        <v>44377</v>
      </c>
      <c r="B2903" s="1">
        <v>44377</v>
      </c>
      <c r="C2903" t="s">
        <v>2723</v>
      </c>
      <c r="D2903" t="s">
        <v>318</v>
      </c>
      <c r="E2903">
        <v>7.8</v>
      </c>
      <c r="F2903" t="s">
        <v>4213</v>
      </c>
      <c r="G2903" t="s">
        <v>5828</v>
      </c>
      <c r="H2903" t="s">
        <v>17</v>
      </c>
      <c r="I2903" t="s">
        <v>18</v>
      </c>
      <c r="J2903" t="s">
        <v>19</v>
      </c>
      <c r="K2903" t="s">
        <v>20</v>
      </c>
      <c r="L2903" t="s">
        <v>20</v>
      </c>
      <c r="M2903" t="s">
        <v>21</v>
      </c>
      <c r="N2903" t="s">
        <v>59</v>
      </c>
      <c r="O2903" t="s">
        <v>6318</v>
      </c>
      <c r="P2903">
        <v>3</v>
      </c>
      <c r="Q2903" t="str">
        <f t="shared" si="45"/>
        <v>MET US Equity</v>
      </c>
    </row>
    <row r="2904" spans="1:17" x14ac:dyDescent="0.25">
      <c r="A2904" s="1">
        <v>44377</v>
      </c>
      <c r="B2904" s="1">
        <v>44377</v>
      </c>
      <c r="C2904" t="s">
        <v>5665</v>
      </c>
      <c r="D2904" t="s">
        <v>1904</v>
      </c>
      <c r="E2904">
        <v>8.5</v>
      </c>
      <c r="F2904" t="s">
        <v>5666</v>
      </c>
      <c r="G2904" t="s">
        <v>4156</v>
      </c>
      <c r="H2904" t="s">
        <v>52</v>
      </c>
      <c r="I2904" t="s">
        <v>18</v>
      </c>
      <c r="J2904" t="s">
        <v>19</v>
      </c>
      <c r="K2904" t="s">
        <v>20</v>
      </c>
      <c r="L2904" t="s">
        <v>20</v>
      </c>
      <c r="M2904" t="s">
        <v>21</v>
      </c>
      <c r="N2904" t="s">
        <v>59</v>
      </c>
      <c r="O2904" t="s">
        <v>6319</v>
      </c>
      <c r="P2904">
        <v>3</v>
      </c>
      <c r="Q2904" t="str">
        <f t="shared" si="45"/>
        <v>TRV US Equity</v>
      </c>
    </row>
    <row r="2905" spans="1:17" x14ac:dyDescent="0.25">
      <c r="A2905" s="1">
        <v>44377</v>
      </c>
      <c r="B2905" s="1">
        <v>44377</v>
      </c>
      <c r="C2905" t="s">
        <v>2367</v>
      </c>
      <c r="D2905" t="s">
        <v>2368</v>
      </c>
      <c r="E2905">
        <v>7</v>
      </c>
      <c r="F2905" t="s">
        <v>5710</v>
      </c>
      <c r="G2905" t="s">
        <v>3270</v>
      </c>
      <c r="H2905" t="s">
        <v>44</v>
      </c>
      <c r="I2905" t="s">
        <v>18</v>
      </c>
      <c r="J2905" t="s">
        <v>19</v>
      </c>
      <c r="K2905" t="s">
        <v>20</v>
      </c>
      <c r="L2905" t="s">
        <v>20</v>
      </c>
      <c r="M2905" t="s">
        <v>21</v>
      </c>
      <c r="N2905" t="s">
        <v>135</v>
      </c>
      <c r="O2905" t="s">
        <v>6321</v>
      </c>
      <c r="P2905">
        <v>3</v>
      </c>
      <c r="Q2905" t="str">
        <f t="shared" si="45"/>
        <v>PSD US Equity</v>
      </c>
    </row>
    <row r="2906" spans="1:17" x14ac:dyDescent="0.25">
      <c r="A2906" s="1">
        <v>44377</v>
      </c>
      <c r="B2906" s="1">
        <v>44377</v>
      </c>
      <c r="C2906" t="s">
        <v>3512</v>
      </c>
      <c r="D2906" t="s">
        <v>2681</v>
      </c>
      <c r="E2906">
        <v>9</v>
      </c>
      <c r="F2906" t="s">
        <v>54</v>
      </c>
      <c r="G2906" t="s">
        <v>51</v>
      </c>
      <c r="H2906" t="s">
        <v>112</v>
      </c>
      <c r="I2906" t="s">
        <v>18</v>
      </c>
      <c r="J2906" t="s">
        <v>19</v>
      </c>
      <c r="K2906" t="s">
        <v>20</v>
      </c>
      <c r="L2906" t="s">
        <v>20</v>
      </c>
      <c r="M2906" t="s">
        <v>21</v>
      </c>
      <c r="N2906" t="s">
        <v>22</v>
      </c>
      <c r="O2906" t="s">
        <v>6322</v>
      </c>
      <c r="P2906">
        <v>4</v>
      </c>
      <c r="Q2906" t="str">
        <f t="shared" si="45"/>
        <v>ADNA US Equity</v>
      </c>
    </row>
    <row r="2907" spans="1:17" x14ac:dyDescent="0.25">
      <c r="A2907" s="1">
        <v>44377</v>
      </c>
      <c r="B2907" s="1">
        <v>44377</v>
      </c>
      <c r="C2907" t="s">
        <v>3512</v>
      </c>
      <c r="D2907" t="s">
        <v>2681</v>
      </c>
      <c r="E2907">
        <v>9</v>
      </c>
      <c r="F2907" t="s">
        <v>54</v>
      </c>
      <c r="G2907" t="s">
        <v>69</v>
      </c>
      <c r="H2907" t="s">
        <v>112</v>
      </c>
      <c r="I2907" t="s">
        <v>18</v>
      </c>
      <c r="J2907" t="s">
        <v>19</v>
      </c>
      <c r="K2907" t="s">
        <v>20</v>
      </c>
      <c r="L2907" t="s">
        <v>20</v>
      </c>
      <c r="M2907" t="s">
        <v>21</v>
      </c>
      <c r="N2907" t="s">
        <v>22</v>
      </c>
      <c r="O2907" t="s">
        <v>6323</v>
      </c>
      <c r="P2907">
        <v>4</v>
      </c>
      <c r="Q2907" t="str">
        <f t="shared" si="45"/>
        <v>ADNA US Equity</v>
      </c>
    </row>
    <row r="2908" spans="1:17" x14ac:dyDescent="0.25">
      <c r="A2908" s="1">
        <v>44377</v>
      </c>
      <c r="B2908" s="1">
        <v>44377</v>
      </c>
      <c r="C2908" t="s">
        <v>5583</v>
      </c>
      <c r="D2908" t="s">
        <v>5584</v>
      </c>
      <c r="E2908">
        <v>7.85</v>
      </c>
      <c r="F2908" t="s">
        <v>6324</v>
      </c>
      <c r="G2908" t="s">
        <v>130</v>
      </c>
      <c r="H2908" t="s">
        <v>39</v>
      </c>
      <c r="I2908" t="s">
        <v>18</v>
      </c>
      <c r="J2908" t="s">
        <v>19</v>
      </c>
      <c r="K2908" t="s">
        <v>20</v>
      </c>
      <c r="L2908" t="s">
        <v>20</v>
      </c>
      <c r="M2908" t="s">
        <v>21</v>
      </c>
      <c r="N2908" t="s">
        <v>135</v>
      </c>
      <c r="O2908" t="s">
        <v>6325</v>
      </c>
      <c r="P2908">
        <v>3</v>
      </c>
      <c r="Q2908" t="str">
        <f t="shared" si="45"/>
        <v>NWN US Equity</v>
      </c>
    </row>
    <row r="2909" spans="1:17" x14ac:dyDescent="0.25">
      <c r="A2909" s="1">
        <v>44377</v>
      </c>
      <c r="B2909" s="1">
        <v>44377</v>
      </c>
      <c r="C2909" t="s">
        <v>4218</v>
      </c>
      <c r="D2909" t="s">
        <v>701</v>
      </c>
      <c r="E2909">
        <v>6.6</v>
      </c>
      <c r="F2909" t="s">
        <v>888</v>
      </c>
      <c r="G2909" t="s">
        <v>4156</v>
      </c>
      <c r="H2909" t="s">
        <v>17</v>
      </c>
      <c r="I2909" t="s">
        <v>18</v>
      </c>
      <c r="J2909" t="s">
        <v>19</v>
      </c>
      <c r="K2909" t="s">
        <v>20</v>
      </c>
      <c r="L2909" t="s">
        <v>20</v>
      </c>
      <c r="M2909" t="s">
        <v>21</v>
      </c>
      <c r="N2909" t="s">
        <v>22</v>
      </c>
      <c r="O2909" t="s">
        <v>6326</v>
      </c>
      <c r="P2909">
        <v>3</v>
      </c>
      <c r="Q2909" t="str">
        <f t="shared" si="45"/>
        <v>PFE US Equity</v>
      </c>
    </row>
    <row r="2910" spans="1:17" x14ac:dyDescent="0.25">
      <c r="A2910" s="1">
        <v>44377</v>
      </c>
      <c r="B2910" s="1">
        <v>44377</v>
      </c>
      <c r="C2910" t="s">
        <v>5864</v>
      </c>
      <c r="D2910" t="s">
        <v>4973</v>
      </c>
      <c r="E2910">
        <v>6.88</v>
      </c>
      <c r="F2910" t="s">
        <v>6327</v>
      </c>
      <c r="G2910" t="s">
        <v>16</v>
      </c>
      <c r="H2910" t="s">
        <v>17</v>
      </c>
      <c r="I2910" t="s">
        <v>18</v>
      </c>
      <c r="J2910" t="s">
        <v>19</v>
      </c>
      <c r="K2910" t="s">
        <v>20</v>
      </c>
      <c r="L2910" t="s">
        <v>20</v>
      </c>
      <c r="M2910" t="s">
        <v>21</v>
      </c>
      <c r="N2910" t="s">
        <v>135</v>
      </c>
      <c r="O2910" t="s">
        <v>6328</v>
      </c>
      <c r="P2910">
        <v>3</v>
      </c>
      <c r="Q2910" t="str">
        <f t="shared" si="45"/>
        <v>AGR US Equity</v>
      </c>
    </row>
    <row r="2911" spans="1:17" x14ac:dyDescent="0.25">
      <c r="A2911" s="1">
        <v>44377</v>
      </c>
      <c r="B2911" s="1">
        <v>44377</v>
      </c>
      <c r="C2911" t="s">
        <v>2367</v>
      </c>
      <c r="D2911" t="s">
        <v>2368</v>
      </c>
      <c r="E2911">
        <v>7.2</v>
      </c>
      <c r="F2911" t="s">
        <v>6329</v>
      </c>
      <c r="G2911" t="s">
        <v>400</v>
      </c>
      <c r="H2911" t="s">
        <v>17</v>
      </c>
      <c r="I2911" t="s">
        <v>18</v>
      </c>
      <c r="J2911" t="s">
        <v>19</v>
      </c>
      <c r="K2911" t="s">
        <v>20</v>
      </c>
      <c r="L2911" t="s">
        <v>20</v>
      </c>
      <c r="M2911" t="s">
        <v>21</v>
      </c>
      <c r="N2911" t="s">
        <v>135</v>
      </c>
      <c r="O2911" t="s">
        <v>6330</v>
      </c>
      <c r="P2911">
        <v>3</v>
      </c>
      <c r="Q2911" t="str">
        <f t="shared" si="45"/>
        <v>PSD US Equity</v>
      </c>
    </row>
    <row r="2912" spans="1:17" x14ac:dyDescent="0.25">
      <c r="A2912" s="1">
        <v>44377</v>
      </c>
      <c r="B2912" s="1">
        <v>44377</v>
      </c>
      <c r="C2912" t="s">
        <v>4343</v>
      </c>
      <c r="D2912" t="s">
        <v>4344</v>
      </c>
      <c r="E2912">
        <v>7.61</v>
      </c>
      <c r="F2912" t="s">
        <v>6331</v>
      </c>
      <c r="G2912" t="s">
        <v>297</v>
      </c>
      <c r="H2912" t="s">
        <v>97</v>
      </c>
      <c r="I2912" t="s">
        <v>18</v>
      </c>
      <c r="J2912" t="s">
        <v>19</v>
      </c>
      <c r="K2912" t="s">
        <v>20</v>
      </c>
      <c r="L2912" t="s">
        <v>20</v>
      </c>
      <c r="M2912" t="s">
        <v>21</v>
      </c>
      <c r="N2912" t="s">
        <v>22</v>
      </c>
      <c r="O2912" t="s">
        <v>6332</v>
      </c>
      <c r="P2912">
        <v>3</v>
      </c>
      <c r="Q2912" t="str">
        <f t="shared" si="45"/>
        <v>TKR US Equity</v>
      </c>
    </row>
    <row r="2913" spans="1:17" x14ac:dyDescent="0.25">
      <c r="A2913" s="1">
        <v>44377</v>
      </c>
      <c r="B2913" s="1">
        <v>44377</v>
      </c>
      <c r="C2913" t="s">
        <v>4918</v>
      </c>
      <c r="D2913" t="s">
        <v>952</v>
      </c>
      <c r="E2913">
        <v>7.5</v>
      </c>
      <c r="F2913" t="s">
        <v>6333</v>
      </c>
      <c r="G2913" t="s">
        <v>130</v>
      </c>
      <c r="H2913" t="s">
        <v>52</v>
      </c>
      <c r="I2913" t="s">
        <v>18</v>
      </c>
      <c r="J2913" t="s">
        <v>19</v>
      </c>
      <c r="K2913" t="s">
        <v>20</v>
      </c>
      <c r="L2913" t="s">
        <v>20</v>
      </c>
      <c r="M2913" t="s">
        <v>21</v>
      </c>
      <c r="N2913" t="s">
        <v>135</v>
      </c>
      <c r="O2913" t="s">
        <v>6334</v>
      </c>
      <c r="P2913">
        <v>3</v>
      </c>
      <c r="Q2913" t="str">
        <f t="shared" si="45"/>
        <v>DUK US Equity</v>
      </c>
    </row>
    <row r="2914" spans="1:17" x14ac:dyDescent="0.25">
      <c r="A2914" s="1">
        <v>44377</v>
      </c>
      <c r="B2914" s="1">
        <v>44377</v>
      </c>
      <c r="C2914" t="s">
        <v>1702</v>
      </c>
      <c r="D2914" t="s">
        <v>1703</v>
      </c>
      <c r="E2914">
        <v>7.5</v>
      </c>
      <c r="F2914" t="s">
        <v>1704</v>
      </c>
      <c r="G2914" t="s">
        <v>69</v>
      </c>
      <c r="H2914" t="s">
        <v>121</v>
      </c>
      <c r="I2914" t="s">
        <v>18</v>
      </c>
      <c r="J2914" t="s">
        <v>19</v>
      </c>
      <c r="K2914" t="s">
        <v>20</v>
      </c>
      <c r="L2914" t="s">
        <v>20</v>
      </c>
      <c r="M2914" t="s">
        <v>21</v>
      </c>
      <c r="N2914" t="s">
        <v>22</v>
      </c>
      <c r="O2914" t="s">
        <v>6336</v>
      </c>
      <c r="P2914">
        <v>3</v>
      </c>
      <c r="Q2914" t="str">
        <f t="shared" si="45"/>
        <v>SCI US Equity</v>
      </c>
    </row>
    <row r="2915" spans="1:17" x14ac:dyDescent="0.25">
      <c r="A2915" s="1">
        <v>44377</v>
      </c>
      <c r="B2915" s="1">
        <v>44377</v>
      </c>
      <c r="C2915" t="s">
        <v>6167</v>
      </c>
      <c r="D2915" t="s">
        <v>4956</v>
      </c>
      <c r="E2915">
        <v>6.15</v>
      </c>
      <c r="F2915" t="s">
        <v>4040</v>
      </c>
      <c r="G2915" t="s">
        <v>69</v>
      </c>
      <c r="H2915" t="s">
        <v>17</v>
      </c>
      <c r="I2915" t="s">
        <v>18</v>
      </c>
      <c r="J2915" t="s">
        <v>19</v>
      </c>
      <c r="K2915" t="s">
        <v>20</v>
      </c>
      <c r="L2915" t="s">
        <v>20</v>
      </c>
      <c r="M2915" t="s">
        <v>21</v>
      </c>
      <c r="N2915" t="s">
        <v>135</v>
      </c>
      <c r="O2915" t="s">
        <v>6337</v>
      </c>
      <c r="P2915">
        <v>3</v>
      </c>
      <c r="Q2915" t="str">
        <f t="shared" si="45"/>
        <v>ITC US Equity</v>
      </c>
    </row>
    <row r="2916" spans="1:17" x14ac:dyDescent="0.25">
      <c r="A2916" s="1">
        <v>44377</v>
      </c>
      <c r="B2916" s="1">
        <v>44377</v>
      </c>
      <c r="C2916" t="s">
        <v>5754</v>
      </c>
      <c r="D2916" t="s">
        <v>5755</v>
      </c>
      <c r="E2916">
        <v>6.133</v>
      </c>
      <c r="F2916" t="s">
        <v>3853</v>
      </c>
      <c r="G2916" t="s">
        <v>130</v>
      </c>
      <c r="H2916" t="s">
        <v>17</v>
      </c>
      <c r="I2916" t="s">
        <v>18</v>
      </c>
      <c r="J2916" t="s">
        <v>19</v>
      </c>
      <c r="K2916" t="s">
        <v>20</v>
      </c>
      <c r="L2916" t="s">
        <v>20</v>
      </c>
      <c r="M2916" t="s">
        <v>21</v>
      </c>
      <c r="N2916" t="s">
        <v>135</v>
      </c>
      <c r="O2916" t="s">
        <v>6338</v>
      </c>
      <c r="P2916">
        <v>3</v>
      </c>
      <c r="Q2916" t="str">
        <f t="shared" si="45"/>
        <v>UGI US Equity</v>
      </c>
    </row>
    <row r="2917" spans="1:17" x14ac:dyDescent="0.25">
      <c r="A2917" s="1">
        <v>44377</v>
      </c>
      <c r="B2917" s="1">
        <v>44377</v>
      </c>
      <c r="C2917" t="s">
        <v>3409</v>
      </c>
      <c r="D2917" t="s">
        <v>144</v>
      </c>
      <c r="E2917">
        <v>5.45</v>
      </c>
      <c r="F2917" t="s">
        <v>2170</v>
      </c>
      <c r="G2917" t="s">
        <v>69</v>
      </c>
      <c r="H2917" t="s">
        <v>39</v>
      </c>
      <c r="I2917" t="s">
        <v>18</v>
      </c>
      <c r="J2917" t="s">
        <v>19</v>
      </c>
      <c r="K2917" t="s">
        <v>20</v>
      </c>
      <c r="L2917" t="s">
        <v>20</v>
      </c>
      <c r="M2917" t="s">
        <v>21</v>
      </c>
      <c r="N2917" t="s">
        <v>135</v>
      </c>
      <c r="O2917" t="s">
        <v>6339</v>
      </c>
      <c r="P2917">
        <v>3</v>
      </c>
      <c r="Q2917" t="str">
        <f t="shared" si="45"/>
        <v>DTE US Equity</v>
      </c>
    </row>
    <row r="2918" spans="1:17" x14ac:dyDescent="0.25">
      <c r="A2918" s="1">
        <v>44377</v>
      </c>
      <c r="B2918" s="1">
        <v>44377</v>
      </c>
      <c r="C2918" t="s">
        <v>4553</v>
      </c>
      <c r="D2918" t="s">
        <v>1391</v>
      </c>
      <c r="E2918">
        <v>4.17</v>
      </c>
      <c r="F2918" t="s">
        <v>4554</v>
      </c>
      <c r="G2918" t="s">
        <v>69</v>
      </c>
      <c r="H2918" t="s">
        <v>52</v>
      </c>
      <c r="I2918" t="s">
        <v>18</v>
      </c>
      <c r="J2918" t="s">
        <v>19</v>
      </c>
      <c r="K2918" t="s">
        <v>20</v>
      </c>
      <c r="L2918" t="s">
        <v>20</v>
      </c>
      <c r="M2918" t="s">
        <v>21</v>
      </c>
      <c r="N2918" t="s">
        <v>135</v>
      </c>
      <c r="O2918" t="s">
        <v>6353</v>
      </c>
      <c r="P2918">
        <v>5</v>
      </c>
      <c r="Q2918" t="str">
        <f t="shared" si="45"/>
        <v>NGGLN US Equity</v>
      </c>
    </row>
    <row r="2919" spans="1:17" x14ac:dyDescent="0.25">
      <c r="A2919" s="1">
        <v>44377</v>
      </c>
      <c r="B2919" s="1">
        <v>44377</v>
      </c>
      <c r="C2919" t="s">
        <v>867</v>
      </c>
      <c r="D2919" t="s">
        <v>868</v>
      </c>
      <c r="E2919">
        <v>4.07</v>
      </c>
      <c r="F2919" t="s">
        <v>2384</v>
      </c>
      <c r="G2919" t="s">
        <v>69</v>
      </c>
      <c r="H2919" t="s">
        <v>44</v>
      </c>
      <c r="I2919" t="s">
        <v>18</v>
      </c>
      <c r="J2919" t="s">
        <v>19</v>
      </c>
      <c r="K2919" t="s">
        <v>20</v>
      </c>
      <c r="L2919" t="s">
        <v>20</v>
      </c>
      <c r="M2919" t="s">
        <v>21</v>
      </c>
      <c r="N2919" t="s">
        <v>22</v>
      </c>
      <c r="O2919" t="s">
        <v>6354</v>
      </c>
      <c r="P2919">
        <v>3</v>
      </c>
      <c r="Q2919" t="str">
        <f t="shared" si="45"/>
        <v>LMT US Equity</v>
      </c>
    </row>
    <row r="2920" spans="1:17" x14ac:dyDescent="0.25">
      <c r="A2920" s="1">
        <v>44377</v>
      </c>
      <c r="B2920" s="1">
        <v>44377</v>
      </c>
      <c r="C2920" t="s">
        <v>4715</v>
      </c>
      <c r="D2920" t="s">
        <v>4716</v>
      </c>
      <c r="E2920">
        <v>6.95</v>
      </c>
      <c r="F2920" t="s">
        <v>2858</v>
      </c>
      <c r="G2920" t="s">
        <v>69</v>
      </c>
      <c r="H2920" t="s">
        <v>17</v>
      </c>
      <c r="I2920" t="s">
        <v>18</v>
      </c>
      <c r="J2920" t="s">
        <v>19</v>
      </c>
      <c r="K2920" t="s">
        <v>20</v>
      </c>
      <c r="L2920" t="s">
        <v>20</v>
      </c>
      <c r="M2920" t="s">
        <v>21</v>
      </c>
      <c r="N2920" t="s">
        <v>135</v>
      </c>
      <c r="O2920" t="s">
        <v>6355</v>
      </c>
      <c r="P2920">
        <v>3</v>
      </c>
      <c r="Q2920" t="str">
        <f t="shared" si="45"/>
        <v>PNM US Equity</v>
      </c>
    </row>
    <row r="2921" spans="1:17" x14ac:dyDescent="0.25">
      <c r="A2921" s="1">
        <v>44377</v>
      </c>
      <c r="B2921" s="1">
        <v>44377</v>
      </c>
      <c r="C2921" t="s">
        <v>4578</v>
      </c>
      <c r="D2921" t="s">
        <v>4579</v>
      </c>
      <c r="E2921">
        <v>5.7640000000000002</v>
      </c>
      <c r="F2921" t="s">
        <v>6364</v>
      </c>
      <c r="G2921" t="s">
        <v>16</v>
      </c>
      <c r="H2921" t="s">
        <v>44</v>
      </c>
      <c r="I2921" t="s">
        <v>18</v>
      </c>
      <c r="J2921" t="s">
        <v>19</v>
      </c>
      <c r="K2921" t="s">
        <v>20</v>
      </c>
      <c r="L2921" t="s">
        <v>20</v>
      </c>
      <c r="M2921" t="s">
        <v>21</v>
      </c>
      <c r="N2921" t="s">
        <v>135</v>
      </c>
      <c r="O2921" t="s">
        <v>6365</v>
      </c>
      <c r="P2921">
        <v>5</v>
      </c>
      <c r="Q2921" t="str">
        <f t="shared" si="45"/>
        <v>FTSCN US Equity</v>
      </c>
    </row>
    <row r="2922" spans="1:17" x14ac:dyDescent="0.25">
      <c r="A2922" s="1">
        <v>44377</v>
      </c>
      <c r="B2922" s="1">
        <v>44377</v>
      </c>
      <c r="C2922" t="s">
        <v>5864</v>
      </c>
      <c r="D2922" t="s">
        <v>4973</v>
      </c>
      <c r="E2922">
        <v>5.7779999999999996</v>
      </c>
      <c r="F2922" t="s">
        <v>4213</v>
      </c>
      <c r="G2922" t="s">
        <v>16</v>
      </c>
      <c r="H2922" t="s">
        <v>17</v>
      </c>
      <c r="I2922" t="s">
        <v>18</v>
      </c>
      <c r="J2922" t="s">
        <v>19</v>
      </c>
      <c r="K2922" t="s">
        <v>20</v>
      </c>
      <c r="L2922" t="s">
        <v>20</v>
      </c>
      <c r="M2922" t="s">
        <v>21</v>
      </c>
      <c r="N2922" t="s">
        <v>135</v>
      </c>
      <c r="O2922" t="s">
        <v>6366</v>
      </c>
      <c r="P2922">
        <v>3</v>
      </c>
      <c r="Q2922" t="str">
        <f t="shared" si="45"/>
        <v>AGR US Equity</v>
      </c>
    </row>
    <row r="2923" spans="1:17" x14ac:dyDescent="0.25">
      <c r="A2923" s="1">
        <v>44377</v>
      </c>
      <c r="B2923" s="1">
        <v>44377</v>
      </c>
      <c r="C2923" t="s">
        <v>4383</v>
      </c>
      <c r="D2923" t="s">
        <v>4384</v>
      </c>
      <c r="E2923">
        <v>5.7</v>
      </c>
      <c r="F2923" t="s">
        <v>6367</v>
      </c>
      <c r="G2923" t="s">
        <v>6368</v>
      </c>
      <c r="H2923" t="s">
        <v>44</v>
      </c>
      <c r="I2923" t="s">
        <v>18</v>
      </c>
      <c r="J2923" t="s">
        <v>19</v>
      </c>
      <c r="K2923" t="s">
        <v>20</v>
      </c>
      <c r="L2923" t="s">
        <v>20</v>
      </c>
      <c r="M2923" t="s">
        <v>21</v>
      </c>
      <c r="N2923" t="s">
        <v>135</v>
      </c>
      <c r="O2923" t="s">
        <v>6369</v>
      </c>
      <c r="P2923">
        <v>3</v>
      </c>
      <c r="Q2923" t="str">
        <f t="shared" si="45"/>
        <v>WGL US Equity</v>
      </c>
    </row>
    <row r="2924" spans="1:17" x14ac:dyDescent="0.25">
      <c r="A2924" s="1">
        <v>44377</v>
      </c>
      <c r="B2924" s="1">
        <v>44377</v>
      </c>
      <c r="C2924" t="s">
        <v>3659</v>
      </c>
      <c r="D2924" t="s">
        <v>3660</v>
      </c>
      <c r="E2924">
        <v>5.3</v>
      </c>
      <c r="F2924" t="s">
        <v>3568</v>
      </c>
      <c r="G2924" t="s">
        <v>3473</v>
      </c>
      <c r="H2924" t="s">
        <v>17</v>
      </c>
      <c r="I2924" t="s">
        <v>18</v>
      </c>
      <c r="J2924" t="s">
        <v>19</v>
      </c>
      <c r="K2924" t="s">
        <v>20</v>
      </c>
      <c r="L2924" t="s">
        <v>20</v>
      </c>
      <c r="M2924" t="s">
        <v>21</v>
      </c>
      <c r="N2924" t="s">
        <v>135</v>
      </c>
      <c r="O2924" t="s">
        <v>6370</v>
      </c>
      <c r="P2924">
        <v>3</v>
      </c>
      <c r="Q2924" t="str">
        <f t="shared" si="45"/>
        <v>IDA US Equity</v>
      </c>
    </row>
    <row r="2925" spans="1:17" x14ac:dyDescent="0.25">
      <c r="A2925" s="1">
        <v>44377</v>
      </c>
      <c r="B2925" s="1">
        <v>44377</v>
      </c>
      <c r="C2925" t="s">
        <v>1149</v>
      </c>
      <c r="D2925" t="s">
        <v>1150</v>
      </c>
      <c r="E2925">
        <v>5.625</v>
      </c>
      <c r="F2925" t="s">
        <v>149</v>
      </c>
      <c r="G2925" t="s">
        <v>2369</v>
      </c>
      <c r="H2925" t="s">
        <v>52</v>
      </c>
      <c r="I2925" t="s">
        <v>18</v>
      </c>
      <c r="J2925" t="s">
        <v>19</v>
      </c>
      <c r="K2925" t="s">
        <v>20</v>
      </c>
      <c r="L2925" t="s">
        <v>20</v>
      </c>
      <c r="M2925" t="s">
        <v>21</v>
      </c>
      <c r="N2925" t="s">
        <v>135</v>
      </c>
      <c r="O2925" t="s">
        <v>6371</v>
      </c>
      <c r="P2925">
        <v>3</v>
      </c>
      <c r="Q2925" t="str">
        <f t="shared" si="45"/>
        <v>EIX US Equity</v>
      </c>
    </row>
    <row r="2926" spans="1:17" x14ac:dyDescent="0.25">
      <c r="A2926" s="1">
        <v>44377</v>
      </c>
      <c r="B2926" s="1">
        <v>44377</v>
      </c>
      <c r="C2926" t="s">
        <v>4383</v>
      </c>
      <c r="D2926" t="s">
        <v>4384</v>
      </c>
      <c r="E2926">
        <v>5.7809999999999997</v>
      </c>
      <c r="F2926" t="s">
        <v>2066</v>
      </c>
      <c r="G2926" t="s">
        <v>16</v>
      </c>
      <c r="H2926" t="s">
        <v>44</v>
      </c>
      <c r="I2926" t="s">
        <v>18</v>
      </c>
      <c r="J2926" t="s">
        <v>19</v>
      </c>
      <c r="K2926" t="s">
        <v>20</v>
      </c>
      <c r="L2926" t="s">
        <v>20</v>
      </c>
      <c r="M2926" t="s">
        <v>21</v>
      </c>
      <c r="N2926" t="s">
        <v>135</v>
      </c>
      <c r="O2926" t="s">
        <v>6372</v>
      </c>
      <c r="P2926">
        <v>3</v>
      </c>
      <c r="Q2926" t="str">
        <f t="shared" si="45"/>
        <v>WGL US Equity</v>
      </c>
    </row>
    <row r="2927" spans="1:17" x14ac:dyDescent="0.25">
      <c r="A2927" s="1">
        <v>44377</v>
      </c>
      <c r="B2927" s="1">
        <v>44377</v>
      </c>
      <c r="C2927" t="s">
        <v>4578</v>
      </c>
      <c r="D2927" t="s">
        <v>4579</v>
      </c>
      <c r="E2927">
        <v>5.84</v>
      </c>
      <c r="F2927" t="s">
        <v>6373</v>
      </c>
      <c r="G2927" t="s">
        <v>16</v>
      </c>
      <c r="H2927" t="s">
        <v>44</v>
      </c>
      <c r="I2927" t="s">
        <v>18</v>
      </c>
      <c r="J2927" t="s">
        <v>19</v>
      </c>
      <c r="K2927" t="s">
        <v>20</v>
      </c>
      <c r="L2927" t="s">
        <v>20</v>
      </c>
      <c r="M2927" t="s">
        <v>21</v>
      </c>
      <c r="N2927" t="s">
        <v>135</v>
      </c>
      <c r="O2927" t="s">
        <v>6374</v>
      </c>
      <c r="P2927">
        <v>5</v>
      </c>
      <c r="Q2927" t="str">
        <f t="shared" si="45"/>
        <v>FTSCN US Equity</v>
      </c>
    </row>
    <row r="2928" spans="1:17" x14ac:dyDescent="0.25">
      <c r="A2928" s="1">
        <v>44377</v>
      </c>
      <c r="B2928" s="1">
        <v>44377</v>
      </c>
      <c r="C2928" t="s">
        <v>1863</v>
      </c>
      <c r="D2928" t="s">
        <v>1864</v>
      </c>
      <c r="E2928">
        <v>3</v>
      </c>
      <c r="F2928" t="s">
        <v>1182</v>
      </c>
      <c r="G2928" t="s">
        <v>722</v>
      </c>
      <c r="H2928" t="s">
        <v>44</v>
      </c>
      <c r="I2928" t="s">
        <v>18</v>
      </c>
      <c r="J2928" t="s">
        <v>19</v>
      </c>
      <c r="K2928" t="s">
        <v>20</v>
      </c>
      <c r="L2928" t="s">
        <v>20</v>
      </c>
      <c r="M2928" t="s">
        <v>21</v>
      </c>
      <c r="N2928" t="s">
        <v>135</v>
      </c>
      <c r="O2928" t="s">
        <v>6375</v>
      </c>
      <c r="P2928">
        <v>4</v>
      </c>
      <c r="Q2928" t="str">
        <f t="shared" si="45"/>
        <v>NRUC US Equity</v>
      </c>
    </row>
    <row r="2929" spans="1:17" x14ac:dyDescent="0.25">
      <c r="A2929" s="1">
        <v>44377</v>
      </c>
      <c r="B2929" s="1">
        <v>44377</v>
      </c>
      <c r="C2929" t="s">
        <v>1863</v>
      </c>
      <c r="D2929" t="s">
        <v>1864</v>
      </c>
      <c r="E2929">
        <v>3</v>
      </c>
      <c r="F2929" t="s">
        <v>417</v>
      </c>
      <c r="G2929" t="s">
        <v>722</v>
      </c>
      <c r="H2929" t="s">
        <v>44</v>
      </c>
      <c r="I2929" t="s">
        <v>18</v>
      </c>
      <c r="J2929" t="s">
        <v>19</v>
      </c>
      <c r="K2929" t="s">
        <v>20</v>
      </c>
      <c r="L2929" t="s">
        <v>20</v>
      </c>
      <c r="M2929" t="s">
        <v>21</v>
      </c>
      <c r="N2929" t="s">
        <v>135</v>
      </c>
      <c r="O2929" t="s">
        <v>6376</v>
      </c>
      <c r="P2929">
        <v>4</v>
      </c>
      <c r="Q2929" t="str">
        <f t="shared" si="45"/>
        <v>NRUC US Equity</v>
      </c>
    </row>
    <row r="2930" spans="1:17" x14ac:dyDescent="0.25">
      <c r="A2930" s="1">
        <v>44377</v>
      </c>
      <c r="B2930" s="1">
        <v>44377</v>
      </c>
      <c r="C2930" t="s">
        <v>3659</v>
      </c>
      <c r="D2930" t="s">
        <v>3660</v>
      </c>
      <c r="E2930">
        <v>6.3</v>
      </c>
      <c r="F2930" t="s">
        <v>429</v>
      </c>
      <c r="G2930" t="s">
        <v>2369</v>
      </c>
      <c r="H2930" t="s">
        <v>17</v>
      </c>
      <c r="I2930" t="s">
        <v>18</v>
      </c>
      <c r="J2930" t="s">
        <v>19</v>
      </c>
      <c r="K2930" t="s">
        <v>20</v>
      </c>
      <c r="L2930" t="s">
        <v>20</v>
      </c>
      <c r="M2930" t="s">
        <v>21</v>
      </c>
      <c r="N2930" t="s">
        <v>135</v>
      </c>
      <c r="O2930" t="s">
        <v>6377</v>
      </c>
      <c r="P2930">
        <v>3</v>
      </c>
      <c r="Q2930" t="str">
        <f t="shared" si="45"/>
        <v>IDA US Equity</v>
      </c>
    </row>
    <row r="2931" spans="1:17" x14ac:dyDescent="0.25">
      <c r="A2931" s="1">
        <v>44377</v>
      </c>
      <c r="B2931" s="1">
        <v>44377</v>
      </c>
      <c r="C2931" t="s">
        <v>2186</v>
      </c>
      <c r="D2931" t="s">
        <v>2187</v>
      </c>
      <c r="E2931">
        <v>6.6</v>
      </c>
      <c r="F2931" t="s">
        <v>87</v>
      </c>
      <c r="G2931" t="s">
        <v>3270</v>
      </c>
      <c r="H2931" t="s">
        <v>17</v>
      </c>
      <c r="I2931" t="s">
        <v>18</v>
      </c>
      <c r="J2931" t="s">
        <v>19</v>
      </c>
      <c r="K2931" t="s">
        <v>20</v>
      </c>
      <c r="L2931" t="s">
        <v>20</v>
      </c>
      <c r="M2931" t="s">
        <v>21</v>
      </c>
      <c r="N2931" t="s">
        <v>135</v>
      </c>
      <c r="O2931" t="s">
        <v>6378</v>
      </c>
      <c r="P2931">
        <v>3</v>
      </c>
      <c r="Q2931" t="str">
        <f t="shared" si="45"/>
        <v>AES US Equity</v>
      </c>
    </row>
    <row r="2932" spans="1:17" x14ac:dyDescent="0.25">
      <c r="A2932" s="1">
        <v>44377</v>
      </c>
      <c r="B2932" s="1">
        <v>44377</v>
      </c>
      <c r="C2932" t="s">
        <v>5900</v>
      </c>
      <c r="D2932" t="s">
        <v>4973</v>
      </c>
      <c r="E2932">
        <v>6.66</v>
      </c>
      <c r="F2932" t="s">
        <v>2221</v>
      </c>
      <c r="G2932" t="s">
        <v>16</v>
      </c>
      <c r="H2932" t="s">
        <v>44</v>
      </c>
      <c r="I2932" t="s">
        <v>18</v>
      </c>
      <c r="J2932" t="s">
        <v>19</v>
      </c>
      <c r="K2932" t="s">
        <v>20</v>
      </c>
      <c r="L2932" t="s">
        <v>20</v>
      </c>
      <c r="M2932" t="s">
        <v>21</v>
      </c>
      <c r="N2932" t="s">
        <v>135</v>
      </c>
      <c r="O2932" t="s">
        <v>6379</v>
      </c>
      <c r="P2932">
        <v>3</v>
      </c>
      <c r="Q2932" t="str">
        <f t="shared" si="45"/>
        <v>AGR US Equity</v>
      </c>
    </row>
    <row r="2933" spans="1:17" x14ac:dyDescent="0.25">
      <c r="A2933" s="1">
        <v>44377</v>
      </c>
      <c r="B2933" s="1">
        <v>44377</v>
      </c>
      <c r="C2933" t="s">
        <v>215</v>
      </c>
      <c r="D2933" t="s">
        <v>216</v>
      </c>
      <c r="E2933">
        <v>5.35</v>
      </c>
      <c r="F2933" t="s">
        <v>1485</v>
      </c>
      <c r="G2933" t="s">
        <v>51</v>
      </c>
      <c r="H2933" t="s">
        <v>112</v>
      </c>
      <c r="I2933" t="s">
        <v>18</v>
      </c>
      <c r="J2933" t="s">
        <v>19</v>
      </c>
      <c r="K2933" t="s">
        <v>20</v>
      </c>
      <c r="L2933" t="s">
        <v>20</v>
      </c>
      <c r="M2933" t="s">
        <v>21</v>
      </c>
      <c r="N2933" t="s">
        <v>22</v>
      </c>
      <c r="O2933" t="s">
        <v>6381</v>
      </c>
      <c r="P2933">
        <v>1</v>
      </c>
      <c r="Q2933" t="str">
        <f t="shared" si="45"/>
        <v>T US Equity</v>
      </c>
    </row>
    <row r="2934" spans="1:17" x14ac:dyDescent="0.25">
      <c r="A2934" s="1">
        <v>44377</v>
      </c>
      <c r="B2934" s="1">
        <v>44377</v>
      </c>
      <c r="C2934" t="s">
        <v>3497</v>
      </c>
      <c r="D2934" t="s">
        <v>3498</v>
      </c>
      <c r="E2934">
        <v>5.375</v>
      </c>
      <c r="F2934" t="s">
        <v>2145</v>
      </c>
      <c r="G2934" t="s">
        <v>16</v>
      </c>
      <c r="H2934" t="s">
        <v>39</v>
      </c>
      <c r="I2934" t="s">
        <v>18</v>
      </c>
      <c r="J2934" t="s">
        <v>19</v>
      </c>
      <c r="K2934" t="s">
        <v>20</v>
      </c>
      <c r="L2934" t="s">
        <v>20</v>
      </c>
      <c r="M2934" t="s">
        <v>21</v>
      </c>
      <c r="N2934" t="s">
        <v>135</v>
      </c>
      <c r="O2934" t="s">
        <v>6383</v>
      </c>
      <c r="P2934">
        <v>3</v>
      </c>
      <c r="Q2934" t="str">
        <f t="shared" si="45"/>
        <v>PEG US Equity</v>
      </c>
    </row>
    <row r="2935" spans="1:17" x14ac:dyDescent="0.25">
      <c r="A2935" s="1">
        <v>44377</v>
      </c>
      <c r="B2935" s="1">
        <v>44377</v>
      </c>
      <c r="C2935" t="s">
        <v>3589</v>
      </c>
      <c r="D2935" t="s">
        <v>3590</v>
      </c>
      <c r="E2935">
        <v>5.78</v>
      </c>
      <c r="F2935" t="s">
        <v>698</v>
      </c>
      <c r="G2935" t="s">
        <v>69</v>
      </c>
      <c r="H2935" t="s">
        <v>52</v>
      </c>
      <c r="I2935" t="s">
        <v>18</v>
      </c>
      <c r="J2935" t="s">
        <v>19</v>
      </c>
      <c r="K2935" t="s">
        <v>20</v>
      </c>
      <c r="L2935" t="s">
        <v>20</v>
      </c>
      <c r="M2935" t="s">
        <v>21</v>
      </c>
      <c r="N2935" t="s">
        <v>22</v>
      </c>
      <c r="O2935" t="s">
        <v>6384</v>
      </c>
      <c r="P2935">
        <v>3</v>
      </c>
      <c r="Q2935" t="str">
        <f t="shared" si="45"/>
        <v>UNP US Equity</v>
      </c>
    </row>
    <row r="2936" spans="1:17" x14ac:dyDescent="0.25">
      <c r="A2936" s="1">
        <v>44377</v>
      </c>
      <c r="B2936" s="1">
        <v>44377</v>
      </c>
      <c r="C2936" t="s">
        <v>410</v>
      </c>
      <c r="D2936" t="s">
        <v>224</v>
      </c>
      <c r="E2936">
        <v>11.5</v>
      </c>
      <c r="F2936" t="s">
        <v>971</v>
      </c>
      <c r="G2936" t="s">
        <v>69</v>
      </c>
      <c r="H2936" t="s">
        <v>121</v>
      </c>
      <c r="I2936" t="s">
        <v>18</v>
      </c>
      <c r="J2936" t="s">
        <v>19</v>
      </c>
      <c r="K2936" t="s">
        <v>20</v>
      </c>
      <c r="L2936" t="s">
        <v>20</v>
      </c>
      <c r="M2936" t="s">
        <v>21</v>
      </c>
      <c r="N2936" t="s">
        <v>22</v>
      </c>
      <c r="O2936" t="s">
        <v>6386</v>
      </c>
      <c r="P2936">
        <v>1</v>
      </c>
      <c r="Q2936" t="str">
        <f t="shared" si="45"/>
        <v>S US Equity</v>
      </c>
    </row>
    <row r="2937" spans="1:17" x14ac:dyDescent="0.25">
      <c r="A2937" s="1">
        <v>44377</v>
      </c>
      <c r="B2937" s="1">
        <v>44377</v>
      </c>
      <c r="C2937" t="s">
        <v>921</v>
      </c>
      <c r="D2937" t="s">
        <v>115</v>
      </c>
      <c r="E2937">
        <v>6.82</v>
      </c>
      <c r="F2937" t="s">
        <v>1155</v>
      </c>
      <c r="G2937" t="s">
        <v>69</v>
      </c>
      <c r="H2937" t="s">
        <v>52</v>
      </c>
      <c r="I2937" t="s">
        <v>18</v>
      </c>
      <c r="J2937" t="s">
        <v>19</v>
      </c>
      <c r="K2937" t="s">
        <v>20</v>
      </c>
      <c r="L2937" t="s">
        <v>20</v>
      </c>
      <c r="M2937" t="s">
        <v>21</v>
      </c>
      <c r="N2937" t="s">
        <v>59</v>
      </c>
      <c r="O2937" t="s">
        <v>6387</v>
      </c>
      <c r="P2937">
        <v>3</v>
      </c>
      <c r="Q2937" t="str">
        <f t="shared" si="45"/>
        <v>AIG US Equity</v>
      </c>
    </row>
    <row r="2938" spans="1:17" x14ac:dyDescent="0.25">
      <c r="A2938" s="1">
        <v>44377</v>
      </c>
      <c r="B2938" s="1">
        <v>44377</v>
      </c>
      <c r="C2938" t="s">
        <v>4578</v>
      </c>
      <c r="D2938" t="s">
        <v>4579</v>
      </c>
      <c r="E2938">
        <v>4.7069999999999999</v>
      </c>
      <c r="F2938" t="s">
        <v>2023</v>
      </c>
      <c r="G2938" t="s">
        <v>16</v>
      </c>
      <c r="H2938" t="s">
        <v>44</v>
      </c>
      <c r="I2938" t="s">
        <v>18</v>
      </c>
      <c r="J2938" t="s">
        <v>19</v>
      </c>
      <c r="K2938" t="s">
        <v>20</v>
      </c>
      <c r="L2938" t="s">
        <v>20</v>
      </c>
      <c r="M2938" t="s">
        <v>21</v>
      </c>
      <c r="N2938" t="s">
        <v>135</v>
      </c>
      <c r="O2938" t="s">
        <v>6388</v>
      </c>
      <c r="P2938">
        <v>5</v>
      </c>
      <c r="Q2938" t="str">
        <f t="shared" si="45"/>
        <v>FTSCN US Equity</v>
      </c>
    </row>
    <row r="2939" spans="1:17" x14ac:dyDescent="0.25">
      <c r="A2939" s="1">
        <v>44377</v>
      </c>
      <c r="B2939" s="1">
        <v>44377</v>
      </c>
      <c r="C2939" t="s">
        <v>1863</v>
      </c>
      <c r="D2939" t="s">
        <v>1864</v>
      </c>
      <c r="E2939">
        <v>3</v>
      </c>
      <c r="F2939" t="s">
        <v>592</v>
      </c>
      <c r="G2939" t="s">
        <v>722</v>
      </c>
      <c r="H2939" t="s">
        <v>44</v>
      </c>
      <c r="I2939" t="s">
        <v>18</v>
      </c>
      <c r="J2939" t="s">
        <v>19</v>
      </c>
      <c r="K2939" t="s">
        <v>20</v>
      </c>
      <c r="L2939" t="s">
        <v>20</v>
      </c>
      <c r="M2939" t="s">
        <v>21</v>
      </c>
      <c r="N2939" t="s">
        <v>135</v>
      </c>
      <c r="O2939" t="s">
        <v>6390</v>
      </c>
      <c r="P2939">
        <v>4</v>
      </c>
      <c r="Q2939" t="str">
        <f t="shared" si="45"/>
        <v>NRUC US Equity</v>
      </c>
    </row>
    <row r="2940" spans="1:17" x14ac:dyDescent="0.25">
      <c r="A2940" s="1">
        <v>44377</v>
      </c>
      <c r="B2940" s="1">
        <v>44377</v>
      </c>
      <c r="C2940" t="s">
        <v>1863</v>
      </c>
      <c r="D2940" t="s">
        <v>1864</v>
      </c>
      <c r="E2940">
        <v>3.4</v>
      </c>
      <c r="F2940" t="s">
        <v>2275</v>
      </c>
      <c r="G2940" t="s">
        <v>722</v>
      </c>
      <c r="H2940" t="s">
        <v>44</v>
      </c>
      <c r="I2940" t="s">
        <v>18</v>
      </c>
      <c r="J2940" t="s">
        <v>19</v>
      </c>
      <c r="K2940" t="s">
        <v>20</v>
      </c>
      <c r="L2940" t="s">
        <v>20</v>
      </c>
      <c r="M2940" t="s">
        <v>21</v>
      </c>
      <c r="N2940" t="s">
        <v>135</v>
      </c>
      <c r="O2940" t="s">
        <v>6391</v>
      </c>
      <c r="P2940">
        <v>4</v>
      </c>
      <c r="Q2940" t="str">
        <f t="shared" si="45"/>
        <v>NRUC US Equity</v>
      </c>
    </row>
    <row r="2941" spans="1:17" x14ac:dyDescent="0.25">
      <c r="A2941" s="1">
        <v>44377</v>
      </c>
      <c r="B2941" s="1">
        <v>44377</v>
      </c>
      <c r="C2941" t="s">
        <v>1863</v>
      </c>
      <c r="D2941" t="s">
        <v>1864</v>
      </c>
      <c r="E2941">
        <v>3.5</v>
      </c>
      <c r="F2941" t="s">
        <v>1865</v>
      </c>
      <c r="G2941" t="s">
        <v>3182</v>
      </c>
      <c r="H2941" t="s">
        <v>44</v>
      </c>
      <c r="I2941" t="s">
        <v>18</v>
      </c>
      <c r="J2941" t="s">
        <v>19</v>
      </c>
      <c r="K2941" t="s">
        <v>20</v>
      </c>
      <c r="L2941" t="s">
        <v>20</v>
      </c>
      <c r="M2941" t="s">
        <v>21</v>
      </c>
      <c r="N2941" t="s">
        <v>135</v>
      </c>
      <c r="O2941" t="s">
        <v>6392</v>
      </c>
      <c r="P2941">
        <v>4</v>
      </c>
      <c r="Q2941" t="str">
        <f t="shared" si="45"/>
        <v>NRUC US Equity</v>
      </c>
    </row>
    <row r="2942" spans="1:17" x14ac:dyDescent="0.25">
      <c r="A2942" s="1">
        <v>44377</v>
      </c>
      <c r="B2942" s="1">
        <v>44377</v>
      </c>
      <c r="C2942" t="s">
        <v>1863</v>
      </c>
      <c r="D2942" t="s">
        <v>1864</v>
      </c>
      <c r="E2942">
        <v>3.5</v>
      </c>
      <c r="F2942" t="s">
        <v>1876</v>
      </c>
      <c r="G2942" t="s">
        <v>722</v>
      </c>
      <c r="H2942" t="s">
        <v>44</v>
      </c>
      <c r="I2942" t="s">
        <v>18</v>
      </c>
      <c r="J2942" t="s">
        <v>19</v>
      </c>
      <c r="K2942" t="s">
        <v>20</v>
      </c>
      <c r="L2942" t="s">
        <v>20</v>
      </c>
      <c r="M2942" t="s">
        <v>21</v>
      </c>
      <c r="N2942" t="s">
        <v>135</v>
      </c>
      <c r="O2942" t="s">
        <v>6393</v>
      </c>
      <c r="P2942">
        <v>4</v>
      </c>
      <c r="Q2942" t="str">
        <f t="shared" si="45"/>
        <v>NRUC US Equity</v>
      </c>
    </row>
    <row r="2943" spans="1:17" x14ac:dyDescent="0.25">
      <c r="A2943" s="1">
        <v>44377</v>
      </c>
      <c r="B2943" s="1">
        <v>44377</v>
      </c>
      <c r="C2943" t="s">
        <v>1863</v>
      </c>
      <c r="D2943" t="s">
        <v>1864</v>
      </c>
      <c r="E2943">
        <v>3.5</v>
      </c>
      <c r="F2943" t="s">
        <v>2841</v>
      </c>
      <c r="G2943" t="s">
        <v>3182</v>
      </c>
      <c r="H2943" t="s">
        <v>44</v>
      </c>
      <c r="I2943" t="s">
        <v>18</v>
      </c>
      <c r="J2943" t="s">
        <v>19</v>
      </c>
      <c r="K2943" t="s">
        <v>20</v>
      </c>
      <c r="L2943" t="s">
        <v>20</v>
      </c>
      <c r="M2943" t="s">
        <v>21</v>
      </c>
      <c r="N2943" t="s">
        <v>135</v>
      </c>
      <c r="O2943" t="s">
        <v>6396</v>
      </c>
      <c r="P2943">
        <v>4</v>
      </c>
      <c r="Q2943" t="str">
        <f t="shared" si="45"/>
        <v>NRUC US Equity</v>
      </c>
    </row>
    <row r="2944" spans="1:17" x14ac:dyDescent="0.25">
      <c r="A2944" s="1">
        <v>44377</v>
      </c>
      <c r="B2944" s="1">
        <v>44377</v>
      </c>
      <c r="C2944" t="s">
        <v>1863</v>
      </c>
      <c r="D2944" t="s">
        <v>1864</v>
      </c>
      <c r="E2944">
        <v>3</v>
      </c>
      <c r="F2944" t="s">
        <v>277</v>
      </c>
      <c r="G2944" t="s">
        <v>3182</v>
      </c>
      <c r="H2944" t="s">
        <v>44</v>
      </c>
      <c r="I2944" t="s">
        <v>18</v>
      </c>
      <c r="J2944" t="s">
        <v>19</v>
      </c>
      <c r="K2944" t="s">
        <v>20</v>
      </c>
      <c r="L2944" t="s">
        <v>20</v>
      </c>
      <c r="M2944" t="s">
        <v>21</v>
      </c>
      <c r="N2944" t="s">
        <v>135</v>
      </c>
      <c r="O2944" t="s">
        <v>6398</v>
      </c>
      <c r="P2944">
        <v>4</v>
      </c>
      <c r="Q2944" t="str">
        <f t="shared" si="45"/>
        <v>NRUC US Equity</v>
      </c>
    </row>
    <row r="2945" spans="1:17" x14ac:dyDescent="0.25">
      <c r="A2945" s="1">
        <v>44377</v>
      </c>
      <c r="B2945" s="1">
        <v>44377</v>
      </c>
      <c r="C2945" t="s">
        <v>4133</v>
      </c>
      <c r="D2945" t="s">
        <v>4134</v>
      </c>
      <c r="E2945">
        <v>4.1500000000000004</v>
      </c>
      <c r="F2945" t="s">
        <v>2401</v>
      </c>
      <c r="G2945" t="s">
        <v>69</v>
      </c>
      <c r="H2945" t="s">
        <v>17</v>
      </c>
      <c r="I2945" t="s">
        <v>18</v>
      </c>
      <c r="J2945" t="s">
        <v>19</v>
      </c>
      <c r="K2945" t="s">
        <v>20</v>
      </c>
      <c r="L2945" t="s">
        <v>20</v>
      </c>
      <c r="M2945" t="s">
        <v>21</v>
      </c>
      <c r="N2945" t="s">
        <v>22</v>
      </c>
      <c r="O2945" t="s">
        <v>6400</v>
      </c>
      <c r="P2945">
        <v>5</v>
      </c>
      <c r="Q2945" t="str">
        <f t="shared" si="45"/>
        <v>TTXCO US Equity</v>
      </c>
    </row>
    <row r="2946" spans="1:17" x14ac:dyDescent="0.25">
      <c r="A2946" s="1">
        <v>44377</v>
      </c>
      <c r="B2946" s="1">
        <v>44377</v>
      </c>
      <c r="C2946" t="s">
        <v>1863</v>
      </c>
      <c r="D2946" t="s">
        <v>1864</v>
      </c>
      <c r="E2946">
        <v>3.1</v>
      </c>
      <c r="F2946" t="s">
        <v>4466</v>
      </c>
      <c r="G2946" t="s">
        <v>722</v>
      </c>
      <c r="H2946" t="s">
        <v>44</v>
      </c>
      <c r="I2946" t="s">
        <v>18</v>
      </c>
      <c r="J2946" t="s">
        <v>19</v>
      </c>
      <c r="K2946" t="s">
        <v>20</v>
      </c>
      <c r="L2946" t="s">
        <v>20</v>
      </c>
      <c r="M2946" t="s">
        <v>21</v>
      </c>
      <c r="N2946" t="s">
        <v>135</v>
      </c>
      <c r="O2946" t="s">
        <v>6402</v>
      </c>
      <c r="P2946">
        <v>4</v>
      </c>
      <c r="Q2946" t="str">
        <f t="shared" si="45"/>
        <v>NRUC US Equity</v>
      </c>
    </row>
    <row r="2947" spans="1:17" x14ac:dyDescent="0.25">
      <c r="A2947" s="1">
        <v>44377</v>
      </c>
      <c r="B2947" s="1">
        <v>44377</v>
      </c>
      <c r="C2947" t="s">
        <v>1863</v>
      </c>
      <c r="D2947" t="s">
        <v>1864</v>
      </c>
      <c r="E2947">
        <v>3.5</v>
      </c>
      <c r="F2947" t="s">
        <v>100</v>
      </c>
      <c r="G2947" t="s">
        <v>722</v>
      </c>
      <c r="H2947" t="s">
        <v>44</v>
      </c>
      <c r="I2947" t="s">
        <v>18</v>
      </c>
      <c r="J2947" t="s">
        <v>19</v>
      </c>
      <c r="K2947" t="s">
        <v>20</v>
      </c>
      <c r="L2947" t="s">
        <v>20</v>
      </c>
      <c r="M2947" t="s">
        <v>21</v>
      </c>
      <c r="N2947" t="s">
        <v>135</v>
      </c>
      <c r="O2947" t="s">
        <v>6403</v>
      </c>
      <c r="P2947">
        <v>4</v>
      </c>
      <c r="Q2947" t="str">
        <f t="shared" si="45"/>
        <v>NRUC US Equity</v>
      </c>
    </row>
    <row r="2948" spans="1:17" x14ac:dyDescent="0.25">
      <c r="A2948" s="1">
        <v>44377</v>
      </c>
      <c r="B2948" s="1">
        <v>44377</v>
      </c>
      <c r="C2948" t="s">
        <v>1863</v>
      </c>
      <c r="D2948" t="s">
        <v>1864</v>
      </c>
      <c r="E2948">
        <v>3.5</v>
      </c>
      <c r="F2948" t="s">
        <v>602</v>
      </c>
      <c r="G2948" t="s">
        <v>722</v>
      </c>
      <c r="H2948" t="s">
        <v>44</v>
      </c>
      <c r="I2948" t="s">
        <v>18</v>
      </c>
      <c r="J2948" t="s">
        <v>19</v>
      </c>
      <c r="K2948" t="s">
        <v>20</v>
      </c>
      <c r="L2948" t="s">
        <v>20</v>
      </c>
      <c r="M2948" t="s">
        <v>21</v>
      </c>
      <c r="N2948" t="s">
        <v>135</v>
      </c>
      <c r="O2948" t="s">
        <v>6404</v>
      </c>
      <c r="P2948">
        <v>4</v>
      </c>
      <c r="Q2948" t="str">
        <f t="shared" ref="Q2948:Q2978" si="46">D2948&amp;" US Equity"</f>
        <v>NRUC US Equity</v>
      </c>
    </row>
    <row r="2949" spans="1:17" x14ac:dyDescent="0.25">
      <c r="A2949" s="1">
        <v>44377</v>
      </c>
      <c r="B2949" s="1">
        <v>44377</v>
      </c>
      <c r="C2949" t="s">
        <v>1863</v>
      </c>
      <c r="D2949" t="s">
        <v>1864</v>
      </c>
      <c r="E2949">
        <v>3.5</v>
      </c>
      <c r="F2949" t="s">
        <v>100</v>
      </c>
      <c r="G2949" t="s">
        <v>6405</v>
      </c>
      <c r="H2949" t="s">
        <v>44</v>
      </c>
      <c r="I2949" t="s">
        <v>18</v>
      </c>
      <c r="J2949" t="s">
        <v>19</v>
      </c>
      <c r="K2949" t="s">
        <v>20</v>
      </c>
      <c r="L2949" t="s">
        <v>20</v>
      </c>
      <c r="M2949" t="s">
        <v>21</v>
      </c>
      <c r="N2949" t="s">
        <v>135</v>
      </c>
      <c r="O2949" t="s">
        <v>6406</v>
      </c>
      <c r="P2949">
        <v>4</v>
      </c>
      <c r="Q2949" t="str">
        <f t="shared" si="46"/>
        <v>NRUC US Equity</v>
      </c>
    </row>
    <row r="2950" spans="1:17" x14ac:dyDescent="0.25">
      <c r="A2950" s="1">
        <v>44377</v>
      </c>
      <c r="B2950" s="1">
        <v>44377</v>
      </c>
      <c r="C2950" t="s">
        <v>1863</v>
      </c>
      <c r="D2950" t="s">
        <v>1864</v>
      </c>
      <c r="E2950">
        <v>3.5</v>
      </c>
      <c r="F2950" t="s">
        <v>592</v>
      </c>
      <c r="G2950" t="s">
        <v>722</v>
      </c>
      <c r="H2950" t="s">
        <v>44</v>
      </c>
      <c r="I2950" t="s">
        <v>18</v>
      </c>
      <c r="J2950" t="s">
        <v>19</v>
      </c>
      <c r="K2950" t="s">
        <v>20</v>
      </c>
      <c r="L2950" t="s">
        <v>20</v>
      </c>
      <c r="M2950" t="s">
        <v>21</v>
      </c>
      <c r="N2950" t="s">
        <v>135</v>
      </c>
      <c r="O2950" t="s">
        <v>6407</v>
      </c>
      <c r="P2950">
        <v>4</v>
      </c>
      <c r="Q2950" t="str">
        <f t="shared" si="46"/>
        <v>NRUC US Equity</v>
      </c>
    </row>
    <row r="2951" spans="1:17" x14ac:dyDescent="0.25">
      <c r="A2951" s="1">
        <v>44377</v>
      </c>
      <c r="B2951" s="1">
        <v>44377</v>
      </c>
      <c r="C2951" t="s">
        <v>1863</v>
      </c>
      <c r="D2951" t="s">
        <v>1864</v>
      </c>
      <c r="E2951">
        <v>3.35</v>
      </c>
      <c r="F2951" t="s">
        <v>3274</v>
      </c>
      <c r="G2951" t="s">
        <v>722</v>
      </c>
      <c r="H2951" t="s">
        <v>44</v>
      </c>
      <c r="I2951" t="s">
        <v>18</v>
      </c>
      <c r="J2951" t="s">
        <v>19</v>
      </c>
      <c r="K2951" t="s">
        <v>20</v>
      </c>
      <c r="L2951" t="s">
        <v>20</v>
      </c>
      <c r="M2951" t="s">
        <v>21</v>
      </c>
      <c r="N2951" t="s">
        <v>135</v>
      </c>
      <c r="O2951" t="s">
        <v>6408</v>
      </c>
      <c r="P2951">
        <v>4</v>
      </c>
      <c r="Q2951" t="str">
        <f t="shared" si="46"/>
        <v>NRUC US Equity</v>
      </c>
    </row>
    <row r="2952" spans="1:17" x14ac:dyDescent="0.25">
      <c r="A2952" s="1">
        <v>44377</v>
      </c>
      <c r="B2952" s="1">
        <v>44377</v>
      </c>
      <c r="C2952" t="s">
        <v>1863</v>
      </c>
      <c r="D2952" t="s">
        <v>1864</v>
      </c>
      <c r="E2952">
        <v>3.15</v>
      </c>
      <c r="F2952" t="s">
        <v>3274</v>
      </c>
      <c r="G2952" t="s">
        <v>722</v>
      </c>
      <c r="H2952" t="s">
        <v>44</v>
      </c>
      <c r="I2952" t="s">
        <v>18</v>
      </c>
      <c r="J2952" t="s">
        <v>19</v>
      </c>
      <c r="K2952" t="s">
        <v>20</v>
      </c>
      <c r="L2952" t="s">
        <v>20</v>
      </c>
      <c r="M2952" t="s">
        <v>21</v>
      </c>
      <c r="N2952" t="s">
        <v>135</v>
      </c>
      <c r="O2952" t="s">
        <v>6409</v>
      </c>
      <c r="P2952">
        <v>4</v>
      </c>
      <c r="Q2952" t="str">
        <f t="shared" si="46"/>
        <v>NRUC US Equity</v>
      </c>
    </row>
    <row r="2953" spans="1:17" x14ac:dyDescent="0.25">
      <c r="A2953" s="1">
        <v>44377</v>
      </c>
      <c r="B2953" s="1">
        <v>44377</v>
      </c>
      <c r="C2953" t="s">
        <v>1863</v>
      </c>
      <c r="D2953" t="s">
        <v>1864</v>
      </c>
      <c r="E2953">
        <v>3.15</v>
      </c>
      <c r="F2953" t="s">
        <v>3274</v>
      </c>
      <c r="G2953" t="s">
        <v>4720</v>
      </c>
      <c r="H2953" t="s">
        <v>44</v>
      </c>
      <c r="I2953" t="s">
        <v>18</v>
      </c>
      <c r="J2953" t="s">
        <v>19</v>
      </c>
      <c r="K2953" t="s">
        <v>20</v>
      </c>
      <c r="L2953" t="s">
        <v>20</v>
      </c>
      <c r="M2953" t="s">
        <v>21</v>
      </c>
      <c r="N2953" t="s">
        <v>135</v>
      </c>
      <c r="O2953" t="s">
        <v>6410</v>
      </c>
      <c r="P2953">
        <v>4</v>
      </c>
      <c r="Q2953" t="str">
        <f t="shared" si="46"/>
        <v>NRUC US Equity</v>
      </c>
    </row>
    <row r="2954" spans="1:17" x14ac:dyDescent="0.25">
      <c r="A2954" s="1">
        <v>44377</v>
      </c>
      <c r="B2954" s="1">
        <v>44377</v>
      </c>
      <c r="C2954" t="s">
        <v>1863</v>
      </c>
      <c r="D2954" t="s">
        <v>1864</v>
      </c>
      <c r="E2954">
        <v>3.35</v>
      </c>
      <c r="F2954" t="s">
        <v>2841</v>
      </c>
      <c r="G2954" t="s">
        <v>722</v>
      </c>
      <c r="H2954" t="s">
        <v>44</v>
      </c>
      <c r="I2954" t="s">
        <v>18</v>
      </c>
      <c r="J2954" t="s">
        <v>19</v>
      </c>
      <c r="K2954" t="s">
        <v>20</v>
      </c>
      <c r="L2954" t="s">
        <v>20</v>
      </c>
      <c r="M2954" t="s">
        <v>21</v>
      </c>
      <c r="N2954" t="s">
        <v>135</v>
      </c>
      <c r="O2954" t="s">
        <v>6411</v>
      </c>
      <c r="P2954">
        <v>4</v>
      </c>
      <c r="Q2954" t="str">
        <f t="shared" si="46"/>
        <v>NRUC US Equity</v>
      </c>
    </row>
    <row r="2955" spans="1:17" x14ac:dyDescent="0.25">
      <c r="A2955" s="1">
        <v>44377</v>
      </c>
      <c r="B2955" s="1">
        <v>44377</v>
      </c>
      <c r="C2955" t="s">
        <v>1863</v>
      </c>
      <c r="D2955" t="s">
        <v>1864</v>
      </c>
      <c r="E2955">
        <v>3.5</v>
      </c>
      <c r="F2955" t="s">
        <v>2126</v>
      </c>
      <c r="G2955" t="s">
        <v>16</v>
      </c>
      <c r="H2955" t="s">
        <v>44</v>
      </c>
      <c r="I2955" t="s">
        <v>18</v>
      </c>
      <c r="J2955" t="s">
        <v>19</v>
      </c>
      <c r="K2955" t="s">
        <v>20</v>
      </c>
      <c r="L2955" t="s">
        <v>20</v>
      </c>
      <c r="M2955" t="s">
        <v>21</v>
      </c>
      <c r="N2955" t="s">
        <v>135</v>
      </c>
      <c r="O2955" t="s">
        <v>6412</v>
      </c>
      <c r="P2955">
        <v>4</v>
      </c>
      <c r="Q2955" t="str">
        <f t="shared" si="46"/>
        <v>NRUC US Equity</v>
      </c>
    </row>
    <row r="2956" spans="1:17" x14ac:dyDescent="0.25">
      <c r="A2956" s="1">
        <v>44377</v>
      </c>
      <c r="B2956" s="1">
        <v>44377</v>
      </c>
      <c r="C2956" t="s">
        <v>1863</v>
      </c>
      <c r="D2956" t="s">
        <v>1864</v>
      </c>
      <c r="E2956">
        <v>3</v>
      </c>
      <c r="F2956" t="s">
        <v>4295</v>
      </c>
      <c r="G2956" t="s">
        <v>722</v>
      </c>
      <c r="H2956" t="s">
        <v>44</v>
      </c>
      <c r="I2956" t="s">
        <v>18</v>
      </c>
      <c r="J2956" t="s">
        <v>19</v>
      </c>
      <c r="K2956" t="s">
        <v>20</v>
      </c>
      <c r="L2956" t="s">
        <v>20</v>
      </c>
      <c r="M2956" t="s">
        <v>21</v>
      </c>
      <c r="N2956" t="s">
        <v>135</v>
      </c>
      <c r="O2956" t="s">
        <v>6413</v>
      </c>
      <c r="P2956">
        <v>4</v>
      </c>
      <c r="Q2956" t="str">
        <f t="shared" si="46"/>
        <v>NRUC US Equity</v>
      </c>
    </row>
    <row r="2957" spans="1:17" x14ac:dyDescent="0.25">
      <c r="A2957" s="1">
        <v>44377</v>
      </c>
      <c r="B2957" s="1">
        <v>44377</v>
      </c>
      <c r="C2957" t="s">
        <v>1863</v>
      </c>
      <c r="D2957" t="s">
        <v>1864</v>
      </c>
      <c r="E2957">
        <v>3.25</v>
      </c>
      <c r="F2957" t="s">
        <v>1329</v>
      </c>
      <c r="G2957" t="s">
        <v>722</v>
      </c>
      <c r="H2957" t="s">
        <v>44</v>
      </c>
      <c r="I2957" t="s">
        <v>18</v>
      </c>
      <c r="J2957" t="s">
        <v>19</v>
      </c>
      <c r="K2957" t="s">
        <v>20</v>
      </c>
      <c r="L2957" t="s">
        <v>20</v>
      </c>
      <c r="M2957" t="s">
        <v>21</v>
      </c>
      <c r="N2957" t="s">
        <v>135</v>
      </c>
      <c r="O2957" t="s">
        <v>6414</v>
      </c>
      <c r="P2957">
        <v>4</v>
      </c>
      <c r="Q2957" t="str">
        <f t="shared" si="46"/>
        <v>NRUC US Equity</v>
      </c>
    </row>
    <row r="2958" spans="1:17" x14ac:dyDescent="0.25">
      <c r="A2958" s="1">
        <v>44377</v>
      </c>
      <c r="B2958" s="1">
        <v>44377</v>
      </c>
      <c r="C2958" t="s">
        <v>1863</v>
      </c>
      <c r="D2958" t="s">
        <v>1864</v>
      </c>
      <c r="E2958">
        <v>3.1</v>
      </c>
      <c r="F2958" t="s">
        <v>334</v>
      </c>
      <c r="G2958" t="s">
        <v>722</v>
      </c>
      <c r="H2958" t="s">
        <v>44</v>
      </c>
      <c r="I2958" t="s">
        <v>18</v>
      </c>
      <c r="J2958" t="s">
        <v>19</v>
      </c>
      <c r="K2958" t="s">
        <v>20</v>
      </c>
      <c r="L2958" t="s">
        <v>20</v>
      </c>
      <c r="M2958" t="s">
        <v>21</v>
      </c>
      <c r="N2958" t="s">
        <v>135</v>
      </c>
      <c r="O2958" t="s">
        <v>6415</v>
      </c>
      <c r="P2958">
        <v>4</v>
      </c>
      <c r="Q2958" t="str">
        <f t="shared" si="46"/>
        <v>NRUC US Equity</v>
      </c>
    </row>
    <row r="2959" spans="1:17" x14ac:dyDescent="0.25">
      <c r="A2959" s="1">
        <v>44377</v>
      </c>
      <c r="B2959" s="1">
        <v>44377</v>
      </c>
      <c r="C2959" t="s">
        <v>1863</v>
      </c>
      <c r="D2959" t="s">
        <v>1864</v>
      </c>
      <c r="E2959">
        <v>3</v>
      </c>
      <c r="F2959" t="s">
        <v>874</v>
      </c>
      <c r="G2959" t="s">
        <v>16</v>
      </c>
      <c r="H2959" t="s">
        <v>44</v>
      </c>
      <c r="I2959" t="s">
        <v>18</v>
      </c>
      <c r="J2959" t="s">
        <v>19</v>
      </c>
      <c r="K2959" t="s">
        <v>20</v>
      </c>
      <c r="L2959" t="s">
        <v>20</v>
      </c>
      <c r="M2959" t="s">
        <v>21</v>
      </c>
      <c r="N2959" t="s">
        <v>135</v>
      </c>
      <c r="O2959" t="s">
        <v>6417</v>
      </c>
      <c r="P2959">
        <v>4</v>
      </c>
      <c r="Q2959" t="str">
        <f t="shared" si="46"/>
        <v>NRUC US Equity</v>
      </c>
    </row>
    <row r="2960" spans="1:17" x14ac:dyDescent="0.25">
      <c r="A2960" s="1">
        <v>44377</v>
      </c>
      <c r="B2960" s="1">
        <v>44377</v>
      </c>
      <c r="C2960" t="s">
        <v>1863</v>
      </c>
      <c r="D2960" t="s">
        <v>1864</v>
      </c>
      <c r="E2960">
        <v>3</v>
      </c>
      <c r="F2960" t="s">
        <v>2126</v>
      </c>
      <c r="G2960" t="s">
        <v>4720</v>
      </c>
      <c r="H2960" t="s">
        <v>44</v>
      </c>
      <c r="I2960" t="s">
        <v>18</v>
      </c>
      <c r="J2960" t="s">
        <v>19</v>
      </c>
      <c r="K2960" t="s">
        <v>20</v>
      </c>
      <c r="L2960" t="s">
        <v>20</v>
      </c>
      <c r="M2960" t="s">
        <v>21</v>
      </c>
      <c r="N2960" t="s">
        <v>135</v>
      </c>
      <c r="O2960" t="s">
        <v>6422</v>
      </c>
      <c r="P2960">
        <v>4</v>
      </c>
      <c r="Q2960" t="str">
        <f t="shared" si="46"/>
        <v>NRUC US Equity</v>
      </c>
    </row>
    <row r="2961" spans="1:17" x14ac:dyDescent="0.25">
      <c r="A2961" s="1">
        <v>44377</v>
      </c>
      <c r="B2961" s="1">
        <v>44377</v>
      </c>
      <c r="C2961" t="s">
        <v>1863</v>
      </c>
      <c r="D2961" t="s">
        <v>1864</v>
      </c>
      <c r="E2961">
        <v>3</v>
      </c>
      <c r="F2961" t="s">
        <v>250</v>
      </c>
      <c r="G2961" t="s">
        <v>722</v>
      </c>
      <c r="H2961" t="s">
        <v>44</v>
      </c>
      <c r="I2961" t="s">
        <v>18</v>
      </c>
      <c r="J2961" t="s">
        <v>19</v>
      </c>
      <c r="K2961" t="s">
        <v>20</v>
      </c>
      <c r="L2961" t="s">
        <v>20</v>
      </c>
      <c r="M2961" t="s">
        <v>21</v>
      </c>
      <c r="N2961" t="s">
        <v>135</v>
      </c>
      <c r="O2961" t="s">
        <v>6423</v>
      </c>
      <c r="P2961">
        <v>4</v>
      </c>
      <c r="Q2961" t="str">
        <f t="shared" si="46"/>
        <v>NRUC US Equity</v>
      </c>
    </row>
    <row r="2962" spans="1:17" x14ac:dyDescent="0.25">
      <c r="A2962" s="1">
        <v>44377</v>
      </c>
      <c r="B2962" s="1">
        <v>44377</v>
      </c>
      <c r="C2962" t="s">
        <v>1863</v>
      </c>
      <c r="D2962" t="s">
        <v>1864</v>
      </c>
      <c r="E2962">
        <v>3</v>
      </c>
      <c r="F2962" t="s">
        <v>672</v>
      </c>
      <c r="G2962" t="s">
        <v>16</v>
      </c>
      <c r="H2962" t="s">
        <v>44</v>
      </c>
      <c r="I2962" t="s">
        <v>18</v>
      </c>
      <c r="J2962" t="s">
        <v>19</v>
      </c>
      <c r="K2962" t="s">
        <v>20</v>
      </c>
      <c r="L2962" t="s">
        <v>20</v>
      </c>
      <c r="M2962" t="s">
        <v>21</v>
      </c>
      <c r="N2962" t="s">
        <v>135</v>
      </c>
      <c r="O2962" t="s">
        <v>6424</v>
      </c>
      <c r="P2962">
        <v>4</v>
      </c>
      <c r="Q2962" t="str">
        <f t="shared" si="46"/>
        <v>NRUC US Equity</v>
      </c>
    </row>
    <row r="2963" spans="1:17" x14ac:dyDescent="0.25">
      <c r="A2963" s="1">
        <v>44377</v>
      </c>
      <c r="B2963" s="1">
        <v>44377</v>
      </c>
      <c r="C2963" t="s">
        <v>1863</v>
      </c>
      <c r="D2963" t="s">
        <v>1864</v>
      </c>
      <c r="E2963">
        <v>3.2</v>
      </c>
      <c r="F2963" t="s">
        <v>672</v>
      </c>
      <c r="G2963" t="s">
        <v>722</v>
      </c>
      <c r="H2963" t="s">
        <v>44</v>
      </c>
      <c r="I2963" t="s">
        <v>18</v>
      </c>
      <c r="J2963" t="s">
        <v>19</v>
      </c>
      <c r="K2963" t="s">
        <v>20</v>
      </c>
      <c r="L2963" t="s">
        <v>20</v>
      </c>
      <c r="M2963" t="s">
        <v>21</v>
      </c>
      <c r="N2963" t="s">
        <v>135</v>
      </c>
      <c r="O2963" t="s">
        <v>6425</v>
      </c>
      <c r="P2963">
        <v>4</v>
      </c>
      <c r="Q2963" t="str">
        <f t="shared" si="46"/>
        <v>NRUC US Equity</v>
      </c>
    </row>
    <row r="2964" spans="1:17" x14ac:dyDescent="0.25">
      <c r="A2964" s="1">
        <v>44377</v>
      </c>
      <c r="B2964" s="1">
        <v>44377</v>
      </c>
      <c r="C2964" t="s">
        <v>1863</v>
      </c>
      <c r="D2964" t="s">
        <v>1864</v>
      </c>
      <c r="E2964">
        <v>3</v>
      </c>
      <c r="F2964" t="s">
        <v>483</v>
      </c>
      <c r="G2964" t="s">
        <v>5596</v>
      </c>
      <c r="H2964" t="s">
        <v>44</v>
      </c>
      <c r="I2964" t="s">
        <v>18</v>
      </c>
      <c r="J2964" t="s">
        <v>19</v>
      </c>
      <c r="K2964" t="s">
        <v>20</v>
      </c>
      <c r="L2964" t="s">
        <v>20</v>
      </c>
      <c r="M2964" t="s">
        <v>21</v>
      </c>
      <c r="N2964" t="s">
        <v>135</v>
      </c>
      <c r="O2964" t="s">
        <v>6426</v>
      </c>
      <c r="P2964">
        <v>4</v>
      </c>
      <c r="Q2964" t="str">
        <f t="shared" si="46"/>
        <v>NRUC US Equity</v>
      </c>
    </row>
    <row r="2965" spans="1:17" x14ac:dyDescent="0.25">
      <c r="A2965" s="1">
        <v>44377</v>
      </c>
      <c r="B2965" s="1">
        <v>44377</v>
      </c>
      <c r="C2965" t="s">
        <v>1863</v>
      </c>
      <c r="D2965" t="s">
        <v>1864</v>
      </c>
      <c r="E2965">
        <v>3</v>
      </c>
      <c r="F2965" t="s">
        <v>1865</v>
      </c>
      <c r="G2965" t="s">
        <v>5318</v>
      </c>
      <c r="H2965" t="s">
        <v>44</v>
      </c>
      <c r="I2965" t="s">
        <v>18</v>
      </c>
      <c r="J2965" t="s">
        <v>19</v>
      </c>
      <c r="K2965" t="s">
        <v>20</v>
      </c>
      <c r="L2965" t="s">
        <v>20</v>
      </c>
      <c r="M2965" t="s">
        <v>21</v>
      </c>
      <c r="N2965" t="s">
        <v>135</v>
      </c>
      <c r="O2965" t="s">
        <v>6427</v>
      </c>
      <c r="P2965">
        <v>4</v>
      </c>
      <c r="Q2965" t="str">
        <f t="shared" si="46"/>
        <v>NRUC US Equity</v>
      </c>
    </row>
    <row r="2966" spans="1:17" x14ac:dyDescent="0.25">
      <c r="A2966" s="1">
        <v>44377</v>
      </c>
      <c r="B2966" s="1">
        <v>44377</v>
      </c>
      <c r="C2966" t="s">
        <v>1863</v>
      </c>
      <c r="D2966" t="s">
        <v>1864</v>
      </c>
      <c r="E2966">
        <v>3.1</v>
      </c>
      <c r="F2966" t="s">
        <v>2841</v>
      </c>
      <c r="G2966" t="s">
        <v>722</v>
      </c>
      <c r="H2966" t="s">
        <v>44</v>
      </c>
      <c r="I2966" t="s">
        <v>18</v>
      </c>
      <c r="J2966" t="s">
        <v>19</v>
      </c>
      <c r="K2966" t="s">
        <v>20</v>
      </c>
      <c r="L2966" t="s">
        <v>20</v>
      </c>
      <c r="M2966" t="s">
        <v>21</v>
      </c>
      <c r="N2966" t="s">
        <v>135</v>
      </c>
      <c r="O2966" t="s">
        <v>6428</v>
      </c>
      <c r="P2966">
        <v>4</v>
      </c>
      <c r="Q2966" t="str">
        <f t="shared" si="46"/>
        <v>NRUC US Equity</v>
      </c>
    </row>
    <row r="2967" spans="1:17" x14ac:dyDescent="0.25">
      <c r="A2967" s="1">
        <v>44377</v>
      </c>
      <c r="B2967" s="1">
        <v>44377</v>
      </c>
      <c r="C2967" t="s">
        <v>1863</v>
      </c>
      <c r="D2967" t="s">
        <v>1864</v>
      </c>
      <c r="E2967">
        <v>3</v>
      </c>
      <c r="F2967" t="s">
        <v>392</v>
      </c>
      <c r="G2967" t="s">
        <v>16</v>
      </c>
      <c r="H2967" t="s">
        <v>44</v>
      </c>
      <c r="I2967" t="s">
        <v>18</v>
      </c>
      <c r="J2967" t="s">
        <v>19</v>
      </c>
      <c r="K2967" t="s">
        <v>20</v>
      </c>
      <c r="L2967" t="s">
        <v>20</v>
      </c>
      <c r="M2967" t="s">
        <v>21</v>
      </c>
      <c r="N2967" t="s">
        <v>135</v>
      </c>
      <c r="O2967" t="s">
        <v>6430</v>
      </c>
      <c r="P2967">
        <v>4</v>
      </c>
      <c r="Q2967" t="str">
        <f t="shared" si="46"/>
        <v>NRUC US Equity</v>
      </c>
    </row>
    <row r="2968" spans="1:17" x14ac:dyDescent="0.25">
      <c r="A2968" s="1">
        <v>44377</v>
      </c>
      <c r="B2968" s="1">
        <v>44377</v>
      </c>
      <c r="C2968" t="s">
        <v>1863</v>
      </c>
      <c r="D2968" t="s">
        <v>1864</v>
      </c>
      <c r="E2968">
        <v>3.5</v>
      </c>
      <c r="F2968" t="s">
        <v>267</v>
      </c>
      <c r="G2968" t="s">
        <v>16</v>
      </c>
      <c r="H2968" t="s">
        <v>44</v>
      </c>
      <c r="I2968" t="s">
        <v>18</v>
      </c>
      <c r="J2968" t="s">
        <v>19</v>
      </c>
      <c r="K2968" t="s">
        <v>20</v>
      </c>
      <c r="L2968" t="s">
        <v>20</v>
      </c>
      <c r="M2968" t="s">
        <v>21</v>
      </c>
      <c r="N2968" t="s">
        <v>135</v>
      </c>
      <c r="O2968" t="s">
        <v>6433</v>
      </c>
      <c r="P2968">
        <v>4</v>
      </c>
      <c r="Q2968" t="str">
        <f t="shared" si="46"/>
        <v>NRUC US Equity</v>
      </c>
    </row>
    <row r="2969" spans="1:17" x14ac:dyDescent="0.25">
      <c r="A2969" s="1">
        <v>44377</v>
      </c>
      <c r="B2969" s="1">
        <v>44377</v>
      </c>
      <c r="C2969" t="s">
        <v>4383</v>
      </c>
      <c r="D2969" t="s">
        <v>4384</v>
      </c>
      <c r="E2969">
        <v>6.81</v>
      </c>
      <c r="F2969" t="s">
        <v>6434</v>
      </c>
      <c r="G2969" t="s">
        <v>4386</v>
      </c>
      <c r="H2969" t="s">
        <v>44</v>
      </c>
      <c r="I2969" t="s">
        <v>18</v>
      </c>
      <c r="J2969" t="s">
        <v>19</v>
      </c>
      <c r="K2969" t="s">
        <v>20</v>
      </c>
      <c r="L2969" t="s">
        <v>20</v>
      </c>
      <c r="M2969" t="s">
        <v>21</v>
      </c>
      <c r="N2969" t="s">
        <v>135</v>
      </c>
      <c r="O2969" t="s">
        <v>6435</v>
      </c>
      <c r="P2969">
        <v>3</v>
      </c>
      <c r="Q2969" t="str">
        <f t="shared" si="46"/>
        <v>WGL US Equity</v>
      </c>
    </row>
    <row r="2970" spans="1:17" x14ac:dyDescent="0.25">
      <c r="A2970" s="1">
        <v>44377</v>
      </c>
      <c r="B2970" s="1">
        <v>44377</v>
      </c>
      <c r="C2970" t="s">
        <v>1863</v>
      </c>
      <c r="D2970" t="s">
        <v>1864</v>
      </c>
      <c r="E2970">
        <v>3</v>
      </c>
      <c r="F2970" t="s">
        <v>2192</v>
      </c>
      <c r="G2970" t="s">
        <v>2611</v>
      </c>
      <c r="H2970" t="s">
        <v>44</v>
      </c>
      <c r="I2970" t="s">
        <v>18</v>
      </c>
      <c r="J2970" t="s">
        <v>19</v>
      </c>
      <c r="K2970" t="s">
        <v>20</v>
      </c>
      <c r="L2970" t="s">
        <v>20</v>
      </c>
      <c r="M2970" t="s">
        <v>21</v>
      </c>
      <c r="N2970" t="s">
        <v>135</v>
      </c>
      <c r="O2970" t="s">
        <v>6436</v>
      </c>
      <c r="P2970">
        <v>4</v>
      </c>
      <c r="Q2970" t="str">
        <f t="shared" si="46"/>
        <v>NRUC US Equity</v>
      </c>
    </row>
    <row r="2971" spans="1:17" x14ac:dyDescent="0.25">
      <c r="A2971" s="1">
        <v>44377</v>
      </c>
      <c r="B2971" s="1">
        <v>44377</v>
      </c>
      <c r="C2971" t="s">
        <v>1164</v>
      </c>
      <c r="D2971" t="s">
        <v>1165</v>
      </c>
      <c r="E2971">
        <v>7.59</v>
      </c>
      <c r="F2971" t="s">
        <v>3468</v>
      </c>
      <c r="G2971" t="s">
        <v>130</v>
      </c>
      <c r="H2971" t="s">
        <v>52</v>
      </c>
      <c r="I2971" t="s">
        <v>18</v>
      </c>
      <c r="J2971" t="s">
        <v>19</v>
      </c>
      <c r="K2971" t="s">
        <v>20</v>
      </c>
      <c r="L2971" t="s">
        <v>20</v>
      </c>
      <c r="M2971" t="s">
        <v>21</v>
      </c>
      <c r="N2971" t="s">
        <v>22</v>
      </c>
      <c r="O2971" t="s">
        <v>6437</v>
      </c>
      <c r="P2971">
        <v>3</v>
      </c>
      <c r="Q2971" t="str">
        <f t="shared" si="46"/>
        <v>LOW US Equity</v>
      </c>
    </row>
    <row r="2972" spans="1:17" x14ac:dyDescent="0.25">
      <c r="A2972" s="1">
        <v>44377</v>
      </c>
      <c r="B2972" s="1">
        <v>44377</v>
      </c>
      <c r="C2972" t="s">
        <v>5355</v>
      </c>
      <c r="D2972" t="s">
        <v>5356</v>
      </c>
      <c r="E2972">
        <v>7.48</v>
      </c>
      <c r="F2972" t="s">
        <v>1283</v>
      </c>
      <c r="G2972" t="s">
        <v>130</v>
      </c>
      <c r="H2972" t="s">
        <v>52</v>
      </c>
      <c r="I2972" t="s">
        <v>18</v>
      </c>
      <c r="J2972" t="s">
        <v>19</v>
      </c>
      <c r="K2972" t="s">
        <v>20</v>
      </c>
      <c r="L2972" t="s">
        <v>20</v>
      </c>
      <c r="M2972" t="s">
        <v>21</v>
      </c>
      <c r="N2972" t="s">
        <v>135</v>
      </c>
      <c r="O2972" t="s">
        <v>6440</v>
      </c>
      <c r="P2972">
        <v>3</v>
      </c>
      <c r="Q2972" t="str">
        <f t="shared" si="46"/>
        <v>MDU US Equity</v>
      </c>
    </row>
    <row r="2973" spans="1:17" x14ac:dyDescent="0.25">
      <c r="A2973" s="1">
        <v>44377</v>
      </c>
      <c r="B2973" s="1">
        <v>44377</v>
      </c>
      <c r="C2973" t="s">
        <v>4343</v>
      </c>
      <c r="D2973" t="s">
        <v>4344</v>
      </c>
      <c r="E2973">
        <v>7.16</v>
      </c>
      <c r="F2973" t="s">
        <v>6441</v>
      </c>
      <c r="G2973" t="s">
        <v>297</v>
      </c>
      <c r="H2973" t="s">
        <v>97</v>
      </c>
      <c r="I2973" t="s">
        <v>18</v>
      </c>
      <c r="J2973" t="s">
        <v>19</v>
      </c>
      <c r="K2973" t="s">
        <v>20</v>
      </c>
      <c r="L2973" t="s">
        <v>20</v>
      </c>
      <c r="M2973" t="s">
        <v>21</v>
      </c>
      <c r="N2973" t="s">
        <v>22</v>
      </c>
      <c r="O2973" t="s">
        <v>6442</v>
      </c>
      <c r="P2973">
        <v>3</v>
      </c>
      <c r="Q2973" t="str">
        <f t="shared" si="46"/>
        <v>TKR US Equity</v>
      </c>
    </row>
    <row r="2974" spans="1:17" x14ac:dyDescent="0.25">
      <c r="A2974" s="1">
        <v>44377</v>
      </c>
      <c r="B2974" s="1">
        <v>44377</v>
      </c>
      <c r="C2974" t="s">
        <v>4383</v>
      </c>
      <c r="D2974" t="s">
        <v>4384</v>
      </c>
      <c r="E2974">
        <v>6.57</v>
      </c>
      <c r="F2974" t="s">
        <v>6443</v>
      </c>
      <c r="G2974" t="s">
        <v>4386</v>
      </c>
      <c r="H2974" t="s">
        <v>44</v>
      </c>
      <c r="I2974" t="s">
        <v>18</v>
      </c>
      <c r="J2974" t="s">
        <v>19</v>
      </c>
      <c r="K2974" t="s">
        <v>20</v>
      </c>
      <c r="L2974" t="s">
        <v>20</v>
      </c>
      <c r="M2974" t="s">
        <v>21</v>
      </c>
      <c r="N2974" t="s">
        <v>135</v>
      </c>
      <c r="O2974" t="s">
        <v>6444</v>
      </c>
      <c r="P2974">
        <v>3</v>
      </c>
      <c r="Q2974" t="str">
        <f t="shared" si="46"/>
        <v>WGL US Equity</v>
      </c>
    </row>
    <row r="2975" spans="1:17" x14ac:dyDescent="0.25">
      <c r="A2975" s="1">
        <v>44377</v>
      </c>
      <c r="B2975" s="1">
        <v>44377</v>
      </c>
      <c r="C2975" t="s">
        <v>1863</v>
      </c>
      <c r="D2975" t="s">
        <v>1864</v>
      </c>
      <c r="E2975">
        <v>2.0499999999999998</v>
      </c>
      <c r="F2975" t="s">
        <v>107</v>
      </c>
      <c r="G2975" t="s">
        <v>722</v>
      </c>
      <c r="H2975" t="s">
        <v>44</v>
      </c>
      <c r="I2975" t="s">
        <v>18</v>
      </c>
      <c r="J2975" t="s">
        <v>19</v>
      </c>
      <c r="K2975" t="s">
        <v>20</v>
      </c>
      <c r="L2975" t="s">
        <v>20</v>
      </c>
      <c r="M2975" t="s">
        <v>21</v>
      </c>
      <c r="N2975" t="s">
        <v>135</v>
      </c>
      <c r="O2975" t="s">
        <v>6445</v>
      </c>
      <c r="P2975">
        <v>4</v>
      </c>
      <c r="Q2975" t="str">
        <f t="shared" si="46"/>
        <v>NRUC US Equity</v>
      </c>
    </row>
    <row r="2976" spans="1:17" x14ac:dyDescent="0.25">
      <c r="A2976" s="1">
        <v>44377</v>
      </c>
      <c r="B2976" s="1">
        <v>44377</v>
      </c>
      <c r="C2976" t="s">
        <v>285</v>
      </c>
      <c r="D2976" t="s">
        <v>286</v>
      </c>
      <c r="E2976">
        <v>1.7</v>
      </c>
      <c r="F2976" t="s">
        <v>334</v>
      </c>
      <c r="H2976" t="s">
        <v>154</v>
      </c>
      <c r="I2976" t="s">
        <v>18</v>
      </c>
      <c r="J2976" t="s">
        <v>19</v>
      </c>
      <c r="K2976" t="s">
        <v>20</v>
      </c>
      <c r="L2976" t="s">
        <v>20</v>
      </c>
      <c r="M2976" t="s">
        <v>21</v>
      </c>
      <c r="N2976" t="s">
        <v>155</v>
      </c>
      <c r="O2976" t="s">
        <v>6447</v>
      </c>
      <c r="P2976">
        <v>4</v>
      </c>
      <c r="Q2976" t="str">
        <f t="shared" si="46"/>
        <v>IADB US Equity</v>
      </c>
    </row>
    <row r="2977" spans="1:17" x14ac:dyDescent="0.25">
      <c r="A2977" s="1">
        <v>44377</v>
      </c>
      <c r="B2977" s="1">
        <v>44377</v>
      </c>
      <c r="C2977" t="s">
        <v>1276</v>
      </c>
      <c r="D2977" t="s">
        <v>1277</v>
      </c>
      <c r="E2977">
        <v>2.25</v>
      </c>
      <c r="F2977" t="s">
        <v>3477</v>
      </c>
      <c r="G2977" t="s">
        <v>69</v>
      </c>
      <c r="H2977" t="s">
        <v>39</v>
      </c>
      <c r="I2977" t="s">
        <v>18</v>
      </c>
      <c r="J2977" t="s">
        <v>19</v>
      </c>
      <c r="K2977" t="s">
        <v>20</v>
      </c>
      <c r="L2977" t="s">
        <v>20</v>
      </c>
      <c r="M2977" t="s">
        <v>21</v>
      </c>
      <c r="N2977" t="s">
        <v>59</v>
      </c>
      <c r="O2977" t="s">
        <v>6463</v>
      </c>
      <c r="P2977">
        <v>3</v>
      </c>
      <c r="Q2977" t="str">
        <f t="shared" si="46"/>
        <v>PFG US Equity</v>
      </c>
    </row>
    <row r="2978" spans="1:17" x14ac:dyDescent="0.25">
      <c r="A2978" s="1">
        <v>44377</v>
      </c>
      <c r="B2978" s="1">
        <v>44377</v>
      </c>
      <c r="C2978" t="s">
        <v>1863</v>
      </c>
      <c r="D2978" t="s">
        <v>1864</v>
      </c>
      <c r="E2978">
        <v>3</v>
      </c>
      <c r="F2978" t="s">
        <v>1324</v>
      </c>
      <c r="G2978" t="s">
        <v>722</v>
      </c>
      <c r="H2978" t="s">
        <v>44</v>
      </c>
      <c r="I2978" t="s">
        <v>18</v>
      </c>
      <c r="J2978" t="s">
        <v>19</v>
      </c>
      <c r="K2978" t="s">
        <v>20</v>
      </c>
      <c r="L2978" t="s">
        <v>20</v>
      </c>
      <c r="M2978" t="s">
        <v>21</v>
      </c>
      <c r="N2978" t="s">
        <v>135</v>
      </c>
      <c r="O2978" t="s">
        <v>6464</v>
      </c>
      <c r="P2978">
        <v>4</v>
      </c>
      <c r="Q2978" t="str">
        <f t="shared" si="46"/>
        <v>NRUC US Equity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D6CC7-AF3D-42DB-A081-039377A36DB8}">
  <dimension ref="A1:L421"/>
  <sheetViews>
    <sheetView topLeftCell="A384" workbookViewId="0">
      <selection sqref="A1:B421"/>
    </sheetView>
  </sheetViews>
  <sheetFormatPr defaultRowHeight="15" x14ac:dyDescent="0.25"/>
  <cols>
    <col min="1" max="2" width="9.7109375" bestFit="1" customWidth="1"/>
    <col min="3" max="3" width="51.5703125" bestFit="1" customWidth="1"/>
    <col min="4" max="4" width="15" bestFit="1" customWidth="1"/>
  </cols>
  <sheetData>
    <row r="1" spans="1:12" x14ac:dyDescent="0.25">
      <c r="B1" s="2" t="s">
        <v>6491</v>
      </c>
      <c r="C1" s="2" t="s">
        <v>0</v>
      </c>
      <c r="D1" s="2" t="s">
        <v>1</v>
      </c>
      <c r="E1" s="2" t="s">
        <v>6912</v>
      </c>
      <c r="F1" s="2" t="s">
        <v>6913</v>
      </c>
      <c r="G1" s="2" t="s">
        <v>6914</v>
      </c>
      <c r="H1" s="2" t="s">
        <v>6915</v>
      </c>
      <c r="I1" s="2" t="s">
        <v>6916</v>
      </c>
      <c r="J1" s="2" t="s">
        <v>6917</v>
      </c>
      <c r="K1" s="2" t="s">
        <v>6918</v>
      </c>
      <c r="L1" s="2" t="s">
        <v>6919</v>
      </c>
    </row>
    <row r="2" spans="1:12" x14ac:dyDescent="0.25">
      <c r="A2" s="1">
        <v>44377</v>
      </c>
      <c r="B2" s="1">
        <v>44377</v>
      </c>
      <c r="C2" t="s">
        <v>13</v>
      </c>
      <c r="D2" t="s">
        <v>6492</v>
      </c>
      <c r="E2">
        <f>_xll.BQL(D2, "cf_free_cash_flow(as_of_date=range(2021-06-30, 2021-06-30), fa_period_type=LTM)")</f>
        <v>6154000000</v>
      </c>
      <c r="F2">
        <f>_xll.BQL(D2, "bs_st_borrow(fa_period_reference=range(2021-06-30, 2021-06-30), fa_period_type=Q)")</f>
        <v>14345000000</v>
      </c>
      <c r="G2">
        <f>_xll.BQL(D2, "bs_lt_borrow(fa_period_reference=range(2021-06-30, 2021-06-30), fa_period_type=Q)")</f>
        <v>33346000000</v>
      </c>
      <c r="H2">
        <f>_xll.BQL(D2, "net_income(as_of_date=range(2021-06-30, 2021-06-30), fa_period_type=LTM)")</f>
        <v>4582000000</v>
      </c>
      <c r="I2">
        <f>_xll.BQL(D2, "ebitda(as_of_date=range(2021-06-30, 2021-06-30), fa_period_type=LTM)")</f>
        <v>9500000000</v>
      </c>
      <c r="J2">
        <f>_xll.BQL(D2, "is_int_expense(as_of_date=range(2021-06-30, 2021-06-30), fa_period_type=Q)")</f>
        <v>268000000</v>
      </c>
      <c r="K2">
        <f>_xll.BQL(D2, "total_equity(as_of_date=range(2021-06-30, 2021-06-30), fa_period_type=Q)")</f>
        <v>15096000000</v>
      </c>
      <c r="L2">
        <f>_xll.BQL(D2, "sales_rev_turn(as_of_date=range(2021-06-30, 2021-06-30), fa_period_type=LTM)")</f>
        <v>39826000000</v>
      </c>
    </row>
    <row r="3" spans="1:12" x14ac:dyDescent="0.25">
      <c r="A3" s="1">
        <v>44377</v>
      </c>
      <c r="B3" s="1">
        <v>44377</v>
      </c>
      <c r="C3" t="s">
        <v>24</v>
      </c>
      <c r="D3" t="s">
        <v>6493</v>
      </c>
      <c r="E3" s="4">
        <f>_xll.BQL(D3, "cf_free_cash_flow(as_of_date=range(2021-06-30, 2021-06-30), fa_period_type=LTM)")</f>
        <v>325000000</v>
      </c>
      <c r="F3" s="4">
        <f>_xll.BQL(D3, "bs_st_borrow(fa_period_reference=range(2021-06-30, 2021-06-30), fa_period_type=Q)")</f>
        <v>536000000</v>
      </c>
      <c r="G3" s="4">
        <f>_xll.BQL(D3, "bs_lt_borrow(fa_period_reference=range(2021-06-30, 2021-06-30), fa_period_type=Q)")</f>
        <v>6991000000</v>
      </c>
      <c r="H3" s="4">
        <f>_xll.BQL(D3, "net_income(as_of_date=range(2021-06-30, 2021-06-30), fa_period_type=LTM)")</f>
        <v>-274000000</v>
      </c>
      <c r="I3" s="4">
        <f>_xll.BQL(D3, "ebitda(as_of_date=range(2021-06-30, 2021-06-30), fa_period_type=LTM)")</f>
        <v>624000000</v>
      </c>
      <c r="J3" s="4">
        <f>_xll.BQL(D3, "is_int_expense(as_of_date=range(2021-06-30, 2021-06-30), fa_period_type=Q)")</f>
        <v>115000000</v>
      </c>
      <c r="K3" s="4">
        <f>_xll.BQL(D3, "total_equity(as_of_date=range(2021-06-30, 2021-06-30), fa_period_type=Q)")</f>
        <v>11339999999.999998</v>
      </c>
      <c r="L3" s="4">
        <f>_xll.BQL(D3, "sales_rev_turn(as_of_date=range(2021-06-30, 2021-06-30), fa_period_type=LTM)")</f>
        <v>3046000000</v>
      </c>
    </row>
    <row r="4" spans="1:12" x14ac:dyDescent="0.25">
      <c r="A4" s="1">
        <v>44377</v>
      </c>
      <c r="B4" s="1">
        <v>44377</v>
      </c>
      <c r="C4" t="s">
        <v>29</v>
      </c>
      <c r="D4" t="s">
        <v>6494</v>
      </c>
      <c r="E4" s="4">
        <f>_xll.BQL(D4, "cf_free_cash_flow(as_of_date=range(2021-06-30, 2021-06-30), fa_period_type=LTM)")</f>
        <v>23904000000</v>
      </c>
      <c r="F4" s="4">
        <f>_xll.BQL(D4, "bs_st_borrow(fa_period_reference=range(2021-06-30, 2021-06-30), fa_period_type=Q)")</f>
        <v>46352000000</v>
      </c>
      <c r="G4" s="4">
        <f>_xll.BQL(D4, "bs_lt_borrow(fa_period_reference=range(2021-06-30, 2021-06-30), fa_period_type=Q)")</f>
        <v>101874000000</v>
      </c>
      <c r="H4" s="4">
        <f>_xll.BQL(D4, "net_income(as_of_date=range(2021-06-30, 2021-06-30), fa_period_type=LTM)")</f>
        <v>3976000000</v>
      </c>
      <c r="I4" s="4">
        <f>_xll.BQL(D4, "ebitda(as_of_date=range(2021-06-30, 2021-06-30), fa_period_type=LTM)")</f>
        <v>6730000000</v>
      </c>
      <c r="J4" s="4">
        <f>_xll.BQL(D4, "is_int_expense(as_of_date=range(2021-06-30, 2021-06-30), fa_period_type=Q)")</f>
        <v>473000000</v>
      </c>
      <c r="K4" s="4">
        <f>_xll.BQL(D4, "total_equity(as_of_date=range(2021-06-30, 2021-06-30), fa_period_type=Q)")</f>
        <v>33973999999.999996</v>
      </c>
      <c r="L4" s="4">
        <f>_xll.BQL(D4, "sales_rev_turn(as_of_date=range(2021-06-30, 2021-06-30), fa_period_type=LTM)")</f>
        <v>129052000000</v>
      </c>
    </row>
    <row r="5" spans="1:12" x14ac:dyDescent="0.25">
      <c r="A5" s="1">
        <v>44377</v>
      </c>
      <c r="B5" s="1">
        <v>44377</v>
      </c>
      <c r="C5" t="s">
        <v>41</v>
      </c>
      <c r="D5" t="s">
        <v>6495</v>
      </c>
      <c r="E5" s="4">
        <f>_xll.BQL(D5, "cf_free_cash_flow(as_of_date=range(2021-06-30, 2021-06-30), fa_period_type=LTM)")</f>
        <v>16153000000</v>
      </c>
      <c r="F5" s="4">
        <f>_xll.BQL(D5, "bs_st_borrow(fa_period_reference=range(2021-06-30, 2021-06-30), fa_period_type=Q)")</f>
        <v>7776000000</v>
      </c>
      <c r="G5" s="4">
        <f>_xll.BQL(D5, "bs_lt_borrow(fa_period_reference=range(2021-06-30, 2021-06-30), fa_period_type=Q)")</f>
        <v>52013000000</v>
      </c>
      <c r="H5" s="4">
        <f>_xll.BQL(D5, "net_income(as_of_date=range(2021-06-30, 2021-06-30), fa_period_type=LTM)")</f>
        <v>5370000000</v>
      </c>
      <c r="I5" s="4">
        <f>_xll.BQL(D5, "ebitda(as_of_date=range(2021-06-30, 2021-06-30), fa_period_type=LTM)")</f>
        <v>13951000000</v>
      </c>
      <c r="J5" s="4">
        <f>_xll.BQL(D5, "is_int_expense(as_of_date=range(2021-06-30, 2021-06-30), fa_period_type=Q)")</f>
        <v>280000000</v>
      </c>
      <c r="K5" s="4">
        <f>_xll.BQL(D5, "total_equity(as_of_date=range(2021-06-30, 2021-06-30), fa_period_type=Q)")</f>
        <v>21513000000</v>
      </c>
      <c r="L5" s="4">
        <f>_xll.BQL(D5, "sales_rev_turn(as_of_date=range(2021-06-30, 2021-06-30), fa_period_type=LTM)")</f>
        <v>73780000000</v>
      </c>
    </row>
    <row r="6" spans="1:12" x14ac:dyDescent="0.25">
      <c r="A6" s="1">
        <v>44377</v>
      </c>
      <c r="B6" s="1">
        <v>44377</v>
      </c>
      <c r="C6" t="s">
        <v>56</v>
      </c>
      <c r="D6" t="s">
        <v>6496</v>
      </c>
      <c r="E6" s="4">
        <f>_xll.BQL(D6, "cf_free_cash_flow(as_of_date=range(2021-06-30, 2021-06-30), fa_period_type=LTM)")</f>
        <v>2034000000</v>
      </c>
      <c r="F6" s="4" t="str">
        <f>_xll.BQL(D6, "bs_st_borrow(fa_period_reference=range(2021-06-30, 2021-06-30), fa_period_type=Q)")</f>
        <v>#N/A</v>
      </c>
      <c r="G6" s="4">
        <f>_xll.BQL(D6, "bs_lt_borrow(fa_period_reference=range(2021-06-30, 2021-06-30), fa_period_type=Q)")</f>
        <v>3064000000</v>
      </c>
      <c r="H6" s="4">
        <f>_xll.BQL(D6, "net_income(as_of_date=range(2021-06-30, 2021-06-30), fa_period_type=LTM)")</f>
        <v>2093000000</v>
      </c>
      <c r="I6" s="4" t="str">
        <f>_xll.BQL(D6, "ebitda(as_of_date=range(2021-06-30, 2021-06-30), fa_period_type=LTM)")</f>
        <v>#N/A</v>
      </c>
      <c r="J6" s="4">
        <f>_xll.BQL(D6, "is_int_expense(as_of_date=range(2021-06-30, 2021-06-30), fa_period_type=Q)")</f>
        <v>28000000</v>
      </c>
      <c r="K6" s="4">
        <f>_xll.BQL(D6, "total_equity(as_of_date=range(2021-06-30, 2021-06-30), fa_period_type=Q)")</f>
        <v>8226000000.000001</v>
      </c>
      <c r="L6" s="4">
        <f>_xll.BQL(D6, "sales_rev_turn(as_of_date=range(2021-06-30, 2021-06-30), fa_period_type=LTM)")</f>
        <v>12266000000</v>
      </c>
    </row>
    <row r="7" spans="1:12" x14ac:dyDescent="0.25">
      <c r="A7" s="1">
        <v>44377</v>
      </c>
      <c r="B7" s="1">
        <v>44377</v>
      </c>
      <c r="C7" t="s">
        <v>65</v>
      </c>
      <c r="D7" t="s">
        <v>6497</v>
      </c>
      <c r="E7" s="4">
        <f>_xll.BQL(D7, "cf_free_cash_flow(as_of_date=range(2021-06-30, 2021-06-30), fa_period_type=LTM)")</f>
        <v>3279000000</v>
      </c>
      <c r="F7" s="4">
        <f>_xll.BQL(D7, "bs_st_borrow(fa_period_reference=range(2021-06-30, 2021-06-30), fa_period_type=Q)")</f>
        <v>2984000000</v>
      </c>
      <c r="G7" s="4">
        <f>_xll.BQL(D7, "bs_lt_borrow(fa_period_reference=range(2021-06-30, 2021-06-30), fa_period_type=Q)")</f>
        <v>28574000000</v>
      </c>
      <c r="H7" s="4">
        <f>_xll.BQL(D7, "net_income(as_of_date=range(2021-06-30, 2021-06-30), fa_period_type=LTM)")</f>
        <v>-1071000000</v>
      </c>
      <c r="I7" s="4">
        <f>_xll.BQL(D7, "ebitda(as_of_date=range(2021-06-30, 2021-06-30), fa_period_type=LTM)")</f>
        <v>5669000000</v>
      </c>
      <c r="J7" s="4">
        <f>_xll.BQL(D7, "is_int_expense(as_of_date=range(2021-06-30, 2021-06-30), fa_period_type=Q)")</f>
        <v>389000000</v>
      </c>
      <c r="K7" s="4">
        <f>_xll.BQL(D7, "total_equity(as_of_date=range(2021-06-30, 2021-06-30), fa_period_type=Q)")</f>
        <v>11303000000</v>
      </c>
      <c r="L7" s="4">
        <f>_xll.BQL(D7, "sales_rev_turn(as_of_date=range(2021-06-30, 2021-06-30), fa_period_type=LTM)")</f>
        <v>20513000000</v>
      </c>
    </row>
    <row r="8" spans="1:12" x14ac:dyDescent="0.25">
      <c r="A8" s="1">
        <v>44377</v>
      </c>
      <c r="B8" s="1">
        <v>44377</v>
      </c>
      <c r="C8" t="s">
        <v>71</v>
      </c>
      <c r="D8" t="s">
        <v>6498</v>
      </c>
      <c r="E8" s="4">
        <f>_xll.BQL(D8, "cf_free_cash_flow(as_of_date=range(2021-06-30, 2021-06-30), fa_period_type=LTM)")</f>
        <v>4835000000</v>
      </c>
      <c r="F8" s="4">
        <f>_xll.BQL(D8, "bs_st_borrow(fa_period_reference=range(2021-06-30, 2021-06-30), fa_period_type=Q)")</f>
        <v>1610000000</v>
      </c>
      <c r="G8" s="4">
        <f>_xll.BQL(D8, "bs_lt_borrow(fa_period_reference=range(2021-06-30, 2021-06-30), fa_period_type=Q)")</f>
        <v>23545000000</v>
      </c>
      <c r="H8" s="4">
        <f>_xll.BQL(D8, "net_income(as_of_date=range(2021-06-30, 2021-06-30), fa_period_type=LTM)")</f>
        <v>541000000</v>
      </c>
      <c r="I8" s="4">
        <f>_xll.BQL(D8, "ebitda(as_of_date=range(2021-06-30, 2021-06-30), fa_period_type=LTM)")</f>
        <v>3395000000</v>
      </c>
      <c r="J8" s="4">
        <f>_xll.BQL(D8, "is_int_expense(as_of_date=range(2021-06-30, 2021-06-30), fa_period_type=Q)")</f>
        <v>415000000</v>
      </c>
      <c r="K8" s="4">
        <f>_xll.BQL(D8, "total_equity(as_of_date=range(2021-06-30, 2021-06-30), fa_period_type=Q)")</f>
        <v>50431000000</v>
      </c>
      <c r="L8" s="4">
        <f>_xll.BQL(D8, "sales_rev_turn(as_of_date=range(2021-06-30, 2021-06-30), fa_period_type=LTM)")</f>
        <v>26422000000</v>
      </c>
    </row>
    <row r="9" spans="1:12" x14ac:dyDescent="0.25">
      <c r="A9" s="1">
        <v>44377</v>
      </c>
      <c r="B9" s="1">
        <v>44377</v>
      </c>
      <c r="C9" t="s">
        <v>76</v>
      </c>
      <c r="D9" t="s">
        <v>6499</v>
      </c>
      <c r="E9" s="4">
        <f>_xll.BQL(D9, "cf_free_cash_flow(as_of_date=range(2021-06-30, 2021-06-30), fa_period_type=LTM)")</f>
        <v>-7295000000</v>
      </c>
      <c r="F9" s="4">
        <f>_xll.BQL(D9, "bs_st_borrow(fa_period_reference=range(2021-06-30, 2021-06-30), fa_period_type=Q)")</f>
        <v>4385000000</v>
      </c>
      <c r="G9" s="4">
        <f>_xll.BQL(D9, "bs_lt_borrow(fa_period_reference=range(2021-06-30, 2021-06-30), fa_period_type=Q)")</f>
        <v>43912000000</v>
      </c>
      <c r="H9" s="4">
        <f>_xll.BQL(D9, "net_income(as_of_date=range(2021-06-30, 2021-06-30), fa_period_type=LTM)")</f>
        <v>-7894000000</v>
      </c>
      <c r="I9" s="4">
        <f>_xll.BQL(D9, "ebitda(as_of_date=range(2021-06-30, 2021-06-30), fa_period_type=LTM)")</f>
        <v>-7146000000</v>
      </c>
      <c r="J9" s="4">
        <f>_xll.BQL(D9, "is_int_expense(as_of_date=range(2021-06-30, 2021-06-30), fa_period_type=Q)")</f>
        <v>371000000</v>
      </c>
      <c r="K9" s="4">
        <f>_xll.BQL(D9, "total_equity(as_of_date=range(2021-06-30, 2021-06-30), fa_period_type=Q)")</f>
        <v>-7945000000.000001</v>
      </c>
      <c r="L9" s="4">
        <f>_xll.BQL(D9, "sales_rev_turn(as_of_date=range(2021-06-30, 2021-06-30), fa_period_type=LTM)")</f>
        <v>12830000000</v>
      </c>
    </row>
    <row r="10" spans="1:12" x14ac:dyDescent="0.25">
      <c r="A10" s="1">
        <v>44377</v>
      </c>
      <c r="B10" s="1">
        <v>44377</v>
      </c>
      <c r="C10" t="s">
        <v>81</v>
      </c>
      <c r="D10" t="s">
        <v>6500</v>
      </c>
      <c r="E10" s="4">
        <f>_xll.BQL(D10, "cf_free_cash_flow(as_of_date=range(2021-06-30, 2021-06-30), fa_period_type=LTM)")</f>
        <v>688000000</v>
      </c>
      <c r="F10" s="4">
        <f>_xll.BQL(D10, "bs_st_borrow(fa_period_reference=range(2021-06-30, 2021-06-30), fa_period_type=Q)")</f>
        <v>5143000000</v>
      </c>
      <c r="G10" s="4">
        <f>_xll.BQL(D10, "bs_lt_borrow(fa_period_reference=range(2021-06-30, 2021-06-30), fa_period_type=Q)")</f>
        <v>3436000000</v>
      </c>
      <c r="H10" s="4">
        <f>_xll.BQL(D10, "net_income(as_of_date=range(2021-06-30, 2021-06-30), fa_period_type=LTM)")</f>
        <v>-6603000000</v>
      </c>
      <c r="I10" s="4" t="str">
        <f>_xll.BQL(D10, "ebitda(as_of_date=range(2021-06-30, 2021-06-30), fa_period_type=LTM)")</f>
        <v>#N/A</v>
      </c>
      <c r="J10" s="4">
        <f>_xll.BQL(D10, "is_int_expense(as_of_date=range(2021-06-30, 2021-06-30), fa_period_type=Q)")</f>
        <v>41000000</v>
      </c>
      <c r="K10" s="4">
        <f>_xll.BQL(D10, "total_equity(as_of_date=range(2021-06-30, 2021-06-30), fa_period_type=Q)")</f>
        <v>15082000000</v>
      </c>
      <c r="L10" s="4">
        <f>_xll.BQL(D10, "sales_rev_turn(as_of_date=range(2021-06-30, 2021-06-30), fa_period_type=LTM)")</f>
        <v>456000000</v>
      </c>
    </row>
    <row r="11" spans="1:12" x14ac:dyDescent="0.25">
      <c r="A11" s="1">
        <v>44377</v>
      </c>
      <c r="B11" s="1">
        <v>44377</v>
      </c>
      <c r="C11" t="s">
        <v>85</v>
      </c>
      <c r="D11" t="s">
        <v>6501</v>
      </c>
      <c r="E11" s="4">
        <f>_xll.BQL(D11, "cf_free_cash_flow(as_of_date=range(2021-06-30, 2021-06-30), fa_period_type=LTM)")</f>
        <v>-188000000</v>
      </c>
      <c r="F11" s="4">
        <f>_xll.BQL(D11, "bs_st_borrow(fa_period_reference=range(2021-06-30, 2021-06-30), fa_period_type=Q)")</f>
        <v>819000000</v>
      </c>
      <c r="G11" s="4">
        <f>_xll.BQL(D11, "bs_lt_borrow(fa_period_reference=range(2021-06-30, 2021-06-30), fa_period_type=Q)")</f>
        <v>4948000000</v>
      </c>
      <c r="H11" s="4">
        <f>_xll.BQL(D11, "net_income(as_of_date=range(2021-06-30, 2021-06-30), fa_period_type=LTM)")</f>
        <v>-683000000</v>
      </c>
      <c r="I11" s="4">
        <f>_xll.BQL(D11, "ebitda(as_of_date=range(2021-06-30, 2021-06-30), fa_period_type=LTM)")</f>
        <v>397000000</v>
      </c>
      <c r="J11" s="4">
        <f>_xll.BQL(D11, "is_int_expense(as_of_date=range(2021-06-30, 2021-06-30), fa_period_type=Q)")</f>
        <v>92000000</v>
      </c>
      <c r="K11" s="4">
        <f>_xll.BQL(D11, "total_equity(as_of_date=range(2021-06-30, 2021-06-30), fa_period_type=Q)")</f>
        <v>4720000000</v>
      </c>
      <c r="L11" s="4">
        <f>_xll.BQL(D11, "sales_rev_turn(as_of_date=range(2021-06-30, 2021-06-30), fa_period_type=LTM)")</f>
        <v>10657000000</v>
      </c>
    </row>
    <row r="12" spans="1:12" x14ac:dyDescent="0.25">
      <c r="A12" s="1">
        <v>44377</v>
      </c>
      <c r="B12" s="1">
        <v>44377</v>
      </c>
      <c r="C12" t="s">
        <v>95</v>
      </c>
      <c r="D12" t="s">
        <v>6502</v>
      </c>
      <c r="E12" s="4">
        <f>_xll.BQL(D12, "cf_free_cash_flow(as_of_date=range(2021-06-30, 2021-06-30), fa_period_type=LTM)")</f>
        <v>-4925000000</v>
      </c>
      <c r="F12" s="4">
        <f>_xll.BQL(D12, "bs_st_borrow(fa_period_reference=range(2021-06-30, 2021-06-30), fa_period_type=Q)")</f>
        <v>3010000000</v>
      </c>
      <c r="G12" s="4">
        <f>_xll.BQL(D12, "bs_lt_borrow(fa_period_reference=range(2021-06-30, 2021-06-30), fa_period_type=Q)")</f>
        <v>32312000000</v>
      </c>
      <c r="H12" s="4">
        <f>_xll.BQL(D12, "net_income(as_of_date=range(2021-06-30, 2021-06-30), fa_period_type=LTM)")</f>
        <v>-13028000000</v>
      </c>
      <c r="I12" s="4">
        <f>_xll.BQL(D12, "ebitda(as_of_date=range(2021-06-30, 2021-06-30), fa_period_type=LTM)")</f>
        <v>-11331000000</v>
      </c>
      <c r="J12" s="4">
        <f>_xll.BQL(D12, "is_int_expense(as_of_date=range(2021-06-30, 2021-06-30), fa_period_type=Q)")</f>
        <v>361000000</v>
      </c>
      <c r="K12" s="4">
        <f>_xll.BQL(D12, "total_equity(as_of_date=range(2021-06-30, 2021-06-30), fa_period_type=Q)")</f>
        <v>482000000</v>
      </c>
      <c r="L12" s="4">
        <f>_xll.BQL(D12, "sales_rev_turn(as_of_date=range(2021-06-30, 2021-06-30), fa_period_type=LTM)")</f>
        <v>12653000000</v>
      </c>
    </row>
    <row r="13" spans="1:12" x14ac:dyDescent="0.25">
      <c r="A13" s="1">
        <v>44377</v>
      </c>
      <c r="B13" s="1">
        <v>44377</v>
      </c>
      <c r="C13" t="s">
        <v>105</v>
      </c>
      <c r="D13" t="s">
        <v>6503</v>
      </c>
      <c r="E13" s="4">
        <f>_xll.BQL(D13, "cf_free_cash_flow(as_of_date=range(2021-06-30, 2021-06-30), fa_period_type=LTM)")</f>
        <v>11478000</v>
      </c>
      <c r="F13" s="4">
        <f>_xll.BQL(D13, "bs_st_borrow(fa_period_reference=range(2021-06-30, 2021-06-30), fa_period_type=Q)")</f>
        <v>524863000.00000006</v>
      </c>
      <c r="G13" s="4">
        <f>_xll.BQL(D13, "bs_lt_borrow(fa_period_reference=range(2021-06-30, 2021-06-30), fa_period_type=Q)")</f>
        <v>5802476000</v>
      </c>
      <c r="H13" s="4">
        <f>_xll.BQL(D13, "net_income(as_of_date=range(2021-06-30, 2021-06-30), fa_period_type=LTM)")</f>
        <v>-40425000</v>
      </c>
      <c r="I13" s="4">
        <f>_xll.BQL(D13, "ebitda(as_of_date=range(2021-06-30, 2021-06-30), fa_period_type=LTM)")</f>
        <v>945821000</v>
      </c>
      <c r="J13" s="4">
        <f>_xll.BQL(D13, "is_int_expense(as_of_date=range(2021-06-30, 2021-06-30), fa_period_type=Q)")</f>
        <v>49121000</v>
      </c>
      <c r="K13" s="4">
        <f>_xll.BQL(D13, "total_equity(as_of_date=range(2021-06-30, 2021-06-30), fa_period_type=Q)")</f>
        <v>603979999.99999964</v>
      </c>
      <c r="L13" s="4">
        <f>_xll.BQL(D13, "sales_rev_turn(as_of_date=range(2021-06-30, 2021-06-30), fa_period_type=LTM)")</f>
        <v>24176849000</v>
      </c>
    </row>
    <row r="14" spans="1:12" x14ac:dyDescent="0.25">
      <c r="A14" s="1">
        <v>44377</v>
      </c>
      <c r="B14" s="1">
        <v>44377</v>
      </c>
      <c r="C14" t="s">
        <v>109</v>
      </c>
      <c r="D14" t="s">
        <v>6504</v>
      </c>
      <c r="E14" s="4">
        <f>_xll.BQL(D14, "cf_free_cash_flow(as_of_date=range(2021-06-30, 2021-06-30), fa_period_type=LTM)")</f>
        <v>-705000000</v>
      </c>
      <c r="F14" s="4">
        <f>_xll.BQL(D14, "bs_st_borrow(fa_period_reference=range(2021-06-30, 2021-06-30), fa_period_type=Q)")</f>
        <v>4293000000</v>
      </c>
      <c r="G14" s="4">
        <f>_xll.BQL(D14, "bs_lt_borrow(fa_period_reference=range(2021-06-30, 2021-06-30), fa_period_type=Q)")</f>
        <v>62282000000</v>
      </c>
      <c r="H14" s="4">
        <f>_xll.BQL(D14, "net_income(as_of_date=range(2021-06-30, 2021-06-30), fa_period_type=LTM)")</f>
        <v>-3297000000</v>
      </c>
      <c r="I14" s="4">
        <f>_xll.BQL(D14, "ebitda(as_of_date=range(2021-06-30, 2021-06-30), fa_period_type=LTM)")</f>
        <v>5047000000</v>
      </c>
      <c r="J14" s="4">
        <f>_xll.BQL(D14, "is_int_expense(as_of_date=range(2021-06-30, 2021-06-30), fa_period_type=Q)")</f>
        <v>500000000</v>
      </c>
      <c r="K14" s="4">
        <f>_xll.BQL(D14, "total_equity(as_of_date=range(2021-06-30, 2021-06-30), fa_period_type=Q)")</f>
        <v>35153000000</v>
      </c>
      <c r="L14" s="4">
        <f>_xll.BQL(D14, "sales_rev_turn(as_of_date=range(2021-06-30, 2021-06-30), fa_period_type=LTM)")</f>
        <v>76213000000</v>
      </c>
    </row>
    <row r="15" spans="1:12" x14ac:dyDescent="0.25">
      <c r="A15" s="1">
        <v>44377</v>
      </c>
      <c r="B15" s="1">
        <v>44377</v>
      </c>
      <c r="C15" t="s">
        <v>114</v>
      </c>
      <c r="D15" t="s">
        <v>6505</v>
      </c>
      <c r="E15" s="4">
        <f>_xll.BQL(D15, "cf_free_cash_flow(as_of_date=range(2021-06-30, 2021-06-30), fa_period_type=LTM)")</f>
        <v>1692000000</v>
      </c>
      <c r="F15" s="4">
        <f>_xll.BQL(D15, "bs_st_borrow(fa_period_reference=range(2021-06-30, 2021-06-30), fa_period_type=Q)")</f>
        <v>1568000000</v>
      </c>
      <c r="G15" s="4">
        <f>_xll.BQL(D15, "bs_lt_borrow(fa_period_reference=range(2021-06-30, 2021-06-30), fa_period_type=Q)")</f>
        <v>34159000000</v>
      </c>
      <c r="H15" s="4">
        <f>_xll.BQL(D15, "net_income(as_of_date=range(2021-06-30, 2021-06-30), fa_period_type=LTM)")</f>
        <v>-3817000000</v>
      </c>
      <c r="I15" s="4" t="str">
        <f>_xll.BQL(D15, "ebitda(as_of_date=range(2021-06-30, 2021-06-30), fa_period_type=LTM)")</f>
        <v>#N/A</v>
      </c>
      <c r="J15" s="4">
        <f>_xll.BQL(D15, "is_int_expense(as_of_date=range(2021-06-30, 2021-06-30), fa_period_type=Q)")</f>
        <v>342000000</v>
      </c>
      <c r="K15" s="4">
        <f>_xll.BQL(D15, "total_equity(as_of_date=range(2021-06-30, 2021-06-30), fa_period_type=Q)")</f>
        <v>63560000000</v>
      </c>
      <c r="L15" s="4">
        <f>_xll.BQL(D15, "sales_rev_turn(as_of_date=range(2021-06-30, 2021-06-30), fa_period_type=LTM)")</f>
        <v>43551000000</v>
      </c>
    </row>
    <row r="16" spans="1:12" x14ac:dyDescent="0.25">
      <c r="A16" s="1">
        <v>44377</v>
      </c>
      <c r="B16" s="1">
        <v>44377</v>
      </c>
      <c r="C16" t="s">
        <v>118</v>
      </c>
      <c r="D16" t="s">
        <v>6506</v>
      </c>
      <c r="E16" s="4">
        <f>_xll.BQL(D16, "cf_free_cash_flow(as_of_date=range(2021-06-30, 2021-06-30), fa_period_type=LTM)")</f>
        <v>2392000000</v>
      </c>
      <c r="F16" s="4">
        <f>_xll.BQL(D16, "bs_st_borrow(fa_period_reference=range(2021-06-30, 2021-06-30), fa_period_type=Q)")</f>
        <v>149000000</v>
      </c>
      <c r="G16" s="4">
        <f>_xll.BQL(D16, "bs_lt_borrow(fa_period_reference=range(2021-06-30, 2021-06-30), fa_period_type=Q)")</f>
        <v>6307000000</v>
      </c>
      <c r="H16" s="4">
        <f>_xll.BQL(D16, "net_income(as_of_date=range(2021-06-30, 2021-06-30), fa_period_type=LTM)")</f>
        <v>1419331000</v>
      </c>
      <c r="I16" s="4">
        <f>_xll.BQL(D16, "ebitda(as_of_date=range(2021-06-30, 2021-06-30), fa_period_type=LTM)")</f>
        <v>2980601000</v>
      </c>
      <c r="J16" s="4">
        <f>_xll.BQL(D16, "is_int_expense(as_of_date=range(2021-06-30, 2021-06-30), fa_period_type=Q)")</f>
        <v>114000000</v>
      </c>
      <c r="K16" s="4">
        <f>_xll.BQL(D16, "total_equity(as_of_date=range(2021-06-30, 2021-06-30), fa_period_type=Q)")</f>
        <v>-533000000</v>
      </c>
      <c r="L16" s="4">
        <f>_xll.BQL(D16, "sales_rev_turn(as_of_date=range(2021-06-30, 2021-06-30), fa_period_type=LTM)")</f>
        <v>13215940000</v>
      </c>
    </row>
    <row r="17" spans="1:12" x14ac:dyDescent="0.25">
      <c r="A17" s="1">
        <v>44377</v>
      </c>
      <c r="B17" s="1">
        <v>44377</v>
      </c>
      <c r="C17" t="s">
        <v>123</v>
      </c>
      <c r="D17" t="s">
        <v>6507</v>
      </c>
      <c r="E17" s="4">
        <f>_xll.BQL(D17, "cf_free_cash_flow(as_of_date=range(2021-06-30, 2021-06-30), fa_period_type=LTM)")</f>
        <v>5524000000</v>
      </c>
      <c r="F17" s="4">
        <f>_xll.BQL(D17, "bs_st_borrow(fa_period_reference=range(2021-06-30, 2021-06-30), fa_period_type=Q)")</f>
        <v>1530000000</v>
      </c>
      <c r="G17" s="4">
        <f>_xll.BQL(D17, "bs_lt_borrow(fa_period_reference=range(2021-06-30, 2021-06-30), fa_period_type=Q)")</f>
        <v>5784000000</v>
      </c>
      <c r="H17" s="4">
        <f>_xll.BQL(D17, "net_income(as_of_date=range(2021-06-30, 2021-06-30), fa_period_type=LTM)")</f>
        <v>3698000000</v>
      </c>
      <c r="I17" s="4">
        <f>_xll.BQL(D17, "ebitda(as_of_date=range(2021-06-30, 2021-06-30), fa_period_type=LTM)")</f>
        <v>5352000000</v>
      </c>
      <c r="J17" s="4">
        <f>_xll.BQL(D17, "is_int_expense(as_of_date=range(2021-06-30, 2021-06-30), fa_period_type=Q)")</f>
        <v>64000000</v>
      </c>
      <c r="K17" s="4">
        <f>_xll.BQL(D17, "total_equity(as_of_date=range(2021-06-30, 2021-06-30), fa_period_type=Q)")</f>
        <v>-3360000000</v>
      </c>
      <c r="L17" s="4">
        <f>_xll.BQL(D17, "sales_rev_turn(as_of_date=range(2021-06-30, 2021-06-30), fa_period_type=LTM)")</f>
        <v>61075000000</v>
      </c>
    </row>
    <row r="18" spans="1:12" x14ac:dyDescent="0.25">
      <c r="A18" s="1">
        <v>44377</v>
      </c>
      <c r="B18" s="1">
        <v>44377</v>
      </c>
      <c r="C18" t="s">
        <v>127</v>
      </c>
      <c r="D18" t="s">
        <v>6508</v>
      </c>
      <c r="E18" s="4">
        <f>_xll.BQL(D18, "cf_free_cash_flow(as_of_date=range(2021-06-30, 2021-06-30), fa_period_type=LTM)")</f>
        <v>1332000000</v>
      </c>
      <c r="F18" s="4">
        <f>_xll.BQL(D18, "bs_st_borrow(fa_period_reference=range(2021-06-30, 2021-06-30), fa_period_type=Q)")</f>
        <v>5243000000</v>
      </c>
      <c r="G18" s="4">
        <f>_xll.BQL(D18, "bs_lt_borrow(fa_period_reference=range(2021-06-30, 2021-06-30), fa_period_type=Q)")</f>
        <v>50903000000</v>
      </c>
      <c r="H18" s="4">
        <f>_xll.BQL(D18, "net_income(as_of_date=range(2021-06-30, 2021-06-30), fa_period_type=LTM)")</f>
        <v>-4513000000</v>
      </c>
      <c r="I18" s="4">
        <f>_xll.BQL(D18, "ebitda(as_of_date=range(2021-06-30, 2021-06-30), fa_period_type=LTM)")</f>
        <v>6639000000</v>
      </c>
      <c r="J18" s="4">
        <f>_xll.BQL(D18, "is_int_expense(as_of_date=range(2021-06-30, 2021-06-30), fa_period_type=Q)")</f>
        <v>415000000</v>
      </c>
      <c r="K18" s="4">
        <f>_xll.BQL(D18, "total_equity(as_of_date=range(2021-06-30, 2021-06-30), fa_period_type=Q)")</f>
        <v>99196000000</v>
      </c>
      <c r="L18" s="4">
        <f>_xll.BQL(D18, "sales_rev_turn(as_of_date=range(2021-06-30, 2021-06-30), fa_period_type=LTM)")</f>
        <v>58348000000</v>
      </c>
    </row>
    <row r="19" spans="1:12" x14ac:dyDescent="0.25">
      <c r="A19" s="1">
        <v>44377</v>
      </c>
      <c r="B19" s="1">
        <v>44377</v>
      </c>
      <c r="C19" t="s">
        <v>132</v>
      </c>
      <c r="D19" t="s">
        <v>6509</v>
      </c>
      <c r="E19" s="4">
        <f>_xll.BQL(D19, "cf_free_cash_flow(as_of_date=range(2021-06-30, 2021-06-30), fa_period_type=LTM)")</f>
        <v>51000000</v>
      </c>
      <c r="F19" s="4" t="str">
        <f>_xll.BQL(D19, "bs_st_borrow(fa_period_reference=range(2021-06-30, 2021-06-30), fa_period_type=Q)")</f>
        <v>#N/A</v>
      </c>
      <c r="G19" s="4" t="str">
        <f>_xll.BQL(D19, "bs_lt_borrow(fa_period_reference=range(2021-06-30, 2021-06-30), fa_period_type=Q)")</f>
        <v>#N/A</v>
      </c>
      <c r="H19" s="4">
        <f>_xll.BQL(D19, "net_income(as_of_date=range(2021-06-30, 2021-06-30), fa_period_type=LTM)")</f>
        <v>174000000</v>
      </c>
      <c r="I19" s="4">
        <f>_xll.BQL(D19, "ebitda(as_of_date=range(2021-06-30, 2021-06-30), fa_period_type=LTM)")</f>
        <v>1320000000</v>
      </c>
      <c r="J19" s="4">
        <f>_xll.BQL(D19, "is_int_expense(as_of_date=range(2021-06-30, 2021-06-30), fa_period_type=Q)")</f>
        <v>60000000</v>
      </c>
      <c r="K19" s="4">
        <f>_xll.BQL(D19, "total_equity(as_of_date=range(2021-06-30, 2021-06-30), fa_period_type=Q)")</f>
        <v>4567000000</v>
      </c>
      <c r="L19" s="4">
        <f>_xll.BQL(D19, "sales_rev_turn(as_of_date=range(2021-06-30, 2021-06-30), fa_period_type=LTM)")</f>
        <v>4230000000</v>
      </c>
    </row>
    <row r="20" spans="1:12" x14ac:dyDescent="0.25">
      <c r="A20" s="1">
        <v>44377</v>
      </c>
      <c r="B20" s="1">
        <v>44377</v>
      </c>
      <c r="C20" t="s">
        <v>139</v>
      </c>
      <c r="D20" t="s">
        <v>6510</v>
      </c>
      <c r="E20" s="4">
        <f>_xll.BQL(D20, "cf_free_cash_flow(as_of_date=range(2021-06-30, 2021-06-30), fa_period_type=LTM)")</f>
        <v>5009000000</v>
      </c>
      <c r="F20" s="4">
        <f>_xll.BQL(D20, "bs_st_borrow(fa_period_reference=range(2021-06-30, 2021-06-30), fa_period_type=Q)")</f>
        <v>0</v>
      </c>
      <c r="G20" s="4">
        <f>_xll.BQL(D20, "bs_lt_borrow(fa_period_reference=range(2021-06-30, 2021-06-30), fa_period_type=Q)")</f>
        <v>2468000000</v>
      </c>
      <c r="H20" s="4">
        <f>_xll.BQL(D20, "net_income(as_of_date=range(2021-06-30, 2021-06-30), fa_period_type=LTM)")</f>
        <v>3202000000</v>
      </c>
      <c r="I20" s="4" t="str">
        <f>_xll.BQL(D20, "ebitda(as_of_date=range(2021-06-30, 2021-06-30), fa_period_type=LTM)")</f>
        <v>#N/A</v>
      </c>
      <c r="J20" s="4" t="str">
        <f>_xll.BQL(D20, "is_int_expense(as_of_date=range(2021-06-30, 2021-06-30), fa_period_type=Q)")</f>
        <v>#N/A</v>
      </c>
      <c r="K20" s="4">
        <f>_xll.BQL(D20, "total_equity(as_of_date=range(2021-06-30, 2021-06-30), fa_period_type=Q)")</f>
        <v>18336000000</v>
      </c>
      <c r="L20" s="4">
        <f>_xll.BQL(D20, "sales_rev_turn(as_of_date=range(2021-06-30, 2021-06-30), fa_period_type=LTM)")</f>
        <v>20704000000</v>
      </c>
    </row>
    <row r="21" spans="1:12" x14ac:dyDescent="0.25">
      <c r="A21" s="1">
        <v>44377</v>
      </c>
      <c r="B21" s="1">
        <v>44377</v>
      </c>
      <c r="C21" t="s">
        <v>143</v>
      </c>
      <c r="D21" t="s">
        <v>6511</v>
      </c>
      <c r="E21" s="4">
        <f>_xll.BQL(D21, "cf_free_cash_flow(as_of_date=range(2021-06-30, 2021-06-30), fa_period_type=LTM)")</f>
        <v>352000000</v>
      </c>
      <c r="F21" s="4">
        <f>_xll.BQL(D21, "bs_st_borrow(fa_period_reference=range(2021-06-30, 2021-06-30), fa_period_type=Q)")</f>
        <v>1148000000</v>
      </c>
      <c r="G21" s="4">
        <f>_xll.BQL(D21, "bs_lt_borrow(fa_period_reference=range(2021-06-30, 2021-06-30), fa_period_type=Q)")</f>
        <v>21989000000</v>
      </c>
      <c r="H21" s="4">
        <f>_xll.BQL(D21, "net_income(as_of_date=range(2021-06-30, 2021-06-30), fa_period_type=LTM)")</f>
        <v>1425000000</v>
      </c>
      <c r="I21" s="4">
        <f>_xll.BQL(D21, "ebitda(as_of_date=range(2021-06-30, 2021-06-30), fa_period_type=LTM)")</f>
        <v>3474000000</v>
      </c>
      <c r="J21" s="4">
        <f>_xll.BQL(D21, "is_int_expense(as_of_date=range(2021-06-30, 2021-06-30), fa_period_type=Q)")</f>
        <v>181000000</v>
      </c>
      <c r="K21" s="4">
        <f>_xll.BQL(D21, "total_equity(as_of_date=range(2021-06-30, 2021-06-30), fa_period_type=Q)")</f>
        <v>12714000000</v>
      </c>
      <c r="L21" s="4">
        <f>_xll.BQL(D21, "sales_rev_turn(as_of_date=range(2021-06-30, 2021-06-30), fa_period_type=LTM)")</f>
        <v>12933000000</v>
      </c>
    </row>
    <row r="22" spans="1:12" x14ac:dyDescent="0.25">
      <c r="A22" s="1">
        <v>44377</v>
      </c>
      <c r="B22" s="1">
        <v>44377</v>
      </c>
      <c r="C22" t="s">
        <v>147</v>
      </c>
      <c r="D22" t="s">
        <v>6512</v>
      </c>
      <c r="E22" s="4">
        <f>_xll.BQL(D22, "cf_free_cash_flow(as_of_date=range(2021-06-30, 2021-06-30), fa_period_type=LTM)")</f>
        <v>-94000000</v>
      </c>
      <c r="F22" s="4">
        <f>_xll.BQL(D22, "bs_st_borrow(fa_period_reference=range(2021-06-30, 2021-06-30), fa_period_type=Q)")</f>
        <v>3530000000</v>
      </c>
      <c r="G22" s="4">
        <f>_xll.BQL(D22, "bs_lt_borrow(fa_period_reference=range(2021-06-30, 2021-06-30), fa_period_type=Q)")</f>
        <v>22045000000</v>
      </c>
      <c r="H22" s="4">
        <f>_xll.BQL(D22, "net_income(as_of_date=range(2021-06-30, 2021-06-30), fa_period_type=LTM)")</f>
        <v>-3982000000</v>
      </c>
      <c r="I22" s="4">
        <f>_xll.BQL(D22, "ebitda(as_of_date=range(2021-06-30, 2021-06-30), fa_period_type=LTM)")</f>
        <v>-1796000000</v>
      </c>
      <c r="J22" s="4" t="str">
        <f>_xll.BQL(D22, "is_int_expense(as_of_date=range(2021-06-30, 2021-06-30), fa_period_type=Q)")</f>
        <v>#N/A</v>
      </c>
      <c r="K22" s="4">
        <f>_xll.BQL(D22, "total_equity(as_of_date=range(2021-06-30, 2021-06-30), fa_period_type=Q)")</f>
        <v>10975000000</v>
      </c>
      <c r="L22" s="4">
        <f>_xll.BQL(D22, "sales_rev_turn(as_of_date=range(2021-06-30, 2021-06-30), fa_period_type=LTM)")</f>
        <v>16284000000</v>
      </c>
    </row>
    <row r="23" spans="1:12" x14ac:dyDescent="0.25">
      <c r="A23" s="1">
        <v>44377</v>
      </c>
      <c r="B23" s="1">
        <v>44377</v>
      </c>
      <c r="C23" t="s">
        <v>151</v>
      </c>
      <c r="D23" t="s">
        <v>6513</v>
      </c>
      <c r="E23" s="4" t="str">
        <f>_xll.BQL(D23, "cf_free_cash_flow(as_of_date=range(2021-06-30, 2021-06-30), fa_period_type=LTM)")</f>
        <v>#N/A</v>
      </c>
      <c r="F23" s="4" t="str">
        <f>_xll.BQL(D23, "bs_st_borrow(fa_period_reference=range(2021-06-30, 2021-06-30), fa_period_type=Q)")</f>
        <v>#N/A</v>
      </c>
      <c r="G23" s="4" t="str">
        <f>_xll.BQL(D23, "bs_lt_borrow(fa_period_reference=range(2021-06-30, 2021-06-30), fa_period_type=Q)")</f>
        <v>#N/A</v>
      </c>
      <c r="H23" s="4" t="str">
        <f>_xll.BQL(D23, "net_income(as_of_date=range(2021-06-30, 2021-06-30), fa_period_type=LTM)")</f>
        <v>#N/A</v>
      </c>
      <c r="I23" s="4" t="str">
        <f>_xll.BQL(D23, "ebitda(as_of_date=range(2021-06-30, 2021-06-30), fa_period_type=LTM)")</f>
        <v>#N/A</v>
      </c>
      <c r="J23" s="4" t="str">
        <f>_xll.BQL(D23, "is_int_expense(as_of_date=range(2021-06-30, 2021-06-30), fa_period_type=Q)")</f>
        <v>#N/A</v>
      </c>
      <c r="K23" s="4" t="str">
        <f>_xll.BQL(D23, "total_equity(as_of_date=range(2021-06-30, 2021-06-30), fa_period_type=Q)")</f>
        <v>#N/A</v>
      </c>
      <c r="L23" s="4" t="str">
        <f>_xll.BQL(D23, "sales_rev_turn(as_of_date=range(2021-06-30, 2021-06-30), fa_period_type=LTM)")</f>
        <v>#N/A</v>
      </c>
    </row>
    <row r="24" spans="1:12" x14ac:dyDescent="0.25">
      <c r="A24" s="1">
        <v>44377</v>
      </c>
      <c r="B24" s="1">
        <v>44377</v>
      </c>
      <c r="C24" t="s">
        <v>161</v>
      </c>
      <c r="D24" t="s">
        <v>6514</v>
      </c>
      <c r="E24" s="4">
        <f>_xll.BQL(D24, "cf_free_cash_flow(as_of_date=range(2021-06-30, 2021-06-30), fa_period_type=LTM)")</f>
        <v>7209000000</v>
      </c>
      <c r="F24" s="4">
        <f>_xll.BQL(D24, "bs_st_borrow(fa_period_reference=range(2021-06-30, 2021-06-30), fa_period_type=Q)")</f>
        <v>253000000</v>
      </c>
      <c r="G24" s="4">
        <f>_xll.BQL(D24, "bs_lt_borrow(fa_period_reference=range(2021-06-30, 2021-06-30), fa_period_type=Q)")</f>
        <v>34086000000</v>
      </c>
      <c r="H24" s="4">
        <f>_xll.BQL(D24, "net_income(as_of_date=range(2021-06-30, 2021-06-30), fa_period_type=LTM)")</f>
        <v>4596000000</v>
      </c>
      <c r="I24" s="4">
        <f>_xll.BQL(D24, "ebitda(as_of_date=range(2021-06-30, 2021-06-30), fa_period_type=LTM)")</f>
        <v>10821000000</v>
      </c>
      <c r="J24" s="4">
        <f>_xll.BQL(D24, "is_int_expense(as_of_date=range(2021-06-30, 2021-06-30), fa_period_type=Q)")</f>
        <v>384000000</v>
      </c>
      <c r="K24" s="4">
        <f>_xll.BQL(D24, "total_equity(as_of_date=range(2021-06-30, 2021-06-30), fa_period_type=Q)")</f>
        <v>2482000000</v>
      </c>
      <c r="L24" s="4">
        <f>_xll.BQL(D24, "sales_rev_turn(as_of_date=range(2021-06-30, 2021-06-30), fa_period_type=LTM)")</f>
        <v>52649000000</v>
      </c>
    </row>
    <row r="25" spans="1:12" x14ac:dyDescent="0.25">
      <c r="A25" s="1">
        <v>44377</v>
      </c>
      <c r="B25" s="1">
        <v>44377</v>
      </c>
      <c r="C25" t="s">
        <v>165</v>
      </c>
      <c r="D25" t="s">
        <v>6515</v>
      </c>
      <c r="E25" s="4">
        <f>_xll.BQL(D25, "cf_free_cash_flow(as_of_date=range(2021-06-30, 2021-06-30), fa_period_type=LTM)")</f>
        <v>-1002400000</v>
      </c>
      <c r="F25" s="4">
        <f>_xll.BQL(D25, "bs_st_borrow(fa_period_reference=range(2021-06-30, 2021-06-30), fa_period_type=Q)")</f>
        <v>0</v>
      </c>
      <c r="G25" s="4">
        <f>_xll.BQL(D25, "bs_lt_borrow(fa_period_reference=range(2021-06-30, 2021-06-30), fa_period_type=Q)")</f>
        <v>5368000000</v>
      </c>
      <c r="H25" s="4">
        <f>_xll.BQL(D25, "net_income(as_of_date=range(2021-06-30, 2021-06-30), fa_period_type=LTM)")</f>
        <v>-28900000</v>
      </c>
      <c r="I25" s="4">
        <f>_xll.BQL(D25, "ebitda(as_of_date=range(2021-06-30, 2021-06-30), fa_period_type=LTM)")</f>
        <v>604200000</v>
      </c>
      <c r="J25" s="4" t="str">
        <f>_xll.BQL(D25, "is_int_expense(as_of_date=range(2021-06-30, 2021-06-30), fa_period_type=Q)")</f>
        <v>#N/A</v>
      </c>
      <c r="K25" s="4">
        <f>_xll.BQL(D25, "total_equity(as_of_date=range(2021-06-30, 2021-06-30), fa_period_type=Q)")</f>
        <v>3457000000</v>
      </c>
      <c r="L25" s="4">
        <f>_xll.BQL(D25, "sales_rev_turn(as_of_date=range(2021-06-30, 2021-06-30), fa_period_type=LTM)")</f>
        <v>9043700000</v>
      </c>
    </row>
    <row r="26" spans="1:12" x14ac:dyDescent="0.25">
      <c r="A26" s="1">
        <v>44377</v>
      </c>
      <c r="B26" s="1">
        <v>44377</v>
      </c>
      <c r="C26" t="s">
        <v>170</v>
      </c>
      <c r="D26" t="s">
        <v>6516</v>
      </c>
      <c r="E26" s="4">
        <f>_xll.BQL(D26, "cf_free_cash_flow(as_of_date=range(2021-06-30, 2021-06-30), fa_period_type=LTM)")</f>
        <v>1951000000</v>
      </c>
      <c r="F26" s="4">
        <f>_xll.BQL(D26, "bs_st_borrow(fa_period_reference=range(2021-06-30, 2021-06-30), fa_period_type=Q)")</f>
        <v>548000000</v>
      </c>
      <c r="G26" s="4">
        <f>_xll.BQL(D26, "bs_lt_borrow(fa_period_reference=range(2021-06-30, 2021-06-30), fa_period_type=Q)")</f>
        <v>4730000000</v>
      </c>
      <c r="H26" s="4">
        <f>_xll.BQL(D26, "net_income(as_of_date=range(2021-06-30, 2021-06-30), fa_period_type=LTM)")</f>
        <v>945000000</v>
      </c>
      <c r="I26" s="4">
        <f>_xll.BQL(D26, "ebitda(as_of_date=range(2021-06-30, 2021-06-30), fa_period_type=LTM)")</f>
        <v>2158000000</v>
      </c>
      <c r="J26" s="4">
        <f>_xll.BQL(D26, "is_int_expense(as_of_date=range(2021-06-30, 2021-06-30), fa_period_type=Q)")</f>
        <v>63000000</v>
      </c>
      <c r="K26" s="4">
        <f>_xll.BQL(D26, "total_equity(as_of_date=range(2021-06-30, 2021-06-30), fa_period_type=Q)")</f>
        <v>8093000000</v>
      </c>
      <c r="L26" s="4">
        <f>_xll.BQL(D26, "sales_rev_turn(as_of_date=range(2021-06-30, 2021-06-30), fa_period_type=LTM)")</f>
        <v>11755000000</v>
      </c>
    </row>
    <row r="27" spans="1:12" x14ac:dyDescent="0.25">
      <c r="A27" s="1">
        <v>44377</v>
      </c>
      <c r="B27" s="1">
        <v>44377</v>
      </c>
      <c r="C27" t="s">
        <v>183</v>
      </c>
      <c r="D27" t="s">
        <v>6517</v>
      </c>
      <c r="E27" s="4">
        <f>_xll.BQL(D27, "cf_free_cash_flow(as_of_date=range(2021-06-30, 2021-06-30), fa_period_type=LTM)")</f>
        <v>192000000</v>
      </c>
      <c r="F27" s="4">
        <f>_xll.BQL(D27, "bs_st_borrow(fa_period_reference=range(2021-06-30, 2021-06-30), fa_period_type=Q)")</f>
        <v>20000000</v>
      </c>
      <c r="G27" s="4">
        <f>_xll.BQL(D27, "bs_lt_borrow(fa_period_reference=range(2021-06-30, 2021-06-30), fa_period_type=Q)")</f>
        <v>547000000</v>
      </c>
      <c r="H27" s="4">
        <f>_xll.BQL(D27, "net_income(as_of_date=range(2021-06-30, 2021-06-30), fa_period_type=LTM)")</f>
        <v>-161000000</v>
      </c>
      <c r="I27" s="4">
        <f>_xll.BQL(D27, "ebitda(as_of_date=range(2021-06-30, 2021-06-30), fa_period_type=LTM)")</f>
        <v>157000000</v>
      </c>
      <c r="J27" s="4" t="str">
        <f>_xll.BQL(D27, "is_int_expense(as_of_date=range(2021-06-30, 2021-06-30), fa_period_type=Q)")</f>
        <v>#N/A</v>
      </c>
      <c r="K27" s="4">
        <f>_xll.BQL(D27, "total_equity(as_of_date=range(2021-06-30, 2021-06-30), fa_period_type=Q)")</f>
        <v>2091000000</v>
      </c>
      <c r="L27" s="4">
        <f>_xll.BQL(D27, "sales_rev_turn(as_of_date=range(2021-06-30, 2021-06-30), fa_period_type=LTM)")</f>
        <v>4000000000</v>
      </c>
    </row>
    <row r="28" spans="1:12" x14ac:dyDescent="0.25">
      <c r="A28" s="1">
        <v>44377</v>
      </c>
      <c r="B28" s="1">
        <v>44377</v>
      </c>
      <c r="C28" t="s">
        <v>196</v>
      </c>
      <c r="D28" t="s">
        <v>6518</v>
      </c>
      <c r="E28" s="4">
        <f>_xll.BQL(D28, "cf_free_cash_flow(as_of_date=range(2021-06-30, 2021-06-30), fa_period_type=LTM)")</f>
        <v>21785000000</v>
      </c>
      <c r="F28" s="4">
        <f>_xll.BQL(D28, "bs_st_borrow(fa_period_reference=range(2021-06-30, 2021-06-30), fa_period_type=Q)")</f>
        <v>15814000000</v>
      </c>
      <c r="G28" s="4">
        <f>_xll.BQL(D28, "bs_lt_borrow(fa_period_reference=range(2021-06-30, 2021-06-30), fa_period_type=Q)")</f>
        <v>106576000000</v>
      </c>
      <c r="H28" s="4">
        <f>_xll.BQL(D28, "net_income(as_of_date=range(2021-06-30, 2021-06-30), fa_period_type=LTM)")</f>
        <v>26903000000</v>
      </c>
      <c r="I28" s="4">
        <f>_xll.BQL(D28, "ebitda(as_of_date=range(2021-06-30, 2021-06-30), fa_period_type=LTM)")</f>
        <v>60679000000</v>
      </c>
      <c r="J28" s="4">
        <f>_xll.BQL(D28, "is_int_expense(as_of_date=range(2021-06-30, 2021-06-30), fa_period_type=Q)")</f>
        <v>399000000</v>
      </c>
      <c r="K28" s="4">
        <f>_xll.BQL(D28, "total_equity(as_of_date=range(2021-06-30, 2021-06-30), fa_period_type=Q)")</f>
        <v>103320000000</v>
      </c>
      <c r="L28" s="4">
        <f>_xll.BQL(D28, "sales_rev_turn(as_of_date=range(2021-06-30, 2021-06-30), fa_period_type=LTM)")</f>
        <v>419130000000</v>
      </c>
    </row>
    <row r="29" spans="1:12" x14ac:dyDescent="0.25">
      <c r="A29" s="1">
        <v>44377</v>
      </c>
      <c r="B29" s="1">
        <v>44377</v>
      </c>
      <c r="C29" t="s">
        <v>203</v>
      </c>
      <c r="D29" t="s">
        <v>6519</v>
      </c>
      <c r="E29" s="4">
        <f>_xll.BQL(D29, "cf_free_cash_flow(as_of_date=range(2021-06-30, 2021-06-30), fa_period_type=LTM)")</f>
        <v>-6513814000</v>
      </c>
      <c r="F29" s="4">
        <f>_xll.BQL(D29, "bs_st_borrow(fa_period_reference=range(2021-06-30, 2021-06-30), fa_period_type=Q)")</f>
        <v>1055469000</v>
      </c>
      <c r="G29" s="4">
        <f>_xll.BQL(D29, "bs_lt_borrow(fa_period_reference=range(2021-06-30, 2021-06-30), fa_period_type=Q)")</f>
        <v>20612340000</v>
      </c>
      <c r="H29" s="4">
        <f>_xll.BQL(D29, "net_income(as_of_date=range(2021-06-30, 2021-06-30), fa_period_type=LTM)")</f>
        <v>-5484703000</v>
      </c>
      <c r="I29" s="4">
        <f>_xll.BQL(D29, "ebitda(as_of_date=range(2021-06-30, 2021-06-30), fa_period_type=LTM)")</f>
        <v>-2763961000</v>
      </c>
      <c r="J29" s="4">
        <f>_xll.BQL(D29, "is_int_expense(as_of_date=range(2021-06-30, 2021-06-30), fa_period_type=Q)")</f>
        <v>272514000</v>
      </c>
      <c r="K29" s="4">
        <f>_xll.BQL(D29, "total_equity(as_of_date=range(2021-06-30, 2021-06-30), fa_period_type=Q)")</f>
        <v>9172382000</v>
      </c>
      <c r="L29" s="4">
        <f>_xll.BQL(D29, "sales_rev_turn(as_of_date=range(2021-06-30, 2021-06-30), fa_period_type=LTM)")</f>
        <v>218070000</v>
      </c>
    </row>
    <row r="30" spans="1:12" x14ac:dyDescent="0.25">
      <c r="A30" s="1">
        <v>44377</v>
      </c>
      <c r="B30" s="1">
        <v>44377</v>
      </c>
      <c r="C30" t="s">
        <v>207</v>
      </c>
      <c r="D30" t="s">
        <v>6520</v>
      </c>
      <c r="E30" s="4">
        <f>_xll.BQL(D30, "cf_free_cash_flow(as_of_date=range(2021-06-30, 2021-06-30), fa_period_type=LTM)")</f>
        <v>24359000000</v>
      </c>
      <c r="F30" s="4">
        <f>_xll.BQL(D30, "bs_st_borrow(fa_period_reference=range(2021-06-30, 2021-06-30), fa_period_type=Q)")</f>
        <v>10904000000</v>
      </c>
      <c r="G30" s="4">
        <f>_xll.BQL(D30, "bs_lt_borrow(fa_period_reference=range(2021-06-30, 2021-06-30), fa_period_type=Q)")</f>
        <v>168254000000</v>
      </c>
      <c r="H30" s="4">
        <f>_xll.BQL(D30, "net_income(as_of_date=range(2021-06-30, 2021-06-30), fa_period_type=LTM)")</f>
        <v>18890000000</v>
      </c>
      <c r="I30" s="4">
        <f>_xll.BQL(D30, "ebitda(as_of_date=range(2021-06-30, 2021-06-30), fa_period_type=LTM)")</f>
        <v>46733000000</v>
      </c>
      <c r="J30" s="4">
        <f>_xll.BQL(D30, "is_int_expense(as_of_date=range(2021-06-30, 2021-06-30), fa_period_type=Q)")</f>
        <v>1101000000</v>
      </c>
      <c r="K30" s="4">
        <f>_xll.BQL(D30, "total_equity(as_of_date=range(2021-06-30, 2021-06-30), fa_period_type=Q)")</f>
        <v>72683000000</v>
      </c>
      <c r="L30" s="4">
        <f>_xll.BQL(D30, "sales_rev_turn(as_of_date=range(2021-06-30, 2021-06-30), fa_period_type=LTM)")</f>
        <v>129549000000</v>
      </c>
    </row>
    <row r="31" spans="1:12" x14ac:dyDescent="0.25">
      <c r="A31" s="1">
        <v>44377</v>
      </c>
      <c r="B31" s="1">
        <v>44377</v>
      </c>
      <c r="C31" t="s">
        <v>211</v>
      </c>
      <c r="D31" t="s">
        <v>6521</v>
      </c>
      <c r="E31" s="4">
        <f>_xll.BQL(D31, "cf_free_cash_flow(as_of_date=range(2021-06-30, 2021-06-30), fa_period_type=LTM)")</f>
        <v>41000000</v>
      </c>
      <c r="F31" s="4">
        <f>_xll.BQL(D31, "bs_st_borrow(fa_period_reference=range(2021-06-30, 2021-06-30), fa_period_type=Q)")</f>
        <v>49000000</v>
      </c>
      <c r="G31" s="4">
        <f>_xll.BQL(D31, "bs_lt_borrow(fa_period_reference=range(2021-06-30, 2021-06-30), fa_period_type=Q)")</f>
        <v>4320000000</v>
      </c>
      <c r="H31" s="4">
        <f>_xll.BQL(D31, "net_income(as_of_date=range(2021-06-30, 2021-06-30), fa_period_type=LTM)")</f>
        <v>126000000</v>
      </c>
      <c r="I31" s="4">
        <f>_xll.BQL(D31, "ebitda(as_of_date=range(2021-06-30, 2021-06-30), fa_period_type=LTM)")</f>
        <v>900000000</v>
      </c>
      <c r="J31" s="4">
        <f>_xll.BQL(D31, "is_int_expense(as_of_date=range(2021-06-30, 2021-06-30), fa_period_type=Q)")</f>
        <v>72000000</v>
      </c>
      <c r="K31" s="4">
        <f>_xll.BQL(D31, "total_equity(as_of_date=range(2021-06-30, 2021-06-30), fa_period_type=Q)")</f>
        <v>3662000000.0000005</v>
      </c>
      <c r="L31" s="4">
        <f>_xll.BQL(D31, "sales_rev_turn(as_of_date=range(2021-06-30, 2021-06-30), fa_period_type=LTM)")</f>
        <v>4834000000</v>
      </c>
    </row>
    <row r="32" spans="1:12" x14ac:dyDescent="0.25">
      <c r="A32" s="1">
        <v>44377</v>
      </c>
      <c r="B32" s="1">
        <v>44377</v>
      </c>
      <c r="C32" t="s">
        <v>215</v>
      </c>
      <c r="D32" t="s">
        <v>6522</v>
      </c>
      <c r="E32" s="4">
        <f>_xll.BQL(D32, "cf_free_cash_flow(as_of_date=range(2021-06-30, 2021-06-30), fa_period_type=LTM)")</f>
        <v>29449000000</v>
      </c>
      <c r="F32" s="4">
        <f>_xll.BQL(D32, "bs_st_borrow(fa_period_reference=range(2021-06-30, 2021-06-30), fa_period_type=Q)")</f>
        <v>27667000000</v>
      </c>
      <c r="G32" s="4">
        <f>_xll.BQL(D32, "bs_lt_borrow(fa_period_reference=range(2021-06-30, 2021-06-30), fa_period_type=Q)")</f>
        <v>177404000000</v>
      </c>
      <c r="H32" s="4">
        <f>_xll.BQL(D32, "net_income(as_of_date=range(2021-06-30, 2021-06-30), fa_period_type=LTM)")</f>
        <v>-2236000000</v>
      </c>
      <c r="I32" s="4">
        <f>_xll.BQL(D32, "ebitda(as_of_date=range(2021-06-30, 2021-06-30), fa_period_type=LTM)")</f>
        <v>39660000000</v>
      </c>
      <c r="J32" s="4">
        <f>_xll.BQL(D32, "is_int_expense(as_of_date=range(2021-06-30, 2021-06-30), fa_period_type=Q)")</f>
        <v>1870000000</v>
      </c>
      <c r="K32" s="4">
        <f>_xll.BQL(D32, "total_equity(as_of_date=range(2021-06-30, 2021-06-30), fa_period_type=Q)")</f>
        <v>183079000000</v>
      </c>
      <c r="L32" s="4">
        <f>_xll.BQL(D32, "sales_rev_turn(as_of_date=range(2021-06-30, 2021-06-30), fa_period_type=LTM)")</f>
        <v>172920000000</v>
      </c>
    </row>
    <row r="33" spans="1:12" x14ac:dyDescent="0.25">
      <c r="A33" s="1">
        <v>44377</v>
      </c>
      <c r="B33" s="1">
        <v>44377</v>
      </c>
      <c r="C33" t="s">
        <v>219</v>
      </c>
      <c r="D33" t="s">
        <v>6523</v>
      </c>
      <c r="E33" s="4">
        <f>_xll.BQL(D33, "cf_free_cash_flow(as_of_date=range(2021-06-30, 2021-06-30), fa_period_type=LTM)")</f>
        <v>9858000000</v>
      </c>
      <c r="F33" s="4">
        <f>_xll.BQL(D33, "bs_st_borrow(fa_period_reference=range(2021-06-30, 2021-06-30), fa_period_type=Q)")</f>
        <v>4813000000</v>
      </c>
      <c r="G33" s="4">
        <f>_xll.BQL(D33, "bs_lt_borrow(fa_period_reference=range(2021-06-30, 2021-06-30), fa_period_type=Q)")</f>
        <v>40170000000</v>
      </c>
      <c r="H33" s="4">
        <f>_xll.BQL(D33, "net_income(as_of_date=range(2021-06-30, 2021-06-30), fa_period_type=LTM)")</f>
        <v>7217000000</v>
      </c>
      <c r="I33" s="4">
        <f>_xll.BQL(D33, "ebitda(as_of_date=range(2021-06-30, 2021-06-30), fa_period_type=LTM)")</f>
        <v>10874000000</v>
      </c>
      <c r="J33" s="4">
        <f>_xll.BQL(D33, "is_int_expense(as_of_date=range(2021-06-30, 2021-06-30), fa_period_type=Q)")</f>
        <v>442000000</v>
      </c>
      <c r="K33" s="4">
        <f>_xll.BQL(D33, "total_equity(as_of_date=range(2021-06-30, 2021-06-30), fa_period_type=Q)")</f>
        <v>22332000000</v>
      </c>
      <c r="L33" s="4">
        <f>_xll.BQL(D33, "sales_rev_turn(as_of_date=range(2021-06-30, 2021-06-30), fa_period_type=LTM)")</f>
        <v>33433000000</v>
      </c>
    </row>
    <row r="34" spans="1:12" x14ac:dyDescent="0.25">
      <c r="A34" s="1">
        <v>44377</v>
      </c>
      <c r="B34" s="1">
        <v>44377</v>
      </c>
      <c r="C34" t="s">
        <v>223</v>
      </c>
      <c r="D34" t="s">
        <v>6524</v>
      </c>
      <c r="E34" s="4">
        <f>_xll.BQL(D34, "cf_free_cash_flow(as_of_date=range(2021-06-30, 2021-06-30), fa_period_type=LTM)")</f>
        <v>-69853000</v>
      </c>
      <c r="F34" s="4">
        <f>_xll.BQL(D34, "bs_st_borrow(fa_period_reference=range(2021-06-30, 2021-06-30), fa_period_type=Q)")</f>
        <v>2925000</v>
      </c>
      <c r="G34" s="4">
        <f>_xll.BQL(D34, "bs_lt_borrow(fa_period_reference=range(2021-06-30, 2021-06-30), fa_period_type=Q)")</f>
        <v>27199000</v>
      </c>
      <c r="H34" s="4">
        <f>_xll.BQL(D34, "net_income(as_of_date=range(2021-06-30, 2021-06-30), fa_period_type=LTM)")</f>
        <v>-117573000</v>
      </c>
      <c r="I34" s="4">
        <f>_xll.BQL(D34, "ebitda(as_of_date=range(2021-06-30, 2021-06-30), fa_period_type=LTM)")</f>
        <v>-112682000</v>
      </c>
      <c r="J34" s="4" t="str">
        <f>_xll.BQL(D34, "is_int_expense(as_of_date=range(2021-06-30, 2021-06-30), fa_period_type=Q)")</f>
        <v>#N/A</v>
      </c>
      <c r="K34" s="4" t="str">
        <f>_xll.BQL(D34, "total_equity(as_of_date=range(2021-06-30, 2021-06-30), fa_period_type=Q)")</f>
        <v>#N/A</v>
      </c>
      <c r="L34" s="4">
        <f>_xll.BQL(D34, "sales_rev_turn(as_of_date=range(2021-06-30, 2021-06-30), fa_period_type=LTM)")</f>
        <v>93056000</v>
      </c>
    </row>
    <row r="35" spans="1:12" x14ac:dyDescent="0.25">
      <c r="A35" s="1">
        <v>44377</v>
      </c>
      <c r="B35" s="1">
        <v>44377</v>
      </c>
      <c r="C35" t="s">
        <v>231</v>
      </c>
      <c r="D35" t="s">
        <v>6525</v>
      </c>
      <c r="E35" s="4">
        <f>_xll.BQL(D35, "cf_free_cash_flow(as_of_date=range(2021-06-30, 2021-06-30), fa_period_type=LTM)")</f>
        <v>43448000</v>
      </c>
      <c r="F35" s="4">
        <f>_xll.BQL(D35, "bs_st_borrow(fa_period_reference=range(2021-06-30, 2021-06-30), fa_period_type=Q)")</f>
        <v>44830000</v>
      </c>
      <c r="G35" s="4">
        <f>_xll.BQL(D35, "bs_lt_borrow(fa_period_reference=range(2021-06-30, 2021-06-30), fa_period_type=Q)")</f>
        <v>2492340000</v>
      </c>
      <c r="H35" s="4">
        <f>_xll.BQL(D35, "net_income(as_of_date=range(2021-06-30, 2021-06-30), fa_period_type=LTM)")</f>
        <v>109132000</v>
      </c>
      <c r="I35" s="4">
        <f>_xll.BQL(D35, "ebitda(as_of_date=range(2021-06-30, 2021-06-30), fa_period_type=LTM)")</f>
        <v>130996000</v>
      </c>
      <c r="J35" s="4">
        <f>_xll.BQL(D35, "is_int_expense(as_of_date=range(2021-06-30, 2021-06-30), fa_period_type=Q)")</f>
        <v>0</v>
      </c>
      <c r="K35" s="4">
        <f>_xll.BQL(D35, "total_equity(as_of_date=range(2021-06-30, 2021-06-30), fa_period_type=Q)")</f>
        <v>1311320999.9999998</v>
      </c>
      <c r="L35" s="4">
        <f>_xll.BQL(D35, "sales_rev_turn(as_of_date=range(2021-06-30, 2021-06-30), fa_period_type=LTM)")</f>
        <v>197768000</v>
      </c>
    </row>
    <row r="36" spans="1:12" x14ac:dyDescent="0.25">
      <c r="A36" s="1">
        <v>44377</v>
      </c>
      <c r="B36" s="1">
        <v>44377</v>
      </c>
      <c r="C36" t="s">
        <v>244</v>
      </c>
      <c r="D36" t="s">
        <v>6526</v>
      </c>
      <c r="E36" s="4">
        <f>_xll.BQL(D36, "cf_free_cash_flow(as_of_date=range(2021-06-30, 2021-06-30), fa_period_type=LTM)")</f>
        <v>-1313000000</v>
      </c>
      <c r="F36" s="4">
        <f>_xll.BQL(D36, "bs_st_borrow(fa_period_reference=range(2021-06-30, 2021-06-30), fa_period_type=Q)")</f>
        <v>1044000000</v>
      </c>
      <c r="G36" s="4">
        <f>_xll.BQL(D36, "bs_lt_borrow(fa_period_reference=range(2021-06-30, 2021-06-30), fa_period_type=Q)")</f>
        <v>13636000000</v>
      </c>
      <c r="H36" s="4">
        <f>_xll.BQL(D36, "net_income(as_of_date=range(2021-06-30, 2021-06-30), fa_period_type=LTM)")</f>
        <v>-274000000</v>
      </c>
      <c r="I36" s="4">
        <f>_xll.BQL(D36, "ebitda(as_of_date=range(2021-06-30, 2021-06-30), fa_period_type=LTM)")</f>
        <v>2698000000</v>
      </c>
      <c r="J36" s="4">
        <f>_xll.BQL(D36, "is_int_expense(as_of_date=range(2021-06-30, 2021-06-30), fa_period_type=Q)")</f>
        <v>149000000</v>
      </c>
      <c r="K36" s="4">
        <f>_xll.BQL(D36, "total_equity(as_of_date=range(2021-06-30, 2021-06-30), fa_period_type=Q)")</f>
        <v>18727000000</v>
      </c>
      <c r="L36" s="4">
        <f>_xll.BQL(D36, "sales_rev_turn(as_of_date=range(2021-06-30, 2021-06-30), fa_period_type=LTM)")</f>
        <v>63616000000</v>
      </c>
    </row>
    <row r="37" spans="1:12" x14ac:dyDescent="0.25">
      <c r="A37" s="1">
        <v>44377</v>
      </c>
      <c r="B37" s="1">
        <v>44377</v>
      </c>
      <c r="C37" t="s">
        <v>248</v>
      </c>
      <c r="D37" t="s">
        <v>6527</v>
      </c>
      <c r="E37" s="4">
        <f>_xll.BQL(D37, "cf_free_cash_flow(as_of_date=range(2021-06-30, 2021-06-30), fa_period_type=LTM)")</f>
        <v>-5257065052.9863396</v>
      </c>
      <c r="F37" s="4">
        <f>_xll.BQL(D37, "bs_st_borrow(fa_period_reference=range(2021-06-30, 2021-06-30), fa_period_type=Q)")</f>
        <v>2608000000</v>
      </c>
      <c r="G37" s="4">
        <f>_xll.BQL(D37, "bs_lt_borrow(fa_period_reference=range(2021-06-30, 2021-06-30), fa_period_type=Q)")</f>
        <v>37473000000</v>
      </c>
      <c r="H37" s="4">
        <f>_xll.BQL(D37, "net_income(as_of_date=range(2021-06-30, 2021-06-30), fa_period_type=LTM)")</f>
        <v>-6722000000</v>
      </c>
      <c r="I37" s="4">
        <f>_xll.BQL(D37, "ebitda(as_of_date=range(2021-06-30, 2021-06-30), fa_period_type=LTM)")</f>
        <v>-4272000000</v>
      </c>
      <c r="J37" s="4">
        <f>_xll.BQL(D37, "is_int_expense(as_of_date=range(2021-06-30, 2021-06-30), fa_period_type=Q)")</f>
        <v>336000000</v>
      </c>
      <c r="K37" s="4">
        <f>_xll.BQL(D37, "total_equity(as_of_date=range(2021-06-30, 2021-06-30), fa_period_type=Q)")</f>
        <v>5206000000.000001</v>
      </c>
      <c r="L37" s="4">
        <f>_xll.BQL(D37, "sales_rev_turn(as_of_date=range(2021-06-30, 2021-06-30), fa_period_type=LTM)")</f>
        <v>10597000000</v>
      </c>
    </row>
    <row r="38" spans="1:12" x14ac:dyDescent="0.25">
      <c r="A38" s="1">
        <v>44377</v>
      </c>
      <c r="B38" s="1">
        <v>44377</v>
      </c>
      <c r="C38" t="s">
        <v>261</v>
      </c>
      <c r="D38" t="s">
        <v>6528</v>
      </c>
      <c r="E38" s="4">
        <f>_xll.BQL(D38, "cf_free_cash_flow(as_of_date=range(2021-06-30, 2021-06-30), fa_period_type=LTM)")</f>
        <v>3130087000</v>
      </c>
      <c r="F38" s="4">
        <f>_xll.BQL(D38, "bs_st_borrow(fa_period_reference=range(2021-06-30, 2021-06-30), fa_period_type=Q)")</f>
        <v>129759999.99999999</v>
      </c>
      <c r="G38" s="4">
        <f>_xll.BQL(D38, "bs_lt_borrow(fa_period_reference=range(2021-06-30, 2021-06-30), fa_period_type=Q)")</f>
        <v>16416930000</v>
      </c>
      <c r="H38" s="4">
        <f>_xll.BQL(D38, "net_income(as_of_date=range(2021-06-30, 2021-06-30), fa_period_type=LTM)")</f>
        <v>2319798000</v>
      </c>
      <c r="I38" s="4">
        <f>_xll.BQL(D38, "ebitda(as_of_date=range(2021-06-30, 2021-06-30), fa_period_type=LTM)")</f>
        <v>4110145000</v>
      </c>
      <c r="J38" s="4">
        <f>_xll.BQL(D38, "is_int_expense(as_of_date=range(2021-06-30, 2021-06-30), fa_period_type=Q)")</f>
        <v>3873000</v>
      </c>
      <c r="K38" s="4">
        <f>_xll.BQL(D38, "total_equity(as_of_date=range(2021-06-30, 2021-06-30), fa_period_type=Q)")</f>
        <v>14024697000</v>
      </c>
      <c r="L38" s="4">
        <f>_xll.BQL(D38, "sales_rev_turn(as_of_date=range(2021-06-30, 2021-06-30), fa_period_type=LTM)")</f>
        <v>16773899000</v>
      </c>
    </row>
    <row r="39" spans="1:12" x14ac:dyDescent="0.25">
      <c r="A39" s="1">
        <v>44377</v>
      </c>
      <c r="B39" s="1">
        <v>44377</v>
      </c>
      <c r="C39" t="s">
        <v>265</v>
      </c>
      <c r="D39" t="s">
        <v>6529</v>
      </c>
      <c r="E39" s="4">
        <f>_xll.BQL(D39, "cf_free_cash_flow(as_of_date=range(2021-06-30, 2021-06-30), fa_period_type=LTM)")</f>
        <v>2463522000</v>
      </c>
      <c r="F39" s="4">
        <f>_xll.BQL(D39, "bs_st_borrow(fa_period_reference=range(2021-06-30, 2021-06-30), fa_period_type=Q)")</f>
        <v>974168000</v>
      </c>
      <c r="G39" s="4">
        <f>_xll.BQL(D39, "bs_lt_borrow(fa_period_reference=range(2021-06-30, 2021-06-30), fa_period_type=Q)")</f>
        <v>16968955999.999998</v>
      </c>
      <c r="H39" s="4">
        <f>_xll.BQL(D39, "net_income(as_of_date=range(2021-06-30, 2021-06-30), fa_period_type=LTM)")</f>
        <v>3759043000</v>
      </c>
      <c r="I39" s="4">
        <f>_xll.BQL(D39, "ebitda(as_of_date=range(2021-06-30, 2021-06-30), fa_period_type=LTM)")</f>
        <v>5709823000</v>
      </c>
      <c r="J39" s="4">
        <f>_xll.BQL(D39, "is_int_expense(as_of_date=range(2021-06-30, 2021-06-30), fa_period_type=Q)")</f>
        <v>194440000</v>
      </c>
      <c r="K39" s="4">
        <f>_xll.BQL(D39, "total_equity(as_of_date=range(2021-06-30, 2021-06-30), fa_period_type=Q)")</f>
        <v>12884080000.000002</v>
      </c>
      <c r="L39" s="4">
        <f>_xll.BQL(D39, "sales_rev_turn(as_of_date=range(2021-06-30, 2021-06-30), fa_period_type=LTM)")</f>
        <v>26391647000</v>
      </c>
    </row>
    <row r="40" spans="1:12" x14ac:dyDescent="0.25">
      <c r="A40" s="1">
        <v>44377</v>
      </c>
      <c r="B40" s="1">
        <v>44377</v>
      </c>
      <c r="C40" t="s">
        <v>273</v>
      </c>
      <c r="D40" t="s">
        <v>6530</v>
      </c>
      <c r="E40" s="4">
        <f>_xll.BQL(D40, "cf_free_cash_flow(as_of_date=range(2021-06-30, 2021-06-30), fa_period_type=LTM)")</f>
        <v>-897000000</v>
      </c>
      <c r="F40" s="4">
        <f>_xll.BQL(D40, "bs_st_borrow(fa_period_reference=range(2021-06-30, 2021-06-30), fa_period_type=Q)")</f>
        <v>4476000000</v>
      </c>
      <c r="G40" s="4">
        <f>_xll.BQL(D40, "bs_lt_borrow(fa_period_reference=range(2021-06-30, 2021-06-30), fa_period_type=Q)")</f>
        <v>49432000000</v>
      </c>
      <c r="H40" s="4">
        <f>_xll.BQL(D40, "net_income(as_of_date=range(2021-06-30, 2021-06-30), fa_period_type=LTM)")</f>
        <v>3401000000</v>
      </c>
      <c r="I40" s="4">
        <f>_xll.BQL(D40, "ebitda(as_of_date=range(2021-06-30, 2021-06-30), fa_period_type=LTM)")</f>
        <v>9387000000</v>
      </c>
      <c r="J40" s="4">
        <f>_xll.BQL(D40, "is_int_expense(as_of_date=range(2021-06-30, 2021-06-30), fa_period_type=Q)")</f>
        <v>450000000</v>
      </c>
      <c r="K40" s="4">
        <f>_xll.BQL(D40, "total_equity(as_of_date=range(2021-06-30, 2021-06-30), fa_period_type=Q)")</f>
        <v>33359000000</v>
      </c>
      <c r="L40" s="4">
        <f>_xll.BQL(D40, "sales_rev_turn(as_of_date=range(2021-06-30, 2021-06-30), fa_period_type=LTM)")</f>
        <v>21267000000</v>
      </c>
    </row>
    <row r="41" spans="1:12" x14ac:dyDescent="0.25">
      <c r="A41" s="1">
        <v>44377</v>
      </c>
      <c r="B41" s="1">
        <v>44377</v>
      </c>
      <c r="C41" t="s">
        <v>281</v>
      </c>
      <c r="D41" t="s">
        <v>6531</v>
      </c>
      <c r="E41" s="4">
        <f>_xll.BQL(D41, "cf_free_cash_flow(as_of_date=range(2021-06-30, 2021-06-30), fa_period_type=LTM)")</f>
        <v>8091000000</v>
      </c>
      <c r="F41" s="4">
        <f>_xll.BQL(D41, "bs_st_borrow(fa_period_reference=range(2021-06-30, 2021-06-30), fa_period_type=Q)")</f>
        <v>0</v>
      </c>
      <c r="G41" s="4">
        <f>_xll.BQL(D41, "bs_lt_borrow(fa_period_reference=range(2021-06-30, 2021-06-30), fa_period_type=Q)")</f>
        <v>28241000000</v>
      </c>
      <c r="H41" s="4">
        <f>_xll.BQL(D41, "net_income(as_of_date=range(2021-06-30, 2021-06-30), fa_period_type=LTM)")</f>
        <v>4339000000</v>
      </c>
      <c r="I41" s="4">
        <f>_xll.BQL(D41, "ebitda(as_of_date=range(2021-06-30, 2021-06-30), fa_period_type=LTM)")</f>
        <v>11482000000</v>
      </c>
      <c r="J41" s="4" t="str">
        <f>_xll.BQL(D41, "is_int_expense(as_of_date=range(2021-06-30, 2021-06-30), fa_period_type=Q)")</f>
        <v>#N/A</v>
      </c>
      <c r="K41" s="4">
        <f>_xll.BQL(D41, "total_equity(as_of_date=range(2021-06-30, 2021-06-30), fa_period_type=Q)")</f>
        <v>3034999999.9999995</v>
      </c>
      <c r="L41" s="4">
        <f>_xll.BQL(D41, "sales_rev_turn(as_of_date=range(2021-06-30, 2021-06-30), fa_period_type=LTM)")</f>
        <v>20675000000</v>
      </c>
    </row>
    <row r="42" spans="1:12" x14ac:dyDescent="0.25">
      <c r="A42" s="1">
        <v>44377</v>
      </c>
      <c r="B42" s="1">
        <v>44377</v>
      </c>
      <c r="C42" t="s">
        <v>285</v>
      </c>
      <c r="D42" t="s">
        <v>6532</v>
      </c>
      <c r="E42" s="4" t="str">
        <f>_xll.BQL(D42, "cf_free_cash_flow(as_of_date=range(2021-06-30, 2021-06-30), fa_period_type=LTM)")</f>
        <v>#N/A</v>
      </c>
      <c r="F42" s="4" t="str">
        <f>_xll.BQL(D42, "bs_st_borrow(fa_period_reference=range(2021-06-30, 2021-06-30), fa_period_type=Q)")</f>
        <v>#N/A</v>
      </c>
      <c r="G42" s="4" t="str">
        <f>_xll.BQL(D42, "bs_lt_borrow(fa_period_reference=range(2021-06-30, 2021-06-30), fa_period_type=Q)")</f>
        <v>#N/A</v>
      </c>
      <c r="H42" s="4" t="str">
        <f>_xll.BQL(D42, "net_income(as_of_date=range(2021-06-30, 2021-06-30), fa_period_type=LTM)")</f>
        <v>#N/A</v>
      </c>
      <c r="I42" s="4" t="str">
        <f>_xll.BQL(D42, "ebitda(as_of_date=range(2021-06-30, 2021-06-30), fa_period_type=LTM)")</f>
        <v>#N/A</v>
      </c>
      <c r="J42" s="4" t="str">
        <f>_xll.BQL(D42, "is_int_expense(as_of_date=range(2021-06-30, 2021-06-30), fa_period_type=Q)")</f>
        <v>#N/A</v>
      </c>
      <c r="K42" s="4" t="str">
        <f>_xll.BQL(D42, "total_equity(as_of_date=range(2021-06-30, 2021-06-30), fa_period_type=Q)")</f>
        <v>#N/A</v>
      </c>
      <c r="L42" s="4" t="str">
        <f>_xll.BQL(D42, "sales_rev_turn(as_of_date=range(2021-06-30, 2021-06-30), fa_period_type=LTM)")</f>
        <v>#N/A</v>
      </c>
    </row>
    <row r="43" spans="1:12" x14ac:dyDescent="0.25">
      <c r="A43" s="1">
        <v>44377</v>
      </c>
      <c r="B43" s="1">
        <v>44377</v>
      </c>
      <c r="C43" t="s">
        <v>289</v>
      </c>
      <c r="D43" t="s">
        <v>6533</v>
      </c>
      <c r="E43" s="4">
        <f>_xll.BQL(D43, "cf_free_cash_flow(as_of_date=range(2021-06-30, 2021-06-30), fa_period_type=LTM)")</f>
        <v>-314000000</v>
      </c>
      <c r="F43" s="4">
        <f>_xll.BQL(D43, "bs_st_borrow(fa_period_reference=range(2021-06-30, 2021-06-30), fa_period_type=Q)")</f>
        <v>946000000</v>
      </c>
      <c r="G43" s="4">
        <f>_xll.BQL(D43, "bs_lt_borrow(fa_period_reference=range(2021-06-30, 2021-06-30), fa_period_type=Q)")</f>
        <v>4509000000</v>
      </c>
      <c r="H43" s="4">
        <f>_xll.BQL(D43, "net_income(as_of_date=range(2021-06-30, 2021-06-30), fa_period_type=LTM)")</f>
        <v>-335000000</v>
      </c>
      <c r="I43" s="4">
        <f>_xll.BQL(D43, "ebitda(as_of_date=range(2021-06-30, 2021-06-30), fa_period_type=LTM)")</f>
        <v>855000000</v>
      </c>
      <c r="J43" s="4">
        <f>_xll.BQL(D43, "is_int_expense(as_of_date=range(2021-06-30, 2021-06-30), fa_period_type=Q)")</f>
        <v>137000000</v>
      </c>
      <c r="K43" s="4">
        <f>_xll.BQL(D43, "total_equity(as_of_date=range(2021-06-30, 2021-06-30), fa_period_type=Q)")</f>
        <v>166000000</v>
      </c>
      <c r="L43" s="4">
        <f>_xll.BQL(D43, "sales_rev_turn(as_of_date=range(2021-06-30, 2021-06-30), fa_period_type=LTM)")</f>
        <v>11605000000</v>
      </c>
    </row>
    <row r="44" spans="1:12" x14ac:dyDescent="0.25">
      <c r="A44" s="1">
        <v>44377</v>
      </c>
      <c r="B44" s="1">
        <v>44377</v>
      </c>
      <c r="C44" t="s">
        <v>299</v>
      </c>
      <c r="D44" t="s">
        <v>6534</v>
      </c>
      <c r="E44" s="4">
        <f>_xll.BQL(D44, "cf_free_cash_flow(as_of_date=range(2021-06-30, 2021-06-30), fa_period_type=LTM)")</f>
        <v>12293000000</v>
      </c>
      <c r="F44" s="4">
        <f>_xll.BQL(D44, "bs_st_borrow(fa_period_reference=range(2021-06-30, 2021-06-30), fa_period_type=Q)")</f>
        <v>9188000000</v>
      </c>
      <c r="G44" s="4">
        <f>_xll.BQL(D44, "bs_lt_borrow(fa_period_reference=range(2021-06-30, 2021-06-30), fa_period_type=Q)")</f>
        <v>39726000000</v>
      </c>
      <c r="H44" s="4">
        <f>_xll.BQL(D44, "net_income(as_of_date=range(2021-06-30, 2021-06-30), fa_period_type=LTM)")</f>
        <v>3994000000</v>
      </c>
      <c r="I44" s="4">
        <f>_xll.BQL(D44, "ebitda(as_of_date=range(2021-06-30, 2021-06-30), fa_period_type=LTM)")</f>
        <v>11676000000</v>
      </c>
      <c r="J44" s="4">
        <f>_xll.BQL(D44, "is_int_expense(as_of_date=range(2021-06-30, 2021-06-30), fa_period_type=Q)")</f>
        <v>510000000</v>
      </c>
      <c r="K44" s="4">
        <f>_xll.BQL(D44, "total_equity(as_of_date=range(2021-06-30, 2021-06-30), fa_period_type=Q)")</f>
        <v>9144000000</v>
      </c>
      <c r="L44" s="4">
        <f>_xll.BQL(D44, "sales_rev_turn(as_of_date=range(2021-06-30, 2021-06-30), fa_period_type=LTM)")</f>
        <v>96814000000</v>
      </c>
    </row>
    <row r="45" spans="1:12" x14ac:dyDescent="0.25">
      <c r="A45" s="1">
        <v>44377</v>
      </c>
      <c r="B45" s="1">
        <v>44377</v>
      </c>
      <c r="C45" t="s">
        <v>305</v>
      </c>
      <c r="D45" t="s">
        <v>6535</v>
      </c>
      <c r="E45" s="4">
        <f>_xll.BQL(D45, "cf_free_cash_flow(as_of_date=range(2021-06-30, 2021-06-30), fa_period_type=LTM)")</f>
        <v>713000000</v>
      </c>
      <c r="F45" s="4">
        <f>_xll.BQL(D45, "bs_st_borrow(fa_period_reference=range(2021-06-30, 2021-06-30), fa_period_type=Q)")</f>
        <v>4068000000</v>
      </c>
      <c r="G45" s="4">
        <f>_xll.BQL(D45, "bs_lt_borrow(fa_period_reference=range(2021-06-30, 2021-06-30), fa_period_type=Q)")</f>
        <v>75814000000</v>
      </c>
      <c r="H45" s="4">
        <f>_xll.BQL(D45, "net_income(as_of_date=range(2021-06-30, 2021-06-30), fa_period_type=LTM)")</f>
        <v>888000000</v>
      </c>
      <c r="I45" s="4" t="str">
        <f>_xll.BQL(D45, "ebitda(as_of_date=range(2021-06-30, 2021-06-30), fa_period_type=LTM)")</f>
        <v>#N/A</v>
      </c>
      <c r="J45" s="4" t="str">
        <f>_xll.BQL(D45, "is_int_expense(as_of_date=range(2021-06-30, 2021-06-30), fa_period_type=Q)")</f>
        <v>#N/A</v>
      </c>
      <c r="K45" s="4">
        <f>_xll.BQL(D45, "total_equity(as_of_date=range(2021-06-30, 2021-06-30), fa_period_type=Q)")</f>
        <v>2737000000</v>
      </c>
      <c r="L45" s="4">
        <f>_xll.BQL(D45, "sales_rev_turn(as_of_date=range(2021-06-30, 2021-06-30), fa_period_type=LTM)")</f>
        <v>3790000000</v>
      </c>
    </row>
    <row r="46" spans="1:12" x14ac:dyDescent="0.25">
      <c r="A46" s="1">
        <v>44377</v>
      </c>
      <c r="B46" s="1">
        <v>44377</v>
      </c>
      <c r="C46" t="s">
        <v>317</v>
      </c>
      <c r="D46" t="s">
        <v>6536</v>
      </c>
      <c r="E46" s="4">
        <f>_xll.BQL(D46, "cf_free_cash_flow(as_of_date=range(2021-06-30, 2021-06-30), fa_period_type=LTM)")</f>
        <v>11288000000</v>
      </c>
      <c r="F46" s="4">
        <f>_xll.BQL(D46, "bs_st_borrow(fa_period_reference=range(2021-06-30, 2021-06-30), fa_period_type=Q)")</f>
        <v>1211000000</v>
      </c>
      <c r="G46" s="4">
        <f>_xll.BQL(D46, "bs_lt_borrow(fa_period_reference=range(2021-06-30, 2021-06-30), fa_period_type=Q)")</f>
        <v>17672000000</v>
      </c>
      <c r="H46" s="4">
        <f>_xll.BQL(D46, "net_income(as_of_date=range(2021-06-30, 2021-06-30), fa_period_type=LTM)")</f>
        <v>1367000000</v>
      </c>
      <c r="I46" s="4" t="str">
        <f>_xll.BQL(D46, "ebitda(as_of_date=range(2021-06-30, 2021-06-30), fa_period_type=LTM)")</f>
        <v>#N/A</v>
      </c>
      <c r="J46" s="4">
        <f>_xll.BQL(D46, "is_int_expense(as_of_date=range(2021-06-30, 2021-06-30), fa_period_type=Q)")</f>
        <v>228000000</v>
      </c>
      <c r="K46" s="4">
        <f>_xll.BQL(D46, "total_equity(as_of_date=range(2021-06-30, 2021-06-30), fa_period_type=Q)")</f>
        <v>66137000000</v>
      </c>
      <c r="L46" s="4">
        <f>_xll.BQL(D46, "sales_rev_turn(as_of_date=range(2021-06-30, 2021-06-30), fa_period_type=LTM)")</f>
        <v>65094000000</v>
      </c>
    </row>
    <row r="47" spans="1:12" x14ac:dyDescent="0.25">
      <c r="A47" s="1">
        <v>44377</v>
      </c>
      <c r="B47" s="1">
        <v>44377</v>
      </c>
      <c r="C47" t="s">
        <v>330</v>
      </c>
      <c r="D47" t="s">
        <v>6537</v>
      </c>
      <c r="E47" s="4">
        <f>_xll.BQL(D47, "cf_free_cash_flow(as_of_date=range(2021-06-30, 2021-06-30), fa_period_type=LTM)")</f>
        <v>2177000000</v>
      </c>
      <c r="F47" s="4">
        <f>_xll.BQL(D47, "bs_st_borrow(fa_period_reference=range(2021-06-30, 2021-06-30), fa_period_type=Q)")</f>
        <v>1922000000</v>
      </c>
      <c r="G47" s="4">
        <f>_xll.BQL(D47, "bs_lt_borrow(fa_period_reference=range(2021-06-30, 2021-06-30), fa_period_type=Q)")</f>
        <v>5266000000</v>
      </c>
      <c r="H47" s="4">
        <f>_xll.BQL(D47, "net_income(as_of_date=range(2021-06-30, 2021-06-30), fa_period_type=LTM)")</f>
        <v>1430000000</v>
      </c>
      <c r="I47" s="4">
        <f>_xll.BQL(D47, "ebitda(as_of_date=range(2021-06-30, 2021-06-30), fa_period_type=LTM)")</f>
        <v>2349000000</v>
      </c>
      <c r="J47" s="4">
        <f>_xll.BQL(D47, "is_int_expense(as_of_date=range(2021-06-30, 2021-06-30), fa_period_type=Q)")</f>
        <v>117000000</v>
      </c>
      <c r="K47" s="4">
        <f>_xll.BQL(D47, "total_equity(as_of_date=range(2021-06-30, 2021-06-30), fa_period_type=Q)")</f>
        <v>3764000000</v>
      </c>
      <c r="L47" s="4">
        <f>_xll.BQL(D47, "sales_rev_turn(as_of_date=range(2021-06-30, 2021-06-30), fa_period_type=LTM)")</f>
        <v>14594000000</v>
      </c>
    </row>
    <row r="48" spans="1:12" x14ac:dyDescent="0.25">
      <c r="A48" s="1">
        <v>44377</v>
      </c>
      <c r="B48" s="1">
        <v>44377</v>
      </c>
      <c r="C48" t="s">
        <v>340</v>
      </c>
      <c r="D48" t="s">
        <v>6538</v>
      </c>
      <c r="E48" s="4">
        <f>_xll.BQL(D48, "cf_free_cash_flow(as_of_date=range(2021-06-30, 2021-06-30), fa_period_type=LTM)")</f>
        <v>90473000000</v>
      </c>
      <c r="F48" s="4">
        <f>_xll.BQL(D48, "bs_st_borrow(fa_period_reference=range(2021-06-30, 2021-06-30), fa_period_type=Q)")</f>
        <v>16039000000</v>
      </c>
      <c r="G48" s="4">
        <f>_xll.BQL(D48, "bs_lt_borrow(fa_period_reference=range(2021-06-30, 2021-06-30), fa_period_type=Q)")</f>
        <v>105752000000</v>
      </c>
      <c r="H48" s="4">
        <f>_xll.BQL(D48, "net_income(as_of_date=range(2021-06-30, 2021-06-30), fa_period_type=LTM)")</f>
        <v>76311000000</v>
      </c>
      <c r="I48" s="4">
        <f>_xll.BQL(D48, "ebitda(as_of_date=range(2021-06-30, 2021-06-30), fa_period_type=LTM)")</f>
        <v>100601000000</v>
      </c>
      <c r="J48" s="4">
        <f>_xll.BQL(D48, "is_int_expense(as_of_date=range(2021-06-30, 2021-06-30), fa_period_type=Q)")</f>
        <v>670000000</v>
      </c>
      <c r="K48" s="4">
        <f>_xll.BQL(D48, "total_equity(as_of_date=range(2021-06-30, 2021-06-30), fa_period_type=Q)")</f>
        <v>69178000000</v>
      </c>
      <c r="L48" s="4">
        <f>_xll.BQL(D48, "sales_rev_turn(as_of_date=range(2021-06-30, 2021-06-30), fa_period_type=LTM)")</f>
        <v>325406000000</v>
      </c>
    </row>
    <row r="49" spans="1:12" x14ac:dyDescent="0.25">
      <c r="A49" s="1">
        <v>44377</v>
      </c>
      <c r="B49" s="1">
        <v>44377</v>
      </c>
      <c r="C49" t="s">
        <v>347</v>
      </c>
      <c r="D49" t="s">
        <v>6539</v>
      </c>
      <c r="E49" s="4">
        <f>_xll.BQL(D49, "cf_free_cash_flow(as_of_date=range(2021-06-30, 2021-06-30), fa_period_type=LTM)")</f>
        <v>2203000000</v>
      </c>
      <c r="F49" s="4" t="str">
        <f>_xll.BQL(D49, "bs_st_borrow(fa_period_reference=range(2021-06-30, 2021-06-30), fa_period_type=Q)")</f>
        <v>#N/A</v>
      </c>
      <c r="G49" s="4">
        <f>_xll.BQL(D49, "bs_lt_borrow(fa_period_reference=range(2021-06-30, 2021-06-30), fa_period_type=Q)")</f>
        <v>17605000000</v>
      </c>
      <c r="H49" s="4">
        <f>_xll.BQL(D49, "net_income(as_of_date=range(2021-06-30, 2021-06-30), fa_period_type=LTM)")</f>
        <v>1111000000</v>
      </c>
      <c r="I49" s="4">
        <f>_xll.BQL(D49, "ebitda(as_of_date=range(2021-06-30, 2021-06-30), fa_period_type=LTM)")</f>
        <v>2749000000</v>
      </c>
      <c r="J49" s="4" t="str">
        <f>_xll.BQL(D49, "is_int_expense(as_of_date=range(2021-06-30, 2021-06-30), fa_period_type=Q)")</f>
        <v>#N/A</v>
      </c>
      <c r="K49" s="4">
        <f>_xll.BQL(D49, "total_equity(as_of_date=range(2021-06-30, 2021-06-30), fa_period_type=Q)")</f>
        <v>3308000000.0000005</v>
      </c>
      <c r="L49" s="4">
        <f>_xll.BQL(D49, "sales_rev_turn(as_of_date=range(2021-06-30, 2021-06-30), fa_period_type=LTM)")</f>
        <v>4885000000</v>
      </c>
    </row>
    <row r="50" spans="1:12" x14ac:dyDescent="0.25">
      <c r="A50" s="1">
        <v>44377</v>
      </c>
      <c r="B50" s="1">
        <v>44377</v>
      </c>
      <c r="C50" t="s">
        <v>353</v>
      </c>
      <c r="D50" t="s">
        <v>6540</v>
      </c>
      <c r="E50" s="4">
        <f>_xll.BQL(D50, "cf_free_cash_flow(as_of_date=range(2021-06-30, 2021-06-30), fa_period_type=LTM)")</f>
        <v>1454000000</v>
      </c>
      <c r="F50" s="4">
        <f>_xll.BQL(D50, "bs_st_borrow(fa_period_reference=range(2021-06-30, 2021-06-30), fa_period_type=Q)")</f>
        <v>146000000</v>
      </c>
      <c r="G50" s="4">
        <f>_xll.BQL(D50, "bs_lt_borrow(fa_period_reference=range(2021-06-30, 2021-06-30), fa_period_type=Q)")</f>
        <v>5520000000</v>
      </c>
      <c r="H50" s="4">
        <f>_xll.BQL(D50, "net_income(as_of_date=range(2021-06-30, 2021-06-30), fa_period_type=LTM)")</f>
        <v>996000000</v>
      </c>
      <c r="I50" s="4">
        <f>_xll.BQL(D50, "ebitda(as_of_date=range(2021-06-30, 2021-06-30), fa_period_type=LTM)")</f>
        <v>1967000000</v>
      </c>
      <c r="J50" s="4">
        <f>_xll.BQL(D50, "is_int_expense(as_of_date=range(2021-06-30, 2021-06-30), fa_period_type=Q)")</f>
        <v>56000000</v>
      </c>
      <c r="K50" s="4">
        <f>_xll.BQL(D50, "total_equity(as_of_date=range(2021-06-30, 2021-06-30), fa_period_type=Q)")</f>
        <v>-478000000.00000006</v>
      </c>
      <c r="L50" s="4">
        <f>_xll.BQL(D50, "sales_rev_turn(as_of_date=range(2021-06-30, 2021-06-30), fa_period_type=LTM)")</f>
        <v>7532000000</v>
      </c>
    </row>
    <row r="51" spans="1:12" x14ac:dyDescent="0.25">
      <c r="A51" s="1">
        <v>44377</v>
      </c>
      <c r="B51" s="1">
        <v>44377</v>
      </c>
      <c r="C51" t="s">
        <v>370</v>
      </c>
      <c r="D51" t="s">
        <v>6541</v>
      </c>
      <c r="E51" s="4">
        <f>_xll.BQL(D51, "cf_free_cash_flow(as_of_date=range(2021-06-30, 2021-06-30), fa_period_type=LTM)")</f>
        <v>1332000000</v>
      </c>
      <c r="F51" s="4">
        <f>_xll.BQL(D51, "bs_st_borrow(fa_period_reference=range(2021-06-30, 2021-06-30), fa_period_type=Q)")</f>
        <v>271000000</v>
      </c>
      <c r="G51" s="4">
        <f>_xll.BQL(D51, "bs_lt_borrow(fa_period_reference=range(2021-06-30, 2021-06-30), fa_period_type=Q)")</f>
        <v>6002000000</v>
      </c>
      <c r="H51" s="4">
        <f>_xll.BQL(D51, "net_income(as_of_date=range(2021-06-30, 2021-06-30), fa_period_type=LTM)")</f>
        <v>392000000</v>
      </c>
      <c r="I51" s="4">
        <f>_xll.BQL(D51, "ebitda(as_of_date=range(2021-06-30, 2021-06-30), fa_period_type=LTM)")</f>
        <v>1587000000</v>
      </c>
      <c r="J51" s="4" t="str">
        <f>_xll.BQL(D51, "is_int_expense(as_of_date=range(2021-06-30, 2021-06-30), fa_period_type=Q)")</f>
        <v>#N/A</v>
      </c>
      <c r="K51" s="4">
        <f>_xll.BQL(D51, "total_equity(as_of_date=range(2021-06-30, 2021-06-30), fa_period_type=Q)")</f>
        <v>5117000000</v>
      </c>
      <c r="L51" s="4">
        <f>_xll.BQL(D51, "sales_rev_turn(as_of_date=range(2021-06-30, 2021-06-30), fa_period_type=LTM)")</f>
        <v>17414000000</v>
      </c>
    </row>
    <row r="52" spans="1:12" x14ac:dyDescent="0.25">
      <c r="A52" s="1">
        <v>44377</v>
      </c>
      <c r="B52" s="1">
        <v>44377</v>
      </c>
      <c r="C52" t="s">
        <v>374</v>
      </c>
      <c r="D52" t="s">
        <v>6542</v>
      </c>
      <c r="E52" s="4">
        <f>_xll.BQL(D52, "cf_free_cash_flow(as_of_date=range(2021-06-30, 2021-06-30), fa_period_type=LTM)")</f>
        <v>21189000000</v>
      </c>
      <c r="F52" s="4">
        <f>_xll.BQL(D52, "bs_st_borrow(fa_period_reference=range(2021-06-30, 2021-06-30), fa_period_type=Q)")</f>
        <v>5817000000</v>
      </c>
      <c r="G52" s="4">
        <f>_xll.BQL(D52, "bs_lt_borrow(fa_period_reference=range(2021-06-30, 2021-06-30), fa_period_type=Q)")</f>
        <v>57005000000</v>
      </c>
      <c r="H52" s="4">
        <f>_xll.BQL(D52, "net_income(as_of_date=range(2021-06-30, 2021-06-30), fa_period_type=LTM)")</f>
        <v>12250000000</v>
      </c>
      <c r="I52" s="4">
        <f>_xll.BQL(D52, "ebitda(as_of_date=range(2021-06-30, 2021-06-30), fa_period_type=LTM)")</f>
        <v>35255000000</v>
      </c>
      <c r="J52" s="4">
        <f>_xll.BQL(D52, "is_int_expense(as_of_date=range(2021-06-30, 2021-06-30), fa_period_type=Q)")</f>
        <v>481000000</v>
      </c>
      <c r="K52" s="4">
        <f>_xll.BQL(D52, "total_equity(as_of_date=range(2021-06-30, 2021-06-30), fa_period_type=Q)")</f>
        <v>84591999999.999985</v>
      </c>
      <c r="L52" s="4">
        <f>_xll.BQL(D52, "sales_rev_turn(as_of_date=range(2021-06-30, 2021-06-30), fa_period_type=LTM)")</f>
        <v>562839000000</v>
      </c>
    </row>
    <row r="53" spans="1:12" x14ac:dyDescent="0.25">
      <c r="A53" s="1">
        <v>44377</v>
      </c>
      <c r="B53" s="1">
        <v>44377</v>
      </c>
      <c r="C53" t="s">
        <v>381</v>
      </c>
      <c r="D53" t="s">
        <v>6543</v>
      </c>
      <c r="E53" s="4">
        <f>_xll.BQL(D53, "cf_free_cash_flow(as_of_date=range(2021-06-30, 2021-06-30), fa_period_type=LTM)")</f>
        <v>79300000</v>
      </c>
      <c r="F53" s="4">
        <f>_xll.BQL(D53, "bs_st_borrow(fa_period_reference=range(2021-06-30, 2021-06-30), fa_period_type=Q)")</f>
        <v>58700000</v>
      </c>
      <c r="G53" s="4">
        <f>_xll.BQL(D53, "bs_lt_borrow(fa_period_reference=range(2021-06-30, 2021-06-30), fa_period_type=Q)")</f>
        <v>469500000</v>
      </c>
      <c r="H53" s="4">
        <f>_xll.BQL(D53, "net_income(as_of_date=range(2021-06-30, 2021-06-30), fa_period_type=LTM)")</f>
        <v>281100000</v>
      </c>
      <c r="I53" s="4">
        <f>_xll.BQL(D53, "ebitda(as_of_date=range(2021-06-30, 2021-06-30), fa_period_type=LTM)")</f>
        <v>191400000</v>
      </c>
      <c r="J53" s="4">
        <f>_xll.BQL(D53, "is_int_expense(as_of_date=range(2021-06-30, 2021-06-30), fa_period_type=Q)")</f>
        <v>6200000</v>
      </c>
      <c r="K53" s="4">
        <f>_xll.BQL(D53, "total_equity(as_of_date=range(2021-06-30, 2021-06-30), fa_period_type=Q)")</f>
        <v>429999999.99999988</v>
      </c>
      <c r="L53" s="4">
        <f>_xll.BQL(D53, "sales_rev_turn(as_of_date=range(2021-06-30, 2021-06-30), fa_period_type=LTM)")</f>
        <v>667100000</v>
      </c>
    </row>
    <row r="54" spans="1:12" x14ac:dyDescent="0.25">
      <c r="A54" s="1">
        <v>44377</v>
      </c>
      <c r="B54" s="1">
        <v>44377</v>
      </c>
      <c r="C54" t="s">
        <v>386</v>
      </c>
      <c r="D54" t="s">
        <v>6544</v>
      </c>
      <c r="E54" s="4">
        <f>_xll.BQL(D54, "cf_free_cash_flow(as_of_date=range(2021-06-30, 2021-06-30), fa_period_type=LTM)")</f>
        <v>16325000000</v>
      </c>
      <c r="F54" s="4">
        <f>_xll.BQL(D54, "bs_st_borrow(fa_period_reference=range(2021-06-30, 2021-06-30), fa_period_type=Q)")</f>
        <v>9108000000</v>
      </c>
      <c r="G54" s="4">
        <f>_xll.BQL(D54, "bs_lt_borrow(fa_period_reference=range(2021-06-30, 2021-06-30), fa_period_type=Q)")</f>
        <v>23730000000</v>
      </c>
      <c r="H54" s="4">
        <f>_xll.BQL(D54, "net_income(as_of_date=range(2021-06-30, 2021-06-30), fa_period_type=LTM)")</f>
        <v>14200000000</v>
      </c>
      <c r="I54" s="4">
        <f>_xll.BQL(D54, "ebitda(as_of_date=range(2021-06-30, 2021-06-30), fa_period_type=LTM)")</f>
        <v>20858000000</v>
      </c>
      <c r="J54" s="4">
        <f>_xll.BQL(D54, "is_int_expense(as_of_date=range(2021-06-30, 2021-06-30), fa_period_type=Q)")</f>
        <v>106000000</v>
      </c>
      <c r="K54" s="4">
        <f>_xll.BQL(D54, "total_equity(as_of_date=range(2021-06-30, 2021-06-30), fa_period_type=Q)")</f>
        <v>46919000000</v>
      </c>
      <c r="L54" s="4">
        <f>_xll.BQL(D54, "sales_rev_turn(as_of_date=range(2021-06-30, 2021-06-30), fa_period_type=LTM)")</f>
        <v>74870000000</v>
      </c>
    </row>
    <row r="55" spans="1:12" x14ac:dyDescent="0.25">
      <c r="A55" s="1">
        <v>44377</v>
      </c>
      <c r="B55" s="1">
        <v>44377</v>
      </c>
      <c r="C55" t="s">
        <v>390</v>
      </c>
      <c r="D55" t="s">
        <v>6545</v>
      </c>
      <c r="E55" s="4" t="str">
        <f>_xll.BQL(D55, "cf_free_cash_flow(as_of_date=range(2021-06-30, 2021-06-30), fa_period_type=LTM)")</f>
        <v>#N/A</v>
      </c>
      <c r="F55" s="4">
        <f>_xll.BQL(D55, "bs_st_borrow(fa_period_reference=range(2021-06-30, 2021-06-30), fa_period_type=Q)")</f>
        <v>174925000</v>
      </c>
      <c r="G55" s="4">
        <f>_xll.BQL(D55, "bs_lt_borrow(fa_period_reference=range(2021-06-30, 2021-06-30), fa_period_type=Q)")</f>
        <v>0</v>
      </c>
      <c r="H55" s="4" t="str">
        <f>_xll.BQL(D55, "net_income(as_of_date=range(2021-06-30, 2021-06-30), fa_period_type=LTM)")</f>
        <v>#N/A</v>
      </c>
      <c r="I55" s="4" t="str">
        <f>_xll.BQL(D55, "ebitda(as_of_date=range(2021-06-30, 2021-06-30), fa_period_type=LTM)")</f>
        <v>#N/A</v>
      </c>
      <c r="J55" s="4" t="str">
        <f>_xll.BQL(D55, "is_int_expense(as_of_date=range(2021-06-30, 2021-06-30), fa_period_type=Q)")</f>
        <v>#N/A</v>
      </c>
      <c r="K55" s="4" t="str">
        <f>_xll.BQL(D55, "total_equity(as_of_date=range(2021-06-30, 2021-06-30), fa_period_type=Q)")</f>
        <v>#N/A</v>
      </c>
      <c r="L55" s="4" t="str">
        <f>_xll.BQL(D55, "sales_rev_turn(as_of_date=range(2021-06-30, 2021-06-30), fa_period_type=LTM)")</f>
        <v>#N/A</v>
      </c>
    </row>
    <row r="56" spans="1:12" x14ac:dyDescent="0.25">
      <c r="A56" s="1">
        <v>44377</v>
      </c>
      <c r="B56" s="1">
        <v>44377</v>
      </c>
      <c r="C56" t="s">
        <v>397</v>
      </c>
      <c r="D56" t="s">
        <v>6546</v>
      </c>
      <c r="E56" s="4">
        <f>_xll.BQL(D56, "cf_free_cash_flow(as_of_date=range(2021-06-30, 2021-06-30), fa_period_type=LTM)")</f>
        <v>3114000000</v>
      </c>
      <c r="F56" s="4">
        <f>_xll.BQL(D56, "bs_st_borrow(fa_period_reference=range(2021-06-30, 2021-06-30), fa_period_type=Q)")</f>
        <v>15000000</v>
      </c>
      <c r="G56" s="4">
        <f>_xll.BQL(D56, "bs_lt_borrow(fa_period_reference=range(2021-06-30, 2021-06-30), fa_period_type=Q)")</f>
        <v>7951000000</v>
      </c>
      <c r="H56" s="4">
        <f>_xll.BQL(D56, "net_income(as_of_date=range(2021-06-30, 2021-06-30), fa_period_type=LTM)")</f>
        <v>2661000000</v>
      </c>
      <c r="I56" s="4">
        <f>_xll.BQL(D56, "ebitda(as_of_date=range(2021-06-30, 2021-06-30), fa_period_type=LTM)")</f>
        <v>4480000000</v>
      </c>
      <c r="J56" s="4" t="str">
        <f>_xll.BQL(D56, "is_int_expense(as_of_date=range(2021-06-30, 2021-06-30), fa_period_type=Q)")</f>
        <v>#N/A</v>
      </c>
      <c r="K56" s="4">
        <f>_xll.BQL(D56, "total_equity(as_of_date=range(2021-06-30, 2021-06-30), fa_period_type=Q)")</f>
        <v>663000000</v>
      </c>
      <c r="L56" s="4">
        <f>_xll.BQL(D56, "sales_rev_turn(as_of_date=range(2021-06-30, 2021-06-30), fa_period_type=LTM)")</f>
        <v>16718000000</v>
      </c>
    </row>
    <row r="57" spans="1:12" x14ac:dyDescent="0.25">
      <c r="A57" s="1">
        <v>44377</v>
      </c>
      <c r="B57" s="1">
        <v>44377</v>
      </c>
      <c r="C57" t="s">
        <v>404</v>
      </c>
      <c r="D57" t="s">
        <v>6547</v>
      </c>
      <c r="E57" s="4">
        <f>_xll.BQL(D57, "cf_free_cash_flow(as_of_date=range(2021-06-30, 2021-06-30), fa_period_type=LTM)")</f>
        <v>5054000000</v>
      </c>
      <c r="F57" s="4">
        <f>_xll.BQL(D57, "bs_st_borrow(fa_period_reference=range(2021-06-30, 2021-06-30), fa_period_type=Q)")</f>
        <v>11381000000</v>
      </c>
      <c r="G57" s="4">
        <f>_xll.BQL(D57, "bs_lt_borrow(fa_period_reference=range(2021-06-30, 2021-06-30), fa_period_type=Q)")</f>
        <v>26204000000</v>
      </c>
      <c r="H57" s="4">
        <f>_xll.BQL(D57, "net_income(as_of_date=range(2021-06-30, 2021-06-30), fa_period_type=LTM)")</f>
        <v>3436000000</v>
      </c>
      <c r="I57" s="4">
        <f>_xll.BQL(D57, "ebitda(as_of_date=range(2021-06-30, 2021-06-30), fa_period_type=LTM)")</f>
        <v>7367000000</v>
      </c>
      <c r="J57" s="4">
        <f>_xll.BQL(D57, "is_int_expense(as_of_date=range(2021-06-30, 2021-06-30), fa_period_type=Q)")</f>
        <v>142000000</v>
      </c>
      <c r="K57" s="4">
        <f>_xll.BQL(D57, "total_equity(as_of_date=range(2021-06-30, 2021-06-30), fa_period_type=Q)")</f>
        <v>16617000000</v>
      </c>
      <c r="L57" s="4">
        <f>_xll.BQL(D57, "sales_rev_turn(as_of_date=range(2021-06-30, 2021-06-30), fa_period_type=LTM)")</f>
        <v>43000000000</v>
      </c>
    </row>
    <row r="58" spans="1:12" x14ac:dyDescent="0.25">
      <c r="A58" s="1">
        <v>44377</v>
      </c>
      <c r="B58" s="1">
        <v>44377</v>
      </c>
      <c r="C58" t="s">
        <v>413</v>
      </c>
      <c r="D58" t="s">
        <v>6548</v>
      </c>
      <c r="E58" s="4">
        <f>_xll.BQL(D58, "cf_free_cash_flow(as_of_date=range(2021-06-30, 2021-06-30), fa_period_type=LTM)")</f>
        <v>1668000000</v>
      </c>
      <c r="F58" s="4">
        <f>_xll.BQL(D58, "bs_st_borrow(fa_period_reference=range(2021-06-30, 2021-06-30), fa_period_type=Q)")</f>
        <v>1032000000</v>
      </c>
      <c r="G58" s="4">
        <f>_xll.BQL(D58, "bs_lt_borrow(fa_period_reference=range(2021-06-30, 2021-06-30), fa_period_type=Q)")</f>
        <v>35935000000</v>
      </c>
      <c r="H58" s="4">
        <f>_xll.BQL(D58, "net_income(as_of_date=range(2021-06-30, 2021-06-30), fa_period_type=LTM)")</f>
        <v>-12964000000</v>
      </c>
      <c r="I58" s="4">
        <f>_xll.BQL(D58, "ebitda(as_of_date=range(2021-06-30, 2021-06-30), fa_period_type=LTM)")</f>
        <v>-4778000000</v>
      </c>
      <c r="J58" s="4">
        <f>_xll.BQL(D58, "is_int_expense(as_of_date=range(2021-06-30, 2021-06-30), fa_period_type=Q)")</f>
        <v>395000000</v>
      </c>
      <c r="K58" s="4">
        <f>_xll.BQL(D58, "total_equity(as_of_date=range(2021-06-30, 2021-06-30), fa_period_type=Q)")</f>
        <v>18300000000</v>
      </c>
      <c r="L58" s="4">
        <f>_xll.BQL(D58, "sales_rev_turn(as_of_date=range(2021-06-30, 2021-06-30), fa_period_type=LTM)")</f>
        <v>16489000000</v>
      </c>
    </row>
    <row r="59" spans="1:12" x14ac:dyDescent="0.25">
      <c r="A59" s="1">
        <v>44377</v>
      </c>
      <c r="B59" s="1">
        <v>44377</v>
      </c>
      <c r="C59" t="s">
        <v>419</v>
      </c>
      <c r="D59" t="s">
        <v>6549</v>
      </c>
      <c r="E59" s="4">
        <f>_xll.BQL(D59, "cf_free_cash_flow(as_of_date=range(2021-06-30, 2021-06-30), fa_period_type=LTM)")</f>
        <v>1729000000</v>
      </c>
      <c r="F59" s="4">
        <f>_xll.BQL(D59, "bs_st_borrow(fa_period_reference=range(2021-06-30, 2021-06-30), fa_period_type=Q)")</f>
        <v>34000000</v>
      </c>
      <c r="G59" s="4">
        <f>_xll.BQL(D59, "bs_lt_borrow(fa_period_reference=range(2021-06-30, 2021-06-30), fa_period_type=Q)")</f>
        <v>553000000</v>
      </c>
      <c r="H59" s="4">
        <f>_xll.BQL(D59, "net_income(as_of_date=range(2021-06-30, 2021-06-30), fa_period_type=LTM)")</f>
        <v>2883000000</v>
      </c>
      <c r="I59" s="4">
        <f>_xll.BQL(D59, "ebitda(as_of_date=range(2021-06-30, 2021-06-30), fa_period_type=LTM)")</f>
        <v>2193000000</v>
      </c>
      <c r="J59" s="4">
        <f>_xll.BQL(D59, "is_int_expense(as_of_date=range(2021-06-30, 2021-06-30), fa_period_type=Q)")</f>
        <v>9000000</v>
      </c>
      <c r="K59" s="4">
        <f>_xll.BQL(D59, "total_equity(as_of_date=range(2021-06-30, 2021-06-30), fa_period_type=Q)")</f>
        <v>6477000000.000001</v>
      </c>
      <c r="L59" s="4">
        <f>_xll.BQL(D59, "sales_rev_turn(as_of_date=range(2021-06-30, 2021-06-30), fa_period_type=LTM)")</f>
        <v>11422000000</v>
      </c>
    </row>
    <row r="60" spans="1:12" x14ac:dyDescent="0.25">
      <c r="A60" s="1">
        <v>44377</v>
      </c>
      <c r="B60" s="1">
        <v>44377</v>
      </c>
      <c r="C60" t="s">
        <v>435</v>
      </c>
      <c r="D60" t="s">
        <v>6550</v>
      </c>
      <c r="E60" s="4">
        <f>_xll.BQL(D60, "cf_free_cash_flow(as_of_date=range(2021-06-30, 2021-06-30), fa_period_type=LTM)")</f>
        <v>11421000000</v>
      </c>
      <c r="F60" s="4">
        <f>_xll.BQL(D60, "bs_st_borrow(fa_period_reference=range(2021-06-30, 2021-06-30), fa_period_type=Q)")</f>
        <v>34190000000</v>
      </c>
      <c r="G60" s="4">
        <f>_xll.BQL(D60, "bs_lt_borrow(fa_period_reference=range(2021-06-30, 2021-06-30), fa_period_type=Q)")</f>
        <v>77677000000</v>
      </c>
      <c r="H60" s="4">
        <f>_xll.BQL(D60, "net_income(as_of_date=range(2021-06-30, 2021-06-30), fa_period_type=LTM)")</f>
        <v>9155000000</v>
      </c>
      <c r="I60" s="4">
        <f>_xll.BQL(D60, "ebitda(as_of_date=range(2021-06-30, 2021-06-30), fa_period_type=LTM)")</f>
        <v>21776000000</v>
      </c>
      <c r="J60" s="4">
        <f>_xll.BQL(D60, "is_int_expense(as_of_date=range(2021-06-30, 2021-06-30), fa_period_type=Q)")</f>
        <v>250000000</v>
      </c>
      <c r="K60" s="4">
        <f>_xll.BQL(D60, "total_equity(as_of_date=range(2021-06-30, 2021-06-30), fa_period_type=Q)")</f>
        <v>54443000000.000008</v>
      </c>
      <c r="L60" s="4">
        <f>_xll.BQL(D60, "sales_rev_turn(as_of_date=range(2021-06-30, 2021-06-30), fa_period_type=LTM)")</f>
        <v>122250000000</v>
      </c>
    </row>
    <row r="61" spans="1:12" x14ac:dyDescent="0.25">
      <c r="A61" s="1">
        <v>44377</v>
      </c>
      <c r="B61" s="1">
        <v>44377</v>
      </c>
      <c r="C61" t="s">
        <v>441</v>
      </c>
      <c r="D61" t="s">
        <v>6551</v>
      </c>
      <c r="E61" s="4">
        <f>_xll.BQL(D61, "cf_free_cash_flow(as_of_date=range(2021-06-30, 2021-06-30), fa_period_type=LTM)")</f>
        <v>801400000</v>
      </c>
      <c r="F61" s="4">
        <f>_xll.BQL(D61, "bs_st_borrow(fa_period_reference=range(2021-06-30, 2021-06-30), fa_period_type=Q)")</f>
        <v>0</v>
      </c>
      <c r="G61" s="4">
        <f>_xll.BQL(D61, "bs_lt_borrow(fa_period_reference=range(2021-06-30, 2021-06-30), fa_period_type=Q)")</f>
        <v>2996800000</v>
      </c>
      <c r="H61" s="4">
        <f>_xll.BQL(D61, "net_income(as_of_date=range(2021-06-30, 2021-06-30), fa_period_type=LTM)")</f>
        <v>749400000</v>
      </c>
      <c r="I61" s="4">
        <f>_xll.BQL(D61, "ebitda(as_of_date=range(2021-06-30, 2021-06-30), fa_period_type=LTM)")</f>
        <v>1237600000</v>
      </c>
      <c r="J61" s="4">
        <f>_xll.BQL(D61, "is_int_expense(as_of_date=range(2021-06-30, 2021-06-30), fa_period_type=Q)")</f>
        <v>28400000</v>
      </c>
      <c r="K61" s="4">
        <f>_xll.BQL(D61, "total_equity(as_of_date=range(2021-06-30, 2021-06-30), fa_period_type=Q)")</f>
        <v>218799999.99999994</v>
      </c>
      <c r="L61" s="4">
        <f>_xll.BQL(D61, "sales_rev_turn(as_of_date=range(2021-06-30, 2021-06-30), fa_period_type=LTM)")</f>
        <v>4855000000</v>
      </c>
    </row>
    <row r="62" spans="1:12" x14ac:dyDescent="0.25">
      <c r="A62" s="1">
        <v>44377</v>
      </c>
      <c r="B62" s="1">
        <v>44377</v>
      </c>
      <c r="C62" t="s">
        <v>450</v>
      </c>
      <c r="D62" t="s">
        <v>6552</v>
      </c>
      <c r="E62" s="4">
        <f>_xll.BQL(D62, "cf_free_cash_flow(as_of_date=range(2021-06-30, 2021-06-30), fa_period_type=LTM)")</f>
        <v>4627000000</v>
      </c>
      <c r="F62" s="4">
        <f>_xll.BQL(D62, "bs_st_borrow(fa_period_reference=range(2021-06-30, 2021-06-30), fa_period_type=Q)")</f>
        <v>1050000000</v>
      </c>
      <c r="G62" s="4">
        <f>_xll.BQL(D62, "bs_lt_borrow(fa_period_reference=range(2021-06-30, 2021-06-30), fa_period_type=Q)")</f>
        <v>16512000000</v>
      </c>
      <c r="H62" s="4">
        <f>_xll.BQL(D62, "net_income(as_of_date=range(2021-06-30, 2021-06-30), fa_period_type=LTM)")</f>
        <v>1977000000</v>
      </c>
      <c r="I62" s="4">
        <f>_xll.BQL(D62, "ebitda(as_of_date=range(2021-06-30, 2021-06-30), fa_period_type=LTM)")</f>
        <v>6772000000</v>
      </c>
      <c r="J62" s="4">
        <f>_xll.BQL(D62, "is_int_expense(as_of_date=range(2021-06-30, 2021-06-30), fa_period_type=Q)")</f>
        <v>196000000</v>
      </c>
      <c r="K62" s="4">
        <f>_xll.BQL(D62, "total_equity(as_of_date=range(2021-06-30, 2021-06-30), fa_period_type=Q)")</f>
        <v>14562999999.999998</v>
      </c>
      <c r="L62" s="4">
        <f>_xll.BQL(D62, "sales_rev_turn(as_of_date=range(2021-06-30, 2021-06-30), fa_period_type=LTM)")</f>
        <v>40654000000</v>
      </c>
    </row>
    <row r="63" spans="1:12" x14ac:dyDescent="0.25">
      <c r="A63" s="1">
        <v>44377</v>
      </c>
      <c r="B63" s="1">
        <v>44377</v>
      </c>
      <c r="C63" t="s">
        <v>456</v>
      </c>
      <c r="D63" t="s">
        <v>6553</v>
      </c>
      <c r="E63" s="4">
        <f>_xll.BQL(D63, "cf_free_cash_flow(as_of_date=range(2021-06-30, 2021-06-30), fa_period_type=LTM)")</f>
        <v>13752000000</v>
      </c>
      <c r="F63" s="4">
        <f>_xll.BQL(D63, "bs_st_borrow(fa_period_reference=range(2021-06-30, 2021-06-30), fa_period_type=Q)")</f>
        <v>8914000000</v>
      </c>
      <c r="G63" s="4">
        <f>_xll.BQL(D63, "bs_lt_borrow(fa_period_reference=range(2021-06-30, 2021-06-30), fa_period_type=Q)")</f>
        <v>78095000000</v>
      </c>
      <c r="H63" s="4">
        <f>_xll.BQL(D63, "net_income(as_of_date=range(2021-06-30, 2021-06-30), fa_period_type=LTM)")</f>
        <v>13746000000</v>
      </c>
      <c r="I63" s="4">
        <f>_xll.BQL(D63, "ebitda(as_of_date=range(2021-06-30, 2021-06-30), fa_period_type=LTM)")</f>
        <v>18770000000</v>
      </c>
      <c r="J63" s="4">
        <f>_xll.BQL(D63, "is_int_expense(as_of_date=range(2021-06-30, 2021-06-30), fa_period_type=Q)")</f>
        <v>697000000</v>
      </c>
      <c r="K63" s="4">
        <f>_xll.BQL(D63, "total_equity(as_of_date=range(2021-06-30, 2021-06-30), fa_period_type=Q)")</f>
        <v>5952000000</v>
      </c>
      <c r="L63" s="4">
        <f>_xll.BQL(D63, "sales_rev_turn(as_of_date=range(2021-06-30, 2021-06-30), fa_period_type=LTM)")</f>
        <v>40479000000</v>
      </c>
    </row>
    <row r="64" spans="1:12" x14ac:dyDescent="0.25">
      <c r="A64" s="1">
        <v>44377</v>
      </c>
      <c r="B64" s="1">
        <v>44377</v>
      </c>
      <c r="C64" t="s">
        <v>467</v>
      </c>
      <c r="D64" t="s">
        <v>6554</v>
      </c>
      <c r="E64" s="4">
        <f>_xll.BQL(D64, "cf_free_cash_flow(as_of_date=range(2021-06-30, 2021-06-30), fa_period_type=LTM)")</f>
        <v>4251000000</v>
      </c>
      <c r="F64" s="4">
        <f>_xll.BQL(D64, "bs_st_borrow(fa_period_reference=range(2021-06-30, 2021-06-30), fa_period_type=Q)")</f>
        <v>2354000000</v>
      </c>
      <c r="G64" s="4">
        <f>_xll.BQL(D64, "bs_lt_borrow(fa_period_reference=range(2021-06-30, 2021-06-30), fa_period_type=Q)")</f>
        <v>34108000000</v>
      </c>
      <c r="H64" s="4">
        <f>_xll.BQL(D64, "net_income(as_of_date=range(2021-06-30, 2021-06-30), fa_period_type=LTM)")</f>
        <v>5231000000</v>
      </c>
      <c r="I64" s="4">
        <f>_xll.BQL(D64, "ebitda(as_of_date=range(2021-06-30, 2021-06-30), fa_period_type=LTM)")</f>
        <v>9650000000</v>
      </c>
      <c r="J64" s="4">
        <f>_xll.BQL(D64, "is_int_expense(as_of_date=range(2021-06-30, 2021-06-30), fa_period_type=Q)")</f>
        <v>186000000</v>
      </c>
      <c r="K64" s="4">
        <f>_xll.BQL(D64, "total_equity(as_of_date=range(2021-06-30, 2021-06-30), fa_period_type=Q)")</f>
        <v>24168000000</v>
      </c>
      <c r="L64" s="4">
        <f>_xll.BQL(D64, "sales_rev_turn(as_of_date=range(2021-06-30, 2021-06-30), fa_period_type=LTM)")</f>
        <v>83959000000</v>
      </c>
    </row>
    <row r="65" spans="1:12" x14ac:dyDescent="0.25">
      <c r="A65" s="1">
        <v>44377</v>
      </c>
      <c r="B65" s="1">
        <v>44377</v>
      </c>
      <c r="C65" t="s">
        <v>477</v>
      </c>
      <c r="D65" t="s">
        <v>6555</v>
      </c>
      <c r="E65" s="4">
        <f>_xll.BQL(D65, "cf_free_cash_flow(as_of_date=range(2021-06-30, 2021-06-30), fa_period_type=LTM)")</f>
        <v>1036000000</v>
      </c>
      <c r="F65" s="4">
        <f>_xll.BQL(D65, "bs_st_borrow(fa_period_reference=range(2021-06-30, 2021-06-30), fa_period_type=Q)")</f>
        <v>103000000</v>
      </c>
      <c r="G65" s="4">
        <f>_xll.BQL(D65, "bs_lt_borrow(fa_period_reference=range(2021-06-30, 2021-06-30), fa_period_type=Q)")</f>
        <v>5220000000</v>
      </c>
      <c r="H65" s="4">
        <f>_xll.BQL(D65, "net_income(as_of_date=range(2021-06-30, 2021-06-30), fa_period_type=LTM)")</f>
        <v>718000000</v>
      </c>
      <c r="I65" s="4">
        <f>_xll.BQL(D65, "ebitda(as_of_date=range(2021-06-30, 2021-06-30), fa_period_type=LTM)")</f>
        <v>1412000000</v>
      </c>
      <c r="J65" s="4">
        <f>_xll.BQL(D65, "is_int_expense(as_of_date=range(2021-06-30, 2021-06-30), fa_period_type=Q)")</f>
        <v>45000000</v>
      </c>
      <c r="K65" s="4">
        <f>_xll.BQL(D65, "total_equity(as_of_date=range(2021-06-30, 2021-06-30), fa_period_type=Q)")</f>
        <v>3980000000</v>
      </c>
      <c r="L65" s="4">
        <f>_xll.BQL(D65, "sales_rev_turn(as_of_date=range(2021-06-30, 2021-06-30), fa_period_type=LTM)")</f>
        <v>12723000000</v>
      </c>
    </row>
    <row r="66" spans="1:12" x14ac:dyDescent="0.25">
      <c r="A66" s="1">
        <v>44377</v>
      </c>
      <c r="B66" s="1">
        <v>44377</v>
      </c>
      <c r="C66" t="s">
        <v>481</v>
      </c>
      <c r="D66" t="s">
        <v>6556</v>
      </c>
      <c r="E66" s="4">
        <f>_xll.BQL(D66, "cf_free_cash_flow(as_of_date=range(2021-06-30, 2021-06-30), fa_period_type=LTM)")</f>
        <v>334346000</v>
      </c>
      <c r="F66" s="4">
        <f>_xll.BQL(D66, "bs_st_borrow(fa_period_reference=range(2021-06-30, 2021-06-30), fa_period_type=Q)")</f>
        <v>0</v>
      </c>
      <c r="G66" s="4">
        <f>_xll.BQL(D66, "bs_lt_borrow(fa_period_reference=range(2021-06-30, 2021-06-30), fa_period_type=Q)")</f>
        <v>482362000</v>
      </c>
      <c r="H66" s="4">
        <f>_xll.BQL(D66, "net_income(as_of_date=range(2021-06-30, 2021-06-30), fa_period_type=LTM)")</f>
        <v>-146038000</v>
      </c>
      <c r="I66" s="4" t="str">
        <f>_xll.BQL(D66, "ebitda(as_of_date=range(2021-06-30, 2021-06-30), fa_period_type=LTM)")</f>
        <v>#N/A</v>
      </c>
      <c r="J66" s="4">
        <f>_xll.BQL(D66, "is_int_expense(as_of_date=range(2021-06-30, 2021-06-30), fa_period_type=Q)")</f>
        <v>3212000</v>
      </c>
      <c r="K66" s="4">
        <f>_xll.BQL(D66, "total_equity(as_of_date=range(2021-06-30, 2021-06-30), fa_period_type=Q)")</f>
        <v>1321316000.0000002</v>
      </c>
      <c r="L66" s="4">
        <f>_xll.BQL(D66, "sales_rev_turn(as_of_date=range(2021-06-30, 2021-06-30), fa_period_type=LTM)")</f>
        <v>898257000</v>
      </c>
    </row>
    <row r="67" spans="1:12" x14ac:dyDescent="0.25">
      <c r="A67" s="1">
        <v>44377</v>
      </c>
      <c r="B67" s="1">
        <v>44377</v>
      </c>
      <c r="C67" t="s">
        <v>498</v>
      </c>
      <c r="D67" t="s">
        <v>6557</v>
      </c>
      <c r="E67" s="4">
        <f>_xll.BQL(D67, "cf_free_cash_flow(as_of_date=range(2021-06-30, 2021-06-30), fa_period_type=LTM)")</f>
        <v>1311729000</v>
      </c>
      <c r="F67" s="4">
        <f>_xll.BQL(D67, "bs_st_borrow(fa_period_reference=range(2021-06-30, 2021-06-30), fa_period_type=Q)")</f>
        <v>123137000</v>
      </c>
      <c r="G67" s="4">
        <f>_xll.BQL(D67, "bs_lt_borrow(fa_period_reference=range(2021-06-30, 2021-06-30), fa_period_type=Q)")</f>
        <v>9573078000</v>
      </c>
      <c r="H67" s="4">
        <f>_xll.BQL(D67, "net_income(as_of_date=range(2021-06-30, 2021-06-30), fa_period_type=LTM)")</f>
        <v>-379733000</v>
      </c>
      <c r="I67" s="4">
        <f>_xll.BQL(D67, "ebitda(as_of_date=range(2021-06-30, 2021-06-30), fa_period_type=LTM)")</f>
        <v>2063453000</v>
      </c>
      <c r="J67" s="4" t="str">
        <f>_xll.BQL(D67, "is_int_expense(as_of_date=range(2021-06-30, 2021-06-30), fa_period_type=Q)")</f>
        <v>#N/A</v>
      </c>
      <c r="K67" s="4">
        <f>_xll.BQL(D67, "total_equity(as_of_date=range(2021-06-30, 2021-06-30), fa_period_type=Q)")</f>
        <v>2977909999.9999995</v>
      </c>
      <c r="L67" s="4">
        <f>_xll.BQL(D67, "sales_rev_turn(as_of_date=range(2021-06-30, 2021-06-30), fa_period_type=LTM)")</f>
        <v>5250015000</v>
      </c>
    </row>
    <row r="68" spans="1:12" x14ac:dyDescent="0.25">
      <c r="A68" s="1">
        <v>44377</v>
      </c>
      <c r="B68" s="1">
        <v>44377</v>
      </c>
      <c r="C68" t="s">
        <v>508</v>
      </c>
      <c r="D68" t="s">
        <v>6558</v>
      </c>
      <c r="E68" s="4">
        <f>_xll.BQL(D68, "cf_free_cash_flow(as_of_date=range(2021-06-30, 2021-06-30), fa_period_type=LTM)")</f>
        <v>1033000000</v>
      </c>
      <c r="F68" s="4">
        <f>_xll.BQL(D68, "bs_st_borrow(fa_period_reference=range(2021-06-30, 2021-06-30), fa_period_type=Q)")</f>
        <v>0</v>
      </c>
      <c r="G68" s="4">
        <f>_xll.BQL(D68, "bs_lt_borrow(fa_period_reference=range(2021-06-30, 2021-06-30), fa_period_type=Q)")</f>
        <v>2924000000</v>
      </c>
      <c r="H68" s="4">
        <f>_xll.BQL(D68, "net_income(as_of_date=range(2021-06-30, 2021-06-30), fa_period_type=LTM)")</f>
        <v>431000000</v>
      </c>
      <c r="I68" s="4" t="str">
        <f>_xll.BQL(D68, "ebitda(as_of_date=range(2021-06-30, 2021-06-30), fa_period_type=LTM)")</f>
        <v>#N/A</v>
      </c>
      <c r="J68" s="4">
        <f>_xll.BQL(D68, "is_int_expense(as_of_date=range(2021-06-30, 2021-06-30), fa_period_type=Q)")</f>
        <v>51000000</v>
      </c>
      <c r="K68" s="4">
        <f>_xll.BQL(D68, "total_equity(as_of_date=range(2021-06-30, 2021-06-30), fa_period_type=Q)")</f>
        <v>14758000000</v>
      </c>
      <c r="L68" s="4">
        <f>_xll.BQL(D68, "sales_rev_turn(as_of_date=range(2021-06-30, 2021-06-30), fa_period_type=LTM)")</f>
        <v>8806000000</v>
      </c>
    </row>
    <row r="69" spans="1:12" x14ac:dyDescent="0.25">
      <c r="A69" s="1">
        <v>44377</v>
      </c>
      <c r="B69" s="1">
        <v>44377</v>
      </c>
      <c r="C69" t="s">
        <v>517</v>
      </c>
      <c r="D69" t="s">
        <v>6559</v>
      </c>
      <c r="E69" s="4">
        <f>_xll.BQL(D69, "cf_free_cash_flow(as_of_date=range(2021-06-30, 2021-06-30), fa_period_type=LTM)")</f>
        <v>212000000</v>
      </c>
      <c r="F69" s="4">
        <f>_xll.BQL(D69, "bs_st_borrow(fa_period_reference=range(2021-06-30, 2021-06-30), fa_period_type=Q)")</f>
        <v>128000000</v>
      </c>
      <c r="G69" s="4">
        <f>_xll.BQL(D69, "bs_lt_borrow(fa_period_reference=range(2021-06-30, 2021-06-30), fa_period_type=Q)")</f>
        <v>3600000000</v>
      </c>
      <c r="H69" s="4">
        <f>_xll.BQL(D69, "net_income(as_of_date=range(2021-06-30, 2021-06-30), fa_period_type=LTM)")</f>
        <v>218000000</v>
      </c>
      <c r="I69" s="4">
        <f>_xll.BQL(D69, "ebitda(as_of_date=range(2021-06-30, 2021-06-30), fa_period_type=LTM)")</f>
        <v>882000000</v>
      </c>
      <c r="J69" s="4">
        <f>_xll.BQL(D69, "is_int_expense(as_of_date=range(2021-06-30, 2021-06-30), fa_period_type=Q)")</f>
        <v>39000000</v>
      </c>
      <c r="K69" s="4">
        <f>_xll.BQL(D69, "total_equity(as_of_date=range(2021-06-30, 2021-06-30), fa_period_type=Q)")</f>
        <v>4500000000</v>
      </c>
      <c r="L69" s="4">
        <f>_xll.BQL(D69, "sales_rev_turn(as_of_date=range(2021-06-30, 2021-06-30), fa_period_type=LTM)")</f>
        <v>4096000000</v>
      </c>
    </row>
    <row r="70" spans="1:12" x14ac:dyDescent="0.25">
      <c r="A70" s="1">
        <v>44377</v>
      </c>
      <c r="B70" s="1">
        <v>44377</v>
      </c>
      <c r="C70" t="s">
        <v>524</v>
      </c>
      <c r="D70" t="s">
        <v>6560</v>
      </c>
      <c r="E70" s="4">
        <f>_xll.BQL(D70, "cf_free_cash_flow(as_of_date=range(2021-06-30, 2021-06-30), fa_period_type=LTM)")</f>
        <v>-108304000.00000004</v>
      </c>
      <c r="F70" s="4">
        <f>_xll.BQL(D70, "bs_st_borrow(fa_period_reference=range(2021-06-30, 2021-06-30), fa_period_type=Q)")</f>
        <v>168229000</v>
      </c>
      <c r="G70" s="4">
        <f>_xll.BQL(D70, "bs_lt_borrow(fa_period_reference=range(2021-06-30, 2021-06-30), fa_period_type=Q)")</f>
        <v>3589564000</v>
      </c>
      <c r="H70" s="4">
        <f>_xll.BQL(D70, "net_income(as_of_date=range(2021-06-30, 2021-06-30), fa_period_type=LTM)")</f>
        <v>-1020111000</v>
      </c>
      <c r="I70" s="4">
        <f>_xll.BQL(D70, "ebitda(as_of_date=range(2021-06-30, 2021-06-30), fa_period_type=LTM)")</f>
        <v>47041999.999999993</v>
      </c>
      <c r="J70" s="4">
        <f>_xll.BQL(D70, "is_int_expense(as_of_date=range(2021-06-30, 2021-06-30), fa_period_type=Q)")</f>
        <v>88100000</v>
      </c>
      <c r="K70" s="4">
        <f>_xll.BQL(D70, "total_equity(as_of_date=range(2021-06-30, 2021-06-30), fa_period_type=Q)")</f>
        <v>4099609000.0000005</v>
      </c>
      <c r="L70" s="4">
        <f>_xll.BQL(D70, "sales_rev_turn(as_of_date=range(2021-06-30, 2021-06-30), fa_period_type=LTM)")</f>
        <v>1338247000</v>
      </c>
    </row>
    <row r="71" spans="1:12" x14ac:dyDescent="0.25">
      <c r="A71" s="1">
        <v>44377</v>
      </c>
      <c r="B71" s="1">
        <v>44377</v>
      </c>
      <c r="C71" t="s">
        <v>530</v>
      </c>
      <c r="D71" t="s">
        <v>6561</v>
      </c>
      <c r="E71" s="4">
        <f>_xll.BQL(D71, "cf_free_cash_flow(as_of_date=range(2021-06-30, 2021-06-30), fa_period_type=LTM)")</f>
        <v>1703508000</v>
      </c>
      <c r="F71" s="4">
        <f>_xll.BQL(D71, "bs_st_borrow(fa_period_reference=range(2021-06-30, 2021-06-30), fa_period_type=Q)")</f>
        <v>10602000</v>
      </c>
      <c r="G71" s="4">
        <f>_xll.BQL(D71, "bs_lt_borrow(fa_period_reference=range(2021-06-30, 2021-06-30), fa_period_type=Q)")</f>
        <v>2487359000</v>
      </c>
      <c r="H71" s="4">
        <f>_xll.BQL(D71, "net_income(as_of_date=range(2021-06-30, 2021-06-30), fa_period_type=LTM)")</f>
        <v>1507236000</v>
      </c>
      <c r="I71" s="4">
        <f>_xll.BQL(D71, "ebitda(as_of_date=range(2021-06-30, 2021-06-30), fa_period_type=LTM)")</f>
        <v>2027963000</v>
      </c>
      <c r="J71" s="4">
        <f>_xll.BQL(D71, "is_int_expense(as_of_date=range(2021-06-30, 2021-06-30), fa_period_type=Q)")</f>
        <v>135000</v>
      </c>
      <c r="K71" s="4">
        <f>_xll.BQL(D71, "total_equity(as_of_date=range(2021-06-30, 2021-06-30), fa_period_type=Q)")</f>
        <v>6685274000</v>
      </c>
      <c r="L71" s="4">
        <f>_xll.BQL(D71, "sales_rev_turn(as_of_date=range(2021-06-30, 2021-06-30), fa_period_type=LTM)")</f>
        <v>11470892000</v>
      </c>
    </row>
    <row r="72" spans="1:12" x14ac:dyDescent="0.25">
      <c r="A72" s="1">
        <v>44377</v>
      </c>
      <c r="B72" s="1">
        <v>44377</v>
      </c>
      <c r="C72" t="s">
        <v>535</v>
      </c>
      <c r="D72" t="s">
        <v>6562</v>
      </c>
      <c r="E72" s="4">
        <f>_xll.BQL(D72, "cf_free_cash_flow(as_of_date=range(2021-06-30, 2021-06-30), fa_period_type=LTM)")</f>
        <v>1450000000</v>
      </c>
      <c r="F72" s="4">
        <f>_xll.BQL(D72, "bs_st_borrow(fa_period_reference=range(2021-06-30, 2021-06-30), fa_period_type=Q)")</f>
        <v>150000000</v>
      </c>
      <c r="G72" s="4">
        <f>_xll.BQL(D72, "bs_lt_borrow(fa_period_reference=range(2021-06-30, 2021-06-30), fa_period_type=Q)")</f>
        <v>5100000000</v>
      </c>
      <c r="H72" s="4">
        <f>_xll.BQL(D72, "net_income(as_of_date=range(2021-06-30, 2021-06-30), fa_period_type=LTM)")</f>
        <v>1328000000</v>
      </c>
      <c r="I72" s="4">
        <f>_xll.BQL(D72, "ebitda(as_of_date=range(2021-06-30, 2021-06-30), fa_period_type=LTM)")</f>
        <v>2893000000</v>
      </c>
      <c r="J72" s="4">
        <f>_xll.BQL(D72, "is_int_expense(as_of_date=range(2021-06-30, 2021-06-30), fa_period_type=Q)")</f>
        <v>79000000</v>
      </c>
      <c r="K72" s="4">
        <f>_xll.BQL(D72, "total_equity(as_of_date=range(2021-06-30, 2021-06-30), fa_period_type=Q)")</f>
        <v>9328000000</v>
      </c>
      <c r="L72" s="4">
        <f>_xll.BQL(D72, "sales_rev_turn(as_of_date=range(2021-06-30, 2021-06-30), fa_period_type=LTM)")</f>
        <v>8310000000</v>
      </c>
    </row>
    <row r="73" spans="1:12" x14ac:dyDescent="0.25">
      <c r="A73" s="1">
        <v>44377</v>
      </c>
      <c r="B73" s="1">
        <v>44377</v>
      </c>
      <c r="C73" t="s">
        <v>540</v>
      </c>
      <c r="D73" t="s">
        <v>6563</v>
      </c>
      <c r="E73" s="4" t="str">
        <f>_xll.BQL(D73, "cf_free_cash_flow(as_of_date=range(2021-06-30, 2021-06-30), fa_period_type=LTM)")</f>
        <v>#N/A</v>
      </c>
      <c r="F73" s="4">
        <f>_xll.BQL(D73, "bs_st_borrow(fa_period_reference=range(2021-06-30, 2021-06-30), fa_period_type=Q)")</f>
        <v>475834000</v>
      </c>
      <c r="G73" s="4">
        <f>_xll.BQL(D73, "bs_lt_borrow(fa_period_reference=range(2021-06-30, 2021-06-30), fa_period_type=Q)")</f>
        <v>9393586000</v>
      </c>
      <c r="H73" s="4">
        <f>_xll.BQL(D73, "net_income(as_of_date=range(2021-06-30, 2021-06-30), fa_period_type=LTM)")</f>
        <v>1552767000</v>
      </c>
      <c r="I73" s="4">
        <f>_xll.BQL(D73, "ebitda(as_of_date=range(2021-06-30, 2021-06-30), fa_period_type=LTM)")</f>
        <v>2340276000</v>
      </c>
      <c r="J73" s="4">
        <f>_xll.BQL(D73, "is_int_expense(as_of_date=range(2021-06-30, 2021-06-30), fa_period_type=Q)")</f>
        <v>19943000</v>
      </c>
      <c r="K73" s="4" t="str">
        <f>_xll.BQL(D73, "total_equity(as_of_date=range(2021-06-30, 2021-06-30), fa_period_type=Q)")</f>
        <v>#N/A</v>
      </c>
      <c r="L73" s="4">
        <f>_xll.BQL(D73, "sales_rev_turn(as_of_date=range(2021-06-30, 2021-06-30), fa_period_type=LTM)")</f>
        <v>7865276000</v>
      </c>
    </row>
    <row r="74" spans="1:12" x14ac:dyDescent="0.25">
      <c r="A74" s="1">
        <v>44377</v>
      </c>
      <c r="B74" s="1">
        <v>44377</v>
      </c>
      <c r="C74" t="s">
        <v>548</v>
      </c>
      <c r="D74" t="s">
        <v>6564</v>
      </c>
      <c r="E74" s="4">
        <f>_xll.BQL(D74, "cf_free_cash_flow(as_of_date=range(2021-06-30, 2021-06-30), fa_period_type=LTM)")</f>
        <v>716300000</v>
      </c>
      <c r="F74" s="4">
        <f>_xll.BQL(D74, "bs_st_borrow(fa_period_reference=range(2021-06-30, 2021-06-30), fa_period_type=Q)")</f>
        <v>43800000</v>
      </c>
      <c r="G74" s="4">
        <f>_xll.BQL(D74, "bs_lt_borrow(fa_period_reference=range(2021-06-30, 2021-06-30), fa_period_type=Q)")</f>
        <v>965800000</v>
      </c>
      <c r="H74" s="4">
        <f>_xll.BQL(D74, "net_income(as_of_date=range(2021-06-30, 2021-06-30), fa_period_type=LTM)")</f>
        <v>473000000</v>
      </c>
      <c r="I74" s="4">
        <f>_xll.BQL(D74, "ebitda(as_of_date=range(2021-06-30, 2021-06-30), fa_period_type=LTM)")</f>
        <v>827800000</v>
      </c>
      <c r="J74" s="4">
        <f>_xll.BQL(D74, "is_int_expense(as_of_date=range(2021-06-30, 2021-06-30), fa_period_type=Q)")</f>
        <v>14800000</v>
      </c>
      <c r="K74" s="4">
        <f>_xll.BQL(D74, "total_equity(as_of_date=range(2021-06-30, 2021-06-30), fa_period_type=Q)")</f>
        <v>1642599999.9999998</v>
      </c>
      <c r="L74" s="4">
        <f>_xll.BQL(D74, "sales_rev_turn(as_of_date=range(2021-06-30, 2021-06-30), fa_period_type=LTM)")</f>
        <v>4815200000</v>
      </c>
    </row>
    <row r="75" spans="1:12" x14ac:dyDescent="0.25">
      <c r="A75" s="1">
        <v>44377</v>
      </c>
      <c r="B75" s="1">
        <v>44377</v>
      </c>
      <c r="C75" t="s">
        <v>556</v>
      </c>
      <c r="D75" t="s">
        <v>6565</v>
      </c>
      <c r="E75" s="4" t="str">
        <f>_xll.BQL(D75, "cf_free_cash_flow(as_of_date=range(2021-06-30, 2021-06-30), fa_period_type=LTM)")</f>
        <v>#N/A</v>
      </c>
      <c r="F75" s="4" t="str">
        <f>_xll.BQL(D75, "bs_st_borrow(fa_period_reference=range(2021-06-30, 2021-06-30), fa_period_type=Q)")</f>
        <v>#N/A</v>
      </c>
      <c r="G75" s="4" t="str">
        <f>_xll.BQL(D75, "bs_lt_borrow(fa_period_reference=range(2021-06-30, 2021-06-30), fa_period_type=Q)")</f>
        <v>#N/A</v>
      </c>
      <c r="H75" s="4" t="str">
        <f>_xll.BQL(D75, "net_income(as_of_date=range(2021-06-30, 2021-06-30), fa_period_type=LTM)")</f>
        <v>#N/A</v>
      </c>
      <c r="I75" s="4" t="str">
        <f>_xll.BQL(D75, "ebitda(as_of_date=range(2021-06-30, 2021-06-30), fa_period_type=LTM)")</f>
        <v>#N/A</v>
      </c>
      <c r="J75" s="4" t="str">
        <f>_xll.BQL(D75, "is_int_expense(as_of_date=range(2021-06-30, 2021-06-30), fa_period_type=Q)")</f>
        <v>#N/A</v>
      </c>
      <c r="K75" s="4" t="str">
        <f>_xll.BQL(D75, "total_equity(as_of_date=range(2021-06-30, 2021-06-30), fa_period_type=Q)")</f>
        <v>#N/A</v>
      </c>
      <c r="L75" s="4" t="str">
        <f>_xll.BQL(D75, "sales_rev_turn(as_of_date=range(2021-06-30, 2021-06-30), fa_period_type=LTM)")</f>
        <v>#N/A</v>
      </c>
    </row>
    <row r="76" spans="1:12" x14ac:dyDescent="0.25">
      <c r="A76" s="1">
        <v>44377</v>
      </c>
      <c r="B76" s="1">
        <v>44377</v>
      </c>
      <c r="C76" t="s">
        <v>560</v>
      </c>
      <c r="D76" t="s">
        <v>6566</v>
      </c>
      <c r="E76" s="4">
        <f>_xll.BQL(D76, "cf_free_cash_flow(as_of_date=range(2021-06-30, 2021-06-30), fa_period_type=LTM)")</f>
        <v>453000000</v>
      </c>
      <c r="F76" s="4">
        <f>_xll.BQL(D76, "bs_st_borrow(fa_period_reference=range(2021-06-30, 2021-06-30), fa_period_type=Q)")</f>
        <v>85000000</v>
      </c>
      <c r="G76" s="4">
        <f>_xll.BQL(D76, "bs_lt_borrow(fa_period_reference=range(2021-06-30, 2021-06-30), fa_period_type=Q)")</f>
        <v>4919000000</v>
      </c>
      <c r="H76" s="4">
        <f>_xll.BQL(D76, "net_income(as_of_date=range(2021-06-30, 2021-06-30), fa_period_type=LTM)")</f>
        <v>-1308000000</v>
      </c>
      <c r="I76" s="4">
        <f>_xll.BQL(D76, "ebitda(as_of_date=range(2021-06-30, 2021-06-30), fa_period_type=LTM)")</f>
        <v>1195000000</v>
      </c>
      <c r="J76" s="4">
        <f>_xll.BQL(D76, "is_int_expense(as_of_date=range(2021-06-30, 2021-06-30), fa_period_type=Q)")</f>
        <v>13000000</v>
      </c>
      <c r="K76" s="4">
        <f>_xll.BQL(D76, "total_equity(as_of_date=range(2021-06-30, 2021-06-30), fa_period_type=Q)")</f>
        <v>10671000000</v>
      </c>
      <c r="L76" s="4">
        <f>_xll.BQL(D76, "sales_rev_turn(as_of_date=range(2021-06-30, 2021-06-30), fa_period_type=LTM)")</f>
        <v>3271000000</v>
      </c>
    </row>
    <row r="77" spans="1:12" x14ac:dyDescent="0.25">
      <c r="A77" s="1">
        <v>44377</v>
      </c>
      <c r="B77" s="1">
        <v>44377</v>
      </c>
      <c r="C77" t="s">
        <v>568</v>
      </c>
      <c r="D77" t="s">
        <v>6567</v>
      </c>
      <c r="E77" s="4" t="str">
        <f>_xll.BQL(D77, "cf_free_cash_flow(as_of_date=range(2021-06-30, 2021-06-30), fa_period_type=LTM)")</f>
        <v>#N/A</v>
      </c>
      <c r="F77" s="4" t="str">
        <f>_xll.BQL(D77, "bs_st_borrow(fa_period_reference=range(2021-06-30, 2021-06-30), fa_period_type=Q)")</f>
        <v>#N/A</v>
      </c>
      <c r="G77" s="4" t="str">
        <f>_xll.BQL(D77, "bs_lt_borrow(fa_period_reference=range(2021-06-30, 2021-06-30), fa_period_type=Q)")</f>
        <v>#N/A</v>
      </c>
      <c r="H77" s="4" t="str">
        <f>_xll.BQL(D77, "net_income(as_of_date=range(2021-06-30, 2021-06-30), fa_period_type=LTM)")</f>
        <v>#N/A</v>
      </c>
      <c r="I77" s="4" t="str">
        <f>_xll.BQL(D77, "ebitda(as_of_date=range(2021-06-30, 2021-06-30), fa_period_type=LTM)")</f>
        <v>#N/A</v>
      </c>
      <c r="J77" s="4" t="str">
        <f>_xll.BQL(D77, "is_int_expense(as_of_date=range(2021-06-30, 2021-06-30), fa_period_type=Q)")</f>
        <v>#N/A</v>
      </c>
      <c r="K77" s="4" t="str">
        <f>_xll.BQL(D77, "total_equity(as_of_date=range(2021-06-30, 2021-06-30), fa_period_type=Q)")</f>
        <v>#N/A</v>
      </c>
      <c r="L77" s="4" t="str">
        <f>_xll.BQL(D77, "sales_rev_turn(as_of_date=range(2021-06-30, 2021-06-30), fa_period_type=LTM)")</f>
        <v>#N/A</v>
      </c>
    </row>
    <row r="78" spans="1:12" x14ac:dyDescent="0.25">
      <c r="A78" s="1">
        <v>44377</v>
      </c>
      <c r="B78" s="1">
        <v>44377</v>
      </c>
      <c r="C78" t="s">
        <v>578</v>
      </c>
      <c r="D78" t="s">
        <v>6568</v>
      </c>
      <c r="E78" s="4">
        <f>_xll.BQL(D78, "cf_free_cash_flow(as_of_date=range(2021-06-30, 2021-06-30), fa_period_type=LTM)")</f>
        <v>1240000000</v>
      </c>
      <c r="F78" s="4">
        <f>_xll.BQL(D78, "bs_st_borrow(fa_period_reference=range(2021-06-30, 2021-06-30), fa_period_type=Q)")</f>
        <v>762000000</v>
      </c>
      <c r="G78" s="4">
        <f>_xll.BQL(D78, "bs_lt_borrow(fa_period_reference=range(2021-06-30, 2021-06-30), fa_period_type=Q)")</f>
        <v>9812000000</v>
      </c>
      <c r="H78" s="4">
        <f>_xll.BQL(D78, "net_income(as_of_date=range(2021-06-30, 2021-06-30), fa_period_type=LTM)")</f>
        <v>-1758000000</v>
      </c>
      <c r="I78" s="4">
        <f>_xll.BQL(D78, "ebitda(as_of_date=range(2021-06-30, 2021-06-30), fa_period_type=LTM)")</f>
        <v>-559000000</v>
      </c>
      <c r="J78" s="4">
        <f>_xll.BQL(D78, "is_int_expense(as_of_date=range(2021-06-30, 2021-06-30), fa_period_type=Q)")</f>
        <v>135000000</v>
      </c>
      <c r="K78" s="4">
        <f>_xll.BQL(D78, "total_equity(as_of_date=range(2021-06-30, 2021-06-30), fa_period_type=Q)")</f>
        <v>5179000000</v>
      </c>
      <c r="L78" s="4">
        <f>_xll.BQL(D78, "sales_rev_turn(as_of_date=range(2021-06-30, 2021-06-30), fa_period_type=LTM)")</f>
        <v>12859000000</v>
      </c>
    </row>
    <row r="79" spans="1:12" x14ac:dyDescent="0.25">
      <c r="A79" s="1">
        <v>44377</v>
      </c>
      <c r="B79" s="1">
        <v>44377</v>
      </c>
      <c r="C79" t="s">
        <v>590</v>
      </c>
      <c r="D79" t="s">
        <v>6569</v>
      </c>
      <c r="E79" s="4">
        <f>_xll.BQL(D79, "cf_free_cash_flow(as_of_date=range(2021-06-30, 2021-06-30), fa_period_type=LTM)")</f>
        <v>322106000</v>
      </c>
      <c r="F79" s="4">
        <f>_xll.BQL(D79, "bs_st_borrow(fa_period_reference=range(2021-06-30, 2021-06-30), fa_period_type=Q)")</f>
        <v>89330000</v>
      </c>
      <c r="G79" s="4">
        <f>_xll.BQL(D79, "bs_lt_borrow(fa_period_reference=range(2021-06-30, 2021-06-30), fa_period_type=Q)")</f>
        <v>3557522000</v>
      </c>
      <c r="H79" s="4">
        <f>_xll.BQL(D79, "net_income(as_of_date=range(2021-06-30, 2021-06-30), fa_period_type=LTM)")</f>
        <v>144757000</v>
      </c>
      <c r="I79" s="4">
        <f>_xll.BQL(D79, "ebitda(as_of_date=range(2021-06-30, 2021-06-30), fa_period_type=LTM)")</f>
        <v>530639999.99999994</v>
      </c>
      <c r="J79" s="4">
        <f>_xll.BQL(D79, "is_int_expense(as_of_date=range(2021-06-30, 2021-06-30), fa_period_type=Q)")</f>
        <v>28786000</v>
      </c>
      <c r="K79" s="4">
        <f>_xll.BQL(D79, "total_equity(as_of_date=range(2021-06-30, 2021-06-30), fa_period_type=Q)")</f>
        <v>520665000</v>
      </c>
      <c r="L79" s="4">
        <f>_xll.BQL(D79, "sales_rev_turn(as_of_date=range(2021-06-30, 2021-06-30), fa_period_type=LTM)")</f>
        <v>1789068000</v>
      </c>
    </row>
    <row r="80" spans="1:12" x14ac:dyDescent="0.25">
      <c r="A80" s="1">
        <v>44377</v>
      </c>
      <c r="B80" s="1">
        <v>44377</v>
      </c>
      <c r="C80" t="s">
        <v>598</v>
      </c>
      <c r="D80" t="s">
        <v>6570</v>
      </c>
      <c r="E80" s="4">
        <f>_xll.BQL(D80, "cf_free_cash_flow(as_of_date=range(2021-06-30, 2021-06-30), fa_period_type=LTM)")</f>
        <v>67783440</v>
      </c>
      <c r="F80" s="4" t="str">
        <f>_xll.BQL(D80, "bs_st_borrow(fa_period_reference=range(2021-06-30, 2021-06-30), fa_period_type=Q)")</f>
        <v>#N/A</v>
      </c>
      <c r="G80" s="4">
        <f>_xll.BQL(D80, "bs_lt_borrow(fa_period_reference=range(2021-06-30, 2021-06-30), fa_period_type=Q)")</f>
        <v>991086002</v>
      </c>
      <c r="H80" s="4">
        <f>_xll.BQL(D80, "net_income(as_of_date=range(2021-06-30, 2021-06-30), fa_period_type=LTM)")</f>
        <v>176340721</v>
      </c>
      <c r="I80" s="4" t="str">
        <f>_xll.BQL(D80, "ebitda(as_of_date=range(2021-06-30, 2021-06-30), fa_period_type=LTM)")</f>
        <v>#N/A</v>
      </c>
      <c r="J80" s="4" t="str">
        <f>_xll.BQL(D80, "is_int_expense(as_of_date=range(2021-06-30, 2021-06-30), fa_period_type=Q)")</f>
        <v>#N/A</v>
      </c>
      <c r="K80" s="4">
        <f>_xll.BQL(D80, "total_equity(as_of_date=range(2021-06-30, 2021-06-30), fa_period_type=Q)")</f>
        <v>783141221.00000012</v>
      </c>
      <c r="L80" s="4">
        <f>_xll.BQL(D80, "sales_rev_turn(as_of_date=range(2021-06-30, 2021-06-30), fa_period_type=LTM)")</f>
        <v>172016430</v>
      </c>
    </row>
    <row r="81" spans="1:12" x14ac:dyDescent="0.25">
      <c r="A81" s="1">
        <v>44377</v>
      </c>
      <c r="B81" s="1">
        <v>44377</v>
      </c>
      <c r="C81" t="s">
        <v>606</v>
      </c>
      <c r="D81" t="s">
        <v>6571</v>
      </c>
      <c r="E81" s="4">
        <f>_xll.BQL(D81, "cf_free_cash_flow(as_of_date=range(2021-06-30, 2021-06-30), fa_period_type=LTM)")</f>
        <v>23086000000</v>
      </c>
      <c r="F81" s="4">
        <f>_xll.BQL(D81, "bs_st_borrow(fa_period_reference=range(2021-06-30, 2021-06-30), fa_period_type=Q)")</f>
        <v>3868000000</v>
      </c>
      <c r="G81" s="4">
        <f>_xll.BQL(D81, "bs_lt_borrow(fa_period_reference=range(2021-06-30, 2021-06-30), fa_period_type=Q)")</f>
        <v>44348000000</v>
      </c>
      <c r="H81" s="4">
        <f>_xll.BQL(D81, "net_income(as_of_date=range(2021-06-30, 2021-06-30), fa_period_type=LTM)")</f>
        <v>16883000000</v>
      </c>
      <c r="I81" s="4">
        <f>_xll.BQL(D81, "ebitda(as_of_date=range(2021-06-30, 2021-06-30), fa_period_type=LTM)")</f>
        <v>27074000000</v>
      </c>
      <c r="J81" s="4">
        <f>_xll.BQL(D81, "is_int_expense(as_of_date=range(2021-06-30, 2021-06-30), fa_period_type=Q)")</f>
        <v>397000000</v>
      </c>
      <c r="K81" s="4">
        <f>_xll.BQL(D81, "total_equity(as_of_date=range(2021-06-30, 2021-06-30), fa_period_type=Q)")</f>
        <v>70582000000</v>
      </c>
      <c r="L81" s="4">
        <f>_xll.BQL(D81, "sales_rev_turn(as_of_date=range(2021-06-30, 2021-06-30), fa_period_type=LTM)")</f>
        <v>262916000000</v>
      </c>
    </row>
    <row r="82" spans="1:12" x14ac:dyDescent="0.25">
      <c r="A82" s="1">
        <v>44377</v>
      </c>
      <c r="B82" s="1">
        <v>44377</v>
      </c>
      <c r="C82" t="s">
        <v>614</v>
      </c>
      <c r="D82" t="s">
        <v>6572</v>
      </c>
      <c r="E82" s="4">
        <f>_xll.BQL(D82, "cf_free_cash_flow(as_of_date=range(2021-06-30, 2021-06-30), fa_period_type=LTM)")</f>
        <v>-6381000000</v>
      </c>
      <c r="F82" s="4">
        <f>_xll.BQL(D82, "bs_st_borrow(fa_period_reference=range(2021-06-30, 2021-06-30), fa_period_type=Q)")</f>
        <v>5498000000</v>
      </c>
      <c r="G82" s="4">
        <f>_xll.BQL(D82, "bs_lt_borrow(fa_period_reference=range(2021-06-30, 2021-06-30), fa_period_type=Q)")</f>
        <v>35467000000</v>
      </c>
      <c r="H82" s="4">
        <f>_xll.BQL(D82, "net_income(as_of_date=range(2021-06-30, 2021-06-30), fa_period_type=LTM)")</f>
        <v>1093000000</v>
      </c>
      <c r="I82" s="4">
        <f>_xll.BQL(D82, "ebitda(as_of_date=range(2021-06-30, 2021-06-30), fa_period_type=LTM)")</f>
        <v>8738000000</v>
      </c>
      <c r="J82" s="4">
        <f>_xll.BQL(D82, "is_int_expense(as_of_date=range(2021-06-30, 2021-06-30), fa_period_type=Q)")</f>
        <v>386000000</v>
      </c>
      <c r="K82" s="4">
        <f>_xll.BQL(D82, "total_equity(as_of_date=range(2021-06-30, 2021-06-30), fa_period_type=Q)")</f>
        <v>34312999999.999996</v>
      </c>
      <c r="L82" s="4">
        <f>_xll.BQL(D82, "sales_rev_turn(as_of_date=range(2021-06-30, 2021-06-30), fa_period_type=LTM)")</f>
        <v>34182000000</v>
      </c>
    </row>
    <row r="83" spans="1:12" x14ac:dyDescent="0.25">
      <c r="A83" s="1">
        <v>44377</v>
      </c>
      <c r="B83" s="1">
        <v>44377</v>
      </c>
      <c r="C83" t="s">
        <v>622</v>
      </c>
      <c r="D83" t="s">
        <v>6573</v>
      </c>
      <c r="E83" s="4">
        <f>_xll.BQL(D83, "cf_free_cash_flow(as_of_date=range(2021-06-30, 2021-06-30), fa_period_type=LTM)")</f>
        <v>-11468000000</v>
      </c>
      <c r="F83" s="4">
        <f>_xll.BQL(D83, "bs_st_borrow(fa_period_reference=range(2021-06-30, 2021-06-30), fa_period_type=Q)")</f>
        <v>4949000000</v>
      </c>
      <c r="G83" s="4">
        <f>_xll.BQL(D83, "bs_lt_borrow(fa_period_reference=range(2021-06-30, 2021-06-30), fa_period_type=Q)")</f>
        <v>27285000000</v>
      </c>
      <c r="H83" s="4">
        <f>_xll.BQL(D83, "net_income(as_of_date=range(2021-06-30, 2021-06-30), fa_period_type=LTM)")</f>
        <v>-9126000000</v>
      </c>
      <c r="I83" s="4">
        <f>_xll.BQL(D83, "ebitda(as_of_date=range(2021-06-30, 2021-06-30), fa_period_type=LTM)")</f>
        <v>-4800000000</v>
      </c>
      <c r="J83" s="4">
        <f>_xll.BQL(D83, "is_int_expense(as_of_date=range(2021-06-30, 2021-06-30), fa_period_type=Q)")</f>
        <v>437000000</v>
      </c>
      <c r="K83" s="4">
        <f>_xll.BQL(D83, "total_equity(as_of_date=range(2021-06-30, 2021-06-30), fa_period_type=Q)")</f>
        <v>17876000000</v>
      </c>
      <c r="L83" s="4">
        <f>_xll.BQL(D83, "sales_rev_turn(as_of_date=range(2021-06-30, 2021-06-30), fa_period_type=LTM)")</f>
        <v>141000000</v>
      </c>
    </row>
    <row r="84" spans="1:12" x14ac:dyDescent="0.25">
      <c r="A84" s="1">
        <v>44377</v>
      </c>
      <c r="B84" s="1">
        <v>44377</v>
      </c>
      <c r="C84" t="s">
        <v>625</v>
      </c>
      <c r="D84" t="s">
        <v>6574</v>
      </c>
      <c r="E84" s="4">
        <f>_xll.BQL(D84, "cf_free_cash_flow(as_of_date=range(2021-06-30, 2021-06-30), fa_period_type=LTM)")</f>
        <v>7942000000</v>
      </c>
      <c r="F84" s="4">
        <f>_xll.BQL(D84, "bs_st_borrow(fa_period_reference=range(2021-06-30, 2021-06-30), fa_period_type=Q)")</f>
        <v>1399000000</v>
      </c>
      <c r="G84" s="4">
        <f>_xll.BQL(D84, "bs_lt_borrow(fa_period_reference=range(2021-06-30, 2021-06-30), fa_period_type=Q)")</f>
        <v>13846000000</v>
      </c>
      <c r="H84" s="4">
        <f>_xll.BQL(D84, "net_income(as_of_date=range(2021-06-30, 2021-06-30), fa_period_type=LTM)")</f>
        <v>6181000000</v>
      </c>
      <c r="I84" s="4">
        <f>_xll.BQL(D84, "ebitda(as_of_date=range(2021-06-30, 2021-06-30), fa_period_type=LTM)")</f>
        <v>11297000000</v>
      </c>
      <c r="J84" s="4">
        <f>_xll.BQL(D84, "is_int_expense(as_of_date=range(2021-06-30, 2021-06-30), fa_period_type=Q)")</f>
        <v>108000000</v>
      </c>
      <c r="K84" s="4">
        <f>_xll.BQL(D84, "total_equity(as_of_date=range(2021-06-30, 2021-06-30), fa_period_type=Q)")</f>
        <v>14959000000</v>
      </c>
      <c r="L84" s="4">
        <f>_xll.BQL(D84, "sales_rev_turn(as_of_date=range(2021-06-30, 2021-06-30), fa_period_type=LTM)")</f>
        <v>98143000000</v>
      </c>
    </row>
    <row r="85" spans="1:12" x14ac:dyDescent="0.25">
      <c r="A85" s="1">
        <v>44377</v>
      </c>
      <c r="B85" s="1">
        <v>44377</v>
      </c>
      <c r="C85" t="s">
        <v>644</v>
      </c>
      <c r="D85" t="s">
        <v>6575</v>
      </c>
      <c r="E85" s="4">
        <f>_xll.BQL(D85, "cf_free_cash_flow(as_of_date=range(2021-06-30, 2021-06-30), fa_period_type=LTM)")</f>
        <v>19201000000</v>
      </c>
      <c r="F85" s="4">
        <f>_xll.BQL(D85, "bs_st_borrow(fa_period_reference=range(2021-06-30, 2021-06-30), fa_period_type=Q)")</f>
        <v>3695000000</v>
      </c>
      <c r="G85" s="4">
        <f>_xll.BQL(D85, "bs_lt_borrow(fa_period_reference=range(2021-06-30, 2021-06-30), fa_period_type=Q)")</f>
        <v>31714000000</v>
      </c>
      <c r="H85" s="4">
        <f>_xll.BQL(D85, "net_income(as_of_date=range(2021-06-30, 2021-06-30), fa_period_type=LTM)")</f>
        <v>18599000000</v>
      </c>
      <c r="I85" s="4">
        <f>_xll.BQL(D85, "ebitda(as_of_date=range(2021-06-30, 2021-06-30), fa_period_type=LTM)")</f>
        <v>32425000000</v>
      </c>
      <c r="J85" s="4">
        <f>_xll.BQL(D85, "is_int_expense(as_of_date=range(2021-06-30, 2021-06-30), fa_period_type=Q)")</f>
        <v>190000000</v>
      </c>
      <c r="K85" s="4">
        <f>_xll.BQL(D85, "total_equity(as_of_date=range(2021-06-30, 2021-06-30), fa_period_type=Q)")</f>
        <v>79807000000</v>
      </c>
      <c r="L85" s="4">
        <f>_xll.BQL(D85, "sales_rev_turn(as_of_date=range(2021-06-30, 2021-06-30), fa_period_type=LTM)")</f>
        <v>77712000000</v>
      </c>
    </row>
    <row r="86" spans="1:12" x14ac:dyDescent="0.25">
      <c r="A86" s="1">
        <v>44377</v>
      </c>
      <c r="B86" s="1">
        <v>44377</v>
      </c>
      <c r="C86" t="s">
        <v>650</v>
      </c>
      <c r="D86" t="s">
        <v>6576</v>
      </c>
      <c r="E86" s="4">
        <f>_xll.BQL(D86, "cf_free_cash_flow(as_of_date=range(2021-06-30, 2021-06-30), fa_period_type=LTM)")</f>
        <v>-285000000</v>
      </c>
      <c r="F86" s="4">
        <f>_xll.BQL(D86, "bs_st_borrow(fa_period_reference=range(2021-06-30, 2021-06-30), fa_period_type=Q)")</f>
        <v>601000000</v>
      </c>
      <c r="G86" s="4">
        <f>_xll.BQL(D86, "bs_lt_borrow(fa_period_reference=range(2021-06-30, 2021-06-30), fa_period_type=Q)")</f>
        <v>8343000000</v>
      </c>
      <c r="H86" s="4">
        <f>_xll.BQL(D86, "net_income(as_of_date=range(2021-06-30, 2021-06-30), fa_period_type=LTM)")</f>
        <v>-408000000</v>
      </c>
      <c r="I86" s="4">
        <f>_xll.BQL(D86, "ebitda(as_of_date=range(2021-06-30, 2021-06-30), fa_period_type=LTM)")</f>
        <v>2379000000</v>
      </c>
      <c r="J86" s="4">
        <f>_xll.BQL(D86, "is_int_expense(as_of_date=range(2021-06-30, 2021-06-30), fa_period_type=Q)")</f>
        <v>117000000</v>
      </c>
      <c r="K86" s="4">
        <f>_xll.BQL(D86, "total_equity(as_of_date=range(2021-06-30, 2021-06-30), fa_period_type=Q)")</f>
        <v>6643000000.000001</v>
      </c>
      <c r="L86" s="4">
        <f>_xll.BQL(D86, "sales_rev_turn(as_of_date=range(2021-06-30, 2021-06-30), fa_period_type=LTM)")</f>
        <v>5211000000</v>
      </c>
    </row>
    <row r="87" spans="1:12" x14ac:dyDescent="0.25">
      <c r="A87" s="1">
        <v>44377</v>
      </c>
      <c r="B87" s="1">
        <v>44377</v>
      </c>
      <c r="C87" t="s">
        <v>663</v>
      </c>
      <c r="D87" t="s">
        <v>6577</v>
      </c>
      <c r="E87" s="4">
        <f>_xll.BQL(D87, "cf_free_cash_flow(as_of_date=range(2021-06-30, 2021-06-30), fa_period_type=LTM)")</f>
        <v>836000000</v>
      </c>
      <c r="F87" s="4">
        <f>_xll.BQL(D87, "bs_st_borrow(fa_period_reference=range(2021-06-30, 2021-06-30), fa_period_type=Q)")</f>
        <v>10000000</v>
      </c>
      <c r="G87" s="4">
        <f>_xll.BQL(D87, "bs_lt_borrow(fa_period_reference=range(2021-06-30, 2021-06-30), fa_period_type=Q)")</f>
        <v>3102000000</v>
      </c>
      <c r="H87" s="4">
        <f>_xll.BQL(D87, "net_income(as_of_date=range(2021-06-30, 2021-06-30), fa_period_type=LTM)")</f>
        <v>788000000</v>
      </c>
      <c r="I87" s="4">
        <f>_xll.BQL(D87, "ebitda(as_of_date=range(2021-06-30, 2021-06-30), fa_period_type=LTM)")</f>
        <v>1578000000</v>
      </c>
      <c r="J87" s="4">
        <f>_xll.BQL(D87, "is_int_expense(as_of_date=range(2021-06-30, 2021-06-30), fa_period_type=Q)")</f>
        <v>202000000</v>
      </c>
      <c r="K87" s="4">
        <f>_xll.BQL(D87, "total_equity(as_of_date=range(2021-06-30, 2021-06-30), fa_period_type=Q)")</f>
        <v>242000000</v>
      </c>
      <c r="L87" s="4">
        <f>_xll.BQL(D87, "sales_rev_turn(as_of_date=range(2021-06-30, 2021-06-30), fa_period_type=LTM)")</f>
        <v>7577000000</v>
      </c>
    </row>
    <row r="88" spans="1:12" x14ac:dyDescent="0.25">
      <c r="A88" s="1">
        <v>44377</v>
      </c>
      <c r="B88" s="1">
        <v>44377</v>
      </c>
      <c r="C88" t="s">
        <v>682</v>
      </c>
      <c r="D88" t="s">
        <v>6578</v>
      </c>
      <c r="E88" s="4">
        <f>_xll.BQL(D88, "cf_free_cash_flow(as_of_date=range(2021-06-30, 2021-06-30), fa_period_type=LTM)")</f>
        <v>17507000000</v>
      </c>
      <c r="F88" s="4">
        <f>_xll.BQL(D88, "bs_st_borrow(fa_period_reference=range(2021-06-30, 2021-06-30), fa_period_type=Q)")</f>
        <v>3407000000</v>
      </c>
      <c r="G88" s="4">
        <f>_xll.BQL(D88, "bs_lt_borrow(fa_period_reference=range(2021-06-30, 2021-06-30), fa_period_type=Q)")</f>
        <v>100344000000</v>
      </c>
      <c r="H88" s="4">
        <f>_xll.BQL(D88, "net_income(as_of_date=range(2021-06-30, 2021-06-30), fa_period_type=LTM)")</f>
        <v>11716000000</v>
      </c>
      <c r="I88" s="4">
        <f>_xll.BQL(D88, "ebitda(as_of_date=range(2021-06-30, 2021-06-30), fa_period_type=LTM)")</f>
        <v>30878000000</v>
      </c>
      <c r="J88" s="4">
        <f>_xll.BQL(D88, "is_int_expense(as_of_date=range(2021-06-30, 2021-06-30), fa_period_type=Q)")</f>
        <v>1018000000</v>
      </c>
      <c r="K88" s="4">
        <f>_xll.BQL(D88, "total_equity(as_of_date=range(2021-06-30, 2021-06-30), fa_period_type=Q)")</f>
        <v>94646000000.000015</v>
      </c>
      <c r="L88" s="4">
        <f>_xll.BQL(D88, "sales_rev_turn(as_of_date=range(2021-06-30, 2021-06-30), fa_period_type=LTM)")</f>
        <v>104160000000</v>
      </c>
    </row>
    <row r="89" spans="1:12" x14ac:dyDescent="0.25">
      <c r="A89" s="1">
        <v>44377</v>
      </c>
      <c r="B89" s="1">
        <v>44377</v>
      </c>
      <c r="C89" t="s">
        <v>700</v>
      </c>
      <c r="D89" t="s">
        <v>6579</v>
      </c>
      <c r="E89" s="4">
        <f>_xll.BQL(D89, "cf_free_cash_flow(as_of_date=range(2021-06-30, 2021-06-30), fa_period_type=LTM)")</f>
        <v>13465000000</v>
      </c>
      <c r="F89" s="4">
        <f>_xll.BQL(D89, "bs_st_borrow(fa_period_reference=range(2021-06-30, 2021-06-30), fa_period_type=Q)")</f>
        <v>4352000000</v>
      </c>
      <c r="G89" s="4">
        <f>_xll.BQL(D89, "bs_lt_borrow(fa_period_reference=range(2021-06-30, 2021-06-30), fa_period_type=Q)")</f>
        <v>35347000000</v>
      </c>
      <c r="H89" s="4">
        <f>_xll.BQL(D89, "net_income(as_of_date=range(2021-06-30, 2021-06-30), fa_period_type=LTM)")</f>
        <v>11091000000</v>
      </c>
      <c r="I89" s="4">
        <f>_xll.BQL(D89, "ebitda(as_of_date=range(2021-06-30, 2021-06-30), fa_period_type=LTM)")</f>
        <v>16493000000</v>
      </c>
      <c r="J89" s="4">
        <f>_xll.BQL(D89, "is_int_expense(as_of_date=range(2021-06-30, 2021-06-30), fa_period_type=Q)")</f>
        <v>336000000</v>
      </c>
      <c r="K89" s="4">
        <f>_xll.BQL(D89, "total_equity(as_of_date=range(2021-06-30, 2021-06-30), fa_period_type=Q)")</f>
        <v>68865000000</v>
      </c>
      <c r="L89" s="4">
        <f>_xll.BQL(D89, "sales_rev_turn(as_of_date=range(2021-06-30, 2021-06-30), fa_period_type=LTM)")</f>
        <v>50198000000</v>
      </c>
    </row>
    <row r="90" spans="1:12" x14ac:dyDescent="0.25">
      <c r="A90" s="1">
        <v>44377</v>
      </c>
      <c r="B90" s="1">
        <v>44377</v>
      </c>
      <c r="C90" t="s">
        <v>710</v>
      </c>
      <c r="D90" t="s">
        <v>6580</v>
      </c>
      <c r="E90" s="4" t="str">
        <f>_xll.BQL(D90, "cf_free_cash_flow(as_of_date=range(2021-06-30, 2021-06-30), fa_period_type=LTM)")</f>
        <v>#N/A</v>
      </c>
      <c r="F90" s="4" t="str">
        <f>_xll.BQL(D90, "bs_st_borrow(fa_period_reference=range(2021-06-30, 2021-06-30), fa_period_type=Q)")</f>
        <v>#N/A</v>
      </c>
      <c r="G90" s="4" t="str">
        <f>_xll.BQL(D90, "bs_lt_borrow(fa_period_reference=range(2021-06-30, 2021-06-30), fa_period_type=Q)")</f>
        <v>#N/A</v>
      </c>
      <c r="H90" s="4" t="str">
        <f>_xll.BQL(D90, "net_income(as_of_date=range(2021-06-30, 2021-06-30), fa_period_type=LTM)")</f>
        <v>#N/A</v>
      </c>
      <c r="I90" s="4" t="str">
        <f>_xll.BQL(D90, "ebitda(as_of_date=range(2021-06-30, 2021-06-30), fa_period_type=LTM)")</f>
        <v>#N/A</v>
      </c>
      <c r="J90" s="4" t="str">
        <f>_xll.BQL(D90, "is_int_expense(as_of_date=range(2021-06-30, 2021-06-30), fa_period_type=Q)")</f>
        <v>#N/A</v>
      </c>
      <c r="K90" s="4" t="str">
        <f>_xll.BQL(D90, "total_equity(as_of_date=range(2021-06-30, 2021-06-30), fa_period_type=Q)")</f>
        <v>#N/A</v>
      </c>
      <c r="L90" s="4" t="str">
        <f>_xll.BQL(D90, "sales_rev_turn(as_of_date=range(2021-06-30, 2021-06-30), fa_period_type=LTM)")</f>
        <v>#N/A</v>
      </c>
    </row>
    <row r="91" spans="1:12" x14ac:dyDescent="0.25">
      <c r="A91" s="1">
        <v>44377</v>
      </c>
      <c r="B91" s="1">
        <v>44377</v>
      </c>
      <c r="C91" t="s">
        <v>716</v>
      </c>
      <c r="D91" t="s">
        <v>6581</v>
      </c>
      <c r="E91" s="4">
        <f>_xll.BQL(D91, "cf_free_cash_flow(as_of_date=range(2021-06-30, 2021-06-30), fa_period_type=LTM)")</f>
        <v>-1332400000</v>
      </c>
      <c r="F91" s="4" t="str">
        <f>_xll.BQL(D91, "bs_st_borrow(fa_period_reference=range(2021-06-30, 2021-06-30), fa_period_type=Q)")</f>
        <v>#N/A</v>
      </c>
      <c r="G91" s="4" t="str">
        <f>_xll.BQL(D91, "bs_lt_borrow(fa_period_reference=range(2021-06-30, 2021-06-30), fa_period_type=Q)")</f>
        <v>#N/A</v>
      </c>
      <c r="H91" s="4">
        <f>_xll.BQL(D91, "net_income(as_of_date=range(2021-06-30, 2021-06-30), fa_period_type=LTM)")</f>
        <v>113400000</v>
      </c>
      <c r="I91" s="4">
        <f>_xll.BQL(D91, "ebitda(as_of_date=range(2021-06-30, 2021-06-30), fa_period_type=LTM)")</f>
        <v>1456000000</v>
      </c>
      <c r="J91" s="4">
        <f>_xll.BQL(D91, "is_int_expense(as_of_date=range(2021-06-30, 2021-06-30), fa_period_type=Q)")</f>
        <v>50800000</v>
      </c>
      <c r="K91" s="4">
        <f>_xll.BQL(D91, "total_equity(as_of_date=range(2021-06-30, 2021-06-30), fa_period_type=Q)")</f>
        <v>5450400000</v>
      </c>
      <c r="L91" s="4">
        <f>_xll.BQL(D91, "sales_rev_turn(as_of_date=range(2021-06-30, 2021-06-30), fa_period_type=LTM)")</f>
        <v>36330200000</v>
      </c>
    </row>
    <row r="92" spans="1:12" x14ac:dyDescent="0.25">
      <c r="A92" s="1">
        <v>44377</v>
      </c>
      <c r="B92" s="1">
        <v>44377</v>
      </c>
      <c r="C92" t="s">
        <v>724</v>
      </c>
      <c r="D92" t="s">
        <v>6582</v>
      </c>
      <c r="E92" s="4">
        <f>_xll.BQL(D92, "cf_free_cash_flow(as_of_date=range(2021-06-30, 2021-06-30), fa_period_type=LTM)")</f>
        <v>215600000</v>
      </c>
      <c r="F92" s="4">
        <f>_xll.BQL(D92, "bs_st_borrow(fa_period_reference=range(2021-06-30, 2021-06-30), fa_period_type=Q)")</f>
        <v>0</v>
      </c>
      <c r="G92" s="4">
        <f>_xll.BQL(D92, "bs_lt_borrow(fa_period_reference=range(2021-06-30, 2021-06-30), fa_period_type=Q)")</f>
        <v>3441400000</v>
      </c>
      <c r="H92" s="4">
        <f>_xll.BQL(D92, "net_income(as_of_date=range(2021-06-30, 2021-06-30), fa_period_type=LTM)")</f>
        <v>785000000</v>
      </c>
      <c r="I92" s="4" t="str">
        <f>_xll.BQL(D92, "ebitda(as_of_date=range(2021-06-30, 2021-06-30), fa_period_type=LTM)")</f>
        <v>#N/A</v>
      </c>
      <c r="J92" s="4">
        <f>_xll.BQL(D92, "is_int_expense(as_of_date=range(2021-06-30, 2021-06-30), fa_period_type=Q)")</f>
        <v>44400000</v>
      </c>
      <c r="K92" s="4">
        <f>_xll.BQL(D92, "total_equity(as_of_date=range(2021-06-30, 2021-06-30), fa_period_type=Q)")</f>
        <v>10570100000</v>
      </c>
      <c r="L92" s="4">
        <f>_xll.BQL(D92, "sales_rev_turn(as_of_date=range(2021-06-30, 2021-06-30), fa_period_type=LTM)")</f>
        <v>13363000000</v>
      </c>
    </row>
    <row r="93" spans="1:12" x14ac:dyDescent="0.25">
      <c r="A93" s="1">
        <v>44377</v>
      </c>
      <c r="B93" s="1">
        <v>44377</v>
      </c>
      <c r="C93" t="s">
        <v>740</v>
      </c>
      <c r="D93" t="s">
        <v>6583</v>
      </c>
      <c r="E93" s="4">
        <f>_xll.BQL(D93, "cf_free_cash_flow(as_of_date=range(2021-06-30, 2021-06-30), fa_period_type=LTM)")</f>
        <v>-1356000000</v>
      </c>
      <c r="F93" s="4">
        <f>_xll.BQL(D93, "bs_st_borrow(fa_period_reference=range(2021-06-30, 2021-06-30), fa_period_type=Q)")</f>
        <v>0</v>
      </c>
      <c r="G93" s="4">
        <f>_xll.BQL(D93, "bs_lt_borrow(fa_period_reference=range(2021-06-30, 2021-06-30), fa_period_type=Q)")</f>
        <v>3920000000</v>
      </c>
      <c r="H93" s="4">
        <f>_xll.BQL(D93, "net_income(as_of_date=range(2021-06-30, 2021-06-30), fa_period_type=LTM)")</f>
        <v>-7533000000</v>
      </c>
      <c r="I93" s="4" t="str">
        <f>_xll.BQL(D93, "ebitda(as_of_date=range(2021-06-30, 2021-06-30), fa_period_type=LTM)")</f>
        <v>#N/A</v>
      </c>
      <c r="J93" s="4">
        <f>_xll.BQL(D93, "is_int_expense(as_of_date=range(2021-06-30, 2021-06-30), fa_period_type=Q)")</f>
        <v>74000000</v>
      </c>
      <c r="K93" s="4">
        <f>_xll.BQL(D93, "total_equity(as_of_date=range(2021-06-30, 2021-06-30), fa_period_type=Q)")</f>
        <v>12405000000</v>
      </c>
      <c r="L93" s="4">
        <f>_xll.BQL(D93, "sales_rev_turn(as_of_date=range(2021-06-30, 2021-06-30), fa_period_type=LTM)")</f>
        <v>979000000</v>
      </c>
    </row>
    <row r="94" spans="1:12" x14ac:dyDescent="0.25">
      <c r="A94" s="1">
        <v>44377</v>
      </c>
      <c r="B94" s="1">
        <v>44377</v>
      </c>
      <c r="C94" t="s">
        <v>744</v>
      </c>
      <c r="D94" t="s">
        <v>6584</v>
      </c>
      <c r="E94" s="4">
        <f>_xll.BQL(D94, "cf_free_cash_flow(as_of_date=range(2021-06-30, 2021-06-30), fa_period_type=LTM)")</f>
        <v>-1434099000</v>
      </c>
      <c r="F94" s="4">
        <f>_xll.BQL(D94, "bs_st_borrow(fa_period_reference=range(2021-06-30, 2021-06-30), fa_period_type=Q)")</f>
        <v>108083000</v>
      </c>
      <c r="G94" s="4">
        <f>_xll.BQL(D94, "bs_lt_borrow(fa_period_reference=range(2021-06-30, 2021-06-30), fa_period_type=Q)")</f>
        <v>20978801000</v>
      </c>
      <c r="H94" s="4">
        <f>_xll.BQL(D94, "net_income(as_of_date=range(2021-06-30, 2021-06-30), fa_period_type=LTM)")</f>
        <v>-2171422000</v>
      </c>
      <c r="I94" s="4">
        <f>_xll.BQL(D94, "ebitda(as_of_date=range(2021-06-30, 2021-06-30), fa_period_type=LTM)")</f>
        <v>-159695000</v>
      </c>
      <c r="J94" s="4">
        <f>_xll.BQL(D94, "is_int_expense(as_of_date=range(2021-06-30, 2021-06-30), fa_period_type=Q)")</f>
        <v>195295000</v>
      </c>
      <c r="K94" s="4">
        <f>_xll.BQL(D94, "total_equity(as_of_date=range(2021-06-30, 2021-06-30), fa_period_type=Q)")</f>
        <v>11303528000</v>
      </c>
      <c r="L94" s="4">
        <f>_xll.BQL(D94, "sales_rev_turn(as_of_date=range(2021-06-30, 2021-06-30), fa_period_type=LTM)")</f>
        <v>4557012000</v>
      </c>
    </row>
    <row r="95" spans="1:12" x14ac:dyDescent="0.25">
      <c r="A95" s="1">
        <v>44377</v>
      </c>
      <c r="B95" s="1">
        <v>44377</v>
      </c>
      <c r="C95" t="s">
        <v>753</v>
      </c>
      <c r="D95" t="s">
        <v>6585</v>
      </c>
      <c r="E95" s="4">
        <f>_xll.BQL(D95, "cf_free_cash_flow(as_of_date=range(2021-06-30, 2021-06-30), fa_period_type=LTM)")</f>
        <v>530000000</v>
      </c>
      <c r="F95" s="4">
        <f>_xll.BQL(D95, "bs_st_borrow(fa_period_reference=range(2021-06-30, 2021-06-30), fa_period_type=Q)")</f>
        <v>317000000</v>
      </c>
      <c r="G95" s="4">
        <f>_xll.BQL(D95, "bs_lt_borrow(fa_period_reference=range(2021-06-30, 2021-06-30), fa_period_type=Q)")</f>
        <v>8522000000</v>
      </c>
      <c r="H95" s="4">
        <f>_xll.BQL(D95, "net_income(as_of_date=range(2021-06-30, 2021-06-30), fa_period_type=LTM)")</f>
        <v>8000000</v>
      </c>
      <c r="I95" s="4">
        <f>_xll.BQL(D95, "ebitda(as_of_date=range(2021-06-30, 2021-06-30), fa_period_type=LTM)")</f>
        <v>2056000000</v>
      </c>
      <c r="J95" s="4">
        <f>_xll.BQL(D95, "is_int_expense(as_of_date=range(2021-06-30, 2021-06-30), fa_period_type=Q)")</f>
        <v>114000000</v>
      </c>
      <c r="K95" s="4">
        <f>_xll.BQL(D95, "total_equity(as_of_date=range(2021-06-30, 2021-06-30), fa_period_type=Q)")</f>
        <v>343999999.99999976</v>
      </c>
      <c r="L95" s="4">
        <f>_xll.BQL(D95, "sales_rev_turn(as_of_date=range(2021-06-30, 2021-06-30), fa_period_type=LTM)")</f>
        <v>5000000000</v>
      </c>
    </row>
    <row r="96" spans="1:12" x14ac:dyDescent="0.25">
      <c r="A96" s="1">
        <v>44377</v>
      </c>
      <c r="B96" s="1">
        <v>44377</v>
      </c>
      <c r="C96" t="s">
        <v>758</v>
      </c>
      <c r="D96" t="s">
        <v>6586</v>
      </c>
      <c r="E96" s="4" t="str">
        <f>_xll.BQL(D96, "cf_free_cash_flow(as_of_date=range(2021-06-30, 2021-06-30), fa_period_type=LTM)")</f>
        <v>#N/A</v>
      </c>
      <c r="F96" s="4" t="str">
        <f>_xll.BQL(D96, "bs_st_borrow(fa_period_reference=range(2021-06-30, 2021-06-30), fa_period_type=Q)")</f>
        <v>#N/A</v>
      </c>
      <c r="G96" s="4" t="str">
        <f>_xll.BQL(D96, "bs_lt_borrow(fa_period_reference=range(2021-06-30, 2021-06-30), fa_period_type=Q)")</f>
        <v>#N/A</v>
      </c>
      <c r="H96" s="4" t="str">
        <f>_xll.BQL(D96, "net_income(as_of_date=range(2021-06-30, 2021-06-30), fa_period_type=LTM)")</f>
        <v>#N/A</v>
      </c>
      <c r="I96" s="4" t="str">
        <f>_xll.BQL(D96, "ebitda(as_of_date=range(2021-06-30, 2021-06-30), fa_period_type=LTM)")</f>
        <v>#N/A</v>
      </c>
      <c r="J96" s="4" t="str">
        <f>_xll.BQL(D96, "is_int_expense(as_of_date=range(2021-06-30, 2021-06-30), fa_period_type=Q)")</f>
        <v>#N/A</v>
      </c>
      <c r="K96" s="4" t="str">
        <f>_xll.BQL(D96, "total_equity(as_of_date=range(2021-06-30, 2021-06-30), fa_period_type=Q)")</f>
        <v>#N/A</v>
      </c>
      <c r="L96" s="4" t="str">
        <f>_xll.BQL(D96, "sales_rev_turn(as_of_date=range(2021-06-30, 2021-06-30), fa_period_type=LTM)")</f>
        <v>#N/A</v>
      </c>
    </row>
    <row r="97" spans="1:12" x14ac:dyDescent="0.25">
      <c r="A97" s="1">
        <v>44377</v>
      </c>
      <c r="B97" s="1">
        <v>44377</v>
      </c>
      <c r="C97" t="s">
        <v>765</v>
      </c>
      <c r="D97" t="s">
        <v>6587</v>
      </c>
      <c r="E97" s="4" t="str">
        <f>_xll.BQL(D97, "cf_free_cash_flow(as_of_date=range(2021-06-30, 2021-06-30), fa_period_type=LTM)")</f>
        <v>#N/A</v>
      </c>
      <c r="F97" s="4" t="str">
        <f>_xll.BQL(D97, "bs_st_borrow(fa_period_reference=range(2021-06-30, 2021-06-30), fa_period_type=Q)")</f>
        <v>#N/A</v>
      </c>
      <c r="G97" s="4" t="str">
        <f>_xll.BQL(D97, "bs_lt_borrow(fa_period_reference=range(2021-06-30, 2021-06-30), fa_period_type=Q)")</f>
        <v>#N/A</v>
      </c>
      <c r="H97" s="4" t="str">
        <f>_xll.BQL(D97, "net_income(as_of_date=range(2021-06-30, 2021-06-30), fa_period_type=LTM)")</f>
        <v>#N/A</v>
      </c>
      <c r="I97" s="4" t="str">
        <f>_xll.BQL(D97, "ebitda(as_of_date=range(2021-06-30, 2021-06-30), fa_period_type=LTM)")</f>
        <v>#N/A</v>
      </c>
      <c r="J97" s="4" t="str">
        <f>_xll.BQL(D97, "is_int_expense(as_of_date=range(2021-06-30, 2021-06-30), fa_period_type=Q)")</f>
        <v>#N/A</v>
      </c>
      <c r="K97" s="4" t="str">
        <f>_xll.BQL(D97, "total_equity(as_of_date=range(2021-06-30, 2021-06-30), fa_period_type=Q)")</f>
        <v>#N/A</v>
      </c>
      <c r="L97" s="4" t="str">
        <f>_xll.BQL(D97, "sales_rev_turn(as_of_date=range(2021-06-30, 2021-06-30), fa_period_type=LTM)")</f>
        <v>#N/A</v>
      </c>
    </row>
    <row r="98" spans="1:12" x14ac:dyDescent="0.25">
      <c r="A98" s="1">
        <v>44377</v>
      </c>
      <c r="B98" s="1">
        <v>44377</v>
      </c>
      <c r="C98" t="s">
        <v>769</v>
      </c>
      <c r="D98" t="s">
        <v>6588</v>
      </c>
      <c r="E98" s="4">
        <f>_xll.BQL(D98, "cf_free_cash_flow(as_of_date=range(2021-06-30, 2021-06-30), fa_period_type=LTM)")</f>
        <v>742000000</v>
      </c>
      <c r="F98" s="4">
        <f>_xll.BQL(D98, "bs_st_borrow(fa_period_reference=range(2021-06-30, 2021-06-30), fa_period_type=Q)")</f>
        <v>13000000</v>
      </c>
      <c r="G98" s="4">
        <f>_xll.BQL(D98, "bs_lt_borrow(fa_period_reference=range(2021-06-30, 2021-06-30), fa_period_type=Q)")</f>
        <v>4348000000</v>
      </c>
      <c r="H98" s="4">
        <f>_xll.BQL(D98, "net_income(as_of_date=range(2021-06-30, 2021-06-30), fa_period_type=LTM)")</f>
        <v>436000000</v>
      </c>
      <c r="I98" s="4">
        <f>_xll.BQL(D98, "ebitda(as_of_date=range(2021-06-30, 2021-06-30), fa_period_type=LTM)")</f>
        <v>1474000000</v>
      </c>
      <c r="J98" s="4">
        <f>_xll.BQL(D98, "is_int_expense(as_of_date=range(2021-06-30, 2021-06-30), fa_period_type=Q)")</f>
        <v>21000000</v>
      </c>
      <c r="K98" s="4">
        <f>_xll.BQL(D98, "total_equity(as_of_date=range(2021-06-30, 2021-06-30), fa_period_type=Q)")</f>
        <v>6654000000</v>
      </c>
      <c r="L98" s="4">
        <f>_xll.BQL(D98, "sales_rev_turn(as_of_date=range(2021-06-30, 2021-06-30), fa_period_type=LTM)")</f>
        <v>11895000000</v>
      </c>
    </row>
    <row r="99" spans="1:12" x14ac:dyDescent="0.25">
      <c r="A99" s="1">
        <v>44377</v>
      </c>
      <c r="B99" s="1">
        <v>44377</v>
      </c>
      <c r="C99" t="s">
        <v>773</v>
      </c>
      <c r="D99" t="s">
        <v>6589</v>
      </c>
      <c r="E99" s="4">
        <f>_xll.BQL(D99, "cf_free_cash_flow(as_of_date=range(2021-06-30, 2021-06-30), fa_period_type=LTM)")</f>
        <v>3333000000</v>
      </c>
      <c r="F99" s="4">
        <f>_xll.BQL(D99, "bs_st_borrow(fa_period_reference=range(2021-06-30, 2021-06-30), fa_period_type=Q)")</f>
        <v>127000000</v>
      </c>
      <c r="G99" s="4">
        <f>_xll.BQL(D99, "bs_lt_borrow(fa_period_reference=range(2021-06-30, 2021-06-30), fa_period_type=Q)")</f>
        <v>15091000000</v>
      </c>
      <c r="H99" s="4">
        <f>_xll.BQL(D99, "net_income(as_of_date=range(2021-06-30, 2021-06-30), fa_period_type=LTM)")</f>
        <v>403000000</v>
      </c>
      <c r="I99" s="4">
        <f>_xll.BQL(D99, "ebitda(as_of_date=range(2021-06-30, 2021-06-30), fa_period_type=LTM)")</f>
        <v>3297000000</v>
      </c>
      <c r="J99" s="4">
        <f>_xll.BQL(D99, "is_int_expense(as_of_date=range(2021-06-30, 2021-06-30), fa_period_type=Q)")</f>
        <v>240000000</v>
      </c>
      <c r="K99" s="4">
        <f>_xll.BQL(D99, "total_equity(as_of_date=range(2021-06-30, 2021-06-30), fa_period_type=Q)")</f>
        <v>3008000000</v>
      </c>
      <c r="L99" s="4">
        <f>_xll.BQL(D99, "sales_rev_turn(as_of_date=range(2021-06-30, 2021-06-30), fa_period_type=LTM)")</f>
        <v>17901000000</v>
      </c>
    </row>
    <row r="100" spans="1:12" x14ac:dyDescent="0.25">
      <c r="A100" s="1">
        <v>44377</v>
      </c>
      <c r="B100" s="1">
        <v>44377</v>
      </c>
      <c r="C100" t="s">
        <v>781</v>
      </c>
      <c r="D100" t="s">
        <v>6590</v>
      </c>
      <c r="E100" s="4">
        <f>_xll.BQL(D100, "cf_free_cash_flow(as_of_date=range(2021-06-30, 2021-06-30), fa_period_type=LTM)")</f>
        <v>1204000000</v>
      </c>
      <c r="F100" s="4">
        <f>_xll.BQL(D100, "bs_st_borrow(fa_period_reference=range(2021-06-30, 2021-06-30), fa_period_type=Q)")</f>
        <v>83000000</v>
      </c>
      <c r="G100" s="4">
        <f>_xll.BQL(D100, "bs_lt_borrow(fa_period_reference=range(2021-06-30, 2021-06-30), fa_period_type=Q)")</f>
        <v>3863000000</v>
      </c>
      <c r="H100" s="4">
        <f>_xll.BQL(D100, "net_income(as_of_date=range(2021-06-30, 2021-06-30), fa_period_type=LTM)")</f>
        <v>400000000</v>
      </c>
      <c r="I100" s="4">
        <f>_xll.BQL(D100, "ebitda(as_of_date=range(2021-06-30, 2021-06-30), fa_period_type=LTM)")</f>
        <v>1589000000</v>
      </c>
      <c r="J100" s="4">
        <f>_xll.BQL(D100, "is_int_expense(as_of_date=range(2021-06-30, 2021-06-30), fa_period_type=Q)")</f>
        <v>48000000</v>
      </c>
      <c r="K100" s="4">
        <f>_xll.BQL(D100, "total_equity(as_of_date=range(2021-06-30, 2021-06-30), fa_period_type=Q)")</f>
        <v>5670000000</v>
      </c>
      <c r="L100" s="4">
        <f>_xll.BQL(D100, "sales_rev_turn(as_of_date=range(2021-06-30, 2021-06-30), fa_period_type=LTM)")</f>
        <v>4201000000</v>
      </c>
    </row>
    <row r="101" spans="1:12" x14ac:dyDescent="0.25">
      <c r="A101" s="1">
        <v>44377</v>
      </c>
      <c r="B101" s="1">
        <v>44377</v>
      </c>
      <c r="C101" t="s">
        <v>796</v>
      </c>
      <c r="D101" t="s">
        <v>6591</v>
      </c>
      <c r="E101" s="4">
        <f>_xll.BQL(D101, "cf_free_cash_flow(as_of_date=range(2021-06-30, 2021-06-30), fa_period_type=LTM)")</f>
        <v>8525000000</v>
      </c>
      <c r="F101" s="4">
        <f>_xll.BQL(D101, "bs_st_borrow(fa_period_reference=range(2021-06-30, 2021-06-30), fa_period_type=Q)")</f>
        <v>1744000000</v>
      </c>
      <c r="G101" s="4">
        <f>_xll.BQL(D101, "bs_lt_borrow(fa_period_reference=range(2021-06-30, 2021-06-30), fa_period_type=Q)")</f>
        <v>27414000000</v>
      </c>
      <c r="H101" s="4">
        <f>_xll.BQL(D101, "net_income(as_of_date=range(2021-06-30, 2021-06-30), fa_period_type=LTM)")</f>
        <v>8648000000</v>
      </c>
      <c r="I101" s="4">
        <f>_xll.BQL(D101, "ebitda(as_of_date=range(2021-06-30, 2021-06-30), fa_period_type=LTM)")</f>
        <v>13368000000</v>
      </c>
      <c r="J101" s="4" t="str">
        <f>_xll.BQL(D101, "is_int_expense(as_of_date=range(2021-06-30, 2021-06-30), fa_period_type=Q)")</f>
        <v>#N/A</v>
      </c>
      <c r="K101" s="4">
        <f>_xll.BQL(D101, "total_equity(as_of_date=range(2021-06-30, 2021-06-30), fa_period_type=Q)")</f>
        <v>-9574000000</v>
      </c>
      <c r="L101" s="4">
        <f>_xll.BQL(D101, "sales_rev_turn(as_of_date=range(2021-06-30, 2021-06-30), fa_period_type=LTM)")</f>
        <v>29126000000</v>
      </c>
    </row>
    <row r="102" spans="1:12" x14ac:dyDescent="0.25">
      <c r="A102" s="1">
        <v>44377</v>
      </c>
      <c r="B102" s="1">
        <v>44377</v>
      </c>
      <c r="C102" t="s">
        <v>819</v>
      </c>
      <c r="D102" t="s">
        <v>6592</v>
      </c>
      <c r="E102" s="4">
        <f>_xll.BQL(D102, "cf_free_cash_flow(as_of_date=range(2021-06-30, 2021-06-30), fa_period_type=LTM)")</f>
        <v>1505200000</v>
      </c>
      <c r="F102" s="4">
        <f>_xll.BQL(D102, "bs_st_borrow(fa_period_reference=range(2021-06-30, 2021-06-30), fa_period_type=Q)")</f>
        <v>765500000</v>
      </c>
      <c r="G102" s="4">
        <f>_xll.BQL(D102, "bs_lt_borrow(fa_period_reference=range(2021-06-30, 2021-06-30), fa_period_type=Q)")</f>
        <v>8460299999.999999</v>
      </c>
      <c r="H102" s="4">
        <f>_xll.BQL(D102, "net_income(as_of_date=range(2021-06-30, 2021-06-30), fa_period_type=LTM)")</f>
        <v>1190700000</v>
      </c>
      <c r="I102" s="4">
        <f>_xll.BQL(D102, "ebitda(as_of_date=range(2021-06-30, 2021-06-30), fa_period_type=LTM)")</f>
        <v>2279200000</v>
      </c>
      <c r="J102" s="4">
        <f>_xll.BQL(D102, "is_int_expense(as_of_date=range(2021-06-30, 2021-06-30), fa_period_type=Q)")</f>
        <v>101000000</v>
      </c>
      <c r="K102" s="4">
        <f>_xll.BQL(D102, "total_equity(as_of_date=range(2021-06-30, 2021-06-30), fa_period_type=Q)")</f>
        <v>8329799999.999999</v>
      </c>
      <c r="L102" s="4">
        <f>_xll.BQL(D102, "sales_rev_turn(as_of_date=range(2021-06-30, 2021-06-30), fa_period_type=LTM)")</f>
        <v>11733100000</v>
      </c>
    </row>
    <row r="103" spans="1:12" x14ac:dyDescent="0.25">
      <c r="A103" s="1">
        <v>44377</v>
      </c>
      <c r="B103" s="1">
        <v>44377</v>
      </c>
      <c r="C103" t="s">
        <v>831</v>
      </c>
      <c r="D103" t="s">
        <v>6593</v>
      </c>
      <c r="E103" s="4">
        <f>_xll.BQL(D103, "cf_free_cash_flow(as_of_date=range(2021-06-30, 2021-06-30), fa_period_type=LTM)")</f>
        <v>14014000000</v>
      </c>
      <c r="F103" s="4">
        <f>_xll.BQL(D103, "bs_st_borrow(fa_period_reference=range(2021-06-30, 2021-06-30), fa_period_type=Q)")</f>
        <v>2335000000</v>
      </c>
      <c r="G103" s="4">
        <f>_xll.BQL(D103, "bs_lt_borrow(fa_period_reference=range(2021-06-30, 2021-06-30), fa_period_type=Q)")</f>
        <v>10203000000</v>
      </c>
      <c r="H103" s="4">
        <f>_xll.BQL(D103, "net_income(as_of_date=range(2021-06-30, 2021-06-30), fa_period_type=LTM)")</f>
        <v>10218000000</v>
      </c>
      <c r="I103" s="4">
        <f>_xll.BQL(D103, "ebitda(as_of_date=range(2021-06-30, 2021-06-30), fa_period_type=LTM)")</f>
        <v>14741000000</v>
      </c>
      <c r="J103" s="4">
        <f>_xll.BQL(D103, "is_int_expense(as_of_date=range(2021-06-30, 2021-06-30), fa_period_type=Q)")</f>
        <v>111000000</v>
      </c>
      <c r="K103" s="4">
        <f>_xll.BQL(D103, "total_equity(as_of_date=range(2021-06-30, 2021-06-30), fa_period_type=Q)")</f>
        <v>40205000000</v>
      </c>
      <c r="L103" s="4">
        <f>_xll.BQL(D103, "sales_rev_turn(as_of_date=range(2021-06-30, 2021-06-30), fa_period_type=LTM)")</f>
        <v>48846000000</v>
      </c>
    </row>
    <row r="104" spans="1:12" x14ac:dyDescent="0.25">
      <c r="A104" s="1">
        <v>44377</v>
      </c>
      <c r="B104" s="1">
        <v>44377</v>
      </c>
      <c r="C104" t="s">
        <v>835</v>
      </c>
      <c r="D104" t="s">
        <v>6594</v>
      </c>
      <c r="E104" s="4">
        <f>_xll.BQL(D104, "cf_free_cash_flow(as_of_date=range(2021-06-30, 2021-06-30), fa_period_type=LTM)")</f>
        <v>3163800000</v>
      </c>
      <c r="F104" s="4">
        <f>_xll.BQL(D104, "bs_st_borrow(fa_period_reference=range(2021-06-30, 2021-06-30), fa_period_type=Q)")</f>
        <v>0</v>
      </c>
      <c r="G104" s="4">
        <f>_xll.BQL(D104, "bs_lt_borrow(fa_period_reference=range(2021-06-30, 2021-06-30), fa_period_type=Q)")</f>
        <v>7633100000</v>
      </c>
      <c r="H104" s="4">
        <f>_xll.BQL(D104, "net_income(as_of_date=range(2021-06-30, 2021-06-30), fa_period_type=LTM)")</f>
        <v>3011700000</v>
      </c>
      <c r="I104" s="4">
        <f>_xll.BQL(D104, "ebitda(as_of_date=range(2021-06-30, 2021-06-30), fa_period_type=LTM)")</f>
        <v>4398100000</v>
      </c>
      <c r="J104" s="4">
        <f>_xll.BQL(D104, "is_int_expense(as_of_date=range(2021-06-30, 2021-06-30), fa_period_type=Q)")</f>
        <v>64700000</v>
      </c>
      <c r="K104" s="4">
        <f>_xll.BQL(D104, "total_equity(as_of_date=range(2021-06-30, 2021-06-30), fa_period_type=Q)")</f>
        <v>10663200000.000002</v>
      </c>
      <c r="L104" s="4">
        <f>_xll.BQL(D104, "sales_rev_turn(as_of_date=range(2021-06-30, 2021-06-30), fa_period_type=LTM)")</f>
        <v>12604300000</v>
      </c>
    </row>
    <row r="105" spans="1:12" x14ac:dyDescent="0.25">
      <c r="A105" s="1">
        <v>44377</v>
      </c>
      <c r="B105" s="1">
        <v>44377</v>
      </c>
      <c r="C105" t="s">
        <v>839</v>
      </c>
      <c r="D105" t="s">
        <v>6595</v>
      </c>
      <c r="E105" s="4">
        <f>_xll.BQL(D105, "cf_free_cash_flow(as_of_date=range(2021-06-30, 2021-06-30), fa_period_type=LTM)")</f>
        <v>400000000</v>
      </c>
      <c r="F105" s="4">
        <f>_xll.BQL(D105, "bs_st_borrow(fa_period_reference=range(2021-06-30, 2021-06-30), fa_period_type=Q)")</f>
        <v>848000000</v>
      </c>
      <c r="G105" s="4">
        <f>_xll.BQL(D105, "bs_lt_borrow(fa_period_reference=range(2021-06-30, 2021-06-30), fa_period_type=Q)")</f>
        <v>7280000000</v>
      </c>
      <c r="H105" s="4">
        <f>_xll.BQL(D105, "net_income(as_of_date=range(2021-06-30, 2021-06-30), fa_period_type=LTM)")</f>
        <v>762000000</v>
      </c>
      <c r="I105" s="4">
        <f>_xll.BQL(D105, "ebitda(as_of_date=range(2021-06-30, 2021-06-30), fa_period_type=LTM)")</f>
        <v>1815000000</v>
      </c>
      <c r="J105" s="4">
        <f>_xll.BQL(D105, "is_int_expense(as_of_date=range(2021-06-30, 2021-06-30), fa_period_type=Q)")</f>
        <v>67000000</v>
      </c>
      <c r="K105" s="4">
        <f>_xll.BQL(D105, "total_equity(as_of_date=range(2021-06-30, 2021-06-30), fa_period_type=Q)")</f>
        <v>3554000000</v>
      </c>
      <c r="L105" s="4">
        <f>_xll.BQL(D105, "sales_rev_turn(as_of_date=range(2021-06-30, 2021-06-30), fa_period_type=LTM)")</f>
        <v>12121000000</v>
      </c>
    </row>
    <row r="106" spans="1:12" x14ac:dyDescent="0.25">
      <c r="A106" s="1">
        <v>44377</v>
      </c>
      <c r="B106" s="1">
        <v>44377</v>
      </c>
      <c r="C106" t="s">
        <v>853</v>
      </c>
      <c r="D106" t="s">
        <v>6596</v>
      </c>
      <c r="E106" s="4">
        <f>_xll.BQL(D106, "cf_free_cash_flow(as_of_date=range(2021-06-30, 2021-06-30), fa_period_type=LTM)")</f>
        <v>1996000000</v>
      </c>
      <c r="F106" s="4">
        <f>_xll.BQL(D106, "bs_st_borrow(fa_period_reference=range(2021-06-30, 2021-06-30), fa_period_type=Q)")</f>
        <v>1566000000</v>
      </c>
      <c r="G106" s="4">
        <f>_xll.BQL(D106, "bs_lt_borrow(fa_period_reference=range(2021-06-30, 2021-06-30), fa_period_type=Q)")</f>
        <v>31479000000</v>
      </c>
      <c r="H106" s="4">
        <f>_xll.BQL(D106, "net_income(as_of_date=range(2021-06-30, 2021-06-30), fa_period_type=LTM)")</f>
        <v>-2683000000</v>
      </c>
      <c r="I106" s="4">
        <f>_xll.BQL(D106, "ebitda(as_of_date=range(2021-06-30, 2021-06-30), fa_period_type=LTM)")</f>
        <v>2380000000</v>
      </c>
      <c r="J106" s="4">
        <f>_xll.BQL(D106, "is_int_expense(as_of_date=range(2021-06-30, 2021-06-30), fa_period_type=Q)")</f>
        <v>357000000</v>
      </c>
      <c r="K106" s="4">
        <f>_xll.BQL(D106, "total_equity(as_of_date=range(2021-06-30, 2021-06-30), fa_period_type=Q)")</f>
        <v>73342000000</v>
      </c>
      <c r="L106" s="4">
        <f>_xll.BQL(D106, "sales_rev_turn(as_of_date=range(2021-06-30, 2021-06-30), fa_period_type=LTM)")</f>
        <v>60478000000</v>
      </c>
    </row>
    <row r="107" spans="1:12" x14ac:dyDescent="0.25">
      <c r="A107" s="1">
        <v>44377</v>
      </c>
      <c r="B107" s="1">
        <v>44377</v>
      </c>
      <c r="C107" t="s">
        <v>857</v>
      </c>
      <c r="D107" t="s">
        <v>6597</v>
      </c>
      <c r="E107" s="4">
        <f>_xll.BQL(D107, "cf_free_cash_flow(as_of_date=range(2021-06-30, 2021-06-30), fa_period_type=LTM)")</f>
        <v>3918000000</v>
      </c>
      <c r="F107" s="4">
        <f>_xll.BQL(D107, "bs_st_borrow(fa_period_reference=range(2021-06-30, 2021-06-30), fa_period_type=Q)")</f>
        <v>750000000</v>
      </c>
      <c r="G107" s="4">
        <f>_xll.BQL(D107, "bs_lt_borrow(fa_period_reference=range(2021-06-30, 2021-06-30), fa_period_type=Q)")</f>
        <v>6454000000</v>
      </c>
      <c r="H107" s="4">
        <f>_xll.BQL(D107, "net_income(as_of_date=range(2021-06-30, 2021-06-30), fa_period_type=LTM)")</f>
        <v>5325000000</v>
      </c>
      <c r="I107" s="4">
        <f>_xll.BQL(D107, "ebitda(as_of_date=range(2021-06-30, 2021-06-30), fa_period_type=LTM)")</f>
        <v>7994000000</v>
      </c>
      <c r="J107" s="4">
        <f>_xll.BQL(D107, "is_int_expense(as_of_date=range(2021-06-30, 2021-06-30), fa_period_type=Q)")</f>
        <v>55000000</v>
      </c>
      <c r="K107" s="4">
        <f>_xll.BQL(D107, "total_equity(as_of_date=range(2021-06-30, 2021-06-30), fa_period_type=Q)")</f>
        <v>37840000000</v>
      </c>
      <c r="L107" s="4">
        <f>_xll.BQL(D107, "sales_rev_turn(as_of_date=range(2021-06-30, 2021-06-30), fa_period_type=LTM)")</f>
        <v>16893000000</v>
      </c>
    </row>
    <row r="108" spans="1:12" x14ac:dyDescent="0.25">
      <c r="A108" s="1">
        <v>44377</v>
      </c>
      <c r="B108" s="1">
        <v>44377</v>
      </c>
      <c r="C108" t="s">
        <v>867</v>
      </c>
      <c r="D108" t="s">
        <v>6598</v>
      </c>
      <c r="E108" s="4">
        <f>_xll.BQL(D108, "cf_free_cash_flow(as_of_date=range(2021-06-30, 2021-06-30), fa_period_type=LTM)")</f>
        <v>5863000000</v>
      </c>
      <c r="F108" s="4">
        <f>_xll.BQL(D108, "bs_st_borrow(fa_period_reference=range(2021-06-30, 2021-06-30), fa_period_type=Q)")</f>
        <v>506000000</v>
      </c>
      <c r="G108" s="4">
        <f>_xll.BQL(D108, "bs_lt_borrow(fa_period_reference=range(2021-06-30, 2021-06-30), fa_period_type=Q)")</f>
        <v>11665000000</v>
      </c>
      <c r="H108" s="4">
        <f>_xll.BQL(D108, "net_income(as_of_date=range(2021-06-30, 2021-06-30), fa_period_type=LTM)")</f>
        <v>6953000000</v>
      </c>
      <c r="I108" s="4">
        <f>_xll.BQL(D108, "ebitda(as_of_date=range(2021-06-30, 2021-06-30), fa_period_type=LTM)")</f>
        <v>10029000000</v>
      </c>
      <c r="J108" s="4">
        <f>_xll.BQL(D108, "is_int_expense(as_of_date=range(2021-06-30, 2021-06-30), fa_period_type=Q)")</f>
        <v>140000000</v>
      </c>
      <c r="K108" s="4">
        <f>_xll.BQL(D108, "total_equity(as_of_date=range(2021-06-30, 2021-06-30), fa_period_type=Q)")</f>
        <v>6333000000</v>
      </c>
      <c r="L108" s="4">
        <f>_xll.BQL(D108, "sales_rev_turn(as_of_date=range(2021-06-30, 2021-06-30), fa_period_type=LTM)")</f>
        <v>66005000000</v>
      </c>
    </row>
    <row r="109" spans="1:12" x14ac:dyDescent="0.25">
      <c r="A109" s="1">
        <v>44377</v>
      </c>
      <c r="B109" s="1">
        <v>44377</v>
      </c>
      <c r="C109" t="s">
        <v>872</v>
      </c>
      <c r="D109" t="s">
        <v>6599</v>
      </c>
      <c r="E109" s="4">
        <f>_xll.BQL(D109, "cf_free_cash_flow(as_of_date=range(2021-06-30, 2021-06-30), fa_period_type=LTM)")</f>
        <v>1030000000</v>
      </c>
      <c r="F109" s="4">
        <f>_xll.BQL(D109, "bs_st_borrow(fa_period_reference=range(2021-06-30, 2021-06-30), fa_period_type=Q)")</f>
        <v>294000000</v>
      </c>
      <c r="G109" s="4">
        <f>_xll.BQL(D109, "bs_lt_borrow(fa_period_reference=range(2021-06-30, 2021-06-30), fa_period_type=Q)")</f>
        <v>7724000000</v>
      </c>
      <c r="H109" s="4">
        <f>_xll.BQL(D109, "net_income(as_of_date=range(2021-06-30, 2021-06-30), fa_period_type=LTM)")</f>
        <v>-259000000</v>
      </c>
      <c r="I109" s="4">
        <f>_xll.BQL(D109, "ebitda(as_of_date=range(2021-06-30, 2021-06-30), fa_period_type=LTM)")</f>
        <v>804000000</v>
      </c>
      <c r="J109" s="4">
        <f>_xll.BQL(D109, "is_int_expense(as_of_date=range(2021-06-30, 2021-06-30), fa_period_type=Q)")</f>
        <v>79000000</v>
      </c>
      <c r="K109" s="4">
        <f>_xll.BQL(D109, "total_equity(as_of_date=range(2021-06-30, 2021-06-30), fa_period_type=Q)")</f>
        <v>2675000000</v>
      </c>
      <c r="L109" s="4">
        <f>_xll.BQL(D109, "sales_rev_turn(as_of_date=range(2021-06-30, 2021-06-30), fa_period_type=LTM)")</f>
        <v>19815000000</v>
      </c>
    </row>
    <row r="110" spans="1:12" x14ac:dyDescent="0.25">
      <c r="A110" s="1">
        <v>44377</v>
      </c>
      <c r="B110" s="1">
        <v>44377</v>
      </c>
      <c r="C110" t="s">
        <v>878</v>
      </c>
      <c r="D110" t="s">
        <v>6600</v>
      </c>
      <c r="E110" s="4" t="str">
        <f>_xll.BQL(D110, "cf_free_cash_flow(as_of_date=range(2021-06-30, 2021-06-30), fa_period_type=LTM)")</f>
        <v>#N/A</v>
      </c>
      <c r="F110" s="4" t="str">
        <f>_xll.BQL(D110, "bs_st_borrow(fa_period_reference=range(2021-06-30, 2021-06-30), fa_period_type=Q)")</f>
        <v>#N/A</v>
      </c>
      <c r="G110" s="4" t="str">
        <f>_xll.BQL(D110, "bs_lt_borrow(fa_period_reference=range(2021-06-30, 2021-06-30), fa_period_type=Q)")</f>
        <v>#N/A</v>
      </c>
      <c r="H110" s="4" t="str">
        <f>_xll.BQL(D110, "net_income(as_of_date=range(2021-06-30, 2021-06-30), fa_period_type=LTM)")</f>
        <v>#N/A</v>
      </c>
      <c r="I110" s="4" t="str">
        <f>_xll.BQL(D110, "ebitda(as_of_date=range(2021-06-30, 2021-06-30), fa_period_type=LTM)")</f>
        <v>#N/A</v>
      </c>
      <c r="J110" s="4" t="str">
        <f>_xll.BQL(D110, "is_int_expense(as_of_date=range(2021-06-30, 2021-06-30), fa_period_type=Q)")</f>
        <v>#N/A</v>
      </c>
      <c r="K110" s="4" t="str">
        <f>_xll.BQL(D110, "total_equity(as_of_date=range(2021-06-30, 2021-06-30), fa_period_type=Q)")</f>
        <v>#N/A</v>
      </c>
      <c r="L110" s="4" t="str">
        <f>_xll.BQL(D110, "sales_rev_turn(as_of_date=range(2021-06-30, 2021-06-30), fa_period_type=LTM)")</f>
        <v>#N/A</v>
      </c>
    </row>
    <row r="111" spans="1:12" x14ac:dyDescent="0.25">
      <c r="A111" s="1">
        <v>44377</v>
      </c>
      <c r="B111" s="1">
        <v>44377</v>
      </c>
      <c r="C111" t="s">
        <v>886</v>
      </c>
      <c r="D111" t="s">
        <v>6601</v>
      </c>
      <c r="E111" s="4">
        <f>_xll.BQL(D111, "cf_free_cash_flow(as_of_date=range(2021-06-30, 2021-06-30), fa_period_type=LTM)")</f>
        <v>609411000</v>
      </c>
      <c r="F111" s="4">
        <f>_xll.BQL(D111, "bs_st_borrow(fa_period_reference=range(2021-06-30, 2021-06-30), fa_period_type=Q)")</f>
        <v>13487000</v>
      </c>
      <c r="G111" s="4">
        <f>_xll.BQL(D111, "bs_lt_borrow(fa_period_reference=range(2021-06-30, 2021-06-30), fa_period_type=Q)")</f>
        <v>600420000</v>
      </c>
      <c r="H111" s="4">
        <f>_xll.BQL(D111, "net_income(as_of_date=range(2021-06-30, 2021-06-30), fa_period_type=LTM)")</f>
        <v>248531000</v>
      </c>
      <c r="I111" s="4">
        <f>_xll.BQL(D111, "ebitda(as_of_date=range(2021-06-30, 2021-06-30), fa_period_type=LTM)")</f>
        <v>548857000</v>
      </c>
      <c r="J111" s="4" t="str">
        <f>_xll.BQL(D111, "is_int_expense(as_of_date=range(2021-06-30, 2021-06-30), fa_period_type=Q)")</f>
        <v>#N/A</v>
      </c>
      <c r="K111" s="4">
        <f>_xll.BQL(D111, "total_equity(as_of_date=range(2021-06-30, 2021-06-30), fa_period_type=Q)")</f>
        <v>1537697000.0000007</v>
      </c>
      <c r="L111" s="4">
        <f>_xll.BQL(D111, "sales_rev_turn(as_of_date=range(2021-06-30, 2021-06-30), fa_period_type=LTM)")</f>
        <v>4969130000</v>
      </c>
    </row>
    <row r="112" spans="1:12" x14ac:dyDescent="0.25">
      <c r="A112" s="1">
        <v>44377</v>
      </c>
      <c r="B112" s="1">
        <v>44377</v>
      </c>
      <c r="C112" t="s">
        <v>890</v>
      </c>
      <c r="D112" t="s">
        <v>6602</v>
      </c>
      <c r="E112" s="4">
        <f>_xll.BQL(D112, "cf_free_cash_flow(as_of_date=range(2021-06-30, 2021-06-30), fa_period_type=LTM)")</f>
        <v>825000000</v>
      </c>
      <c r="F112" s="4">
        <f>_xll.BQL(D112, "bs_st_borrow(fa_period_reference=range(2021-06-30, 2021-06-30), fa_period_type=Q)")</f>
        <v>1456000000</v>
      </c>
      <c r="G112" s="4">
        <f>_xll.BQL(D112, "bs_lt_borrow(fa_period_reference=range(2021-06-30, 2021-06-30), fa_period_type=Q)")</f>
        <v>8678000000</v>
      </c>
      <c r="H112" s="4">
        <f>_xll.BQL(D112, "net_income(as_of_date=range(2021-06-30, 2021-06-30), fa_period_type=LTM)")</f>
        <v>679000000</v>
      </c>
      <c r="I112" s="4">
        <f>_xll.BQL(D112, "ebitda(as_of_date=range(2021-06-30, 2021-06-30), fa_period_type=LTM)")</f>
        <v>1586000000</v>
      </c>
      <c r="J112" s="4">
        <f>_xll.BQL(D112, "is_int_expense(as_of_date=range(2021-06-30, 2021-06-30), fa_period_type=Q)")</f>
        <v>107000000</v>
      </c>
      <c r="K112" s="4">
        <f>_xll.BQL(D112, "total_equity(as_of_date=range(2021-06-30, 2021-06-30), fa_period_type=Q)")</f>
        <v>10084000000</v>
      </c>
      <c r="L112" s="4">
        <f>_xll.BQL(D112, "sales_rev_turn(as_of_date=range(2021-06-30, 2021-06-30), fa_period_type=LTM)")</f>
        <v>23404000000</v>
      </c>
    </row>
    <row r="113" spans="1:12" x14ac:dyDescent="0.25">
      <c r="A113" s="1">
        <v>44377</v>
      </c>
      <c r="B113" s="1">
        <v>44377</v>
      </c>
      <c r="C113" t="s">
        <v>898</v>
      </c>
      <c r="D113" t="s">
        <v>6603</v>
      </c>
      <c r="E113" s="4">
        <f>_xll.BQL(D113, "cf_free_cash_flow(as_of_date=range(2021-06-30, 2021-06-30), fa_period_type=LTM)")</f>
        <v>7609000000</v>
      </c>
      <c r="F113" s="4">
        <f>_xll.BQL(D113, "bs_st_borrow(fa_period_reference=range(2021-06-30, 2021-06-30), fa_period_type=Q)")</f>
        <v>954000000</v>
      </c>
      <c r="G113" s="4">
        <f>_xll.BQL(D113, "bs_lt_borrow(fa_period_reference=range(2021-06-30, 2021-06-30), fa_period_type=Q)")</f>
        <v>17547000000</v>
      </c>
      <c r="H113" s="4">
        <f>_xll.BQL(D113, "net_income(as_of_date=range(2021-06-30, 2021-06-30), fa_period_type=LTM)")</f>
        <v>5724000000</v>
      </c>
      <c r="I113" s="4">
        <f>_xll.BQL(D113, "ebitda(as_of_date=range(2021-06-30, 2021-06-30), fa_period_type=LTM)")</f>
        <v>10141000000</v>
      </c>
      <c r="J113" s="4">
        <f>_xll.BQL(D113, "is_int_expense(as_of_date=range(2021-06-30, 2021-06-30), fa_period_type=Q)")</f>
        <v>135000000</v>
      </c>
      <c r="K113" s="4">
        <f>_xll.BQL(D113, "total_equity(as_of_date=range(2021-06-30, 2021-06-30), fa_period_type=Q)")</f>
        <v>33788000000</v>
      </c>
      <c r="L113" s="4">
        <f>_xll.BQL(D113, "sales_rev_turn(as_of_date=range(2021-06-30, 2021-06-30), fa_period_type=LTM)")</f>
        <v>37338000000</v>
      </c>
    </row>
    <row r="114" spans="1:12" x14ac:dyDescent="0.25">
      <c r="A114" s="1">
        <v>44377</v>
      </c>
      <c r="B114" s="1">
        <v>44377</v>
      </c>
      <c r="C114" t="s">
        <v>903</v>
      </c>
      <c r="D114" t="s">
        <v>6604</v>
      </c>
      <c r="E114" s="4" t="str">
        <f>_xll.BQL(D114, "cf_free_cash_flow(as_of_date=range(2021-06-30, 2021-06-30), fa_period_type=LTM)")</f>
        <v>#N/A</v>
      </c>
      <c r="F114" s="4" t="str">
        <f>_xll.BQL(D114, "bs_st_borrow(fa_period_reference=range(2021-06-30, 2021-06-30), fa_period_type=Q)")</f>
        <v>#N/A</v>
      </c>
      <c r="G114" s="4" t="str">
        <f>_xll.BQL(D114, "bs_lt_borrow(fa_period_reference=range(2021-06-30, 2021-06-30), fa_period_type=Q)")</f>
        <v>#N/A</v>
      </c>
      <c r="H114" s="4">
        <f>_xll.BQL(D114, "net_income(as_of_date=range(2021-06-30, 2021-06-30), fa_period_type=LTM)")</f>
        <v>-309653000</v>
      </c>
      <c r="I114" s="4" t="str">
        <f>_xll.BQL(D114, "ebitda(as_of_date=range(2021-06-30, 2021-06-30), fa_period_type=LTM)")</f>
        <v>#N/A</v>
      </c>
      <c r="J114" s="4" t="str">
        <f>_xll.BQL(D114, "is_int_expense(as_of_date=range(2021-06-30, 2021-06-30), fa_period_type=Q)")</f>
        <v>#N/A</v>
      </c>
      <c r="K114" s="4">
        <f>_xll.BQL(D114, "total_equity(as_of_date=range(2021-06-30, 2021-06-30), fa_period_type=Q)")</f>
        <v>-42491000</v>
      </c>
      <c r="L114" s="4">
        <f>_xll.BQL(D114, "sales_rev_turn(as_of_date=range(2021-06-30, 2021-06-30), fa_period_type=LTM)")</f>
        <v>333093000</v>
      </c>
    </row>
    <row r="115" spans="1:12" x14ac:dyDescent="0.25">
      <c r="A115" s="1">
        <v>44377</v>
      </c>
      <c r="B115" s="1">
        <v>44377</v>
      </c>
      <c r="C115" t="s">
        <v>911</v>
      </c>
      <c r="D115" t="s">
        <v>6605</v>
      </c>
      <c r="E115" s="4">
        <f>_xll.BQL(D115, "cf_free_cash_flow(as_of_date=range(2021-06-30, 2021-06-30), fa_period_type=LTM)")</f>
        <v>1264000000</v>
      </c>
      <c r="F115" s="4">
        <f>_xll.BQL(D115, "bs_st_borrow(fa_period_reference=range(2021-06-30, 2021-06-30), fa_period_type=Q)")</f>
        <v>1153000000</v>
      </c>
      <c r="G115" s="4">
        <f>_xll.BQL(D115, "bs_lt_borrow(fa_period_reference=range(2021-06-30, 2021-06-30), fa_period_type=Q)")</f>
        <v>7157000000</v>
      </c>
      <c r="H115" s="4">
        <f>_xll.BQL(D115, "net_income(as_of_date=range(2021-06-30, 2021-06-30), fa_period_type=LTM)")</f>
        <v>1272000000</v>
      </c>
      <c r="I115" s="4">
        <f>_xll.BQL(D115, "ebitda(as_of_date=range(2021-06-30, 2021-06-30), fa_period_type=LTM)")</f>
        <v>2248000000</v>
      </c>
      <c r="J115" s="4">
        <f>_xll.BQL(D115, "is_int_expense(as_of_date=range(2021-06-30, 2021-06-30), fa_period_type=Q)")</f>
        <v>59000000</v>
      </c>
      <c r="K115" s="4">
        <f>_xll.BQL(D115, "total_equity(as_of_date=range(2021-06-30, 2021-06-30), fa_period_type=Q)")</f>
        <v>3654999999.9999995</v>
      </c>
      <c r="L115" s="4">
        <f>_xll.BQL(D115, "sales_rev_turn(as_of_date=range(2021-06-30, 2021-06-30), fa_period_type=LTM)")</f>
        <v>13942000000</v>
      </c>
    </row>
    <row r="116" spans="1:12" x14ac:dyDescent="0.25">
      <c r="A116" s="1">
        <v>44377</v>
      </c>
      <c r="B116" s="1">
        <v>44377</v>
      </c>
      <c r="C116" t="s">
        <v>930</v>
      </c>
      <c r="D116" t="s">
        <v>6606</v>
      </c>
      <c r="E116" s="4">
        <f>_xll.BQL(D116, "cf_free_cash_flow(as_of_date=range(2021-06-30, 2021-06-30), fa_period_type=LTM)")</f>
        <v>773000000</v>
      </c>
      <c r="F116" s="4">
        <f>_xll.BQL(D116, "bs_st_borrow(fa_period_reference=range(2021-06-30, 2021-06-30), fa_period_type=Q)")</f>
        <v>1209000000</v>
      </c>
      <c r="G116" s="4">
        <f>_xll.BQL(D116, "bs_lt_borrow(fa_period_reference=range(2021-06-30, 2021-06-30), fa_period_type=Q)")</f>
        <v>7821000000</v>
      </c>
      <c r="H116" s="4">
        <f>_xll.BQL(D116, "net_income(as_of_date=range(2021-06-30, 2021-06-30), fa_period_type=LTM)")</f>
        <v>-623000000</v>
      </c>
      <c r="I116" s="4">
        <f>_xll.BQL(D116, "ebitda(as_of_date=range(2021-06-30, 2021-06-30), fa_period_type=LTM)")</f>
        <v>577000000</v>
      </c>
      <c r="J116" s="4">
        <f>_xll.BQL(D116, "is_int_expense(as_of_date=range(2021-06-30, 2021-06-30), fa_period_type=Q)")</f>
        <v>79000000</v>
      </c>
      <c r="K116" s="4">
        <f>_xll.BQL(D116, "total_equity(as_of_date=range(2021-06-30, 2021-06-30), fa_period_type=Q)")</f>
        <v>3286000000</v>
      </c>
      <c r="L116" s="4">
        <f>_xll.BQL(D116, "sales_rev_turn(as_of_date=range(2021-06-30, 2021-06-30), fa_period_type=LTM)")</f>
        <v>12776000000</v>
      </c>
    </row>
    <row r="117" spans="1:12" x14ac:dyDescent="0.25">
      <c r="A117" s="1">
        <v>44377</v>
      </c>
      <c r="B117" s="1">
        <v>44377</v>
      </c>
      <c r="C117" t="s">
        <v>951</v>
      </c>
      <c r="D117" t="s">
        <v>6607</v>
      </c>
      <c r="E117" s="4">
        <f>_xll.BQL(D117, "cf_free_cash_flow(as_of_date=range(2021-06-30, 2021-06-30), fa_period_type=LTM)")</f>
        <v>100000000</v>
      </c>
      <c r="F117" s="4">
        <f>_xll.BQL(D117, "bs_st_borrow(fa_period_reference=range(2021-06-30, 2021-06-30), fa_period_type=Q)")</f>
        <v>8272000000</v>
      </c>
      <c r="G117" s="4">
        <f>_xll.BQL(D117, "bs_lt_borrow(fa_period_reference=range(2021-06-30, 2021-06-30), fa_period_type=Q)")</f>
        <v>58725000000</v>
      </c>
      <c r="H117" s="4">
        <f>_xll.BQL(D117, "net_income(as_of_date=range(2021-06-30, 2021-06-30), fa_period_type=LTM)")</f>
        <v>1431000000</v>
      </c>
      <c r="I117" s="4">
        <f>_xll.BQL(D117, "ebitda(as_of_date=range(2021-06-30, 2021-06-30), fa_period_type=LTM)")</f>
        <v>10085000000</v>
      </c>
      <c r="J117" s="4">
        <f>_xll.BQL(D117, "is_int_expense(as_of_date=range(2021-06-30, 2021-06-30), fa_period_type=Q)")</f>
        <v>535000000</v>
      </c>
      <c r="K117" s="4">
        <f>_xll.BQL(D117, "total_equity(as_of_date=range(2021-06-30, 2021-06-30), fa_period_type=Q)")</f>
        <v>49658000000</v>
      </c>
      <c r="L117" s="4">
        <f>_xll.BQL(D117, "sales_rev_turn(as_of_date=range(2021-06-30, 2021-06-30), fa_period_type=LTM)")</f>
        <v>24069000000</v>
      </c>
    </row>
    <row r="118" spans="1:12" x14ac:dyDescent="0.25">
      <c r="A118" s="1">
        <v>44377</v>
      </c>
      <c r="B118" s="1">
        <v>44377</v>
      </c>
      <c r="C118" t="s">
        <v>955</v>
      </c>
      <c r="D118" t="s">
        <v>6608</v>
      </c>
      <c r="E118" s="4">
        <f>_xll.BQL(D118, "cf_free_cash_flow(as_of_date=range(2021-06-30, 2021-06-30), fa_period_type=LTM)")</f>
        <v>7981000000</v>
      </c>
      <c r="F118" s="4">
        <f>_xll.BQL(D118, "bs_st_borrow(fa_period_reference=range(2021-06-30, 2021-06-30), fa_period_type=Q)")</f>
        <v>2045000000</v>
      </c>
      <c r="G118" s="4">
        <f>_xll.BQL(D118, "bs_lt_borrow(fa_period_reference=range(2021-06-30, 2021-06-30), fa_period_type=Q)")</f>
        <v>13695000000</v>
      </c>
      <c r="H118" s="4">
        <f>_xll.BQL(D118, "net_income(as_of_date=range(2021-06-30, 2021-06-30), fa_period_type=LTM)")</f>
        <v>8022000000</v>
      </c>
      <c r="I118" s="4">
        <f>_xll.BQL(D118, "ebitda(as_of_date=range(2021-06-30, 2021-06-30), fa_period_type=LTM)")</f>
        <v>10473000000</v>
      </c>
      <c r="J118" s="4">
        <f>_xll.BQL(D118, "is_int_expense(as_of_date=range(2021-06-30, 2021-06-30), fa_period_type=Q)")</f>
        <v>141000000</v>
      </c>
      <c r="K118" s="4">
        <f>_xll.BQL(D118, "total_equity(as_of_date=range(2021-06-30, 2021-06-30), fa_period_type=Q)")</f>
        <v>7424000000</v>
      </c>
      <c r="L118" s="4">
        <f>_xll.BQL(D118, "sales_rev_turn(as_of_date=range(2021-06-30, 2021-06-30), fa_period_type=LTM)")</f>
        <v>29409000000</v>
      </c>
    </row>
    <row r="119" spans="1:12" x14ac:dyDescent="0.25">
      <c r="A119" s="1">
        <v>44377</v>
      </c>
      <c r="B119" s="1">
        <v>44377</v>
      </c>
      <c r="C119" t="s">
        <v>977</v>
      </c>
      <c r="D119" t="s">
        <v>6609</v>
      </c>
      <c r="E119" s="4">
        <f>_xll.BQL(D119, "cf_free_cash_flow(as_of_date=range(2021-06-30, 2021-06-30), fa_period_type=LTM)")</f>
        <v>-129000000</v>
      </c>
      <c r="F119" s="4">
        <f>_xll.BQL(D119, "bs_st_borrow(fa_period_reference=range(2021-06-30, 2021-06-30), fa_period_type=Q)")</f>
        <v>1233000000</v>
      </c>
      <c r="G119" s="4">
        <f>_xll.BQL(D119, "bs_lt_borrow(fa_period_reference=range(2021-06-30, 2021-06-30), fa_period_type=Q)")</f>
        <v>23025000000</v>
      </c>
      <c r="H119" s="4">
        <f>_xll.BQL(D119, "net_income(as_of_date=range(2021-06-30, 2021-06-30), fa_period_type=LTM)")</f>
        <v>1340000000</v>
      </c>
      <c r="I119" s="4">
        <f>_xll.BQL(D119, "ebitda(as_of_date=range(2021-06-30, 2021-06-30), fa_period_type=LTM)")</f>
        <v>3697000000</v>
      </c>
      <c r="J119" s="4">
        <f>_xll.BQL(D119, "is_int_expense(as_of_date=range(2021-06-30, 2021-06-30), fa_period_type=Q)")</f>
        <v>272000000</v>
      </c>
      <c r="K119" s="4">
        <f>_xll.BQL(D119, "total_equity(as_of_date=range(2021-06-30, 2021-06-30), fa_period_type=Q)")</f>
        <v>7360000000</v>
      </c>
      <c r="L119" s="4">
        <f>_xll.BQL(D119, "sales_rev_turn(as_of_date=range(2021-06-30, 2021-06-30), fa_period_type=LTM)")</f>
        <v>10807000000</v>
      </c>
    </row>
    <row r="120" spans="1:12" x14ac:dyDescent="0.25">
      <c r="A120" s="1">
        <v>44377</v>
      </c>
      <c r="B120" s="1">
        <v>44377</v>
      </c>
      <c r="C120" t="s">
        <v>988</v>
      </c>
      <c r="D120" t="s">
        <v>6610</v>
      </c>
      <c r="E120" s="4">
        <f>_xll.BQL(D120, "cf_free_cash_flow(as_of_date=range(2021-06-30, 2021-06-30), fa_period_type=LTM)")</f>
        <v>17789000000</v>
      </c>
      <c r="F120" s="4">
        <f>_xll.BQL(D120, "bs_st_borrow(fa_period_reference=range(2021-06-30, 2021-06-30), fa_period_type=Q)")</f>
        <v>7901000000</v>
      </c>
      <c r="G120" s="4">
        <f>_xll.BQL(D120, "bs_lt_borrow(fa_period_reference=range(2021-06-30, 2021-06-30), fa_period_type=Q)")</f>
        <v>74237000000</v>
      </c>
      <c r="H120" s="4">
        <f>_xll.BQL(D120, "net_income(as_of_date=range(2021-06-30, 2021-06-30), fa_period_type=LTM)")</f>
        <v>5159000000</v>
      </c>
      <c r="I120" s="4">
        <f>_xll.BQL(D120, "ebitda(as_of_date=range(2021-06-30, 2021-06-30), fa_period_type=LTM)")</f>
        <v>19990000000</v>
      </c>
      <c r="J120" s="4">
        <f>_xll.BQL(D120, "is_int_expense(as_of_date=range(2021-06-30, 2021-06-30), fa_period_type=Q)")</f>
        <v>632000000</v>
      </c>
      <c r="K120" s="4">
        <f>_xll.BQL(D120, "total_equity(as_of_date=range(2021-06-30, 2021-06-30), fa_period_type=Q)")</f>
        <v>13733000000</v>
      </c>
      <c r="L120" s="4">
        <f>_xll.BQL(D120, "sales_rev_turn(as_of_date=range(2021-06-30, 2021-06-30), fa_period_type=LTM)")</f>
        <v>50195000000</v>
      </c>
    </row>
    <row r="121" spans="1:12" x14ac:dyDescent="0.25">
      <c r="A121" s="1">
        <v>44377</v>
      </c>
      <c r="B121" s="1">
        <v>44377</v>
      </c>
      <c r="C121" t="s">
        <v>1000</v>
      </c>
      <c r="D121" t="s">
        <v>6611</v>
      </c>
      <c r="E121" s="4" t="str">
        <f>_xll.BQL(D121, "cf_free_cash_flow(as_of_date=range(2021-06-30, 2021-06-30), fa_period_type=LTM)")</f>
        <v>#N/A</v>
      </c>
      <c r="F121" s="4" t="str">
        <f>_xll.BQL(D121, "bs_st_borrow(fa_period_reference=range(2021-06-30, 2021-06-30), fa_period_type=Q)")</f>
        <v>#N/A</v>
      </c>
      <c r="G121" s="4" t="str">
        <f>_xll.BQL(D121, "bs_lt_borrow(fa_period_reference=range(2021-06-30, 2021-06-30), fa_period_type=Q)")</f>
        <v>#N/A</v>
      </c>
      <c r="H121" s="4" t="str">
        <f>_xll.BQL(D121, "net_income(as_of_date=range(2021-06-30, 2021-06-30), fa_period_type=LTM)")</f>
        <v>#N/A</v>
      </c>
      <c r="I121" s="4" t="str">
        <f>_xll.BQL(D121, "ebitda(as_of_date=range(2021-06-30, 2021-06-30), fa_period_type=LTM)")</f>
        <v>#N/A</v>
      </c>
      <c r="J121" s="4" t="str">
        <f>_xll.BQL(D121, "is_int_expense(as_of_date=range(2021-06-30, 2021-06-30), fa_period_type=Q)")</f>
        <v>#N/A</v>
      </c>
      <c r="K121" s="4" t="str">
        <f>_xll.BQL(D121, "total_equity(as_of_date=range(2021-06-30, 2021-06-30), fa_period_type=Q)")</f>
        <v>#N/A</v>
      </c>
      <c r="L121" s="4" t="str">
        <f>_xll.BQL(D121, "sales_rev_turn(as_of_date=range(2021-06-30, 2021-06-30), fa_period_type=LTM)")</f>
        <v>#N/A</v>
      </c>
    </row>
    <row r="122" spans="1:12" x14ac:dyDescent="0.25">
      <c r="A122" s="1">
        <v>44377</v>
      </c>
      <c r="B122" s="1">
        <v>44377</v>
      </c>
      <c r="C122" t="s">
        <v>1003</v>
      </c>
      <c r="D122" t="s">
        <v>6612</v>
      </c>
      <c r="E122" s="4">
        <f>_xll.BQL(D122, "cf_free_cash_flow(as_of_date=range(2021-06-30, 2021-06-30), fa_period_type=LTM)")</f>
        <v>2395000000</v>
      </c>
      <c r="F122" s="4">
        <f>_xll.BQL(D122, "bs_st_borrow(fa_period_reference=range(2021-06-30, 2021-06-30), fa_period_type=Q)")</f>
        <v>2143000000</v>
      </c>
      <c r="G122" s="4">
        <f>_xll.BQL(D122, "bs_lt_borrow(fa_period_reference=range(2021-06-30, 2021-06-30), fa_period_type=Q)")</f>
        <v>21091000000</v>
      </c>
      <c r="H122" s="4">
        <f>_xll.BQL(D122, "net_income(as_of_date=range(2021-06-30, 2021-06-30), fa_period_type=LTM)")</f>
        <v>1154000000</v>
      </c>
      <c r="I122" s="4">
        <f>_xll.BQL(D122, "ebitda(as_of_date=range(2021-06-30, 2021-06-30), fa_period_type=LTM)")</f>
        <v>4240000000</v>
      </c>
      <c r="J122" s="4">
        <f>_xll.BQL(D122, "is_int_expense(as_of_date=range(2021-06-30, 2021-06-30), fa_period_type=Q)")</f>
        <v>294000000</v>
      </c>
      <c r="K122" s="4">
        <f>_xll.BQL(D122, "total_equity(as_of_date=range(2021-06-30, 2021-06-30), fa_period_type=Q)")</f>
        <v>14473000000</v>
      </c>
      <c r="L122" s="4">
        <f>_xll.BQL(D122, "sales_rev_turn(as_of_date=range(2021-06-30, 2021-06-30), fa_period_type=LTM)")</f>
        <v>8418000000</v>
      </c>
    </row>
    <row r="123" spans="1:12" x14ac:dyDescent="0.25">
      <c r="A123" s="1">
        <v>44377</v>
      </c>
      <c r="B123" s="1">
        <v>44377</v>
      </c>
      <c r="C123" t="s">
        <v>1006</v>
      </c>
      <c r="D123" t="s">
        <v>6613</v>
      </c>
      <c r="E123" s="4">
        <f>_xll.BQL(D123, "cf_free_cash_flow(as_of_date=range(2021-06-30, 2021-06-30), fa_period_type=LTM)")</f>
        <v>2372000000</v>
      </c>
      <c r="F123" s="4">
        <f>_xll.BQL(D123, "bs_st_borrow(fa_period_reference=range(2021-06-30, 2021-06-30), fa_period_type=Q)")</f>
        <v>257000000</v>
      </c>
      <c r="G123" s="4">
        <f>_xll.BQL(D123, "bs_lt_borrow(fa_period_reference=range(2021-06-30, 2021-06-30), fa_period_type=Q)")</f>
        <v>7336000000</v>
      </c>
      <c r="H123" s="4">
        <f>_xll.BQL(D123, "net_income(as_of_date=range(2021-06-30, 2021-06-30), fa_period_type=LTM)")</f>
        <v>972000000</v>
      </c>
      <c r="I123" s="4">
        <f>_xll.BQL(D123, "ebitda(as_of_date=range(2021-06-30, 2021-06-30), fa_period_type=LTM)")</f>
        <v>2669000000</v>
      </c>
      <c r="J123" s="4">
        <f>_xll.BQL(D123, "is_int_expense(as_of_date=range(2021-06-30, 2021-06-30), fa_period_type=Q)")</f>
        <v>124000000</v>
      </c>
      <c r="K123" s="4">
        <f>_xll.BQL(D123, "total_equity(as_of_date=range(2021-06-30, 2021-06-30), fa_period_type=Q)")</f>
        <v>7771000000</v>
      </c>
      <c r="L123" s="4">
        <f>_xll.BQL(D123, "sales_rev_turn(as_of_date=range(2021-06-30, 2021-06-30), fa_period_type=LTM)")</f>
        <v>20591000000</v>
      </c>
    </row>
    <row r="124" spans="1:12" x14ac:dyDescent="0.25">
      <c r="A124" s="1">
        <v>44377</v>
      </c>
      <c r="B124" s="1">
        <v>44377</v>
      </c>
      <c r="C124" t="s">
        <v>1017</v>
      </c>
      <c r="D124" t="s">
        <v>6614</v>
      </c>
      <c r="E124" s="4">
        <f>_xll.BQL(D124, "cf_free_cash_flow(as_of_date=range(2021-06-30, 2021-06-30), fa_period_type=LTM)")</f>
        <v>-22133375.613167822</v>
      </c>
      <c r="F124" s="4">
        <f>_xll.BQL(D124, "bs_st_borrow(fa_period_reference=range(2021-06-30, 2021-06-30), fa_period_type=Q)")</f>
        <v>732900.85439999984</v>
      </c>
      <c r="G124" s="4">
        <f>_xll.BQL(D124, "bs_lt_borrow(fa_period_reference=range(2021-06-30, 2021-06-30), fa_period_type=Q)")</f>
        <v>69087.743999999992</v>
      </c>
      <c r="H124" s="4">
        <f>_xll.BQL(D124, "net_income(as_of_date=range(2021-06-30, 2021-06-30), fa_period_type=LTM)")</f>
        <v>-10358603.421673566</v>
      </c>
      <c r="I124" s="4">
        <f>_xll.BQL(D124, "ebitda(as_of_date=range(2021-06-30, 2021-06-30), fa_period_type=LTM)")</f>
        <v>-7411458.4991034511</v>
      </c>
      <c r="J124" s="4">
        <f>_xll.BQL(D124, "is_int_expense(as_of_date=range(2021-06-30, 2021-06-30), fa_period_type=Q)")</f>
        <v>222118.05515624999</v>
      </c>
      <c r="K124" s="4">
        <f>_xll.BQL(D124, "total_equity(as_of_date=range(2021-06-30, 2021-06-30), fa_period_type=Q)")</f>
        <v>45454472.870400012</v>
      </c>
      <c r="L124" s="4">
        <f>_xll.BQL(D124, "sales_rev_turn(as_of_date=range(2021-06-30, 2021-06-30), fa_period_type=LTM)")</f>
        <v>15709007.879531037</v>
      </c>
    </row>
    <row r="125" spans="1:12" x14ac:dyDescent="0.25">
      <c r="A125" s="1">
        <v>44377</v>
      </c>
      <c r="B125" s="1">
        <v>44377</v>
      </c>
      <c r="C125" t="s">
        <v>1036</v>
      </c>
      <c r="D125" t="s">
        <v>6615</v>
      </c>
      <c r="E125" s="4">
        <f>_xll.BQL(D125, "cf_free_cash_flow(as_of_date=range(2021-06-30, 2021-06-30), fa_period_type=LTM)")</f>
        <v>50744000000</v>
      </c>
      <c r="F125" s="4">
        <f>_xll.BQL(D125, "bs_st_borrow(fa_period_reference=range(2021-06-30, 2021-06-30), fa_period_type=Q)")</f>
        <v>2037000000</v>
      </c>
      <c r="G125" s="4">
        <f>_xll.BQL(D125, "bs_lt_borrow(fa_period_reference=range(2021-06-30, 2021-06-30), fa_period_type=Q)")</f>
        <v>25947000000</v>
      </c>
      <c r="H125" s="4">
        <f>_xll.BQL(D125, "net_income(as_of_date=range(2021-06-30, 2021-06-30), fa_period_type=LTM)")</f>
        <v>51363000000</v>
      </c>
      <c r="I125" s="4">
        <f>_xll.BQL(D125, "ebitda(as_of_date=range(2021-06-30, 2021-06-30), fa_period_type=LTM)")</f>
        <v>64770000000</v>
      </c>
      <c r="J125" s="4">
        <f>_xll.BQL(D125, "is_int_expense(as_of_date=range(2021-06-30, 2021-06-30), fa_period_type=Q)")</f>
        <v>76000000</v>
      </c>
      <c r="K125" s="4">
        <f>_xll.BQL(D125, "total_equity(as_of_date=range(2021-06-30, 2021-06-30), fa_period_type=Q)")</f>
        <v>230012999999.99994</v>
      </c>
      <c r="L125" s="4">
        <f>_xll.BQL(D125, "sales_rev_turn(as_of_date=range(2021-06-30, 2021-06-30), fa_period_type=LTM)")</f>
        <v>196682000000</v>
      </c>
    </row>
    <row r="126" spans="1:12" x14ac:dyDescent="0.25">
      <c r="A126" s="1">
        <v>44377</v>
      </c>
      <c r="B126" s="1">
        <v>44377</v>
      </c>
      <c r="C126" t="s">
        <v>1040</v>
      </c>
      <c r="D126" t="s">
        <v>6616</v>
      </c>
      <c r="E126" s="4" t="str">
        <f>_xll.BQL(D126, "cf_free_cash_flow(as_of_date=range(2021-06-30, 2021-06-30), fa_period_type=LTM)")</f>
        <v>#N/A</v>
      </c>
      <c r="F126" s="4" t="str">
        <f>_xll.BQL(D126, "bs_st_borrow(fa_period_reference=range(2021-06-30, 2021-06-30), fa_period_type=Q)")</f>
        <v>#N/A</v>
      </c>
      <c r="G126" s="4" t="str">
        <f>_xll.BQL(D126, "bs_lt_borrow(fa_period_reference=range(2021-06-30, 2021-06-30), fa_period_type=Q)")</f>
        <v>#N/A</v>
      </c>
      <c r="H126" s="4" t="str">
        <f>_xll.BQL(D126, "net_income(as_of_date=range(2021-06-30, 2021-06-30), fa_period_type=LTM)")</f>
        <v>#N/A</v>
      </c>
      <c r="I126" s="4" t="str">
        <f>_xll.BQL(D126, "ebitda(as_of_date=range(2021-06-30, 2021-06-30), fa_period_type=LTM)")</f>
        <v>#N/A</v>
      </c>
      <c r="J126" s="4" t="str">
        <f>_xll.BQL(D126, "is_int_expense(as_of_date=range(2021-06-30, 2021-06-30), fa_period_type=Q)")</f>
        <v>#N/A</v>
      </c>
      <c r="K126" s="4" t="str">
        <f>_xll.BQL(D126, "total_equity(as_of_date=range(2021-06-30, 2021-06-30), fa_period_type=Q)")</f>
        <v>#N/A</v>
      </c>
      <c r="L126" s="4" t="str">
        <f>_xll.BQL(D126, "sales_rev_turn(as_of_date=range(2021-06-30, 2021-06-30), fa_period_type=LTM)")</f>
        <v>#N/A</v>
      </c>
    </row>
    <row r="127" spans="1:12" x14ac:dyDescent="0.25">
      <c r="A127" s="1">
        <v>44377</v>
      </c>
      <c r="B127" s="1">
        <v>44377</v>
      </c>
      <c r="C127" t="s">
        <v>1049</v>
      </c>
      <c r="D127" t="s">
        <v>6617</v>
      </c>
      <c r="E127" s="4">
        <f>_xll.BQL(D127, "cf_free_cash_flow(as_of_date=range(2021-06-30, 2021-06-30), fa_period_type=LTM)")</f>
        <v>-6913000000</v>
      </c>
      <c r="F127" s="4">
        <f>_xll.BQL(D127, "bs_st_borrow(fa_period_reference=range(2021-06-30, 2021-06-30), fa_period_type=Q)")</f>
        <v>5763000000</v>
      </c>
      <c r="G127" s="4">
        <f>_xll.BQL(D127, "bs_lt_borrow(fa_period_reference=range(2021-06-30, 2021-06-30), fa_period_type=Q)")</f>
        <v>47559000000</v>
      </c>
      <c r="H127" s="4">
        <f>_xll.BQL(D127, "net_income(as_of_date=range(2021-06-30, 2021-06-30), fa_period_type=LTM)")</f>
        <v>4165000000</v>
      </c>
      <c r="I127" s="4">
        <f>_xll.BQL(D127, "ebitda(as_of_date=range(2021-06-30, 2021-06-30), fa_period_type=LTM)")</f>
        <v>8020000000</v>
      </c>
      <c r="J127" s="4" t="str">
        <f>_xll.BQL(D127, "is_int_expense(as_of_date=range(2021-06-30, 2021-06-30), fa_period_type=Q)")</f>
        <v>#N/A</v>
      </c>
      <c r="K127" s="4">
        <f>_xll.BQL(D127, "total_equity(as_of_date=range(2021-06-30, 2021-06-30), fa_period_type=Q)")</f>
        <v>45730000000</v>
      </c>
      <c r="L127" s="4">
        <f>_xll.BQL(D127, "sales_rev_turn(as_of_date=range(2021-06-30, 2021-06-30), fa_period_type=LTM)")</f>
        <v>17110000000</v>
      </c>
    </row>
    <row r="128" spans="1:12" x14ac:dyDescent="0.25">
      <c r="A128" s="1">
        <v>44377</v>
      </c>
      <c r="B128" s="1">
        <v>44377</v>
      </c>
      <c r="C128" t="s">
        <v>1057</v>
      </c>
      <c r="D128" t="s">
        <v>6618</v>
      </c>
      <c r="E128" s="4">
        <f>_xll.BQL(D128, "cf_free_cash_flow(as_of_date=range(2021-06-30, 2021-06-30), fa_period_type=LTM)")</f>
        <v>129600000</v>
      </c>
      <c r="F128" s="4">
        <f>_xll.BQL(D128, "bs_st_borrow(fa_period_reference=range(2021-06-30, 2021-06-30), fa_period_type=Q)")</f>
        <v>148200000</v>
      </c>
      <c r="G128" s="4">
        <f>_xll.BQL(D128, "bs_lt_borrow(fa_period_reference=range(2021-06-30, 2021-06-30), fa_period_type=Q)")</f>
        <v>1610400000</v>
      </c>
      <c r="H128" s="4">
        <f>_xll.BQL(D128, "net_income(as_of_date=range(2021-06-30, 2021-06-30), fa_period_type=LTM)")</f>
        <v>110200000</v>
      </c>
      <c r="I128" s="4">
        <f>_xll.BQL(D128, "ebitda(as_of_date=range(2021-06-30, 2021-06-30), fa_period_type=LTM)")</f>
        <v>246500000</v>
      </c>
      <c r="J128" s="4">
        <f>_xll.BQL(D128, "is_int_expense(as_of_date=range(2021-06-30, 2021-06-30), fa_period_type=Q)")</f>
        <v>30900000</v>
      </c>
      <c r="K128" s="4">
        <f>_xll.BQL(D128, "total_equity(as_of_date=range(2021-06-30, 2021-06-30), fa_period_type=Q)")</f>
        <v>-254399999.99999991</v>
      </c>
      <c r="L128" s="4">
        <f>_xll.BQL(D128, "sales_rev_turn(as_of_date=range(2021-06-30, 2021-06-30), fa_period_type=LTM)")</f>
        <v>4875200000</v>
      </c>
    </row>
    <row r="129" spans="1:12" x14ac:dyDescent="0.25">
      <c r="A129" s="1">
        <v>44377</v>
      </c>
      <c r="B129" s="1">
        <v>44377</v>
      </c>
      <c r="C129" t="s">
        <v>1072</v>
      </c>
      <c r="D129" t="s">
        <v>6619</v>
      </c>
      <c r="E129" s="4">
        <f>_xll.BQL(D129, "cf_free_cash_flow(as_of_date=range(2021-06-30, 2021-06-30), fa_period_type=LTM)")</f>
        <v>4127000000</v>
      </c>
      <c r="F129" s="4">
        <f>_xll.BQL(D129, "bs_st_borrow(fa_period_reference=range(2021-06-30, 2021-06-30), fa_period_type=Q)")</f>
        <v>2183000000</v>
      </c>
      <c r="G129" s="4">
        <f>_xll.BQL(D129, "bs_lt_borrow(fa_period_reference=range(2021-06-30, 2021-06-30), fa_period_type=Q)")</f>
        <v>31077000000</v>
      </c>
      <c r="H129" s="4">
        <f>_xll.BQL(D129, "net_income(as_of_date=range(2021-06-30, 2021-06-30), fa_period_type=LTM)")</f>
        <v>1834000000</v>
      </c>
      <c r="I129" s="4">
        <f>_xll.BQL(D129, "ebitda(as_of_date=range(2021-06-30, 2021-06-30), fa_period_type=LTM)")</f>
        <v>5497000000</v>
      </c>
      <c r="J129" s="4">
        <f>_xll.BQL(D129, "is_int_expense(as_of_date=range(2021-06-30, 2021-06-30), fa_period_type=Q)")</f>
        <v>377000000</v>
      </c>
      <c r="K129" s="4">
        <f>_xll.BQL(D129, "total_equity(as_of_date=range(2021-06-30, 2021-06-30), fa_period_type=Q)")</f>
        <v>33308000000</v>
      </c>
      <c r="L129" s="4">
        <f>_xll.BQL(D129, "sales_rev_turn(as_of_date=range(2021-06-30, 2021-06-30), fa_period_type=LTM)")</f>
        <v>13805000000</v>
      </c>
    </row>
    <row r="130" spans="1:12" x14ac:dyDescent="0.25">
      <c r="A130" s="1">
        <v>44377</v>
      </c>
      <c r="B130" s="1">
        <v>44377</v>
      </c>
      <c r="C130" t="s">
        <v>1079</v>
      </c>
      <c r="D130" t="s">
        <v>6620</v>
      </c>
      <c r="E130" s="4">
        <f>_xll.BQL(D130, "cf_free_cash_flow(as_of_date=range(2021-06-30, 2021-06-30), fa_period_type=LTM)")</f>
        <v>305175000.00000012</v>
      </c>
      <c r="F130" s="4">
        <f>_xll.BQL(D130, "bs_st_borrow(fa_period_reference=range(2021-06-30, 2021-06-30), fa_period_type=Q)")</f>
        <v>71695000</v>
      </c>
      <c r="G130" s="4">
        <f>_xll.BQL(D130, "bs_lt_borrow(fa_period_reference=range(2021-06-30, 2021-06-30), fa_period_type=Q)")</f>
        <v>3145213000</v>
      </c>
      <c r="H130" s="4">
        <f>_xll.BQL(D130, "net_income(as_of_date=range(2021-06-30, 2021-06-30), fa_period_type=LTM)")</f>
        <v>222104000</v>
      </c>
      <c r="I130" s="4">
        <f>_xll.BQL(D130, "ebitda(as_of_date=range(2021-06-30, 2021-06-30), fa_period_type=LTM)")</f>
        <v>754080000</v>
      </c>
      <c r="J130" s="4">
        <f>_xll.BQL(D130, "is_int_expense(as_of_date=range(2021-06-30, 2021-06-30), fa_period_type=Q)")</f>
        <v>130482000</v>
      </c>
      <c r="K130" s="4">
        <f>_xll.BQL(D130, "total_equity(as_of_date=range(2021-06-30, 2021-06-30), fa_period_type=Q)")</f>
        <v>473931000.00000048</v>
      </c>
      <c r="L130" s="4">
        <f>_xll.BQL(D130, "sales_rev_turn(as_of_date=range(2021-06-30, 2021-06-30), fa_period_type=LTM)")</f>
        <v>4863819000</v>
      </c>
    </row>
    <row r="131" spans="1:12" x14ac:dyDescent="0.25">
      <c r="A131" s="1">
        <v>44377</v>
      </c>
      <c r="B131" s="1">
        <v>44377</v>
      </c>
      <c r="C131" t="s">
        <v>1086</v>
      </c>
      <c r="D131" t="s">
        <v>6621</v>
      </c>
      <c r="E131" s="4">
        <f>_xll.BQL(D131, "cf_free_cash_flow(as_of_date=range(2021-06-30, 2021-06-30), fa_period_type=LTM)")</f>
        <v>599600000</v>
      </c>
      <c r="F131" s="4">
        <f>_xll.BQL(D131, "bs_st_borrow(fa_period_reference=range(2021-06-30, 2021-06-30), fa_period_type=Q)")</f>
        <v>58200000</v>
      </c>
      <c r="G131" s="4">
        <f>_xll.BQL(D131, "bs_lt_borrow(fa_period_reference=range(2021-06-30, 2021-06-30), fa_period_type=Q)")</f>
        <v>3760600000</v>
      </c>
      <c r="H131" s="4">
        <f>_xll.BQL(D131, "net_income(as_of_date=range(2021-06-30, 2021-06-30), fa_period_type=LTM)")</f>
        <v>486400000</v>
      </c>
      <c r="I131" s="4">
        <f>_xll.BQL(D131, "ebitda(as_of_date=range(2021-06-30, 2021-06-30), fa_period_type=LTM)")</f>
        <v>1011100000</v>
      </c>
      <c r="J131" s="4">
        <f>_xll.BQL(D131, "is_int_expense(as_of_date=range(2021-06-30, 2021-06-30), fa_period_type=Q)")</f>
        <v>43100000</v>
      </c>
      <c r="K131" s="4">
        <f>_xll.BQL(D131, "total_equity(as_of_date=range(2021-06-30, 2021-06-30), fa_period_type=Q)")</f>
        <v>101400000.00000009</v>
      </c>
      <c r="L131" s="4">
        <f>_xll.BQL(D131, "sales_rev_turn(as_of_date=range(2021-06-30, 2021-06-30), fa_period_type=LTM)")</f>
        <v>4996400000</v>
      </c>
    </row>
    <row r="132" spans="1:12" x14ac:dyDescent="0.25">
      <c r="A132" s="1">
        <v>44377</v>
      </c>
      <c r="B132" s="1">
        <v>44377</v>
      </c>
      <c r="C132" t="s">
        <v>1098</v>
      </c>
      <c r="D132" t="s">
        <v>6622</v>
      </c>
      <c r="E132" s="4">
        <f>_xll.BQL(D132, "cf_free_cash_flow(as_of_date=range(2021-06-30, 2021-06-30), fa_period_type=LTM)")</f>
        <v>-18661000000</v>
      </c>
      <c r="F132" s="4">
        <f>_xll.BQL(D132, "bs_st_borrow(fa_period_reference=range(2021-06-30, 2021-06-30), fa_period_type=Q)")</f>
        <v>6534000000</v>
      </c>
      <c r="G132" s="4">
        <f>_xll.BQL(D132, "bs_lt_borrow(fa_period_reference=range(2021-06-30, 2021-06-30), fa_period_type=Q)")</f>
        <v>57025000000</v>
      </c>
      <c r="H132" s="4">
        <f>_xll.BQL(D132, "net_income(as_of_date=range(2021-06-30, 2021-06-30), fa_period_type=LTM)")</f>
        <v>-11782000000</v>
      </c>
      <c r="I132" s="4">
        <f>_xll.BQL(D132, "ebitda(as_of_date=range(2021-06-30, 2021-06-30), fa_period_type=LTM)")</f>
        <v>-9271000000</v>
      </c>
      <c r="J132" s="4">
        <f>_xll.BQL(D132, "is_int_expense(as_of_date=range(2021-06-30, 2021-06-30), fa_period_type=Q)")</f>
        <v>679000000</v>
      </c>
      <c r="K132" s="4">
        <f>_xll.BQL(D132, "total_equity(as_of_date=range(2021-06-30, 2021-06-30), fa_period_type=Q)")</f>
        <v>-17841000000</v>
      </c>
      <c r="L132" s="4">
        <f>_xll.BQL(D132, "sales_rev_turn(as_of_date=range(2021-06-30, 2021-06-30), fa_period_type=LTM)")</f>
        <v>56467000000</v>
      </c>
    </row>
    <row r="133" spans="1:12" x14ac:dyDescent="0.25">
      <c r="A133" s="1">
        <v>44377</v>
      </c>
      <c r="B133" s="1">
        <v>44377</v>
      </c>
      <c r="C133" t="s">
        <v>1112</v>
      </c>
      <c r="D133" t="s">
        <v>6623</v>
      </c>
      <c r="E133" s="4">
        <f>_xll.BQL(D133, "cf_free_cash_flow(as_of_date=range(2021-06-30, 2021-06-30), fa_period_type=LTM)")</f>
        <v>3279000000</v>
      </c>
      <c r="F133" s="4">
        <f>_xll.BQL(D133, "bs_st_borrow(fa_period_reference=range(2021-06-30, 2021-06-30), fa_period_type=Q)")</f>
        <v>2984000000</v>
      </c>
      <c r="G133" s="4">
        <f>_xll.BQL(D133, "bs_lt_borrow(fa_period_reference=range(2021-06-30, 2021-06-30), fa_period_type=Q)")</f>
        <v>28574000000</v>
      </c>
      <c r="H133" s="4">
        <f>_xll.BQL(D133, "net_income(as_of_date=range(2021-06-30, 2021-06-30), fa_period_type=LTM)")</f>
        <v>-1071000000</v>
      </c>
      <c r="I133" s="4">
        <f>_xll.BQL(D133, "ebitda(as_of_date=range(2021-06-30, 2021-06-30), fa_period_type=LTM)")</f>
        <v>5669000000</v>
      </c>
      <c r="J133" s="4">
        <f>_xll.BQL(D133, "is_int_expense(as_of_date=range(2021-06-30, 2021-06-30), fa_period_type=Q)")</f>
        <v>389000000</v>
      </c>
      <c r="K133" s="4">
        <f>_xll.BQL(D133, "total_equity(as_of_date=range(2021-06-30, 2021-06-30), fa_period_type=Q)")</f>
        <v>11303000000</v>
      </c>
      <c r="L133" s="4">
        <f>_xll.BQL(D133, "sales_rev_turn(as_of_date=range(2021-06-30, 2021-06-30), fa_period_type=LTM)")</f>
        <v>20513000000</v>
      </c>
    </row>
    <row r="134" spans="1:12" x14ac:dyDescent="0.25">
      <c r="A134" s="1">
        <v>44377</v>
      </c>
      <c r="B134" s="1">
        <v>44377</v>
      </c>
      <c r="C134" t="s">
        <v>1121</v>
      </c>
      <c r="D134" t="s">
        <v>6624</v>
      </c>
      <c r="E134" s="4">
        <f>_xll.BQL(D134, "cf_free_cash_flow(as_of_date=range(2021-06-30, 2021-06-30), fa_period_type=LTM)")</f>
        <v>96550999.999999985</v>
      </c>
      <c r="F134" s="4">
        <f>_xll.BQL(D134, "bs_st_borrow(fa_period_reference=range(2021-06-30, 2021-06-30), fa_period_type=Q)")</f>
        <v>15513000</v>
      </c>
      <c r="G134" s="4">
        <f>_xll.BQL(D134, "bs_lt_borrow(fa_period_reference=range(2021-06-30, 2021-06-30), fa_period_type=Q)")</f>
        <v>1614398000</v>
      </c>
      <c r="H134" s="4">
        <f>_xll.BQL(D134, "net_income(as_of_date=range(2021-06-30, 2021-06-30), fa_period_type=LTM)")</f>
        <v>92664000</v>
      </c>
      <c r="I134" s="4">
        <f>_xll.BQL(D134, "ebitda(as_of_date=range(2021-06-30, 2021-06-30), fa_period_type=LTM)")</f>
        <v>705490000</v>
      </c>
      <c r="J134" s="4">
        <f>_xll.BQL(D134, "is_int_expense(as_of_date=range(2021-06-30, 2021-06-30), fa_period_type=Q)")</f>
        <v>34667000</v>
      </c>
      <c r="K134" s="4">
        <f>_xll.BQL(D134, "total_equity(as_of_date=range(2021-06-30, 2021-06-30), fa_period_type=Q)")</f>
        <v>3557864999.9999995</v>
      </c>
      <c r="L134" s="4">
        <f>_xll.BQL(D134, "sales_rev_turn(as_of_date=range(2021-06-30, 2021-06-30), fa_period_type=LTM)")</f>
        <v>1904823000</v>
      </c>
    </row>
    <row r="135" spans="1:12" x14ac:dyDescent="0.25">
      <c r="A135" s="1">
        <v>44377</v>
      </c>
      <c r="B135" s="1">
        <v>44377</v>
      </c>
      <c r="C135" t="s">
        <v>1145</v>
      </c>
      <c r="D135" t="s">
        <v>6625</v>
      </c>
      <c r="E135" s="4">
        <f>_xll.BQL(D135, "cf_free_cash_flow(as_of_date=range(2021-06-30, 2021-06-30), fa_period_type=LTM)")</f>
        <v>2009000000</v>
      </c>
      <c r="F135" s="4" t="str">
        <f>_xll.BQL(D135, "bs_st_borrow(fa_period_reference=range(2021-06-30, 2021-06-30), fa_period_type=Q)")</f>
        <v>#N/A</v>
      </c>
      <c r="G135" s="4" t="str">
        <f>_xll.BQL(D135, "bs_lt_borrow(fa_period_reference=range(2021-06-30, 2021-06-30), fa_period_type=Q)")</f>
        <v>#N/A</v>
      </c>
      <c r="H135" s="4">
        <f>_xll.BQL(D135, "net_income(as_of_date=range(2021-06-30, 2021-06-30), fa_period_type=LTM)")</f>
        <v>1880000000</v>
      </c>
      <c r="I135" s="4">
        <f>_xll.BQL(D135, "ebitda(as_of_date=range(2021-06-30, 2021-06-30), fa_period_type=LTM)")</f>
        <v>8084000000</v>
      </c>
      <c r="J135" s="4">
        <f>_xll.BQL(D135, "is_int_expense(as_of_date=range(2021-06-30, 2021-06-30), fa_period_type=Q)")</f>
        <v>351000000</v>
      </c>
      <c r="K135" s="4">
        <f>_xll.BQL(D135, "total_equity(as_of_date=range(2021-06-30, 2021-06-30), fa_period_type=Q)")</f>
        <v>9360999999.9999981</v>
      </c>
      <c r="L135" s="4">
        <f>_xll.BQL(D135, "sales_rev_turn(as_of_date=range(2021-06-30, 2021-06-30), fa_period_type=LTM)")</f>
        <v>24111000000</v>
      </c>
    </row>
    <row r="136" spans="1:12" x14ac:dyDescent="0.25">
      <c r="A136" s="1">
        <v>44377</v>
      </c>
      <c r="B136" s="1">
        <v>44377</v>
      </c>
      <c r="C136" t="s">
        <v>1149</v>
      </c>
      <c r="D136" t="s">
        <v>6626</v>
      </c>
      <c r="E136" s="4">
        <f>_xll.BQL(D136, "cf_free_cash_flow(as_of_date=range(2021-06-30, 2021-06-30), fa_period_type=LTM)")</f>
        <v>-4291000000</v>
      </c>
      <c r="F136" s="4">
        <f>_xll.BQL(D136, "bs_st_borrow(fa_period_reference=range(2021-06-30, 2021-06-30), fa_period_type=Q)")</f>
        <v>3452000000</v>
      </c>
      <c r="G136" s="4">
        <f>_xll.BQL(D136, "bs_lt_borrow(fa_period_reference=range(2021-06-30, 2021-06-30), fa_period_type=Q)")</f>
        <v>23722000000</v>
      </c>
      <c r="H136" s="4">
        <f>_xll.BQL(D136, "net_income(as_of_date=range(2021-06-30, 2021-06-30), fa_period_type=LTM)")</f>
        <v>948000000</v>
      </c>
      <c r="I136" s="4">
        <f>_xll.BQL(D136, "ebitda(as_of_date=range(2021-06-30, 2021-06-30), fa_period_type=LTM)")</f>
        <v>3479000000</v>
      </c>
      <c r="J136" s="4">
        <f>_xll.BQL(D136, "is_int_expense(as_of_date=range(2021-06-30, 2021-06-30), fa_period_type=Q)")</f>
        <v>217000000</v>
      </c>
      <c r="K136" s="4">
        <f>_xll.BQL(D136, "total_equity(as_of_date=range(2021-06-30, 2021-06-30), fa_period_type=Q)")</f>
        <v>17223000000</v>
      </c>
      <c r="L136" s="4">
        <f>_xll.BQL(D136, "sales_rev_turn(as_of_date=range(2021-06-30, 2021-06-30), fa_period_type=LTM)")</f>
        <v>13748000000</v>
      </c>
    </row>
    <row r="137" spans="1:12" x14ac:dyDescent="0.25">
      <c r="A137" s="1">
        <v>44377</v>
      </c>
      <c r="B137" s="1">
        <v>44377</v>
      </c>
      <c r="C137" t="s">
        <v>1153</v>
      </c>
      <c r="D137" t="s">
        <v>6627</v>
      </c>
      <c r="E137" s="4">
        <f>_xll.BQL(D137, "cf_free_cash_flow(as_of_date=range(2021-06-30, 2021-06-30), fa_period_type=LTM)")</f>
        <v>1221000000</v>
      </c>
      <c r="F137" s="4">
        <f>_xll.BQL(D137, "bs_st_borrow(fa_period_reference=range(2021-06-30, 2021-06-30), fa_period_type=Q)")</f>
        <v>400000000</v>
      </c>
      <c r="G137" s="4">
        <f>_xll.BQL(D137, "bs_lt_borrow(fa_period_reference=range(2021-06-30, 2021-06-30), fa_period_type=Q)")</f>
        <v>11079000000</v>
      </c>
      <c r="H137" s="4">
        <f>_xll.BQL(D137, "net_income(as_of_date=range(2021-06-30, 2021-06-30), fa_period_type=LTM)")</f>
        <v>1147000000</v>
      </c>
      <c r="I137" s="4">
        <f>_xll.BQL(D137, "ebitda(as_of_date=range(2021-06-30, 2021-06-30), fa_period_type=LTM)")</f>
        <v>1954000000</v>
      </c>
      <c r="J137" s="4">
        <f>_xll.BQL(D137, "is_int_expense(as_of_date=range(2021-06-30, 2021-06-30), fa_period_type=Q)")</f>
        <v>131000000</v>
      </c>
      <c r="K137" s="4">
        <f>_xll.BQL(D137, "total_equity(as_of_date=range(2021-06-30, 2021-06-30), fa_period_type=Q)")</f>
        <v>-7912000000</v>
      </c>
      <c r="L137" s="4">
        <f>_xll.BQL(D137, "sales_rev_turn(as_of_date=range(2021-06-30, 2021-06-30), fa_period_type=LTM)")</f>
        <v>5875000000</v>
      </c>
    </row>
    <row r="138" spans="1:12" x14ac:dyDescent="0.25">
      <c r="A138" s="1">
        <v>44377</v>
      </c>
      <c r="B138" s="1">
        <v>44377</v>
      </c>
      <c r="C138" t="s">
        <v>1164</v>
      </c>
      <c r="D138" t="s">
        <v>6628</v>
      </c>
      <c r="E138" s="4">
        <f>_xll.BQL(D138, "cf_free_cash_flow(as_of_date=range(2021-06-30, 2021-06-30), fa_period_type=LTM)")</f>
        <v>9167000000</v>
      </c>
      <c r="F138" s="4">
        <f>_xll.BQL(D138, "bs_st_borrow(fa_period_reference=range(2021-06-30, 2021-06-30), fa_period_type=Q)")</f>
        <v>1889000000</v>
      </c>
      <c r="G138" s="4">
        <f>_xll.BQL(D138, "bs_lt_borrow(fa_period_reference=range(2021-06-30, 2021-06-30), fa_period_type=Q)")</f>
        <v>25831000000</v>
      </c>
      <c r="H138" s="4">
        <f>_xll.BQL(D138, "net_income(as_of_date=range(2021-06-30, 2021-06-30), fa_period_type=LTM)")</f>
        <v>6819000000</v>
      </c>
      <c r="I138" s="4">
        <f>_xll.BQL(D138, "ebitda(as_of_date=range(2021-06-30, 2021-06-30), fa_period_type=LTM)")</f>
        <v>12565000000</v>
      </c>
      <c r="J138" s="4">
        <f>_xll.BQL(D138, "is_int_expense(as_of_date=range(2021-06-30, 2021-06-30), fa_period_type=Q)")</f>
        <v>214000000</v>
      </c>
      <c r="K138" s="4">
        <f>_xll.BQL(D138, "total_equity(as_of_date=range(2021-06-30, 2021-06-30), fa_period_type=Q)")</f>
        <v>445000000</v>
      </c>
      <c r="L138" s="4">
        <f>_xll.BQL(D138, "sales_rev_turn(as_of_date=range(2021-06-30, 2021-06-30), fa_period_type=LTM)")</f>
        <v>94344000000</v>
      </c>
    </row>
    <row r="139" spans="1:12" x14ac:dyDescent="0.25">
      <c r="A139" s="1">
        <v>44377</v>
      </c>
      <c r="B139" s="1">
        <v>44377</v>
      </c>
      <c r="C139" t="s">
        <v>1170</v>
      </c>
      <c r="D139" t="s">
        <v>6629</v>
      </c>
      <c r="E139" s="4">
        <f>_xll.BQL(D139, "cf_free_cash_flow(as_of_date=range(2021-06-30, 2021-06-30), fa_period_type=LTM)")</f>
        <v>193144000</v>
      </c>
      <c r="F139" s="4">
        <f>_xll.BQL(D139, "bs_st_borrow(fa_period_reference=range(2021-06-30, 2021-06-30), fa_period_type=Q)")</f>
        <v>6613000</v>
      </c>
      <c r="G139" s="4">
        <f>_xll.BQL(D139, "bs_lt_borrow(fa_period_reference=range(2021-06-30, 2021-06-30), fa_period_type=Q)")</f>
        <v>2823125000</v>
      </c>
      <c r="H139" s="4">
        <f>_xll.BQL(D139, "net_income(as_of_date=range(2021-06-30, 2021-06-30), fa_period_type=LTM)")</f>
        <v>-550900000</v>
      </c>
      <c r="I139" s="4">
        <f>_xll.BQL(D139, "ebitda(as_of_date=range(2021-06-30, 2021-06-30), fa_period_type=LTM)")</f>
        <v>347210000</v>
      </c>
      <c r="J139" s="4">
        <f>_xll.BQL(D139, "is_int_expense(as_of_date=range(2021-06-30, 2021-06-30), fa_period_type=Q)")</f>
        <v>42975000</v>
      </c>
      <c r="K139" s="4">
        <f>_xll.BQL(D139, "total_equity(as_of_date=range(2021-06-30, 2021-06-30), fa_period_type=Q)")</f>
        <v>1524121000</v>
      </c>
      <c r="L139" s="4">
        <f>_xll.BQL(D139, "sales_rev_turn(as_of_date=range(2021-06-30, 2021-06-30), fa_period_type=LTM)")</f>
        <v>1876190000</v>
      </c>
    </row>
    <row r="140" spans="1:12" x14ac:dyDescent="0.25">
      <c r="A140" s="1">
        <v>44377</v>
      </c>
      <c r="B140" s="1">
        <v>44377</v>
      </c>
      <c r="C140" t="s">
        <v>1184</v>
      </c>
      <c r="D140" t="s">
        <v>6630</v>
      </c>
      <c r="E140" s="4">
        <f>_xll.BQL(D140, "cf_free_cash_flow(as_of_date=range(2021-06-30, 2021-06-30), fa_period_type=LTM)")</f>
        <v>860000000</v>
      </c>
      <c r="F140" s="4">
        <f>_xll.BQL(D140, "bs_st_borrow(fa_period_reference=range(2021-06-30, 2021-06-30), fa_period_type=Q)")</f>
        <v>592000000</v>
      </c>
      <c r="G140" s="4">
        <f>_xll.BQL(D140, "bs_lt_borrow(fa_period_reference=range(2021-06-30, 2021-06-30), fa_period_type=Q)")</f>
        <v>5770000000</v>
      </c>
      <c r="H140" s="4">
        <f>_xll.BQL(D140, "net_income(as_of_date=range(2021-06-30, 2021-06-30), fa_period_type=LTM)")</f>
        <v>-6209000000</v>
      </c>
      <c r="I140" s="4">
        <f>_xll.BQL(D140, "ebitda(as_of_date=range(2021-06-30, 2021-06-30), fa_period_type=LTM)")</f>
        <v>-4353000000</v>
      </c>
      <c r="J140" s="4">
        <f>_xll.BQL(D140, "is_int_expense(as_of_date=range(2021-06-30, 2021-06-30), fa_period_type=Q)")</f>
        <v>87000000</v>
      </c>
      <c r="K140" s="4">
        <f>_xll.BQL(D140, "total_equity(as_of_date=range(2021-06-30, 2021-06-30), fa_period_type=Q)")</f>
        <v>4134000000</v>
      </c>
      <c r="L140" s="4">
        <f>_xll.BQL(D140, "sales_rev_turn(as_of_date=range(2021-06-30, 2021-06-30), fa_period_type=LTM)")</f>
        <v>5282000000</v>
      </c>
    </row>
    <row r="141" spans="1:12" x14ac:dyDescent="0.25">
      <c r="A141" s="1">
        <v>44377</v>
      </c>
      <c r="B141" s="1">
        <v>44377</v>
      </c>
      <c r="C141" t="s">
        <v>1194</v>
      </c>
      <c r="D141" t="s">
        <v>6631</v>
      </c>
      <c r="E141" s="4">
        <f>_xll.BQL(D141, "cf_free_cash_flow(as_of_date=range(2021-06-30, 2021-06-30), fa_period_type=LTM)")</f>
        <v>463200000</v>
      </c>
      <c r="F141" s="4">
        <f>_xll.BQL(D141, "bs_st_borrow(fa_period_reference=range(2021-06-30, 2021-06-30), fa_period_type=Q)")</f>
        <v>78000000</v>
      </c>
      <c r="G141" s="4">
        <f>_xll.BQL(D141, "bs_lt_borrow(fa_period_reference=range(2021-06-30, 2021-06-30), fa_period_type=Q)")</f>
        <v>3681600000</v>
      </c>
      <c r="H141" s="4">
        <f>_xll.BQL(D141, "net_income(as_of_date=range(2021-06-30, 2021-06-30), fa_period_type=LTM)")</f>
        <v>-646300000</v>
      </c>
      <c r="I141" s="4">
        <f>_xll.BQL(D141, "ebitda(as_of_date=range(2021-06-30, 2021-06-30), fa_period_type=LTM)")</f>
        <v>249100000.00000012</v>
      </c>
      <c r="J141" s="4">
        <f>_xll.BQL(D141, "is_int_expense(as_of_date=range(2021-06-30, 2021-06-30), fa_period_type=Q)")</f>
        <v>84500000</v>
      </c>
      <c r="K141" s="4">
        <f>_xll.BQL(D141, "total_equity(as_of_date=range(2021-06-30, 2021-06-30), fa_period_type=Q)")</f>
        <v>1696600000</v>
      </c>
      <c r="L141" s="4">
        <f>_xll.BQL(D141, "sales_rev_turn(as_of_date=range(2021-06-30, 2021-06-30), fa_period_type=LTM)")</f>
        <v>6251700000</v>
      </c>
    </row>
    <row r="142" spans="1:12" x14ac:dyDescent="0.25">
      <c r="A142" s="1">
        <v>44377</v>
      </c>
      <c r="B142" s="1">
        <v>44377</v>
      </c>
      <c r="C142" t="s">
        <v>1201</v>
      </c>
      <c r="D142" t="s">
        <v>6632</v>
      </c>
      <c r="E142" s="4" t="str">
        <f>_xll.BQL(D142, "cf_free_cash_flow(as_of_date=range(2021-06-30, 2021-06-30), fa_period_type=LTM)")</f>
        <v>#N/A</v>
      </c>
      <c r="F142" s="4" t="str">
        <f>_xll.BQL(D142, "bs_st_borrow(fa_period_reference=range(2021-06-30, 2021-06-30), fa_period_type=Q)")</f>
        <v>#N/A</v>
      </c>
      <c r="G142" s="4">
        <f>_xll.BQL(D142, "bs_lt_borrow(fa_period_reference=range(2021-06-30, 2021-06-30), fa_period_type=Q)")</f>
        <v>317700000</v>
      </c>
      <c r="H142" s="4" t="str">
        <f>_xll.BQL(D142, "net_income(as_of_date=range(2021-06-30, 2021-06-30), fa_period_type=LTM)")</f>
        <v>#N/A</v>
      </c>
      <c r="I142" s="4" t="str">
        <f>_xll.BQL(D142, "ebitda(as_of_date=range(2021-06-30, 2021-06-30), fa_period_type=LTM)")</f>
        <v>#N/A</v>
      </c>
      <c r="J142" s="4" t="str">
        <f>_xll.BQL(D142, "is_int_expense(as_of_date=range(2021-06-30, 2021-06-30), fa_period_type=Q)")</f>
        <v>#N/A</v>
      </c>
      <c r="K142" s="4" t="str">
        <f>_xll.BQL(D142, "total_equity(as_of_date=range(2021-06-30, 2021-06-30), fa_period_type=Q)")</f>
        <v>#N/A</v>
      </c>
      <c r="L142" s="4" t="str">
        <f>_xll.BQL(D142, "sales_rev_turn(as_of_date=range(2021-06-30, 2021-06-30), fa_period_type=LTM)")</f>
        <v>#N/A</v>
      </c>
    </row>
    <row r="143" spans="1:12" x14ac:dyDescent="0.25">
      <c r="A143" s="1">
        <v>44377</v>
      </c>
      <c r="B143" s="1">
        <v>44377</v>
      </c>
      <c r="C143" t="s">
        <v>1208</v>
      </c>
      <c r="D143" t="s">
        <v>6633</v>
      </c>
      <c r="E143" s="4">
        <f>_xll.BQL(D143, "cf_free_cash_flow(as_of_date=range(2021-06-30, 2021-06-30), fa_period_type=LTM)")</f>
        <v>2628000000</v>
      </c>
      <c r="F143" s="4">
        <f>_xll.BQL(D143, "bs_st_borrow(fa_period_reference=range(2021-06-30, 2021-06-30), fa_period_type=Q)")</f>
        <v>318000000</v>
      </c>
      <c r="G143" s="4">
        <f>_xll.BQL(D143, "bs_lt_borrow(fa_period_reference=range(2021-06-30, 2021-06-30), fa_period_type=Q)")</f>
        <v>14422000000</v>
      </c>
      <c r="H143" s="4">
        <f>_xll.BQL(D143, "net_income(as_of_date=range(2021-06-30, 2021-06-30), fa_period_type=LTM)")</f>
        <v>2085000000</v>
      </c>
      <c r="I143" s="4">
        <f>_xll.BQL(D143, "ebitda(as_of_date=range(2021-06-30, 2021-06-30), fa_period_type=LTM)")</f>
        <v>3943000000</v>
      </c>
      <c r="J143" s="4">
        <f>_xll.BQL(D143, "is_int_expense(as_of_date=range(2021-06-30, 2021-06-30), fa_period_type=Q)")</f>
        <v>107000000</v>
      </c>
      <c r="K143" s="4">
        <f>_xll.BQL(D143, "total_equity(as_of_date=range(2021-06-30, 2021-06-30), fa_period_type=Q)")</f>
        <v>20085000000</v>
      </c>
      <c r="L143" s="4">
        <f>_xll.BQL(D143, "sales_rev_turn(as_of_date=range(2021-06-30, 2021-06-30), fa_period_type=LTM)")</f>
        <v>6274000000</v>
      </c>
    </row>
    <row r="144" spans="1:12" x14ac:dyDescent="0.25">
      <c r="A144" s="1">
        <v>44377</v>
      </c>
      <c r="B144" s="1">
        <v>44377</v>
      </c>
      <c r="C144" t="s">
        <v>1222</v>
      </c>
      <c r="D144" t="s">
        <v>6634</v>
      </c>
      <c r="E144" s="4">
        <f>_xll.BQL(D144, "cf_free_cash_flow(as_of_date=range(2021-06-30, 2021-06-30), fa_period_type=LTM)")</f>
        <v>-2075000000</v>
      </c>
      <c r="F144" s="4">
        <f>_xll.BQL(D144, "bs_st_borrow(fa_period_reference=range(2021-06-30, 2021-06-30), fa_period_type=Q)")</f>
        <v>2773000000</v>
      </c>
      <c r="G144" s="4">
        <f>_xll.BQL(D144, "bs_lt_borrow(fa_period_reference=range(2021-06-30, 2021-06-30), fa_period_type=Q)")</f>
        <v>22090000000</v>
      </c>
      <c r="H144" s="4">
        <f>_xll.BQL(D144, "net_income(as_of_date=range(2021-06-30, 2021-06-30), fa_period_type=LTM)")</f>
        <v>4032000000</v>
      </c>
      <c r="I144" s="4">
        <f>_xll.BQL(D144, "ebitda(as_of_date=range(2021-06-30, 2021-06-30), fa_period_type=LTM)")</f>
        <v>4287000000</v>
      </c>
      <c r="J144" s="4">
        <f>_xll.BQL(D144, "is_int_expense(as_of_date=range(2021-06-30, 2021-06-30), fa_period_type=Q)")</f>
        <v>259000000</v>
      </c>
      <c r="K144" s="4">
        <f>_xll.BQL(D144, "total_equity(as_of_date=range(2021-06-30, 2021-06-30), fa_period_type=Q)")</f>
        <v>25608000000</v>
      </c>
      <c r="L144" s="4">
        <f>_xll.BQL(D144, "sales_rev_turn(as_of_date=range(2021-06-30, 2021-06-30), fa_period_type=LTM)")</f>
        <v>11600000000</v>
      </c>
    </row>
    <row r="145" spans="1:12" x14ac:dyDescent="0.25">
      <c r="A145" s="1">
        <v>44377</v>
      </c>
      <c r="B145" s="1">
        <v>44377</v>
      </c>
      <c r="C145" t="s">
        <v>1237</v>
      </c>
      <c r="D145" t="s">
        <v>6635</v>
      </c>
      <c r="E145" s="4" t="str">
        <f>_xll.BQL(D145, "cf_free_cash_flow(as_of_date=range(2021-06-30, 2021-06-30), fa_period_type=LTM)")</f>
        <v>#N/A</v>
      </c>
      <c r="F145" s="4" t="str">
        <f>_xll.BQL(D145, "bs_st_borrow(fa_period_reference=range(2021-06-30, 2021-06-30), fa_period_type=Q)")</f>
        <v>#N/A</v>
      </c>
      <c r="G145" s="4" t="str">
        <f>_xll.BQL(D145, "bs_lt_borrow(fa_period_reference=range(2021-06-30, 2021-06-30), fa_period_type=Q)")</f>
        <v>#N/A</v>
      </c>
      <c r="H145" s="4" t="str">
        <f>_xll.BQL(D145, "net_income(as_of_date=range(2021-06-30, 2021-06-30), fa_period_type=LTM)")</f>
        <v>#N/A</v>
      </c>
      <c r="I145" s="4" t="str">
        <f>_xll.BQL(D145, "ebitda(as_of_date=range(2021-06-30, 2021-06-30), fa_period_type=LTM)")</f>
        <v>#N/A</v>
      </c>
      <c r="J145" s="4" t="str">
        <f>_xll.BQL(D145, "is_int_expense(as_of_date=range(2021-06-30, 2021-06-30), fa_period_type=Q)")</f>
        <v>#N/A</v>
      </c>
      <c r="K145" s="4" t="str">
        <f>_xll.BQL(D145, "total_equity(as_of_date=range(2021-06-30, 2021-06-30), fa_period_type=Q)")</f>
        <v>#N/A</v>
      </c>
      <c r="L145" s="4" t="str">
        <f>_xll.BQL(D145, "sales_rev_turn(as_of_date=range(2021-06-30, 2021-06-30), fa_period_type=LTM)")</f>
        <v>#N/A</v>
      </c>
    </row>
    <row r="146" spans="1:12" x14ac:dyDescent="0.25">
      <c r="A146" s="1">
        <v>44377</v>
      </c>
      <c r="B146" s="1">
        <v>44377</v>
      </c>
      <c r="C146" t="s">
        <v>1242</v>
      </c>
      <c r="D146" t="s">
        <v>6636</v>
      </c>
      <c r="E146" s="4">
        <f>_xll.BQL(D146, "cf_free_cash_flow(as_of_date=range(2021-06-30, 2021-06-30), fa_period_type=LTM)")</f>
        <v>7109000000</v>
      </c>
      <c r="F146" s="4">
        <f>_xll.BQL(D146, "bs_st_borrow(fa_period_reference=range(2021-06-30, 2021-06-30), fa_period_type=Q)")</f>
        <v>2249000000</v>
      </c>
      <c r="G146" s="4">
        <f>_xll.BQL(D146, "bs_lt_borrow(fa_period_reference=range(2021-06-30, 2021-06-30), fa_period_type=Q)")</f>
        <v>16870000000</v>
      </c>
      <c r="H146" s="4">
        <f>_xll.BQL(D146, "net_income(as_of_date=range(2021-06-30, 2021-06-30), fa_period_type=LTM)")</f>
        <v>5716000000</v>
      </c>
      <c r="I146" s="4">
        <f>_xll.BQL(D146, "ebitda(as_of_date=range(2021-06-30, 2021-06-30), fa_period_type=LTM)")</f>
        <v>9423000000</v>
      </c>
      <c r="J146" s="4">
        <f>_xll.BQL(D146, "is_int_expense(as_of_date=range(2021-06-30, 2021-06-30), fa_period_type=Q)")</f>
        <v>132000000</v>
      </c>
      <c r="K146" s="4">
        <f>_xll.BQL(D146, "total_equity(as_of_date=range(2021-06-30, 2021-06-30), fa_period_type=Q)")</f>
        <v>13828000000.000002</v>
      </c>
      <c r="L146" s="4">
        <f>_xll.BQL(D146, "sales_rev_turn(as_of_date=range(2021-06-30, 2021-06-30), fa_period_type=LTM)")</f>
        <v>32960000000</v>
      </c>
    </row>
    <row r="147" spans="1:12" x14ac:dyDescent="0.25">
      <c r="A147" s="1">
        <v>44377</v>
      </c>
      <c r="B147" s="1">
        <v>44377</v>
      </c>
      <c r="C147" t="s">
        <v>1249</v>
      </c>
      <c r="D147" t="s">
        <v>6637</v>
      </c>
      <c r="E147" s="4">
        <f>_xll.BQL(D147, "cf_free_cash_flow(as_of_date=range(2021-06-30, 2021-06-30), fa_period_type=LTM)")</f>
        <v>4618000000</v>
      </c>
      <c r="F147" s="4">
        <f>_xll.BQL(D147, "bs_st_borrow(fa_period_reference=range(2021-06-30, 2021-06-30), fa_period_type=Q)")</f>
        <v>3355000000</v>
      </c>
      <c r="G147" s="4">
        <f>_xll.BQL(D147, "bs_lt_borrow(fa_period_reference=range(2021-06-30, 2021-06-30), fa_period_type=Q)")</f>
        <v>16062000000</v>
      </c>
      <c r="H147" s="4">
        <f>_xll.BQL(D147, "net_income(as_of_date=range(2021-06-30, 2021-06-30), fa_period_type=LTM)")</f>
        <v>-231000000</v>
      </c>
      <c r="I147" s="4">
        <f>_xll.BQL(D147, "ebitda(as_of_date=range(2021-06-30, 2021-06-30), fa_period_type=LTM)")</f>
        <v>4296000000</v>
      </c>
      <c r="J147" s="4">
        <f>_xll.BQL(D147, "is_int_expense(as_of_date=range(2021-06-30, 2021-06-30), fa_period_type=Q)")</f>
        <v>74000000</v>
      </c>
      <c r="K147" s="4">
        <f>_xll.BQL(D147, "total_equity(as_of_date=range(2021-06-30, 2021-06-30), fa_period_type=Q)")</f>
        <v>48649000000</v>
      </c>
      <c r="L147" s="4">
        <f>_xll.BQL(D147, "sales_rev_turn(as_of_date=range(2021-06-30, 2021-06-30), fa_period_type=LTM)")</f>
        <v>12698000000</v>
      </c>
    </row>
    <row r="148" spans="1:12" x14ac:dyDescent="0.25">
      <c r="A148" s="1">
        <v>44377</v>
      </c>
      <c r="B148" s="1">
        <v>44377</v>
      </c>
      <c r="C148" t="s">
        <v>1254</v>
      </c>
      <c r="D148" t="s">
        <v>6638</v>
      </c>
      <c r="E148" s="4">
        <f>_xll.BQL(D148, "cf_free_cash_flow(as_of_date=range(2021-06-30, 2021-06-30), fa_period_type=LTM)")</f>
        <v>-27190000000</v>
      </c>
      <c r="F148" s="4">
        <f>_xll.BQL(D148, "bs_st_borrow(fa_period_reference=range(2021-06-30, 2021-06-30), fa_period_type=Q)")</f>
        <v>7048000000</v>
      </c>
      <c r="G148" s="4">
        <f>_xll.BQL(D148, "bs_lt_borrow(fa_period_reference=range(2021-06-30, 2021-06-30), fa_period_type=Q)")</f>
        <v>37016000000</v>
      </c>
      <c r="H148" s="4">
        <f>_xll.BQL(D148, "net_income(as_of_date=range(2021-06-30, 2021-06-30), fa_period_type=LTM)")</f>
        <v>-1555000000</v>
      </c>
      <c r="I148" s="4">
        <f>_xll.BQL(D148, "ebitda(as_of_date=range(2021-06-30, 2021-06-30), fa_period_type=LTM)")</f>
        <v>3122000000</v>
      </c>
      <c r="J148" s="4">
        <f>_xll.BQL(D148, "is_int_expense(as_of_date=range(2021-06-30, 2021-06-30), fa_period_type=Q)")</f>
        <v>408000000</v>
      </c>
      <c r="K148" s="4">
        <f>_xll.BQL(D148, "total_equity(as_of_date=range(2021-06-30, 2021-06-30), fa_period_type=Q)")</f>
        <v>21379000000</v>
      </c>
      <c r="L148" s="4">
        <f>_xll.BQL(D148, "sales_rev_turn(as_of_date=range(2021-06-30, 2021-06-30), fa_period_type=LTM)")</f>
        <v>18879000000</v>
      </c>
    </row>
    <row r="149" spans="1:12" x14ac:dyDescent="0.25">
      <c r="A149" s="1">
        <v>44377</v>
      </c>
      <c r="B149" s="1">
        <v>44377</v>
      </c>
      <c r="C149" t="s">
        <v>1269</v>
      </c>
      <c r="D149" t="s">
        <v>6639</v>
      </c>
      <c r="E149" s="4">
        <f>_xll.BQL(D149, "cf_free_cash_flow(as_of_date=range(2021-06-30, 2021-06-30), fa_period_type=LTM)")</f>
        <v>29718000000</v>
      </c>
      <c r="F149" s="4">
        <f>_xll.BQL(D149, "bs_st_borrow(fa_period_reference=range(2021-06-30, 2021-06-30), fa_period_type=Q)")</f>
        <v>40561000000</v>
      </c>
      <c r="G149" s="4">
        <f>_xll.BQL(D149, "bs_lt_borrow(fa_period_reference=range(2021-06-30, 2021-06-30), fa_period_type=Q)")</f>
        <v>74662000000</v>
      </c>
      <c r="H149" s="4">
        <f>_xll.BQL(D149, "net_income(as_of_date=range(2021-06-30, 2021-06-30), fa_period_type=LTM)")</f>
        <v>103978000000</v>
      </c>
      <c r="I149" s="4">
        <f>_xll.BQL(D149, "ebitda(as_of_date=range(2021-06-30, 2021-06-30), fa_period_type=LTM)")</f>
        <v>147386000000</v>
      </c>
      <c r="J149" s="4">
        <f>_xll.BQL(D149, "is_int_expense(as_of_date=range(2021-06-30, 2021-06-30), fa_period_type=Q)")</f>
        <v>1050000000</v>
      </c>
      <c r="K149" s="4">
        <f>_xll.BQL(D149, "total_equity(as_of_date=range(2021-06-30, 2021-06-30), fa_period_type=Q)")</f>
        <v>456176000000</v>
      </c>
      <c r="L149" s="4">
        <f>_xll.BQL(D149, "sales_rev_turn(as_of_date=range(2021-06-30, 2021-06-30), fa_period_type=LTM)")</f>
        <v>365565000000</v>
      </c>
    </row>
    <row r="150" spans="1:12" x14ac:dyDescent="0.25">
      <c r="A150" s="1">
        <v>44377</v>
      </c>
      <c r="B150" s="1">
        <v>44377</v>
      </c>
      <c r="C150" t="s">
        <v>1276</v>
      </c>
      <c r="D150" t="s">
        <v>6640</v>
      </c>
      <c r="E150" s="4">
        <f>_xll.BQL(D150, "cf_free_cash_flow(as_of_date=range(2021-06-30, 2021-06-30), fa_period_type=LTM)")</f>
        <v>2176600000</v>
      </c>
      <c r="F150" s="4">
        <f>_xll.BQL(D150, "bs_st_borrow(fa_period_reference=range(2021-06-30, 2021-06-30), fa_period_type=Q)")</f>
        <v>82700000</v>
      </c>
      <c r="G150" s="4">
        <f>_xll.BQL(D150, "bs_lt_borrow(fa_period_reference=range(2021-06-30, 2021-06-30), fa_period_type=Q)")</f>
        <v>4279500000</v>
      </c>
      <c r="H150" s="4">
        <f>_xll.BQL(D150, "net_income(as_of_date=range(2021-06-30, 2021-06-30), fa_period_type=LTM)")</f>
        <v>1624000000</v>
      </c>
      <c r="I150" s="4" t="str">
        <f>_xll.BQL(D150, "ebitda(as_of_date=range(2021-06-30, 2021-06-30), fa_period_type=LTM)")</f>
        <v>#N/A</v>
      </c>
      <c r="J150" s="4">
        <f>_xll.BQL(D150, "is_int_expense(as_of_date=range(2021-06-30, 2021-06-30), fa_period_type=Q)")</f>
        <v>40800000</v>
      </c>
      <c r="K150" s="4">
        <f>_xll.BQL(D150, "total_equity(as_of_date=range(2021-06-30, 2021-06-30), fa_period_type=Q)")</f>
        <v>15725800000</v>
      </c>
      <c r="L150" s="4">
        <f>_xll.BQL(D150, "sales_rev_turn(as_of_date=range(2021-06-30, 2021-06-30), fa_period_type=LTM)")</f>
        <v>13398900000</v>
      </c>
    </row>
    <row r="151" spans="1:12" x14ac:dyDescent="0.25">
      <c r="A151" s="1">
        <v>44377</v>
      </c>
      <c r="B151" s="1">
        <v>44377</v>
      </c>
      <c r="C151" t="s">
        <v>1279</v>
      </c>
      <c r="D151" t="s">
        <v>6641</v>
      </c>
      <c r="E151" s="4">
        <f>_xll.BQL(D151, "cf_free_cash_flow(as_of_date=range(2021-06-30, 2021-06-30), fa_period_type=LTM)")</f>
        <v>1658600000.0000002</v>
      </c>
      <c r="F151" s="4">
        <f>_xll.BQL(D151, "bs_st_borrow(fa_period_reference=range(2021-06-30, 2021-06-30), fa_period_type=Q)")</f>
        <v>759500000</v>
      </c>
      <c r="G151" s="4">
        <f>_xll.BQL(D151, "bs_lt_borrow(fa_period_reference=range(2021-06-30, 2021-06-30), fa_period_type=Q)")</f>
        <v>8675800000</v>
      </c>
      <c r="H151" s="4">
        <f>_xll.BQL(D151, "net_income(as_of_date=range(2021-06-30, 2021-06-30), fa_period_type=LTM)")</f>
        <v>-713000000</v>
      </c>
      <c r="I151" s="4">
        <f>_xll.BQL(D151, "ebitda(as_of_date=range(2021-06-30, 2021-06-30), fa_period_type=LTM)")</f>
        <v>1362100000</v>
      </c>
      <c r="J151" s="4">
        <f>_xll.BQL(D151, "is_int_expense(as_of_date=range(2021-06-30, 2021-06-30), fa_period_type=Q)")</f>
        <v>83500000</v>
      </c>
      <c r="K151" s="4">
        <f>_xll.BQL(D151, "total_equity(as_of_date=range(2021-06-30, 2021-06-30), fa_period_type=Q)")</f>
        <v>11072200000.000002</v>
      </c>
      <c r="L151" s="4">
        <f>_xll.BQL(D151, "sales_rev_turn(as_of_date=range(2021-06-30, 2021-06-30), fa_period_type=LTM)")</f>
        <v>17547100000</v>
      </c>
    </row>
    <row r="152" spans="1:12" x14ac:dyDescent="0.25">
      <c r="A152" s="1">
        <v>44377</v>
      </c>
      <c r="B152" s="1">
        <v>44377</v>
      </c>
      <c r="C152" t="s">
        <v>1320</v>
      </c>
      <c r="D152" t="s">
        <v>6642</v>
      </c>
      <c r="E152" s="4">
        <f>_xll.BQL(D152, "cf_free_cash_flow(as_of_date=range(2021-06-30, 2021-06-30), fa_period_type=LTM)")</f>
        <v>-9695000000</v>
      </c>
      <c r="F152" s="4">
        <f>_xll.BQL(D152, "bs_st_borrow(fa_period_reference=range(2021-06-30, 2021-06-30), fa_period_type=Q)")</f>
        <v>11500000000</v>
      </c>
      <c r="G152" s="4">
        <f>_xll.BQL(D152, "bs_lt_borrow(fa_period_reference=range(2021-06-30, 2021-06-30), fa_period_type=Q)")</f>
        <v>18636000000</v>
      </c>
      <c r="H152" s="4">
        <f>_xll.BQL(D152, "net_income(as_of_date=range(2021-06-30, 2021-06-30), fa_period_type=LTM)")</f>
        <v>2725000000</v>
      </c>
      <c r="I152" s="4" t="str">
        <f>_xll.BQL(D152, "ebitda(as_of_date=range(2021-06-30, 2021-06-30), fa_period_type=LTM)")</f>
        <v>#N/A</v>
      </c>
      <c r="J152" s="4">
        <f>_xll.BQL(D152, "is_int_expense(as_of_date=range(2021-06-30, 2021-06-30), fa_period_type=Q)")</f>
        <v>376000000</v>
      </c>
      <c r="K152" s="4">
        <f>_xll.BQL(D152, "total_equity(as_of_date=range(2021-06-30, 2021-06-30), fa_period_type=Q)")</f>
        <v>58776000000</v>
      </c>
      <c r="L152" s="4">
        <f>_xll.BQL(D152, "sales_rev_turn(as_of_date=range(2021-06-30, 2021-06-30), fa_period_type=LTM)")</f>
        <v>59568000000</v>
      </c>
    </row>
    <row r="153" spans="1:12" x14ac:dyDescent="0.25">
      <c r="A153" s="1">
        <v>44377</v>
      </c>
      <c r="B153" s="1">
        <v>44377</v>
      </c>
      <c r="C153" t="s">
        <v>1331</v>
      </c>
      <c r="D153" t="s">
        <v>6643</v>
      </c>
      <c r="E153" s="4">
        <f>_xll.BQL(D153, "cf_free_cash_flow(as_of_date=range(2021-06-30, 2021-06-30), fa_period_type=LTM)")</f>
        <v>6416000000</v>
      </c>
      <c r="F153" s="4">
        <f>_xll.BQL(D153, "bs_st_borrow(fa_period_reference=range(2021-06-30, 2021-06-30), fa_period_type=Q)")</f>
        <v>4264000000</v>
      </c>
      <c r="G153" s="4">
        <f>_xll.BQL(D153, "bs_lt_borrow(fa_period_reference=range(2021-06-30, 2021-06-30), fa_period_type=Q)")</f>
        <v>38034000000</v>
      </c>
      <c r="H153" s="4">
        <f>_xll.BQL(D153, "net_income(as_of_date=range(2021-06-30, 2021-06-30), fa_period_type=LTM)")</f>
        <v>7496000000</v>
      </c>
      <c r="I153" s="4">
        <f>_xll.BQL(D153, "ebitda(as_of_date=range(2021-06-30, 2021-06-30), fa_period_type=LTM)")</f>
        <v>13043000000</v>
      </c>
      <c r="J153" s="4">
        <f>_xll.BQL(D153, "is_int_expense(as_of_date=range(2021-06-30, 2021-06-30), fa_period_type=Q)")</f>
        <v>258000000</v>
      </c>
      <c r="K153" s="4">
        <f>_xll.BQL(D153, "total_equity(as_of_date=range(2021-06-30, 2021-06-30), fa_period_type=Q)")</f>
        <v>14053000000.000002</v>
      </c>
      <c r="L153" s="4">
        <f>_xll.BQL(D153, "sales_rev_turn(as_of_date=range(2021-06-30, 2021-06-30), fa_period_type=LTM)")</f>
        <v>71311000000</v>
      </c>
    </row>
    <row r="154" spans="1:12" x14ac:dyDescent="0.25">
      <c r="A154" s="1">
        <v>44377</v>
      </c>
      <c r="B154" s="1">
        <v>44377</v>
      </c>
      <c r="C154" t="s">
        <v>1335</v>
      </c>
      <c r="D154" t="s">
        <v>6644</v>
      </c>
      <c r="E154" s="4" t="str">
        <f>_xll.BQL(D154, "cf_free_cash_flow(as_of_date=range(2021-06-30, 2021-06-30), fa_period_type=LTM)")</f>
        <v>#N/A</v>
      </c>
      <c r="F154" s="4" t="str">
        <f>_xll.BQL(D154, "bs_st_borrow(fa_period_reference=range(2021-06-30, 2021-06-30), fa_period_type=Q)")</f>
        <v>#N/A</v>
      </c>
      <c r="G154" s="4" t="str">
        <f>_xll.BQL(D154, "bs_lt_borrow(fa_period_reference=range(2021-06-30, 2021-06-30), fa_period_type=Q)")</f>
        <v>#N/A</v>
      </c>
      <c r="H154" s="4" t="str">
        <f>_xll.BQL(D154, "net_income(as_of_date=range(2021-06-30, 2021-06-30), fa_period_type=LTM)")</f>
        <v>#N/A</v>
      </c>
      <c r="I154" s="4" t="str">
        <f>_xll.BQL(D154, "ebitda(as_of_date=range(2021-06-30, 2021-06-30), fa_period_type=LTM)")</f>
        <v>#N/A</v>
      </c>
      <c r="J154" s="4" t="str">
        <f>_xll.BQL(D154, "is_int_expense(as_of_date=range(2021-06-30, 2021-06-30), fa_period_type=Q)")</f>
        <v>#N/A</v>
      </c>
      <c r="K154" s="4" t="str">
        <f>_xll.BQL(D154, "total_equity(as_of_date=range(2021-06-30, 2021-06-30), fa_period_type=Q)")</f>
        <v>#N/A</v>
      </c>
      <c r="L154" s="4" t="str">
        <f>_xll.BQL(D154, "sales_rev_turn(as_of_date=range(2021-06-30, 2021-06-30), fa_period_type=LTM)")</f>
        <v>#N/A</v>
      </c>
    </row>
    <row r="155" spans="1:12" x14ac:dyDescent="0.25">
      <c r="A155" s="1">
        <v>44377</v>
      </c>
      <c r="B155" s="1">
        <v>44377</v>
      </c>
      <c r="C155" t="s">
        <v>1353</v>
      </c>
      <c r="D155" t="s">
        <v>6645</v>
      </c>
      <c r="E155" s="4">
        <f>_xll.BQL(D155, "cf_free_cash_flow(as_of_date=range(2021-06-30, 2021-06-30), fa_period_type=LTM)")</f>
        <v>9835000000</v>
      </c>
      <c r="F155" s="4">
        <f>_xll.BQL(D155, "bs_st_borrow(fa_period_reference=range(2021-06-30, 2021-06-30), fa_period_type=Q)")</f>
        <v>4324000000</v>
      </c>
      <c r="G155" s="4">
        <f>_xll.BQL(D155, "bs_lt_borrow(fa_period_reference=range(2021-06-30, 2021-06-30), fa_period_type=Q)")</f>
        <v>28458000000</v>
      </c>
      <c r="H155" s="4">
        <f>_xll.BQL(D155, "net_income(as_of_date=range(2021-06-30, 2021-06-30), fa_period_type=LTM)")</f>
        <v>7085000000</v>
      </c>
      <c r="I155" s="4">
        <f>_xll.BQL(D155, "ebitda(as_of_date=range(2021-06-30, 2021-06-30), fa_period_type=LTM)")</f>
        <v>12458000000</v>
      </c>
      <c r="J155" s="4">
        <f>_xll.BQL(D155, "is_int_expense(as_of_date=range(2021-06-30, 2021-06-30), fa_period_type=Q)")</f>
        <v>285000000</v>
      </c>
      <c r="K155" s="4">
        <f>_xll.BQL(D155, "total_equity(as_of_date=range(2021-06-30, 2021-06-30), fa_period_type=Q)")</f>
        <v>9334000000</v>
      </c>
      <c r="L155" s="4">
        <f>_xll.BQL(D155, "sales_rev_turn(as_of_date=range(2021-06-30, 2021-06-30), fa_period_type=LTM)")</f>
        <v>25164000000</v>
      </c>
    </row>
    <row r="156" spans="1:12" x14ac:dyDescent="0.25">
      <c r="A156" s="1">
        <v>44377</v>
      </c>
      <c r="B156" s="1">
        <v>44377</v>
      </c>
      <c r="C156" t="s">
        <v>1377</v>
      </c>
      <c r="D156" t="s">
        <v>6646</v>
      </c>
      <c r="E156" s="4">
        <f>_xll.BQL(D156, "cf_free_cash_flow(as_of_date=range(2021-06-30, 2021-06-30), fa_period_type=LTM)")</f>
        <v>4218000000</v>
      </c>
      <c r="F156" s="4">
        <f>_xll.BQL(D156, "bs_st_borrow(fa_period_reference=range(2021-06-30, 2021-06-30), fa_period_type=Q)")</f>
        <v>0</v>
      </c>
      <c r="G156" s="4">
        <f>_xll.BQL(D156, "bs_lt_borrow(fa_period_reference=range(2021-06-30, 2021-06-30), fa_period_type=Q)")</f>
        <v>4354000000</v>
      </c>
      <c r="H156" s="4">
        <f>_xll.BQL(D156, "net_income(as_of_date=range(2021-06-30, 2021-06-30), fa_period_type=LTM)")</f>
        <v>1713000000</v>
      </c>
      <c r="I156" s="4" t="str">
        <f>_xll.BQL(D156, "ebitda(as_of_date=range(2021-06-30, 2021-06-30), fa_period_type=LTM)")</f>
        <v>#N/A</v>
      </c>
      <c r="J156" s="4">
        <f>_xll.BQL(D156, "is_int_expense(as_of_date=range(2021-06-30, 2021-06-30), fa_period_type=Q)")</f>
        <v>57000000</v>
      </c>
      <c r="K156" s="4">
        <f>_xll.BQL(D156, "total_equity(as_of_date=range(2021-06-30, 2021-06-30), fa_period_type=Q)")</f>
        <v>17702000000</v>
      </c>
      <c r="L156" s="4">
        <f>_xll.BQL(D156, "sales_rev_turn(as_of_date=range(2021-06-30, 2021-06-30), fa_period_type=LTM)")</f>
        <v>20866000000</v>
      </c>
    </row>
    <row r="157" spans="1:12" x14ac:dyDescent="0.25">
      <c r="A157" s="1">
        <v>44377</v>
      </c>
      <c r="B157" s="1">
        <v>44377</v>
      </c>
      <c r="C157" t="s">
        <v>1381</v>
      </c>
      <c r="D157" t="s">
        <v>6647</v>
      </c>
      <c r="E157" s="4">
        <f>_xll.BQL(D157, "cf_free_cash_flow(as_of_date=range(2021-06-30, 2021-06-30), fa_period_type=LTM)")</f>
        <v>510463000</v>
      </c>
      <c r="F157" s="4" t="str">
        <f>_xll.BQL(D157, "bs_st_borrow(fa_period_reference=range(2021-06-30, 2021-06-30), fa_period_type=Q)")</f>
        <v>#N/A</v>
      </c>
      <c r="G157" s="4" t="str">
        <f>_xll.BQL(D157, "bs_lt_borrow(fa_period_reference=range(2021-06-30, 2021-06-30), fa_period_type=Q)")</f>
        <v>#N/A</v>
      </c>
      <c r="H157" s="4">
        <f>_xll.BQL(D157, "net_income(as_of_date=range(2021-06-30, 2021-06-30), fa_period_type=LTM)")</f>
        <v>255439000</v>
      </c>
      <c r="I157" s="4">
        <f>_xll.BQL(D157, "ebitda(as_of_date=range(2021-06-30, 2021-06-30), fa_period_type=LTM)")</f>
        <v>626572000</v>
      </c>
      <c r="J157" s="4" t="str">
        <f>_xll.BQL(D157, "is_int_expense(as_of_date=range(2021-06-30, 2021-06-30), fa_period_type=Q)")</f>
        <v>#N/A</v>
      </c>
      <c r="K157" s="4">
        <f>_xll.BQL(D157, "total_equity(as_of_date=range(2021-06-30, 2021-06-30), fa_period_type=Q)")</f>
        <v>4508658000</v>
      </c>
      <c r="L157" s="4">
        <f>_xll.BQL(D157, "sales_rev_turn(as_of_date=range(2021-06-30, 2021-06-30), fa_period_type=LTM)")</f>
        <v>2882951000</v>
      </c>
    </row>
    <row r="158" spans="1:12" x14ac:dyDescent="0.25">
      <c r="A158" s="1">
        <v>44377</v>
      </c>
      <c r="B158" s="1">
        <v>44377</v>
      </c>
      <c r="C158" t="s">
        <v>1390</v>
      </c>
      <c r="D158" t="s">
        <v>6648</v>
      </c>
      <c r="E158" s="4" t="str">
        <f>_xll.BQL(D158, "cf_free_cash_flow(as_of_date=range(2021-06-30, 2021-06-30), fa_period_type=LTM)")</f>
        <v>#N/A</v>
      </c>
      <c r="F158" s="4" t="str">
        <f>_xll.BQL(D158, "bs_st_borrow(fa_period_reference=range(2021-06-30, 2021-06-30), fa_period_type=Q)")</f>
        <v>#N/A</v>
      </c>
      <c r="G158" s="4" t="str">
        <f>_xll.BQL(D158, "bs_lt_borrow(fa_period_reference=range(2021-06-30, 2021-06-30), fa_period_type=Q)")</f>
        <v>#N/A</v>
      </c>
      <c r="H158" s="4" t="str">
        <f>_xll.BQL(D158, "net_income(as_of_date=range(2021-06-30, 2021-06-30), fa_period_type=LTM)")</f>
        <v>#N/A</v>
      </c>
      <c r="I158" s="4" t="str">
        <f>_xll.BQL(D158, "ebitda(as_of_date=range(2021-06-30, 2021-06-30), fa_period_type=LTM)")</f>
        <v>#N/A</v>
      </c>
      <c r="J158" s="4" t="str">
        <f>_xll.BQL(D158, "is_int_expense(as_of_date=range(2021-06-30, 2021-06-30), fa_period_type=Q)")</f>
        <v>#N/A</v>
      </c>
      <c r="K158" s="4" t="str">
        <f>_xll.BQL(D158, "total_equity(as_of_date=range(2021-06-30, 2021-06-30), fa_period_type=Q)")</f>
        <v>#N/A</v>
      </c>
      <c r="L158" s="4" t="str">
        <f>_xll.BQL(D158, "sales_rev_turn(as_of_date=range(2021-06-30, 2021-06-30), fa_period_type=LTM)")</f>
        <v>#N/A</v>
      </c>
    </row>
    <row r="159" spans="1:12" x14ac:dyDescent="0.25">
      <c r="A159" s="1">
        <v>44377</v>
      </c>
      <c r="B159" s="1">
        <v>44377</v>
      </c>
      <c r="C159" t="s">
        <v>1394</v>
      </c>
      <c r="D159" t="s">
        <v>6649</v>
      </c>
      <c r="E159" s="4">
        <f>_xll.BQL(D159, "cf_free_cash_flow(as_of_date=range(2021-06-30, 2021-06-30), fa_period_type=LTM)")</f>
        <v>4885000000</v>
      </c>
      <c r="F159" s="4">
        <f>_xll.BQL(D159, "bs_st_borrow(fa_period_reference=range(2021-06-30, 2021-06-30), fa_period_type=Q)")</f>
        <v>197000000</v>
      </c>
      <c r="G159" s="4">
        <f>_xll.BQL(D159, "bs_lt_borrow(fa_period_reference=range(2021-06-30, 2021-06-30), fa_period_type=Q)")</f>
        <v>27207000000</v>
      </c>
      <c r="H159" s="4">
        <f>_xll.BQL(D159, "net_income(as_of_date=range(2021-06-30, 2021-06-30), fa_period_type=LTM)")</f>
        <v>3606000000</v>
      </c>
      <c r="I159" s="4">
        <f>_xll.BQL(D159, "ebitda(as_of_date=range(2021-06-30, 2021-06-30), fa_period_type=LTM)")</f>
        <v>7402000000</v>
      </c>
      <c r="J159" s="4">
        <f>_xll.BQL(D159, "is_int_expense(as_of_date=range(2021-06-30, 2021-06-30), fa_period_type=Q)")</f>
        <v>142000000</v>
      </c>
      <c r="K159" s="4">
        <f>_xll.BQL(D159, "total_equity(as_of_date=range(2021-06-30, 2021-06-30), fa_period_type=Q)")</f>
        <v>51602000000</v>
      </c>
      <c r="L159" s="4">
        <f>_xll.BQL(D159, "sales_rev_turn(as_of_date=range(2021-06-30, 2021-06-30), fa_period_type=LTM)")</f>
        <v>30117000000</v>
      </c>
    </row>
    <row r="160" spans="1:12" x14ac:dyDescent="0.25">
      <c r="A160" s="1">
        <v>44377</v>
      </c>
      <c r="B160" s="1">
        <v>44377</v>
      </c>
      <c r="C160" t="s">
        <v>1397</v>
      </c>
      <c r="D160" t="s">
        <v>6650</v>
      </c>
      <c r="E160" s="4">
        <f>_xll.BQL(D160, "cf_free_cash_flow(as_of_date=range(2021-06-30, 2021-06-30), fa_period_type=LTM)")</f>
        <v>3399999.9999999916</v>
      </c>
      <c r="F160" s="4">
        <f>_xll.BQL(D160, "bs_st_borrow(fa_period_reference=range(2021-06-30, 2021-06-30), fa_period_type=Q)")</f>
        <v>29100000</v>
      </c>
      <c r="G160" s="4">
        <f>_xll.BQL(D160, "bs_lt_borrow(fa_period_reference=range(2021-06-30, 2021-06-30), fa_period_type=Q)")</f>
        <v>1924400000</v>
      </c>
      <c r="H160" s="4">
        <f>_xll.BQL(D160, "net_income(as_of_date=range(2021-06-30, 2021-06-30), fa_period_type=LTM)")</f>
        <v>-24600000</v>
      </c>
      <c r="I160" s="4">
        <f>_xll.BQL(D160, "ebitda(as_of_date=range(2021-06-30, 2021-06-30), fa_period_type=LTM)")</f>
        <v>409000000</v>
      </c>
      <c r="J160" s="4">
        <f>_xll.BQL(D160, "is_int_expense(as_of_date=range(2021-06-30, 2021-06-30), fa_period_type=Q)")</f>
        <v>32400000</v>
      </c>
      <c r="K160" s="4">
        <f>_xll.BQL(D160, "total_equity(as_of_date=range(2021-06-30, 2021-06-30), fa_period_type=Q)")</f>
        <v>-189600000</v>
      </c>
      <c r="L160" s="4">
        <f>_xll.BQL(D160, "sales_rev_turn(as_of_date=range(2021-06-30, 2021-06-30), fa_period_type=LTM)")</f>
        <v>1589700000</v>
      </c>
    </row>
    <row r="161" spans="1:12" x14ac:dyDescent="0.25">
      <c r="A161" s="1">
        <v>44377</v>
      </c>
      <c r="B161" s="1">
        <v>44377</v>
      </c>
      <c r="C161" t="s">
        <v>1405</v>
      </c>
      <c r="D161" t="s">
        <v>6651</v>
      </c>
      <c r="E161" s="4">
        <f>_xll.BQL(D161, "cf_free_cash_flow(as_of_date=range(2021-06-30, 2021-06-30), fa_period_type=LTM)")</f>
        <v>12928000000</v>
      </c>
      <c r="F161" s="4">
        <f>_xll.BQL(D161, "bs_st_borrow(fa_period_reference=range(2021-06-30, 2021-06-30), fa_period_type=Q)")</f>
        <v>1851000000</v>
      </c>
      <c r="G161" s="4">
        <f>_xll.BQL(D161, "bs_lt_borrow(fa_period_reference=range(2021-06-30, 2021-06-30), fa_period_type=Q)")</f>
        <v>77803000000</v>
      </c>
      <c r="H161" s="4">
        <f>_xll.BQL(D161, "net_income(as_of_date=range(2021-06-30, 2021-06-30), fa_period_type=LTM)")</f>
        <v>7395000000</v>
      </c>
      <c r="I161" s="4">
        <f>_xll.BQL(D161, "ebitda(as_of_date=range(2021-06-30, 2021-06-30), fa_period_type=LTM)")</f>
        <v>18511000000</v>
      </c>
      <c r="J161" s="4">
        <f>_xll.BQL(D161, "is_int_expense(as_of_date=range(2021-06-30, 2021-06-30), fa_period_type=Q)")</f>
        <v>657000000</v>
      </c>
      <c r="K161" s="4">
        <f>_xll.BQL(D161, "total_equity(as_of_date=range(2021-06-30, 2021-06-30), fa_period_type=Q)")</f>
        <v>71164000000</v>
      </c>
      <c r="L161" s="4">
        <f>_xll.BQL(D161, "sales_rev_turn(as_of_date=range(2021-06-30, 2021-06-30), fa_period_type=LTM)")</f>
        <v>271048000000</v>
      </c>
    </row>
    <row r="162" spans="1:12" x14ac:dyDescent="0.25">
      <c r="A162" s="1">
        <v>44377</v>
      </c>
      <c r="B162" s="1">
        <v>44377</v>
      </c>
      <c r="C162" t="s">
        <v>1410</v>
      </c>
      <c r="D162" t="s">
        <v>6652</v>
      </c>
      <c r="E162" s="4">
        <f>_xll.BQL(D162, "cf_free_cash_flow(as_of_date=range(2021-06-30, 2021-06-30), fa_period_type=LTM)")</f>
        <v>3015000000</v>
      </c>
      <c r="F162" s="4">
        <f>_xll.BQL(D162, "bs_st_borrow(fa_period_reference=range(2021-06-30, 2021-06-30), fa_period_type=Q)")</f>
        <v>1426400000</v>
      </c>
      <c r="G162" s="4">
        <f>_xll.BQL(D162, "bs_lt_borrow(fa_period_reference=range(2021-06-30, 2021-06-30), fa_period_type=Q)")</f>
        <v>27462400000</v>
      </c>
      <c r="H162" s="4">
        <f>_xll.BQL(D162, "net_income(as_of_date=range(2021-06-30, 2021-06-30), fa_period_type=LTM)")</f>
        <v>3765000000</v>
      </c>
      <c r="I162" s="4">
        <f>_xll.BQL(D162, "ebitda(as_of_date=range(2021-06-30, 2021-06-30), fa_period_type=LTM)")</f>
        <v>6850400000</v>
      </c>
      <c r="J162" s="4">
        <f>_xll.BQL(D162, "is_int_expense(as_of_date=range(2021-06-30, 2021-06-30), fa_period_type=Q)")</f>
        <v>322800000</v>
      </c>
      <c r="K162" s="4">
        <f>_xll.BQL(D162, "total_equity(as_of_date=range(2021-06-30, 2021-06-30), fa_period_type=Q)")</f>
        <v>26119500000.000004</v>
      </c>
      <c r="L162" s="4">
        <f>_xll.BQL(D162, "sales_rev_turn(as_of_date=range(2021-06-30, 2021-06-30), fa_period_type=LTM)")</f>
        <v>28872500000</v>
      </c>
    </row>
    <row r="163" spans="1:12" x14ac:dyDescent="0.25">
      <c r="A163" s="1">
        <v>44377</v>
      </c>
      <c r="B163" s="1">
        <v>44377</v>
      </c>
      <c r="C163" t="s">
        <v>1428</v>
      </c>
      <c r="D163" t="s">
        <v>6653</v>
      </c>
      <c r="E163" s="4">
        <f>_xll.BQL(D163, "cf_free_cash_flow(as_of_date=range(2021-06-30, 2021-06-30), fa_period_type=LTM)")</f>
        <v>686925000</v>
      </c>
      <c r="F163" s="4">
        <f>_xll.BQL(D163, "bs_st_borrow(fa_period_reference=range(2021-06-30, 2021-06-30), fa_period_type=Q)")</f>
        <v>311880000</v>
      </c>
      <c r="G163" s="4">
        <f>_xll.BQL(D163, "bs_lt_borrow(fa_period_reference=range(2021-06-30, 2021-06-30), fa_period_type=Q)")</f>
        <v>1085595000</v>
      </c>
      <c r="H163" s="4">
        <f>_xll.BQL(D163, "net_income(as_of_date=range(2021-06-30, 2021-06-30), fa_period_type=LTM)")</f>
        <v>321126000</v>
      </c>
      <c r="I163" s="4">
        <f>_xll.BQL(D163, "ebitda(as_of_date=range(2021-06-30, 2021-06-30), fa_period_type=LTM)")</f>
        <v>462979000</v>
      </c>
      <c r="J163" s="4">
        <f>_xll.BQL(D163, "is_int_expense(as_of_date=range(2021-06-30, 2021-06-30), fa_period_type=Q)")</f>
        <v>0</v>
      </c>
      <c r="K163" s="4">
        <f>_xll.BQL(D163, "total_equity(as_of_date=range(2021-06-30, 2021-06-30), fa_period_type=Q)")</f>
        <v>2239774000</v>
      </c>
      <c r="L163" s="4">
        <f>_xll.BQL(D163, "sales_rev_turn(as_of_date=range(2021-06-30, 2021-06-30), fa_period_type=LTM)")</f>
        <v>3384363000</v>
      </c>
    </row>
    <row r="164" spans="1:12" x14ac:dyDescent="0.25">
      <c r="A164" s="1">
        <v>44377</v>
      </c>
      <c r="B164" s="1">
        <v>44377</v>
      </c>
      <c r="C164" t="s">
        <v>1432</v>
      </c>
      <c r="D164" t="s">
        <v>6654</v>
      </c>
      <c r="E164" s="4">
        <f>_xll.BQL(D164, "cf_free_cash_flow(as_of_date=range(2021-06-30, 2021-06-30), fa_period_type=LTM)")</f>
        <v>6505000000</v>
      </c>
      <c r="F164" s="4">
        <f>_xll.BQL(D164, "bs_st_borrow(fa_period_reference=range(2021-06-30, 2021-06-30), fa_period_type=Q)")</f>
        <v>2488000000</v>
      </c>
      <c r="G164" s="4">
        <f>_xll.BQL(D164, "bs_lt_borrow(fa_period_reference=range(2021-06-30, 2021-06-30), fa_period_type=Q)")</f>
        <v>24033000000</v>
      </c>
      <c r="H164" s="4">
        <f>_xll.BQL(D164, "net_income(as_of_date=range(2021-06-30, 2021-06-30), fa_period_type=LTM)")</f>
        <v>7028000000</v>
      </c>
      <c r="I164" s="4">
        <f>_xll.BQL(D164, "ebitda(as_of_date=range(2021-06-30, 2021-06-30), fa_period_type=LTM)")</f>
        <v>10742000000</v>
      </c>
      <c r="J164" s="4">
        <f>_xll.BQL(D164, "is_int_expense(as_of_date=range(2021-06-30, 2021-06-30), fa_period_type=Q)")</f>
        <v>200000000</v>
      </c>
      <c r="K164" s="4">
        <f>_xll.BQL(D164, "total_equity(as_of_date=range(2021-06-30, 2021-06-30), fa_period_type=Q)")</f>
        <v>27039000000.000004</v>
      </c>
      <c r="L164" s="4">
        <f>_xll.BQL(D164, "sales_rev_turn(as_of_date=range(2021-06-30, 2021-06-30), fa_period_type=LTM)")</f>
        <v>48017000000</v>
      </c>
    </row>
    <row r="165" spans="1:12" x14ac:dyDescent="0.25">
      <c r="A165" s="1">
        <v>44377</v>
      </c>
      <c r="B165" s="1">
        <v>44377</v>
      </c>
      <c r="C165" t="s">
        <v>1440</v>
      </c>
      <c r="D165" t="s">
        <v>6655</v>
      </c>
      <c r="E165" s="4">
        <f>_xll.BQL(D165, "cf_free_cash_flow(as_of_date=range(2021-06-30, 2021-06-30), fa_period_type=LTM)")</f>
        <v>320000000</v>
      </c>
      <c r="F165" s="4">
        <f>_xll.BQL(D165, "bs_st_borrow(fa_period_reference=range(2021-06-30, 2021-06-30), fa_period_type=Q)")</f>
        <v>125000000</v>
      </c>
      <c r="G165" s="4">
        <f>_xll.BQL(D165, "bs_lt_borrow(fa_period_reference=range(2021-06-30, 2021-06-30), fa_period_type=Q)")</f>
        <v>1696000000</v>
      </c>
      <c r="H165" s="4">
        <f>_xll.BQL(D165, "net_income(as_of_date=range(2021-06-30, 2021-06-30), fa_period_type=LTM)")</f>
        <v>139000000</v>
      </c>
      <c r="I165" s="4">
        <f>_xll.BQL(D165, "ebitda(as_of_date=range(2021-06-30, 2021-06-30), fa_period_type=LTM)")</f>
        <v>455000000</v>
      </c>
      <c r="J165" s="4">
        <f>_xll.BQL(D165, "is_int_expense(as_of_date=range(2021-06-30, 2021-06-30), fa_period_type=Q)")</f>
        <v>17000000</v>
      </c>
      <c r="K165" s="4">
        <f>_xll.BQL(D165, "total_equity(as_of_date=range(2021-06-30, 2021-06-30), fa_period_type=Q)")</f>
        <v>3114000000</v>
      </c>
      <c r="L165" s="4">
        <f>_xll.BQL(D165, "sales_rev_turn(as_of_date=range(2021-06-30, 2021-06-30), fa_period_type=LTM)")</f>
        <v>2333000000</v>
      </c>
    </row>
    <row r="166" spans="1:12" x14ac:dyDescent="0.25">
      <c r="A166" s="1">
        <v>44377</v>
      </c>
      <c r="B166" s="1">
        <v>44377</v>
      </c>
      <c r="C166" t="s">
        <v>1465</v>
      </c>
      <c r="D166" t="s">
        <v>6656</v>
      </c>
      <c r="E166" s="4">
        <f>_xll.BQL(D166, "cf_free_cash_flow(as_of_date=range(2021-06-30, 2021-06-30), fa_period_type=LTM)")</f>
        <v>510000000</v>
      </c>
      <c r="F166" s="4">
        <f>_xll.BQL(D166, "bs_st_borrow(fa_period_reference=range(2021-06-30, 2021-06-30), fa_period_type=Q)")</f>
        <v>1205000000</v>
      </c>
      <c r="G166" s="4">
        <f>_xll.BQL(D166, "bs_lt_borrow(fa_period_reference=range(2021-06-30, 2021-06-30), fa_period_type=Q)")</f>
        <v>18805000000</v>
      </c>
      <c r="H166" s="4">
        <f>_xll.BQL(D166, "net_income(as_of_date=range(2021-06-30, 2021-06-30), fa_period_type=LTM)")</f>
        <v>20000000</v>
      </c>
      <c r="I166" s="4">
        <f>_xll.BQL(D166, "ebitda(as_of_date=range(2021-06-30, 2021-06-30), fa_period_type=LTM)")</f>
        <v>5562000000</v>
      </c>
      <c r="J166" s="4">
        <f>_xll.BQL(D166, "is_int_expense(as_of_date=range(2021-06-30, 2021-06-30), fa_period_type=Q)")</f>
        <v>226000000</v>
      </c>
      <c r="K166" s="4">
        <f>_xll.BQL(D166, "total_equity(as_of_date=range(2021-06-30, 2021-06-30), fa_period_type=Q)")</f>
        <v>43155000000</v>
      </c>
      <c r="L166" s="4">
        <f>_xll.BQL(D166, "sales_rev_turn(as_of_date=range(2021-06-30, 2021-06-30), fa_period_type=LTM)")</f>
        <v>22452000000</v>
      </c>
    </row>
    <row r="167" spans="1:12" x14ac:dyDescent="0.25">
      <c r="A167" s="1">
        <v>44377</v>
      </c>
      <c r="B167" s="1">
        <v>44377</v>
      </c>
      <c r="C167" t="s">
        <v>1475</v>
      </c>
      <c r="D167" t="s">
        <v>6657</v>
      </c>
      <c r="E167" s="4">
        <f>_xll.BQL(D167, "cf_free_cash_flow(as_of_date=range(2021-06-30, 2021-06-30), fa_period_type=LTM)")</f>
        <v>612500000</v>
      </c>
      <c r="F167" s="4">
        <f>_xll.BQL(D167, "bs_st_borrow(fa_period_reference=range(2021-06-30, 2021-06-30), fa_period_type=Q)")</f>
        <v>600700000</v>
      </c>
      <c r="G167" s="4">
        <f>_xll.BQL(D167, "bs_lt_borrow(fa_period_reference=range(2021-06-30, 2021-06-30), fa_period_type=Q)")</f>
        <v>3280900000</v>
      </c>
      <c r="H167" s="4">
        <f>_xll.BQL(D167, "net_income(as_of_date=range(2021-06-30, 2021-06-30), fa_period_type=LTM)")</f>
        <v>596200000</v>
      </c>
      <c r="I167" s="4">
        <f>_xll.BQL(D167, "ebitda(as_of_date=range(2021-06-30, 2021-06-30), fa_period_type=LTM)")</f>
        <v>1269000000</v>
      </c>
      <c r="J167" s="4">
        <f>_xll.BQL(D167, "is_int_expense(as_of_date=range(2021-06-30, 2021-06-30), fa_period_type=Q)")</f>
        <v>37200000</v>
      </c>
      <c r="K167" s="4">
        <f>_xll.BQL(D167, "total_equity(as_of_date=range(2021-06-30, 2021-06-30), fa_period_type=Q)")</f>
        <v>3357000000</v>
      </c>
      <c r="L167" s="4">
        <f>_xll.BQL(D167, "sales_rev_turn(as_of_date=range(2021-06-30, 2021-06-30), fa_period_type=LTM)")</f>
        <v>4382600000</v>
      </c>
    </row>
    <row r="168" spans="1:12" x14ac:dyDescent="0.25">
      <c r="A168" s="1">
        <v>44377</v>
      </c>
      <c r="B168" s="1">
        <v>44377</v>
      </c>
      <c r="C168" t="s">
        <v>1487</v>
      </c>
      <c r="D168" t="s">
        <v>6658</v>
      </c>
      <c r="E168" s="4">
        <f>_xll.BQL(D168, "cf_free_cash_flow(as_of_date=range(2021-06-30, 2021-06-30), fa_period_type=LTM)")</f>
        <v>20853000000</v>
      </c>
      <c r="F168" s="4">
        <f>_xll.BQL(D168, "bs_st_borrow(fa_period_reference=range(2021-06-30, 2021-06-30), fa_period_type=Q)")</f>
        <v>3350000000</v>
      </c>
      <c r="G168" s="4">
        <f>_xll.BQL(D168, "bs_lt_borrow(fa_period_reference=range(2021-06-30, 2021-06-30), fa_period_type=Q)")</f>
        <v>30263000000</v>
      </c>
      <c r="H168" s="4">
        <f>_xll.BQL(D168, "net_income(as_of_date=range(2021-06-30, 2021-06-30), fa_period_type=LTM)")</f>
        <v>15115000000</v>
      </c>
      <c r="I168" s="4">
        <f>_xll.BQL(D168, "ebitda(as_of_date=range(2021-06-30, 2021-06-30), fa_period_type=LTM)")</f>
        <v>27913000000</v>
      </c>
      <c r="J168" s="4">
        <f>_xll.BQL(D168, "is_int_expense(as_of_date=range(2021-06-30, 2021-06-30), fa_period_type=Q)")</f>
        <v>63000000</v>
      </c>
      <c r="K168" s="4">
        <f>_xll.BQL(D168, "total_equity(as_of_date=range(2021-06-30, 2021-06-30), fa_period_type=Q)")</f>
        <v>65833999999.999992</v>
      </c>
      <c r="L168" s="4">
        <f>_xll.BQL(D168, "sales_rev_turn(as_of_date=range(2021-06-30, 2021-06-30), fa_period_type=LTM)")</f>
        <v>84214000000</v>
      </c>
    </row>
    <row r="169" spans="1:12" x14ac:dyDescent="0.25">
      <c r="A169" s="1">
        <v>44377</v>
      </c>
      <c r="B169" s="1">
        <v>44377</v>
      </c>
      <c r="C169" t="s">
        <v>1495</v>
      </c>
      <c r="D169" t="s">
        <v>6659</v>
      </c>
      <c r="E169" s="4" t="str">
        <f>_xll.BQL(D169, "cf_free_cash_flow(as_of_date=range(2021-06-30, 2021-06-30), fa_period_type=LTM)")</f>
        <v>#N/A</v>
      </c>
      <c r="F169" s="4" t="str">
        <f>_xll.BQL(D169, "bs_st_borrow(fa_period_reference=range(2021-06-30, 2021-06-30), fa_period_type=Q)")</f>
        <v>#N/A</v>
      </c>
      <c r="G169" s="4" t="str">
        <f>_xll.BQL(D169, "bs_lt_borrow(fa_period_reference=range(2021-06-30, 2021-06-30), fa_period_type=Q)")</f>
        <v>#N/A</v>
      </c>
      <c r="H169" s="4" t="str">
        <f>_xll.BQL(D169, "net_income(as_of_date=range(2021-06-30, 2021-06-30), fa_period_type=LTM)")</f>
        <v>#N/A</v>
      </c>
      <c r="I169" s="4" t="str">
        <f>_xll.BQL(D169, "ebitda(as_of_date=range(2021-06-30, 2021-06-30), fa_period_type=LTM)")</f>
        <v>#N/A</v>
      </c>
      <c r="J169" s="4" t="str">
        <f>_xll.BQL(D169, "is_int_expense(as_of_date=range(2021-06-30, 2021-06-30), fa_period_type=Q)")</f>
        <v>#N/A</v>
      </c>
      <c r="K169" s="4" t="str">
        <f>_xll.BQL(D169, "total_equity(as_of_date=range(2021-06-30, 2021-06-30), fa_period_type=Q)")</f>
        <v>#N/A</v>
      </c>
      <c r="L169" s="4" t="str">
        <f>_xll.BQL(D169, "sales_rev_turn(as_of_date=range(2021-06-30, 2021-06-30), fa_period_type=LTM)")</f>
        <v>#N/A</v>
      </c>
    </row>
    <row r="170" spans="1:12" x14ac:dyDescent="0.25">
      <c r="A170" s="1">
        <v>44377</v>
      </c>
      <c r="B170" s="1">
        <v>44377</v>
      </c>
      <c r="C170" t="s">
        <v>1515</v>
      </c>
      <c r="D170" t="s">
        <v>6660</v>
      </c>
      <c r="E170" s="4">
        <f>_xll.BQL(D170, "cf_free_cash_flow(as_of_date=range(2021-06-30, 2021-06-30), fa_period_type=LTM)")</f>
        <v>710009000</v>
      </c>
      <c r="F170" s="4">
        <f>_xll.BQL(D170, "bs_st_borrow(fa_period_reference=range(2021-06-30, 2021-06-30), fa_period_type=Q)")</f>
        <v>115581000</v>
      </c>
      <c r="G170" s="4">
        <f>_xll.BQL(D170, "bs_lt_borrow(fa_period_reference=range(2021-06-30, 2021-06-30), fa_period_type=Q)")</f>
        <v>652810000</v>
      </c>
      <c r="H170" s="4">
        <f>_xll.BQL(D170, "net_income(as_of_date=range(2021-06-30, 2021-06-30), fa_period_type=LTM)")</f>
        <v>414616000</v>
      </c>
      <c r="I170" s="4">
        <f>_xll.BQL(D170, "ebitda(as_of_date=range(2021-06-30, 2021-06-30), fa_period_type=LTM)")</f>
        <v>650350000</v>
      </c>
      <c r="J170" s="4">
        <f>_xll.BQL(D170, "is_int_expense(as_of_date=range(2021-06-30, 2021-06-30), fa_period_type=Q)")</f>
        <v>7124000</v>
      </c>
      <c r="K170" s="4">
        <f>_xll.BQL(D170, "total_equity(as_of_date=range(2021-06-30, 2021-06-30), fa_period_type=Q)")</f>
        <v>1229417000</v>
      </c>
      <c r="L170" s="4">
        <f>_xll.BQL(D170, "sales_rev_turn(as_of_date=range(2021-06-30, 2021-06-30), fa_period_type=LTM)")</f>
        <v>3704022000</v>
      </c>
    </row>
    <row r="171" spans="1:12" x14ac:dyDescent="0.25">
      <c r="A171" s="1">
        <v>44377</v>
      </c>
      <c r="B171" s="1">
        <v>44377</v>
      </c>
      <c r="C171" t="s">
        <v>1519</v>
      </c>
      <c r="D171" t="s">
        <v>6661</v>
      </c>
      <c r="E171" s="4">
        <f>_xll.BQL(D171, "cf_free_cash_flow(as_of_date=range(2021-06-30, 2021-06-30), fa_period_type=LTM)")</f>
        <v>1158000000</v>
      </c>
      <c r="F171" s="4">
        <f>_xll.BQL(D171, "bs_st_borrow(fa_period_reference=range(2021-06-30, 2021-06-30), fa_period_type=Q)")</f>
        <v>114400000</v>
      </c>
      <c r="G171" s="4">
        <f>_xll.BQL(D171, "bs_lt_borrow(fa_period_reference=range(2021-06-30, 2021-06-30), fa_period_type=Q)")</f>
        <v>2245300000</v>
      </c>
      <c r="H171" s="4">
        <f>_xll.BQL(D171, "net_income(as_of_date=range(2021-06-30, 2021-06-30), fa_period_type=LTM)")</f>
        <v>1588800000</v>
      </c>
      <c r="I171" s="4">
        <f>_xll.BQL(D171, "ebitda(as_of_date=range(2021-06-30, 2021-06-30), fa_period_type=LTM)")</f>
        <v>1318900000</v>
      </c>
      <c r="J171" s="4">
        <f>_xll.BQL(D171, "is_int_expense(as_of_date=range(2021-06-30, 2021-06-30), fa_period_type=Q)")</f>
        <v>23300000</v>
      </c>
      <c r="K171" s="4">
        <f>_xll.BQL(D171, "total_equity(as_of_date=range(2021-06-30, 2021-06-30), fa_period_type=Q)")</f>
        <v>2128700000.0000007</v>
      </c>
      <c r="L171" s="4">
        <f>_xll.BQL(D171, "sales_rev_turn(as_of_date=range(2021-06-30, 2021-06-30), fa_period_type=LTM)")</f>
        <v>6305400000</v>
      </c>
    </row>
    <row r="172" spans="1:12" x14ac:dyDescent="0.25">
      <c r="A172" s="1">
        <v>44377</v>
      </c>
      <c r="B172" s="1">
        <v>44377</v>
      </c>
      <c r="C172" t="s">
        <v>1525</v>
      </c>
      <c r="D172" t="s">
        <v>6662</v>
      </c>
      <c r="E172" s="4">
        <f>_xll.BQL(D172, "cf_free_cash_flow(as_of_date=range(2021-06-30, 2021-06-30), fa_period_type=LTM)")</f>
        <v>1629000000</v>
      </c>
      <c r="F172" s="4">
        <f>_xll.BQL(D172, "bs_st_borrow(fa_period_reference=range(2021-06-30, 2021-06-30), fa_period_type=Q)")</f>
        <v>0</v>
      </c>
      <c r="G172" s="4">
        <f>_xll.BQL(D172, "bs_lt_borrow(fa_period_reference=range(2021-06-30, 2021-06-30), fa_period_type=Q)")</f>
        <v>2777000000</v>
      </c>
      <c r="H172" s="4">
        <f>_xll.BQL(D172, "net_income(as_of_date=range(2021-06-30, 2021-06-30), fa_period_type=LTM)")</f>
        <v>1063000000</v>
      </c>
      <c r="I172" s="4" t="str">
        <f>_xll.BQL(D172, "ebitda(as_of_date=range(2021-06-30, 2021-06-30), fa_period_type=LTM)")</f>
        <v>#N/A</v>
      </c>
      <c r="J172" s="4">
        <f>_xll.BQL(D172, "is_int_expense(as_of_date=range(2021-06-30, 2021-06-30), fa_period_type=Q)")</f>
        <v>28000000</v>
      </c>
      <c r="K172" s="4">
        <f>_xll.BQL(D172, "total_equity(as_of_date=range(2021-06-30, 2021-06-30), fa_period_type=Q)")</f>
        <v>12089000000.000002</v>
      </c>
      <c r="L172" s="4">
        <f>_xll.BQL(D172, "sales_rev_turn(as_of_date=range(2021-06-30, 2021-06-30), fa_period_type=LTM)")</f>
        <v>11383000000</v>
      </c>
    </row>
    <row r="173" spans="1:12" x14ac:dyDescent="0.25">
      <c r="A173" s="1">
        <v>44377</v>
      </c>
      <c r="B173" s="1">
        <v>44377</v>
      </c>
      <c r="C173" t="s">
        <v>1528</v>
      </c>
      <c r="D173" t="s">
        <v>6663</v>
      </c>
      <c r="E173" s="4">
        <f>_xll.BQL(D173, "cf_free_cash_flow(as_of_date=range(2021-06-30, 2021-06-30), fa_period_type=LTM)")</f>
        <v>-1155000000</v>
      </c>
      <c r="F173" s="4">
        <f>_xll.BQL(D173, "bs_st_borrow(fa_period_reference=range(2021-06-30, 2021-06-30), fa_period_type=Q)")</f>
        <v>0</v>
      </c>
      <c r="G173" s="4">
        <f>_xll.BQL(D173, "bs_lt_borrow(fa_period_reference=range(2021-06-30, 2021-06-30), fa_period_type=Q)")</f>
        <v>1720000000</v>
      </c>
      <c r="H173" s="4">
        <f>_xll.BQL(D173, "net_income(as_of_date=range(2021-06-30, 2021-06-30), fa_period_type=LTM)")</f>
        <v>428000000</v>
      </c>
      <c r="I173" s="4" t="str">
        <f>_xll.BQL(D173, "ebitda(as_of_date=range(2021-06-30, 2021-06-30), fa_period_type=LTM)")</f>
        <v>#N/A</v>
      </c>
      <c r="J173" s="4">
        <f>_xll.BQL(D173, "is_int_expense(as_of_date=range(2021-06-30, 2021-06-30), fa_period_type=Q)")</f>
        <v>21000000</v>
      </c>
      <c r="K173" s="4">
        <f>_xll.BQL(D173, "total_equity(as_of_date=range(2021-06-30, 2021-06-30), fa_period_type=Q)")</f>
        <v>6492999999.999999</v>
      </c>
      <c r="L173" s="4">
        <f>_xll.BQL(D173, "sales_rev_turn(as_of_date=range(2021-06-30, 2021-06-30), fa_period_type=LTM)")</f>
        <v>1196000000</v>
      </c>
    </row>
    <row r="174" spans="1:12" x14ac:dyDescent="0.25">
      <c r="A174" s="1">
        <v>44377</v>
      </c>
      <c r="B174" s="1">
        <v>44377</v>
      </c>
      <c r="C174" t="s">
        <v>1538</v>
      </c>
      <c r="D174" t="s">
        <v>6664</v>
      </c>
      <c r="E174" s="4">
        <f>_xll.BQL(D174, "cf_free_cash_flow(as_of_date=range(2021-06-30, 2021-06-30), fa_period_type=LTM)")</f>
        <v>863000000</v>
      </c>
      <c r="F174" s="4">
        <f>_xll.BQL(D174, "bs_st_borrow(fa_period_reference=range(2021-06-30, 2021-06-30), fa_period_type=Q)")</f>
        <v>535000000</v>
      </c>
      <c r="G174" s="4">
        <f>_xll.BQL(D174, "bs_lt_borrow(fa_period_reference=range(2021-06-30, 2021-06-30), fa_period_type=Q)")</f>
        <v>3337000000</v>
      </c>
      <c r="H174" s="4">
        <f>_xll.BQL(D174, "net_income(as_of_date=range(2021-06-30, 2021-06-30), fa_period_type=LTM)")</f>
        <v>2089000000</v>
      </c>
      <c r="I174" s="4">
        <f>_xll.BQL(D174, "ebitda(as_of_date=range(2021-06-30, 2021-06-30), fa_period_type=LTM)")</f>
        <v>1158000000</v>
      </c>
      <c r="J174" s="4">
        <f>_xll.BQL(D174, "is_int_expense(as_of_date=range(2021-06-30, 2021-06-30), fa_period_type=Q)")</f>
        <v>25000000</v>
      </c>
      <c r="K174" s="4">
        <f>_xll.BQL(D174, "total_equity(as_of_date=range(2021-06-30, 2021-06-30), fa_period_type=Q)")</f>
        <v>3907000000</v>
      </c>
      <c r="L174" s="4">
        <f>_xll.BQL(D174, "sales_rev_turn(as_of_date=range(2021-06-30, 2021-06-30), fa_period_type=LTM)")</f>
        <v>5993000000</v>
      </c>
    </row>
    <row r="175" spans="1:12" x14ac:dyDescent="0.25">
      <c r="A175" s="1">
        <v>44377</v>
      </c>
      <c r="B175" s="1">
        <v>44377</v>
      </c>
      <c r="C175" t="s">
        <v>1551</v>
      </c>
      <c r="D175" t="s">
        <v>6665</v>
      </c>
      <c r="E175" s="4">
        <f>_xll.BQL(D175, "cf_free_cash_flow(as_of_date=range(2021-06-30, 2021-06-30), fa_period_type=LTM)")</f>
        <v>1534000000</v>
      </c>
      <c r="F175" s="4">
        <f>_xll.BQL(D175, "bs_st_borrow(fa_period_reference=range(2021-06-30, 2021-06-30), fa_period_type=Q)")</f>
        <v>447000000</v>
      </c>
      <c r="G175" s="4">
        <f>_xll.BQL(D175, "bs_lt_borrow(fa_period_reference=range(2021-06-30, 2021-06-30), fa_period_type=Q)")</f>
        <v>7643000000</v>
      </c>
      <c r="H175" s="4">
        <f>_xll.BQL(D175, "net_income(as_of_date=range(2021-06-30, 2021-06-30), fa_period_type=LTM)")</f>
        <v>1207000000</v>
      </c>
      <c r="I175" s="4">
        <f>_xll.BQL(D175, "ebitda(as_of_date=range(2021-06-30, 2021-06-30), fa_period_type=LTM)")</f>
        <v>2632000000</v>
      </c>
      <c r="J175" s="4">
        <f>_xll.BQL(D175, "is_int_expense(as_of_date=range(2021-06-30, 2021-06-30), fa_period_type=Q)")</f>
        <v>77000000</v>
      </c>
      <c r="K175" s="4">
        <f>_xll.BQL(D175, "total_equity(as_of_date=range(2021-06-30, 2021-06-30), fa_period_type=Q)")</f>
        <v>13558000000</v>
      </c>
      <c r="L175" s="4">
        <f>_xll.BQL(D175, "sales_rev_turn(as_of_date=range(2021-06-30, 2021-06-30), fa_period_type=LTM)")</f>
        <v>12202000000</v>
      </c>
    </row>
    <row r="176" spans="1:12" x14ac:dyDescent="0.25">
      <c r="A176" s="1">
        <v>44377</v>
      </c>
      <c r="B176" s="1">
        <v>44377</v>
      </c>
      <c r="C176" t="s">
        <v>1569</v>
      </c>
      <c r="D176" t="s">
        <v>6666</v>
      </c>
      <c r="E176" s="4" t="str">
        <f>_xll.BQL(D176, "cf_free_cash_flow(as_of_date=range(2021-06-30, 2021-06-30), fa_period_type=LTM)")</f>
        <v>#N/A</v>
      </c>
      <c r="F176" s="4" t="str">
        <f>_xll.BQL(D176, "bs_st_borrow(fa_period_reference=range(2021-06-30, 2021-06-30), fa_period_type=Q)")</f>
        <v>#N/A</v>
      </c>
      <c r="G176" s="4" t="str">
        <f>_xll.BQL(D176, "bs_lt_borrow(fa_period_reference=range(2021-06-30, 2021-06-30), fa_period_type=Q)")</f>
        <v>#N/A</v>
      </c>
      <c r="H176" s="4" t="str">
        <f>_xll.BQL(D176, "net_income(as_of_date=range(2021-06-30, 2021-06-30), fa_period_type=LTM)")</f>
        <v>#N/A</v>
      </c>
      <c r="I176" s="4" t="str">
        <f>_xll.BQL(D176, "ebitda(as_of_date=range(2021-06-30, 2021-06-30), fa_period_type=LTM)")</f>
        <v>#N/A</v>
      </c>
      <c r="J176" s="4" t="str">
        <f>_xll.BQL(D176, "is_int_expense(as_of_date=range(2021-06-30, 2021-06-30), fa_period_type=Q)")</f>
        <v>#N/A</v>
      </c>
      <c r="K176" s="4" t="str">
        <f>_xll.BQL(D176, "total_equity(as_of_date=range(2021-06-30, 2021-06-30), fa_period_type=Q)")</f>
        <v>#N/A</v>
      </c>
      <c r="L176" s="4" t="str">
        <f>_xll.BQL(D176, "sales_rev_turn(as_of_date=range(2021-06-30, 2021-06-30), fa_period_type=LTM)")</f>
        <v>#N/A</v>
      </c>
    </row>
    <row r="177" spans="1:12" x14ac:dyDescent="0.25">
      <c r="A177" s="1">
        <v>44377</v>
      </c>
      <c r="B177" s="1">
        <v>44377</v>
      </c>
      <c r="C177" t="s">
        <v>1575</v>
      </c>
      <c r="D177" t="s">
        <v>6667</v>
      </c>
      <c r="E177" s="4">
        <f>_xll.BQL(D177, "cf_free_cash_flow(as_of_date=range(2021-06-30, 2021-06-30), fa_period_type=LTM)")</f>
        <v>4150000000</v>
      </c>
      <c r="F177" s="4">
        <f>_xll.BQL(D177, "bs_st_borrow(fa_period_reference=range(2021-06-30, 2021-06-30), fa_period_type=Q)")</f>
        <v>2033000000</v>
      </c>
      <c r="G177" s="4">
        <f>_xll.BQL(D177, "bs_lt_borrow(fa_period_reference=range(2021-06-30, 2021-06-30), fa_period_type=Q)")</f>
        <v>15700000000</v>
      </c>
      <c r="H177" s="4">
        <f>_xll.BQL(D177, "net_income(as_of_date=range(2021-06-30, 2021-06-30), fa_period_type=LTM)")</f>
        <v>1716000000</v>
      </c>
      <c r="I177" s="4">
        <f>_xll.BQL(D177, "ebitda(as_of_date=range(2021-06-30, 2021-06-30), fa_period_type=LTM)")</f>
        <v>4551000000</v>
      </c>
      <c r="J177" s="4">
        <f>_xll.BQL(D177, "is_int_expense(as_of_date=range(2021-06-30, 2021-06-30), fa_period_type=Q)")</f>
        <v>124000000</v>
      </c>
      <c r="K177" s="4">
        <f>_xll.BQL(D177, "total_equity(as_of_date=range(2021-06-30, 2021-06-30), fa_period_type=Q)")</f>
        <v>24827000000</v>
      </c>
      <c r="L177" s="4">
        <f>_xll.BQL(D177, "sales_rev_turn(as_of_date=range(2021-06-30, 2021-06-30), fa_period_type=LTM)")</f>
        <v>18861000000</v>
      </c>
    </row>
    <row r="178" spans="1:12" x14ac:dyDescent="0.25">
      <c r="A178" s="1">
        <v>44377</v>
      </c>
      <c r="B178" s="1">
        <v>44377</v>
      </c>
      <c r="C178" t="s">
        <v>1581</v>
      </c>
      <c r="D178" t="s">
        <v>6668</v>
      </c>
      <c r="E178" s="4">
        <f>_xll.BQL(D178, "cf_free_cash_flow(as_of_date=range(2021-06-30, 2021-06-30), fa_period_type=LTM)")</f>
        <v>317800000</v>
      </c>
      <c r="F178" s="4">
        <f>_xll.BQL(D178, "bs_st_borrow(fa_period_reference=range(2021-06-30, 2021-06-30), fa_period_type=Q)")</f>
        <v>20000000</v>
      </c>
      <c r="G178" s="4">
        <f>_xll.BQL(D178, "bs_lt_borrow(fa_period_reference=range(2021-06-30, 2021-06-30), fa_period_type=Q)")</f>
        <v>3742000000</v>
      </c>
      <c r="H178" s="4">
        <f>_xll.BQL(D178, "net_income(as_of_date=range(2021-06-30, 2021-06-30), fa_period_type=LTM)")</f>
        <v>234000000</v>
      </c>
      <c r="I178" s="4">
        <f>_xll.BQL(D178, "ebitda(as_of_date=range(2021-06-30, 2021-06-30), fa_period_type=LTM)")</f>
        <v>951500000</v>
      </c>
      <c r="J178" s="4" t="str">
        <f>_xll.BQL(D178, "is_int_expense(as_of_date=range(2021-06-30, 2021-06-30), fa_period_type=Q)")</f>
        <v>#N/A</v>
      </c>
      <c r="K178" s="4">
        <f>_xll.BQL(D178, "total_equity(as_of_date=range(2021-06-30, 2021-06-30), fa_period_type=Q)")</f>
        <v>1737000000</v>
      </c>
      <c r="L178" s="4">
        <f>_xll.BQL(D178, "sales_rev_turn(as_of_date=range(2021-06-30, 2021-06-30), fa_period_type=LTM)")</f>
        <v>6609800000</v>
      </c>
    </row>
    <row r="179" spans="1:12" x14ac:dyDescent="0.25">
      <c r="A179" s="1">
        <v>44377</v>
      </c>
      <c r="B179" s="1">
        <v>44377</v>
      </c>
      <c r="C179" t="s">
        <v>1595</v>
      </c>
      <c r="D179" t="s">
        <v>6669</v>
      </c>
      <c r="E179" s="4">
        <f>_xll.BQL(D179, "cf_free_cash_flow(as_of_date=range(2021-06-30, 2021-06-30), fa_period_type=LTM)")</f>
        <v>1712000000</v>
      </c>
      <c r="F179" s="4">
        <f>_xll.BQL(D179, "bs_st_borrow(fa_period_reference=range(2021-06-30, 2021-06-30), fa_period_type=Q)")</f>
        <v>276000000</v>
      </c>
      <c r="G179" s="4">
        <f>_xll.BQL(D179, "bs_lt_borrow(fa_period_reference=range(2021-06-30, 2021-06-30), fa_period_type=Q)")</f>
        <v>3250000000</v>
      </c>
      <c r="H179" s="4">
        <f>_xll.BQL(D179, "net_income(as_of_date=range(2021-06-30, 2021-06-30), fa_period_type=LTM)")</f>
        <v>1048000000</v>
      </c>
      <c r="I179" s="4">
        <f>_xll.BQL(D179, "ebitda(as_of_date=range(2021-06-30, 2021-06-30), fa_period_type=LTM)")</f>
        <v>1690000000</v>
      </c>
      <c r="J179" s="4" t="str">
        <f>_xll.BQL(D179, "is_int_expense(as_of_date=range(2021-06-30, 2021-06-30), fa_period_type=Q)")</f>
        <v>#N/A</v>
      </c>
      <c r="K179" s="4">
        <f>_xll.BQL(D179, "total_equity(as_of_date=range(2021-06-30, 2021-06-30), fa_period_type=Q)")</f>
        <v>7637000000.000001</v>
      </c>
      <c r="L179" s="4">
        <f>_xll.BQL(D179, "sales_rev_turn(as_of_date=range(2021-06-30, 2021-06-30), fa_period_type=LTM)")</f>
        <v>8666000000</v>
      </c>
    </row>
    <row r="180" spans="1:12" x14ac:dyDescent="0.25">
      <c r="A180" s="1">
        <v>44377</v>
      </c>
      <c r="B180" s="1">
        <v>44377</v>
      </c>
      <c r="C180" t="s">
        <v>1615</v>
      </c>
      <c r="D180" t="s">
        <v>6670</v>
      </c>
      <c r="E180" s="4">
        <f>_xll.BQL(D180, "cf_free_cash_flow(as_of_date=range(2021-06-30, 2021-06-30), fa_period_type=LTM)")</f>
        <v>3879000000</v>
      </c>
      <c r="F180" s="4" t="str">
        <f>_xll.BQL(D180, "bs_st_borrow(fa_period_reference=range(2021-06-30, 2021-06-30), fa_period_type=Q)")</f>
        <v>#N/A</v>
      </c>
      <c r="G180" s="4">
        <f>_xll.BQL(D180, "bs_lt_borrow(fa_period_reference=range(2021-06-30, 2021-06-30), fa_period_type=Q)")</f>
        <v>14153000000</v>
      </c>
      <c r="H180" s="4">
        <f>_xll.BQL(D180, "net_income(as_of_date=range(2021-06-30, 2021-06-30), fa_period_type=LTM)")</f>
        <v>4516000000</v>
      </c>
      <c r="I180" s="4">
        <f>_xll.BQL(D180, "ebitda(as_of_date=range(2021-06-30, 2021-06-30), fa_period_type=LTM)")</f>
        <v>7217000000</v>
      </c>
      <c r="J180" s="4">
        <f>_xll.BQL(D180, "is_int_expense(as_of_date=range(2021-06-30, 2021-06-30), fa_period_type=Q)")</f>
        <v>155000000</v>
      </c>
      <c r="K180" s="4">
        <f>_xll.BQL(D180, "total_equity(as_of_date=range(2021-06-30, 2021-06-30), fa_period_type=Q)")</f>
        <v>10524999999.999998</v>
      </c>
      <c r="L180" s="4">
        <f>_xll.BQL(D180, "sales_rev_turn(as_of_date=range(2021-06-30, 2021-06-30), fa_period_type=LTM)")</f>
        <v>37336000000</v>
      </c>
    </row>
    <row r="181" spans="1:12" x14ac:dyDescent="0.25">
      <c r="A181" s="1">
        <v>44377</v>
      </c>
      <c r="B181" s="1">
        <v>44377</v>
      </c>
      <c r="C181" t="s">
        <v>1620</v>
      </c>
      <c r="D181" t="s">
        <v>6671</v>
      </c>
      <c r="E181" s="4">
        <f>_xll.BQL(D181, "cf_free_cash_flow(as_of_date=range(2021-06-30, 2021-06-30), fa_period_type=LTM)")</f>
        <v>6493000000</v>
      </c>
      <c r="F181" s="4">
        <f>_xll.BQL(D181, "bs_st_borrow(fa_period_reference=range(2021-06-30, 2021-06-30), fa_period_type=Q)")</f>
        <v>723000000</v>
      </c>
      <c r="G181" s="4">
        <f>_xll.BQL(D181, "bs_lt_borrow(fa_period_reference=range(2021-06-30, 2021-06-30), fa_period_type=Q)")</f>
        <v>46424000000</v>
      </c>
      <c r="H181" s="4">
        <f>_xll.BQL(D181, "net_income(as_of_date=range(2021-06-30, 2021-06-30), fa_period_type=LTM)")</f>
        <v>3368000000</v>
      </c>
      <c r="I181" s="4">
        <f>_xll.BQL(D181, "ebitda(as_of_date=range(2021-06-30, 2021-06-30), fa_period_type=LTM)")</f>
        <v>10753000000</v>
      </c>
      <c r="J181" s="4">
        <f>_xll.BQL(D181, "is_int_expense(as_of_date=range(2021-06-30, 2021-06-30), fa_period_type=Q)")</f>
        <v>589000000</v>
      </c>
      <c r="K181" s="4">
        <f>_xll.BQL(D181, "total_equity(as_of_date=range(2021-06-30, 2021-06-30), fa_period_type=Q)")</f>
        <v>35023000000</v>
      </c>
      <c r="L181" s="4">
        <f>_xll.BQL(D181, "sales_rev_turn(as_of_date=range(2021-06-30, 2021-06-30), fa_period_type=LTM)")</f>
        <v>44322000000</v>
      </c>
    </row>
    <row r="182" spans="1:12" x14ac:dyDescent="0.25">
      <c r="A182" s="1">
        <v>44377</v>
      </c>
      <c r="B182" s="1">
        <v>44377</v>
      </c>
      <c r="C182" t="s">
        <v>1629</v>
      </c>
      <c r="D182" t="s">
        <v>6672</v>
      </c>
      <c r="E182" s="4">
        <f>_xll.BQL(D182, "cf_free_cash_flow(as_of_date=range(2021-06-30, 2021-06-30), fa_period_type=LTM)")</f>
        <v>-492000000</v>
      </c>
      <c r="F182" s="4">
        <f>_xll.BQL(D182, "bs_st_borrow(fa_period_reference=range(2021-06-30, 2021-06-30), fa_period_type=Q)")</f>
        <v>2433000000</v>
      </c>
      <c r="G182" s="4">
        <f>_xll.BQL(D182, "bs_lt_borrow(fa_period_reference=range(2021-06-30, 2021-06-30), fa_period_type=Q)")</f>
        <v>10867000000</v>
      </c>
      <c r="H182" s="4">
        <f>_xll.BQL(D182, "net_income(as_of_date=range(2021-06-30, 2021-06-30), fa_period_type=LTM)")</f>
        <v>-2864000000</v>
      </c>
      <c r="I182" s="4">
        <f>_xll.BQL(D182, "ebitda(as_of_date=range(2021-06-30, 2021-06-30), fa_period_type=LTM)")</f>
        <v>-2252000000</v>
      </c>
      <c r="J182" s="4">
        <f>_xll.BQL(D182, "is_int_expense(as_of_date=range(2021-06-30, 2021-06-30), fa_period_type=Q)")</f>
        <v>103000000</v>
      </c>
      <c r="K182" s="4">
        <f>_xll.BQL(D182, "total_equity(as_of_date=range(2021-06-30, 2021-06-30), fa_period_type=Q)")</f>
        <v>9093000000</v>
      </c>
      <c r="L182" s="4">
        <f>_xll.BQL(D182, "sales_rev_turn(as_of_date=range(2021-06-30, 2021-06-30), fa_period_type=LTM)")</f>
        <v>6866000000</v>
      </c>
    </row>
    <row r="183" spans="1:12" x14ac:dyDescent="0.25">
      <c r="A183" s="1">
        <v>44377</v>
      </c>
      <c r="B183" s="1">
        <v>44377</v>
      </c>
      <c r="C183" t="s">
        <v>1640</v>
      </c>
      <c r="D183" t="s">
        <v>6673</v>
      </c>
      <c r="E183" s="4">
        <f>_xll.BQL(D183, "cf_free_cash_flow(as_of_date=range(2021-06-30, 2021-06-30), fa_period_type=LTM)")</f>
        <v>-2763000000</v>
      </c>
      <c r="F183" s="4">
        <f>_xll.BQL(D183, "bs_st_borrow(fa_period_reference=range(2021-06-30, 2021-06-30), fa_period_type=Q)")</f>
        <v>1986000000</v>
      </c>
      <c r="G183" s="4">
        <f>_xll.BQL(D183, "bs_lt_borrow(fa_period_reference=range(2021-06-30, 2021-06-30), fa_period_type=Q)")</f>
        <v>22712000000</v>
      </c>
      <c r="H183" s="4">
        <f>_xll.BQL(D183, "net_income(as_of_date=range(2021-06-30, 2021-06-30), fa_period_type=LTM)")</f>
        <v>1540000000</v>
      </c>
      <c r="I183" s="4">
        <f>_xll.BQL(D183, "ebitda(as_of_date=range(2021-06-30, 2021-06-30), fa_period_type=LTM)")</f>
        <v>4364000000</v>
      </c>
      <c r="J183" s="4">
        <f>_xll.BQL(D183, "is_int_expense(as_of_date=range(2021-06-30, 2021-06-30), fa_period_type=Q)")</f>
        <v>200000000</v>
      </c>
      <c r="K183" s="4">
        <f>_xll.BQL(D183, "total_equity(as_of_date=range(2021-06-30, 2021-06-30), fa_period_type=Q)")</f>
        <v>14699999999.999998</v>
      </c>
      <c r="L183" s="4">
        <f>_xll.BQL(D183, "sales_rev_turn(as_of_date=range(2021-06-30, 2021-06-30), fa_period_type=LTM)")</f>
        <v>12256000000</v>
      </c>
    </row>
    <row r="184" spans="1:12" x14ac:dyDescent="0.25">
      <c r="A184" s="1">
        <v>44377</v>
      </c>
      <c r="B184" s="1">
        <v>44377</v>
      </c>
      <c r="C184" t="s">
        <v>1651</v>
      </c>
      <c r="D184" t="s">
        <v>6674</v>
      </c>
      <c r="E184" s="4">
        <f>_xll.BQL(D184, "cf_free_cash_flow(as_of_date=range(2021-06-30, 2021-06-30), fa_period_type=LTM)")</f>
        <v>1114567000</v>
      </c>
      <c r="F184" s="4">
        <f>_xll.BQL(D184, "bs_st_borrow(fa_period_reference=range(2021-06-30, 2021-06-30), fa_period_type=Q)")</f>
        <v>416079000</v>
      </c>
      <c r="G184" s="4">
        <f>_xll.BQL(D184, "bs_lt_borrow(fa_period_reference=range(2021-06-30, 2021-06-30), fa_period_type=Q)")</f>
        <v>6945610000</v>
      </c>
      <c r="H184" s="4">
        <f>_xll.BQL(D184, "net_income(as_of_date=range(2021-06-30, 2021-06-30), fa_period_type=LTM)")</f>
        <v>407869000</v>
      </c>
      <c r="I184" s="4">
        <f>_xll.BQL(D184, "ebitda(as_of_date=range(2021-06-30, 2021-06-30), fa_period_type=LTM)")</f>
        <v>1331036000</v>
      </c>
      <c r="J184" s="4">
        <f>_xll.BQL(D184, "is_int_expense(as_of_date=range(2021-06-30, 2021-06-30), fa_period_type=Q)")</f>
        <v>35844000</v>
      </c>
      <c r="K184" s="4">
        <f>_xll.BQL(D184, "total_equity(as_of_date=range(2021-06-30, 2021-06-30), fa_period_type=Q)")</f>
        <v>3056164000</v>
      </c>
      <c r="L184" s="4">
        <f>_xll.BQL(D184, "sales_rev_turn(as_of_date=range(2021-06-30, 2021-06-30), fa_period_type=LTM)")</f>
        <v>9238830000</v>
      </c>
    </row>
    <row r="185" spans="1:12" x14ac:dyDescent="0.25">
      <c r="A185" s="1">
        <v>44377</v>
      </c>
      <c r="B185" s="1">
        <v>44377</v>
      </c>
      <c r="C185" t="s">
        <v>1659</v>
      </c>
      <c r="D185" t="s">
        <v>6675</v>
      </c>
      <c r="E185" s="4">
        <f>_xll.BQL(D185, "cf_free_cash_flow(as_of_date=range(2021-06-30, 2021-06-30), fa_period_type=LTM)")</f>
        <v>5910000000</v>
      </c>
      <c r="F185" s="4" t="str">
        <f>_xll.BQL(D185, "bs_st_borrow(fa_period_reference=range(2021-06-30, 2021-06-30), fa_period_type=Q)")</f>
        <v>#N/A</v>
      </c>
      <c r="G185" s="4">
        <f>_xll.BQL(D185, "bs_lt_borrow(fa_period_reference=range(2021-06-30, 2021-06-30), fa_period_type=Q)")</f>
        <v>8250000000</v>
      </c>
      <c r="H185" s="4">
        <f>_xll.BQL(D185, "net_income(as_of_date=range(2021-06-30, 2021-06-30), fa_period_type=LTM)")</f>
        <v>5505000000</v>
      </c>
      <c r="I185" s="4" t="str">
        <f>_xll.BQL(D185, "ebitda(as_of_date=range(2021-06-30, 2021-06-30), fa_period_type=LTM)")</f>
        <v>#N/A</v>
      </c>
      <c r="J185" s="4">
        <f>_xll.BQL(D185, "is_int_expense(as_of_date=range(2021-06-30, 2021-06-30), fa_period_type=Q)")</f>
        <v>62000000</v>
      </c>
      <c r="K185" s="4">
        <f>_xll.BQL(D185, "total_equity(as_of_date=range(2021-06-30, 2021-06-30), fa_period_type=Q)")</f>
        <v>32103000000</v>
      </c>
      <c r="L185" s="4">
        <f>_xll.BQL(D185, "sales_rev_turn(as_of_date=range(2021-06-30, 2021-06-30), fa_period_type=LTM)")</f>
        <v>22854000000</v>
      </c>
    </row>
    <row r="186" spans="1:12" x14ac:dyDescent="0.25">
      <c r="A186" s="1">
        <v>44377</v>
      </c>
      <c r="B186" s="1">
        <v>44377</v>
      </c>
      <c r="C186" t="s">
        <v>1664</v>
      </c>
      <c r="D186" t="s">
        <v>6676</v>
      </c>
      <c r="E186" s="4" t="str">
        <f>_xll.BQL(D186, "cf_free_cash_flow(as_of_date=range(2021-06-30, 2021-06-30), fa_period_type=LTM)")</f>
        <v>#N/A</v>
      </c>
      <c r="F186" s="4" t="str">
        <f>_xll.BQL(D186, "bs_st_borrow(fa_period_reference=range(2021-06-30, 2021-06-30), fa_period_type=Q)")</f>
        <v>#N/A</v>
      </c>
      <c r="G186" s="4" t="str">
        <f>_xll.BQL(D186, "bs_lt_borrow(fa_period_reference=range(2021-06-30, 2021-06-30), fa_period_type=Q)")</f>
        <v>#N/A</v>
      </c>
      <c r="H186" s="4" t="str">
        <f>_xll.BQL(D186, "net_income(as_of_date=range(2021-06-30, 2021-06-30), fa_period_type=LTM)")</f>
        <v>#N/A</v>
      </c>
      <c r="I186" s="4" t="str">
        <f>_xll.BQL(D186, "ebitda(as_of_date=range(2021-06-30, 2021-06-30), fa_period_type=LTM)")</f>
        <v>#N/A</v>
      </c>
      <c r="J186" s="4" t="str">
        <f>_xll.BQL(D186, "is_int_expense(as_of_date=range(2021-06-30, 2021-06-30), fa_period_type=Q)")</f>
        <v>#N/A</v>
      </c>
      <c r="K186" s="4" t="str">
        <f>_xll.BQL(D186, "total_equity(as_of_date=range(2021-06-30, 2021-06-30), fa_period_type=Q)")</f>
        <v>#N/A</v>
      </c>
      <c r="L186" s="4" t="str">
        <f>_xll.BQL(D186, "sales_rev_turn(as_of_date=range(2021-06-30, 2021-06-30), fa_period_type=LTM)")</f>
        <v>#N/A</v>
      </c>
    </row>
    <row r="187" spans="1:12" x14ac:dyDescent="0.25">
      <c r="A187" s="1">
        <v>44377</v>
      </c>
      <c r="B187" s="1">
        <v>44377</v>
      </c>
      <c r="C187" t="s">
        <v>1672</v>
      </c>
      <c r="D187" t="s">
        <v>6677</v>
      </c>
      <c r="E187" s="4">
        <f>_xll.BQL(D187, "cf_free_cash_flow(as_of_date=range(2021-06-30, 2021-06-30), fa_period_type=LTM)")</f>
        <v>2485000000</v>
      </c>
      <c r="F187" s="4">
        <f>_xll.BQL(D187, "bs_st_borrow(fa_period_reference=range(2021-06-30, 2021-06-30), fa_period_type=Q)")</f>
        <v>3381000000</v>
      </c>
      <c r="G187" s="4">
        <f>_xll.BQL(D187, "bs_lt_borrow(fa_period_reference=range(2021-06-30, 2021-06-30), fa_period_type=Q)")</f>
        <v>9087000000</v>
      </c>
      <c r="H187" s="4">
        <f>_xll.BQL(D187, "net_income(as_of_date=range(2021-06-30, 2021-06-30), fa_period_type=LTM)")</f>
        <v>1430000000</v>
      </c>
      <c r="I187" s="4">
        <f>_xll.BQL(D187, "ebitda(as_of_date=range(2021-06-30, 2021-06-30), fa_period_type=LTM)")</f>
        <v>2719000000</v>
      </c>
      <c r="J187" s="4">
        <f>_xll.BQL(D187, "is_int_expense(as_of_date=range(2021-06-30, 2021-06-30), fa_period_type=Q)")</f>
        <v>38000000</v>
      </c>
      <c r="K187" s="4">
        <f>_xll.BQL(D187, "total_equity(as_of_date=range(2021-06-30, 2021-06-30), fa_period_type=Q)")</f>
        <v>15037000000</v>
      </c>
      <c r="L187" s="4">
        <f>_xll.BQL(D187, "sales_rev_turn(as_of_date=range(2021-06-30, 2021-06-30), fa_period_type=LTM)")</f>
        <v>17761000000</v>
      </c>
    </row>
    <row r="188" spans="1:12" x14ac:dyDescent="0.25">
      <c r="A188" s="1">
        <v>44377</v>
      </c>
      <c r="B188" s="1">
        <v>44377</v>
      </c>
      <c r="C188" t="s">
        <v>1676</v>
      </c>
      <c r="D188" t="s">
        <v>6678</v>
      </c>
      <c r="E188" s="4">
        <f>_xll.BQL(D188, "cf_free_cash_flow(as_of_date=range(2021-06-30, 2021-06-30), fa_period_type=LTM)")</f>
        <v>3113199000</v>
      </c>
      <c r="F188" s="4">
        <f>_xll.BQL(D188, "bs_st_borrow(fa_period_reference=range(2021-06-30, 2021-06-30), fa_period_type=Q)")</f>
        <v>95266000</v>
      </c>
      <c r="G188" s="4">
        <f>_xll.BQL(D188, "bs_lt_borrow(fa_period_reference=range(2021-06-30, 2021-06-30), fa_period_type=Q)")</f>
        <v>6376317000</v>
      </c>
      <c r="H188" s="4">
        <f>_xll.BQL(D188, "net_income(as_of_date=range(2021-06-30, 2021-06-30), fa_period_type=LTM)")</f>
        <v>3859727000</v>
      </c>
      <c r="I188" s="4">
        <f>_xll.BQL(D188, "ebitda(as_of_date=range(2021-06-30, 2021-06-30), fa_period_type=LTM)")</f>
        <v>8549257000</v>
      </c>
      <c r="J188" s="4" t="str">
        <f>_xll.BQL(D188, "is_int_expense(as_of_date=range(2021-06-30, 2021-06-30), fa_period_type=Q)")</f>
        <v>#N/A</v>
      </c>
      <c r="K188" s="4">
        <f>_xll.BQL(D188, "total_equity(as_of_date=range(2021-06-30, 2021-06-30), fa_period_type=Q)")</f>
        <v>16825188000</v>
      </c>
      <c r="L188" s="4">
        <f>_xll.BQL(D188, "sales_rev_turn(as_of_date=range(2021-06-30, 2021-06-30), fa_period_type=LTM)")</f>
        <v>14476763000</v>
      </c>
    </row>
    <row r="189" spans="1:12" x14ac:dyDescent="0.25">
      <c r="A189" s="1">
        <v>44377</v>
      </c>
      <c r="B189" s="1">
        <v>44377</v>
      </c>
      <c r="C189" t="s">
        <v>1686</v>
      </c>
      <c r="D189" t="s">
        <v>6679</v>
      </c>
      <c r="E189" s="4">
        <f>_xll.BQL(D189, "cf_free_cash_flow(as_of_date=range(2021-06-30, 2021-06-30), fa_period_type=LTM)")</f>
        <v>5316200000</v>
      </c>
      <c r="F189" s="4">
        <f>_xll.BQL(D189, "bs_st_borrow(fa_period_reference=range(2021-06-30, 2021-06-30), fa_period_type=Q)")</f>
        <v>1220400000</v>
      </c>
      <c r="G189" s="4">
        <f>_xll.BQL(D189, "bs_lt_borrow(fa_period_reference=range(2021-06-30, 2021-06-30), fa_period_type=Q)")</f>
        <v>48041600000</v>
      </c>
      <c r="H189" s="4">
        <f>_xll.BQL(D189, "net_income(as_of_date=range(2021-06-30, 2021-06-30), fa_period_type=LTM)")</f>
        <v>5160800000</v>
      </c>
      <c r="I189" s="4">
        <f>_xll.BQL(D189, "ebitda(as_of_date=range(2021-06-30, 2021-06-30), fa_period_type=LTM)")</f>
        <v>9695700000</v>
      </c>
      <c r="J189" s="4">
        <f>_xll.BQL(D189, "is_int_expense(as_of_date=range(2021-06-30, 2021-06-30), fa_period_type=Q)")</f>
        <v>300000000</v>
      </c>
      <c r="K189" s="4">
        <f>_xll.BQL(D189, "total_equity(as_of_date=range(2021-06-30, 2021-06-30), fa_period_type=Q)")</f>
        <v>-7235500000.0000038</v>
      </c>
      <c r="L189" s="4">
        <f>_xll.BQL(D189, "sales_rev_turn(as_of_date=range(2021-06-30, 2021-06-30), fa_period_type=LTM)")</f>
        <v>19618000000</v>
      </c>
    </row>
    <row r="190" spans="1:12" x14ac:dyDescent="0.25">
      <c r="A190" s="1">
        <v>44377</v>
      </c>
      <c r="B190" s="1">
        <v>44377</v>
      </c>
      <c r="C190" t="s">
        <v>1694</v>
      </c>
      <c r="D190" t="s">
        <v>6680</v>
      </c>
      <c r="E190" s="4">
        <f>_xll.BQL(D190, "cf_free_cash_flow(as_of_date=range(2021-06-30, 2021-06-30), fa_period_type=LTM)")</f>
        <v>4532000000</v>
      </c>
      <c r="F190" s="4">
        <f>_xll.BQL(D190, "bs_st_borrow(fa_period_reference=range(2021-06-30, 2021-06-30), fa_period_type=Q)")</f>
        <v>0</v>
      </c>
      <c r="G190" s="4">
        <f>_xll.BQL(D190, "bs_lt_borrow(fa_period_reference=range(2021-06-30, 2021-06-30), fa_period_type=Q)")</f>
        <v>24943000000</v>
      </c>
      <c r="H190" s="4">
        <f>_xll.BQL(D190, "net_income(as_of_date=range(2021-06-30, 2021-06-30), fa_period_type=LTM)")</f>
        <v>-20000000</v>
      </c>
      <c r="I190" s="4">
        <f>_xll.BQL(D190, "ebitda(as_of_date=range(2021-06-30, 2021-06-30), fa_period_type=LTM)")</f>
        <v>4201000000</v>
      </c>
      <c r="J190" s="4">
        <f>_xll.BQL(D190, "is_int_expense(as_of_date=range(2021-06-30, 2021-06-30), fa_period_type=Q)")</f>
        <v>161000000</v>
      </c>
      <c r="K190" s="4">
        <f>_xll.BQL(D190, "total_equity(as_of_date=range(2021-06-30, 2021-06-30), fa_period_type=Q)")</f>
        <v>5506000000</v>
      </c>
      <c r="L190" s="4">
        <f>_xll.BQL(D190, "sales_rev_turn(as_of_date=range(2021-06-30, 2021-06-30), fa_period_type=LTM)")</f>
        <v>28044000000</v>
      </c>
    </row>
    <row r="191" spans="1:12" x14ac:dyDescent="0.25">
      <c r="A191" s="1">
        <v>44377</v>
      </c>
      <c r="B191" s="1">
        <v>44377</v>
      </c>
      <c r="C191" t="s">
        <v>1702</v>
      </c>
      <c r="D191" t="s">
        <v>6681</v>
      </c>
      <c r="E191" s="4">
        <f>_xll.BQL(D191, "cf_free_cash_flow(as_of_date=range(2021-06-30, 2021-06-30), fa_period_type=LTM)")</f>
        <v>709755000</v>
      </c>
      <c r="F191" s="4">
        <f>_xll.BQL(D191, "bs_st_borrow(fa_period_reference=range(2021-06-30, 2021-06-30), fa_period_type=Q)")</f>
        <v>66459999.999999993</v>
      </c>
      <c r="G191" s="4">
        <f>_xll.BQL(D191, "bs_lt_borrow(fa_period_reference=range(2021-06-30, 2021-06-30), fa_period_type=Q)")</f>
        <v>3772448000</v>
      </c>
      <c r="H191" s="4">
        <f>_xll.BQL(D191, "net_income(as_of_date=range(2021-06-30, 2021-06-30), fa_period_type=LTM)")</f>
        <v>662845000</v>
      </c>
      <c r="I191" s="4">
        <f>_xll.BQL(D191, "ebitda(as_of_date=range(2021-06-30, 2021-06-30), fa_period_type=LTM)")</f>
        <v>1320105000</v>
      </c>
      <c r="J191" s="4">
        <f>_xll.BQL(D191, "is_int_expense(as_of_date=range(2021-06-30, 2021-06-30), fa_period_type=Q)")</f>
        <v>35812000</v>
      </c>
      <c r="K191" s="4">
        <f>_xll.BQL(D191, "total_equity(as_of_date=range(2021-06-30, 2021-06-30), fa_period_type=Q)")</f>
        <v>1850659999.9999998</v>
      </c>
      <c r="L191" s="4">
        <f>_xll.BQL(D191, "sales_rev_turn(as_of_date=range(2021-06-30, 2021-06-30), fa_period_type=LTM)")</f>
        <v>3786525000</v>
      </c>
    </row>
    <row r="192" spans="1:12" x14ac:dyDescent="0.25">
      <c r="A192" s="1">
        <v>44377</v>
      </c>
      <c r="B192" s="1">
        <v>44377</v>
      </c>
      <c r="C192" t="s">
        <v>1706</v>
      </c>
      <c r="D192" t="s">
        <v>6682</v>
      </c>
      <c r="E192" s="4">
        <f>_xll.BQL(D192, "cf_free_cash_flow(as_of_date=range(2021-06-30, 2021-06-30), fa_period_type=LTM)")</f>
        <v>-1180000000</v>
      </c>
      <c r="F192" s="4">
        <f>_xll.BQL(D192, "bs_st_borrow(fa_period_reference=range(2021-06-30, 2021-06-30), fa_period_type=Q)")</f>
        <v>5124000000</v>
      </c>
      <c r="G192" s="4">
        <f>_xll.BQL(D192, "bs_lt_borrow(fa_period_reference=range(2021-06-30, 2021-06-30), fa_period_type=Q)")</f>
        <v>34585000000</v>
      </c>
      <c r="H192" s="4">
        <f>_xll.BQL(D192, "net_income(as_of_date=range(2021-06-30, 2021-06-30), fa_period_type=LTM)")</f>
        <v>877000000</v>
      </c>
      <c r="I192" s="4">
        <f>_xll.BQL(D192, "ebitda(as_of_date=range(2021-06-30, 2021-06-30), fa_period_type=LTM)")</f>
        <v>5063000000</v>
      </c>
      <c r="J192" s="4">
        <f>_xll.BQL(D192, "is_int_expense(as_of_date=range(2021-06-30, 2021-06-30), fa_period_type=Q)")</f>
        <v>53000000</v>
      </c>
      <c r="K192" s="4">
        <f>_xll.BQL(D192, "total_equity(as_of_date=range(2021-06-30, 2021-06-30), fa_period_type=Q)")</f>
        <v>27038000000</v>
      </c>
      <c r="L192" s="4">
        <f>_xll.BQL(D192, "sales_rev_turn(as_of_date=range(2021-06-30, 2021-06-30), fa_period_type=LTM)")</f>
        <v>14583000000</v>
      </c>
    </row>
    <row r="193" spans="1:12" x14ac:dyDescent="0.25">
      <c r="A193" s="1">
        <v>44377</v>
      </c>
      <c r="B193" s="1">
        <v>44377</v>
      </c>
      <c r="C193" t="s">
        <v>1709</v>
      </c>
      <c r="D193" t="s">
        <v>6683</v>
      </c>
      <c r="E193" s="4">
        <f>_xll.BQL(D193, "cf_free_cash_flow(as_of_date=range(2021-06-30, 2021-06-30), fa_period_type=LTM)")</f>
        <v>1070700000</v>
      </c>
      <c r="F193" s="4">
        <f>_xll.BQL(D193, "bs_st_borrow(fa_period_reference=range(2021-06-30, 2021-06-30), fa_period_type=Q)")</f>
        <v>1573200000</v>
      </c>
      <c r="G193" s="4">
        <f>_xll.BQL(D193, "bs_lt_borrow(fa_period_reference=range(2021-06-30, 2021-06-30), fa_period_type=Q)")</f>
        <v>6803400000</v>
      </c>
      <c r="H193" s="4">
        <f>_xll.BQL(D193, "net_income(as_of_date=range(2021-06-30, 2021-06-30), fa_period_type=LTM)")</f>
        <v>-747900000</v>
      </c>
      <c r="I193" s="4">
        <f>_xll.BQL(D193, "ebitda(as_of_date=range(2021-06-30, 2021-06-30), fa_period_type=LTM)")</f>
        <v>728599999.99999976</v>
      </c>
      <c r="J193" s="4" t="str">
        <f>_xll.BQL(D193, "is_int_expense(as_of_date=range(2021-06-30, 2021-06-30), fa_period_type=Q)")</f>
        <v>#N/A</v>
      </c>
      <c r="K193" s="4">
        <f>_xll.BQL(D193, "total_equity(as_of_date=range(2021-06-30, 2021-06-30), fa_period_type=Q)")</f>
        <v>12833999999.999998</v>
      </c>
      <c r="L193" s="4">
        <f>_xll.BQL(D193, "sales_rev_turn(as_of_date=range(2021-06-30, 2021-06-30), fa_period_type=LTM)")</f>
        <v>9449600000</v>
      </c>
    </row>
    <row r="194" spans="1:12" x14ac:dyDescent="0.25">
      <c r="A194" s="1">
        <v>44377</v>
      </c>
      <c r="B194" s="1">
        <v>44377</v>
      </c>
      <c r="C194" t="s">
        <v>1715</v>
      </c>
      <c r="D194" t="s">
        <v>6684</v>
      </c>
      <c r="E194" s="4">
        <f>_xll.BQL(D194, "cf_free_cash_flow(as_of_date=range(2021-06-30, 2021-06-30), fa_period_type=LTM)")</f>
        <v>-563000000</v>
      </c>
      <c r="F194" s="4">
        <f>_xll.BQL(D194, "bs_st_borrow(fa_period_reference=range(2021-06-30, 2021-06-30), fa_period_type=Q)")</f>
        <v>300000000</v>
      </c>
      <c r="G194" s="4">
        <f>_xll.BQL(D194, "bs_lt_borrow(fa_period_reference=range(2021-06-30, 2021-06-30), fa_period_type=Q)")</f>
        <v>6334000000</v>
      </c>
      <c r="H194" s="4">
        <f>_xll.BQL(D194, "net_income(as_of_date=range(2021-06-30, 2021-06-30), fa_period_type=LTM)")</f>
        <v>672000000</v>
      </c>
      <c r="I194" s="4" t="str">
        <f>_xll.BQL(D194, "ebitda(as_of_date=range(2021-06-30, 2021-06-30), fa_period_type=LTM)")</f>
        <v>#N/A</v>
      </c>
      <c r="J194" s="4">
        <f>_xll.BQL(D194, "is_int_expense(as_of_date=range(2021-06-30, 2021-06-30), fa_period_type=Q)")</f>
        <v>65000000</v>
      </c>
      <c r="K194" s="4">
        <f>_xll.BQL(D194, "total_equity(as_of_date=range(2021-06-30, 2021-06-30), fa_period_type=Q)")</f>
        <v>19593000000</v>
      </c>
      <c r="L194" s="4">
        <f>_xll.BQL(D194, "sales_rev_turn(as_of_date=range(2021-06-30, 2021-06-30), fa_period_type=LTM)")</f>
        <v>17547000000</v>
      </c>
    </row>
    <row r="195" spans="1:12" x14ac:dyDescent="0.25">
      <c r="A195" s="1">
        <v>44377</v>
      </c>
      <c r="B195" s="1">
        <v>44377</v>
      </c>
      <c r="C195" t="s">
        <v>1724</v>
      </c>
      <c r="D195" t="s">
        <v>6685</v>
      </c>
      <c r="E195" s="4">
        <f>_xll.BQL(D195, "cf_free_cash_flow(as_of_date=range(2021-06-30, 2021-06-30), fa_period_type=LTM)")</f>
        <v>2142000000</v>
      </c>
      <c r="F195" s="4">
        <f>_xll.BQL(D195, "bs_st_borrow(fa_period_reference=range(2021-06-30, 2021-06-30), fa_period_type=Q)")</f>
        <v>596000000</v>
      </c>
      <c r="G195" s="4">
        <f>_xll.BQL(D195, "bs_lt_borrow(fa_period_reference=range(2021-06-30, 2021-06-30), fa_period_type=Q)")</f>
        <v>3963000000</v>
      </c>
      <c r="H195" s="4">
        <f>_xll.BQL(D195, "net_income(as_of_date=range(2021-06-30, 2021-06-30), fa_period_type=LTM)")</f>
        <v>1881000000</v>
      </c>
      <c r="I195" s="4">
        <f>_xll.BQL(D195, "ebitda(as_of_date=range(2021-06-30, 2021-06-30), fa_period_type=LTM)")</f>
        <v>3120000000</v>
      </c>
      <c r="J195" s="4">
        <f>_xll.BQL(D195, "is_int_expense(as_of_date=range(2021-06-30, 2021-06-30), fa_period_type=Q)")</f>
        <v>28000000</v>
      </c>
      <c r="K195" s="4">
        <f>_xll.BQL(D195, "total_equity(as_of_date=range(2021-06-30, 2021-06-30), fa_period_type=Q)")</f>
        <v>9031000000</v>
      </c>
      <c r="L195" s="4">
        <f>_xll.BQL(D195, "sales_rev_turn(as_of_date=range(2021-06-30, 2021-06-30), fa_period_type=LTM)")</f>
        <v>20892000000</v>
      </c>
    </row>
    <row r="196" spans="1:12" x14ac:dyDescent="0.25">
      <c r="A196" s="1">
        <v>44377</v>
      </c>
      <c r="B196" s="1">
        <v>44377</v>
      </c>
      <c r="C196" t="s">
        <v>1732</v>
      </c>
      <c r="D196" t="s">
        <v>6686</v>
      </c>
      <c r="E196" s="4">
        <f>_xll.BQL(D196, "cf_free_cash_flow(as_of_date=range(2021-06-30, 2021-06-30), fa_period_type=LTM)")</f>
        <v>-163000000</v>
      </c>
      <c r="F196" s="4">
        <f>_xll.BQL(D196, "bs_st_borrow(fa_period_reference=range(2021-06-30, 2021-06-30), fa_period_type=Q)")</f>
        <v>2489000000</v>
      </c>
      <c r="G196" s="4">
        <f>_xll.BQL(D196, "bs_lt_borrow(fa_period_reference=range(2021-06-30, 2021-06-30), fa_period_type=Q)")</f>
        <v>12924000000</v>
      </c>
      <c r="H196" s="4">
        <f>_xll.BQL(D196, "net_income(as_of_date=range(2021-06-30, 2021-06-30), fa_period_type=LTM)")</f>
        <v>-2133000000</v>
      </c>
      <c r="I196" s="4">
        <f>_xll.BQL(D196, "ebitda(as_of_date=range(2021-06-30, 2021-06-30), fa_period_type=LTM)")</f>
        <v>-2413000000</v>
      </c>
      <c r="J196" s="4">
        <f>_xll.BQL(D196, "is_int_expense(as_of_date=range(2021-06-30, 2021-06-30), fa_period_type=Q)")</f>
        <v>146000000</v>
      </c>
      <c r="K196" s="4">
        <f>_xll.BQL(D196, "total_equity(as_of_date=range(2021-06-30, 2021-06-30), fa_period_type=Q)")</f>
        <v>20457000000</v>
      </c>
      <c r="L196" s="4">
        <f>_xll.BQL(D196, "sales_rev_turn(as_of_date=range(2021-06-30, 2021-06-30), fa_period_type=LTM)")</f>
        <v>64878000000</v>
      </c>
    </row>
    <row r="197" spans="1:12" x14ac:dyDescent="0.25">
      <c r="A197" s="1">
        <v>44377</v>
      </c>
      <c r="B197" s="1">
        <v>44377</v>
      </c>
      <c r="C197" t="s">
        <v>1742</v>
      </c>
      <c r="D197" t="s">
        <v>6687</v>
      </c>
      <c r="E197" s="4">
        <f>_xll.BQL(D197, "cf_free_cash_flow(as_of_date=range(2021-06-30, 2021-06-30), fa_period_type=LTM)")</f>
        <v>1871999.999999993</v>
      </c>
      <c r="F197" s="4">
        <f>_xll.BQL(D197, "bs_st_borrow(fa_period_reference=range(2021-06-30, 2021-06-30), fa_period_type=Q)")</f>
        <v>7197000</v>
      </c>
      <c r="G197" s="4">
        <f>_xll.BQL(D197, "bs_lt_borrow(fa_period_reference=range(2021-06-30, 2021-06-30), fa_period_type=Q)")</f>
        <v>530903000</v>
      </c>
      <c r="H197" s="4">
        <f>_xll.BQL(D197, "net_income(as_of_date=range(2021-06-30, 2021-06-30), fa_period_type=LTM)")</f>
        <v>-13075000</v>
      </c>
      <c r="I197" s="4">
        <f>_xll.BQL(D197, "ebitda(as_of_date=range(2021-06-30, 2021-06-30), fa_period_type=LTM)")</f>
        <v>120488000</v>
      </c>
      <c r="J197" s="4">
        <f>_xll.BQL(D197, "is_int_expense(as_of_date=range(2021-06-30, 2021-06-30), fa_period_type=Q)")</f>
        <v>12953000</v>
      </c>
      <c r="K197" s="4">
        <f>_xll.BQL(D197, "total_equity(as_of_date=range(2021-06-30, 2021-06-30), fa_period_type=Q)")</f>
        <v>-44334000</v>
      </c>
      <c r="L197" s="4">
        <f>_xll.BQL(D197, "sales_rev_turn(as_of_date=range(2021-06-30, 2021-06-30), fa_period_type=LTM)")</f>
        <v>674233000</v>
      </c>
    </row>
    <row r="198" spans="1:12" x14ac:dyDescent="0.25">
      <c r="A198" s="1">
        <v>44377</v>
      </c>
      <c r="B198" s="1">
        <v>44377</v>
      </c>
      <c r="C198" t="s">
        <v>1752</v>
      </c>
      <c r="D198" t="s">
        <v>6688</v>
      </c>
      <c r="E198" s="4" t="str">
        <f>_xll.BQL(D198, "cf_free_cash_flow(as_of_date=range(2021-06-30, 2021-06-30), fa_period_type=LTM)")</f>
        <v>#N/A</v>
      </c>
      <c r="F198" s="4" t="str">
        <f>_xll.BQL(D198, "bs_st_borrow(fa_period_reference=range(2021-06-30, 2021-06-30), fa_period_type=Q)")</f>
        <v>#N/A</v>
      </c>
      <c r="G198" s="4" t="str">
        <f>_xll.BQL(D198, "bs_lt_borrow(fa_period_reference=range(2021-06-30, 2021-06-30), fa_period_type=Q)")</f>
        <v>#N/A</v>
      </c>
      <c r="H198" s="4" t="str">
        <f>_xll.BQL(D198, "net_income(as_of_date=range(2021-06-30, 2021-06-30), fa_period_type=LTM)")</f>
        <v>#N/A</v>
      </c>
      <c r="I198" s="4" t="str">
        <f>_xll.BQL(D198, "ebitda(as_of_date=range(2021-06-30, 2021-06-30), fa_period_type=LTM)")</f>
        <v>#N/A</v>
      </c>
      <c r="J198" s="4" t="str">
        <f>_xll.BQL(D198, "is_int_expense(as_of_date=range(2021-06-30, 2021-06-30), fa_period_type=Q)")</f>
        <v>#N/A</v>
      </c>
      <c r="K198" s="4" t="str">
        <f>_xll.BQL(D198, "total_equity(as_of_date=range(2021-06-30, 2021-06-30), fa_period_type=Q)")</f>
        <v>#N/A</v>
      </c>
      <c r="L198" s="4" t="str">
        <f>_xll.BQL(D198, "sales_rev_turn(as_of_date=range(2021-06-30, 2021-06-30), fa_period_type=LTM)")</f>
        <v>#N/A</v>
      </c>
    </row>
    <row r="199" spans="1:12" x14ac:dyDescent="0.25">
      <c r="A199" s="1">
        <v>44377</v>
      </c>
      <c r="B199" s="1">
        <v>44377</v>
      </c>
      <c r="C199" t="s">
        <v>1779</v>
      </c>
      <c r="D199" t="s">
        <v>6689</v>
      </c>
      <c r="E199" s="4" t="str">
        <f>_xll.BQL(D199, "cf_free_cash_flow(as_of_date=range(2021-06-30, 2021-06-30), fa_period_type=LTM)")</f>
        <v>#N/A</v>
      </c>
      <c r="F199" s="4" t="str">
        <f>_xll.BQL(D199, "bs_st_borrow(fa_period_reference=range(2021-06-30, 2021-06-30), fa_period_type=Q)")</f>
        <v>#N/A</v>
      </c>
      <c r="G199" s="4" t="str">
        <f>_xll.BQL(D199, "bs_lt_borrow(fa_period_reference=range(2021-06-30, 2021-06-30), fa_period_type=Q)")</f>
        <v>#N/A</v>
      </c>
      <c r="H199" s="4" t="str">
        <f>_xll.BQL(D199, "net_income(as_of_date=range(2021-06-30, 2021-06-30), fa_period_type=LTM)")</f>
        <v>#N/A</v>
      </c>
      <c r="I199" s="4" t="str">
        <f>_xll.BQL(D199, "ebitda(as_of_date=range(2021-06-30, 2021-06-30), fa_period_type=LTM)")</f>
        <v>#N/A</v>
      </c>
      <c r="J199" s="4" t="str">
        <f>_xll.BQL(D199, "is_int_expense(as_of_date=range(2021-06-30, 2021-06-30), fa_period_type=Q)")</f>
        <v>#N/A</v>
      </c>
      <c r="K199" s="4" t="str">
        <f>_xll.BQL(D199, "total_equity(as_of_date=range(2021-06-30, 2021-06-30), fa_period_type=Q)")</f>
        <v>#N/A</v>
      </c>
      <c r="L199" s="4" t="str">
        <f>_xll.BQL(D199, "sales_rev_turn(as_of_date=range(2021-06-30, 2021-06-30), fa_period_type=LTM)")</f>
        <v>#N/A</v>
      </c>
    </row>
    <row r="200" spans="1:12" x14ac:dyDescent="0.25">
      <c r="A200" s="1">
        <v>44377</v>
      </c>
      <c r="B200" s="1">
        <v>44377</v>
      </c>
      <c r="C200" t="s">
        <v>1792</v>
      </c>
      <c r="D200" t="s">
        <v>6690</v>
      </c>
      <c r="E200" s="4">
        <f>_xll.BQL(D200, "cf_free_cash_flow(as_of_date=range(2021-06-30, 2021-06-30), fa_period_type=LTM)")</f>
        <v>46383000</v>
      </c>
      <c r="F200" s="4">
        <f>_xll.BQL(D200, "bs_st_borrow(fa_period_reference=range(2021-06-30, 2021-06-30), fa_period_type=Q)")</f>
        <v>988905000</v>
      </c>
      <c r="G200" s="4">
        <f>_xll.BQL(D200, "bs_lt_borrow(fa_period_reference=range(2021-06-30, 2021-06-30), fa_period_type=Q)")</f>
        <v>0</v>
      </c>
      <c r="H200" s="4">
        <f>_xll.BQL(D200, "net_income(as_of_date=range(2021-06-30, 2021-06-30), fa_period_type=LTM)")</f>
        <v>-18546000</v>
      </c>
      <c r="I200" s="4">
        <f>_xll.BQL(D200, "ebitda(as_of_date=range(2021-06-30, 2021-06-30), fa_period_type=LTM)")</f>
        <v>137768000</v>
      </c>
      <c r="J200" s="4">
        <f>_xll.BQL(D200, "is_int_expense(as_of_date=range(2021-06-30, 2021-06-30), fa_period_type=Q)")</f>
        <v>10123000</v>
      </c>
      <c r="K200" s="4">
        <f>_xll.BQL(D200, "total_equity(as_of_date=range(2021-06-30, 2021-06-30), fa_period_type=Q)")</f>
        <v>1298902000.0000002</v>
      </c>
      <c r="L200" s="4">
        <f>_xll.BQL(D200, "sales_rev_turn(as_of_date=range(2021-06-30, 2021-06-30), fa_period_type=LTM)")</f>
        <v>286959000</v>
      </c>
    </row>
    <row r="201" spans="1:12" x14ac:dyDescent="0.25">
      <c r="A201" s="1">
        <v>44377</v>
      </c>
      <c r="B201" s="1">
        <v>44377</v>
      </c>
      <c r="C201" t="s">
        <v>1804</v>
      </c>
      <c r="D201" t="s">
        <v>6691</v>
      </c>
      <c r="E201" s="4">
        <f>_xll.BQL(D201, "cf_free_cash_flow(as_of_date=range(2021-06-30, 2021-06-30), fa_period_type=LTM)")</f>
        <v>2895000000</v>
      </c>
      <c r="F201" s="4">
        <f>_xll.BQL(D201, "bs_st_borrow(fa_period_reference=range(2021-06-30, 2021-06-30), fa_period_type=Q)")</f>
        <v>241000000</v>
      </c>
      <c r="G201" s="4">
        <f>_xll.BQL(D201, "bs_lt_borrow(fa_period_reference=range(2021-06-30, 2021-06-30), fa_period_type=Q)")</f>
        <v>8113000000</v>
      </c>
      <c r="H201" s="4">
        <f>_xll.BQL(D201, "net_income(as_of_date=range(2021-06-30, 2021-06-30), fa_period_type=LTM)")</f>
        <v>2110000000</v>
      </c>
      <c r="I201" s="4">
        <f>_xll.BQL(D201, "ebitda(as_of_date=range(2021-06-30, 2021-06-30), fa_period_type=LTM)")</f>
        <v>3349000000</v>
      </c>
      <c r="J201" s="4">
        <f>_xll.BQL(D201, "is_int_expense(as_of_date=range(2021-06-30, 2021-06-30), fa_period_type=Q)")</f>
        <v>79000000</v>
      </c>
      <c r="K201" s="4">
        <f>_xll.BQL(D201, "total_equity(as_of_date=range(2021-06-30, 2021-06-30), fa_period_type=Q)")</f>
        <v>4361000000</v>
      </c>
      <c r="L201" s="4">
        <f>_xll.BQL(D201, "sales_rev_turn(as_of_date=range(2021-06-30, 2021-06-30), fa_period_type=LTM)")</f>
        <v>11372000000</v>
      </c>
    </row>
    <row r="202" spans="1:12" x14ac:dyDescent="0.25">
      <c r="A202" s="1">
        <v>44377</v>
      </c>
      <c r="B202" s="1">
        <v>44377</v>
      </c>
      <c r="C202" t="s">
        <v>1821</v>
      </c>
      <c r="D202" t="s">
        <v>6692</v>
      </c>
      <c r="E202" s="4">
        <f>_xll.BQL(D202, "cf_free_cash_flow(as_of_date=range(2021-06-30, 2021-06-30), fa_period_type=LTM)")</f>
        <v>1839000000</v>
      </c>
      <c r="F202" s="4">
        <f>_xll.BQL(D202, "bs_st_borrow(fa_period_reference=range(2021-06-30, 2021-06-30), fa_period_type=Q)")</f>
        <v>1794000000</v>
      </c>
      <c r="G202" s="4">
        <f>_xll.BQL(D202, "bs_lt_borrow(fa_period_reference=range(2021-06-30, 2021-06-30), fa_period_type=Q)")</f>
        <v>19359000000</v>
      </c>
      <c r="H202" s="4">
        <f>_xll.BQL(D202, "net_income(as_of_date=range(2021-06-30, 2021-06-30), fa_period_type=LTM)")</f>
        <v>1513000000</v>
      </c>
      <c r="I202" s="4">
        <f>_xll.BQL(D202, "ebitda(as_of_date=range(2021-06-30, 2021-06-30), fa_period_type=LTM)")</f>
        <v>5042000000</v>
      </c>
      <c r="J202" s="4">
        <f>_xll.BQL(D202, "is_int_expense(as_of_date=range(2021-06-30, 2021-06-30), fa_period_type=Q)")</f>
        <v>165000000</v>
      </c>
      <c r="K202" s="4">
        <f>_xll.BQL(D202, "total_equity(as_of_date=range(2021-06-30, 2021-06-30), fa_period_type=Q)")</f>
        <v>9229000000</v>
      </c>
      <c r="L202" s="4">
        <f>_xll.BQL(D202, "sales_rev_turn(as_of_date=range(2021-06-30, 2021-06-30), fa_period_type=LTM)")</f>
        <v>132247000000</v>
      </c>
    </row>
    <row r="203" spans="1:12" x14ac:dyDescent="0.25">
      <c r="A203" s="1">
        <v>44377</v>
      </c>
      <c r="B203" s="1">
        <v>44377</v>
      </c>
      <c r="C203" t="s">
        <v>1838</v>
      </c>
      <c r="D203" t="s">
        <v>6693</v>
      </c>
      <c r="E203" s="4">
        <f>_xll.BQL(D203, "cf_free_cash_flow(as_of_date=range(2021-06-30, 2021-06-30), fa_period_type=LTM)")</f>
        <v>-39300000.000000015</v>
      </c>
      <c r="F203" s="4" t="str">
        <f>_xll.BQL(D203, "bs_st_borrow(fa_period_reference=range(2021-06-30, 2021-06-30), fa_period_type=Q)")</f>
        <v>#N/A</v>
      </c>
      <c r="G203" s="4" t="str">
        <f>_xll.BQL(D203, "bs_lt_borrow(fa_period_reference=range(2021-06-30, 2021-06-30), fa_period_type=Q)")</f>
        <v>#N/A</v>
      </c>
      <c r="H203" s="4">
        <f>_xll.BQL(D203, "net_income(as_of_date=range(2021-06-30, 2021-06-30), fa_period_type=LTM)")</f>
        <v>16000000</v>
      </c>
      <c r="I203" s="4">
        <f>_xll.BQL(D203, "ebitda(as_of_date=range(2021-06-30, 2021-06-30), fa_period_type=LTM)")</f>
        <v>411799999.99999994</v>
      </c>
      <c r="J203" s="4">
        <f>_xll.BQL(D203, "is_int_expense(as_of_date=range(2021-06-30, 2021-06-30), fa_period_type=Q)")</f>
        <v>28900000</v>
      </c>
      <c r="K203" s="4">
        <f>_xll.BQL(D203, "total_equity(as_of_date=range(2021-06-30, 2021-06-30), fa_period_type=Q)")</f>
        <v>1188800000</v>
      </c>
      <c r="L203" s="4">
        <f>_xll.BQL(D203, "sales_rev_turn(as_of_date=range(2021-06-30, 2021-06-30), fa_period_type=LTM)")</f>
        <v>1125500000</v>
      </c>
    </row>
    <row r="204" spans="1:12" x14ac:dyDescent="0.25">
      <c r="A204" s="1">
        <v>44377</v>
      </c>
      <c r="B204" s="1">
        <v>44377</v>
      </c>
      <c r="C204" t="s">
        <v>1844</v>
      </c>
      <c r="D204" t="s">
        <v>6694</v>
      </c>
      <c r="E204" s="4">
        <f>_xll.BQL(D204, "cf_free_cash_flow(as_of_date=range(2021-06-30, 2021-06-30), fa_period_type=LTM)")</f>
        <v>17011000000</v>
      </c>
      <c r="F204" s="4">
        <f>_xll.BQL(D204, "bs_st_borrow(fa_period_reference=range(2021-06-30, 2021-06-30), fa_period_type=Q)")</f>
        <v>2132000000</v>
      </c>
      <c r="G204" s="4">
        <f>_xll.BQL(D204, "bs_lt_borrow(fa_period_reference=range(2021-06-30, 2021-06-30), fa_period_type=Q)")</f>
        <v>39976000000</v>
      </c>
      <c r="H204" s="4">
        <f>_xll.BQL(D204, "net_income(as_of_date=range(2021-06-30, 2021-06-30), fa_period_type=LTM)")</f>
        <v>14766000000</v>
      </c>
      <c r="I204" s="4">
        <f>_xll.BQL(D204, "ebitda(as_of_date=range(2021-06-30, 2021-06-30), fa_period_type=LTM)")</f>
        <v>23975000000</v>
      </c>
      <c r="J204" s="4">
        <f>_xll.BQL(D204, "is_int_expense(as_of_date=range(2021-06-30, 2021-06-30), fa_period_type=Q)")</f>
        <v>339000000</v>
      </c>
      <c r="K204" s="4">
        <f>_xll.BQL(D204, "total_equity(as_of_date=range(2021-06-30, 2021-06-30), fa_period_type=Q)")</f>
        <v>1748000000</v>
      </c>
      <c r="L204" s="4">
        <f>_xll.BQL(D204, "sales_rev_turn(as_of_date=range(2021-06-30, 2021-06-30), fa_period_type=LTM)")</f>
        <v>141350000000</v>
      </c>
    </row>
    <row r="205" spans="1:12" x14ac:dyDescent="0.25">
      <c r="A205" s="1">
        <v>44377</v>
      </c>
      <c r="B205" s="1">
        <v>44377</v>
      </c>
      <c r="C205" t="s">
        <v>1852</v>
      </c>
      <c r="D205" t="s">
        <v>6695</v>
      </c>
      <c r="E205" s="4">
        <f>_xll.BQL(D205, "cf_free_cash_flow(as_of_date=range(2021-06-30, 2021-06-30), fa_period_type=LTM)")</f>
        <v>273000000</v>
      </c>
      <c r="F205" s="4">
        <f>_xll.BQL(D205, "bs_st_borrow(fa_period_reference=range(2021-06-30, 2021-06-30), fa_period_type=Q)")</f>
        <v>1000000</v>
      </c>
      <c r="G205" s="4">
        <f>_xll.BQL(D205, "bs_lt_borrow(fa_period_reference=range(2021-06-30, 2021-06-30), fa_period_type=Q)")</f>
        <v>2969000000</v>
      </c>
      <c r="H205" s="4">
        <f>_xll.BQL(D205, "net_income(as_of_date=range(2021-06-30, 2021-06-30), fa_period_type=LTM)")</f>
        <v>1059000000</v>
      </c>
      <c r="I205" s="4" t="str">
        <f>_xll.BQL(D205, "ebitda(as_of_date=range(2021-06-30, 2021-06-30), fa_period_type=LTM)")</f>
        <v>#N/A</v>
      </c>
      <c r="J205" s="4">
        <f>_xll.BQL(D205, "is_int_expense(as_of_date=range(2021-06-30, 2021-06-30), fa_period_type=Q)")</f>
        <v>54000000</v>
      </c>
      <c r="K205" s="4">
        <f>_xll.BQL(D205, "total_equity(as_of_date=range(2021-06-30, 2021-06-30), fa_period_type=Q)")</f>
        <v>8999000000</v>
      </c>
      <c r="L205" s="4">
        <f>_xll.BQL(D205, "sales_rev_turn(as_of_date=range(2021-06-30, 2021-06-30), fa_period_type=LTM)")</f>
        <v>4001000000</v>
      </c>
    </row>
    <row r="206" spans="1:12" x14ac:dyDescent="0.25">
      <c r="A206" s="1">
        <v>44377</v>
      </c>
      <c r="B206" s="1">
        <v>44377</v>
      </c>
      <c r="C206" t="s">
        <v>1863</v>
      </c>
      <c r="D206" t="s">
        <v>6696</v>
      </c>
      <c r="E206" s="4" t="str">
        <f>_xll.BQL(D206, "cf_free_cash_flow(as_of_date=range(2021-06-30, 2021-06-30), fa_period_type=LTM)")</f>
        <v>#N/A</v>
      </c>
      <c r="F206" s="4" t="str">
        <f>_xll.BQL(D206, "bs_st_borrow(fa_period_reference=range(2021-06-30, 2021-06-30), fa_period_type=Q)")</f>
        <v>#N/A</v>
      </c>
      <c r="G206" s="4" t="str">
        <f>_xll.BQL(D206, "bs_lt_borrow(fa_period_reference=range(2021-06-30, 2021-06-30), fa_period_type=Q)")</f>
        <v>#N/A</v>
      </c>
      <c r="H206" s="4" t="str">
        <f>_xll.BQL(D206, "net_income(as_of_date=range(2021-06-30, 2021-06-30), fa_period_type=LTM)")</f>
        <v>#N/A</v>
      </c>
      <c r="I206" s="4" t="str">
        <f>_xll.BQL(D206, "ebitda(as_of_date=range(2021-06-30, 2021-06-30), fa_period_type=LTM)")</f>
        <v>#N/A</v>
      </c>
      <c r="J206" s="4" t="str">
        <f>_xll.BQL(D206, "is_int_expense(as_of_date=range(2021-06-30, 2021-06-30), fa_period_type=Q)")</f>
        <v>#N/A</v>
      </c>
      <c r="K206" s="4" t="str">
        <f>_xll.BQL(D206, "total_equity(as_of_date=range(2021-06-30, 2021-06-30), fa_period_type=Q)")</f>
        <v>#N/A</v>
      </c>
      <c r="L206" s="4" t="str">
        <f>_xll.BQL(D206, "sales_rev_turn(as_of_date=range(2021-06-30, 2021-06-30), fa_period_type=LTM)")</f>
        <v>#N/A</v>
      </c>
    </row>
    <row r="207" spans="1:12" x14ac:dyDescent="0.25">
      <c r="A207" s="1">
        <v>44377</v>
      </c>
      <c r="B207" s="1">
        <v>44377</v>
      </c>
      <c r="C207" t="s">
        <v>1874</v>
      </c>
      <c r="D207" t="s">
        <v>6697</v>
      </c>
      <c r="E207" s="4">
        <f>_xll.BQL(D207, "cf_free_cash_flow(as_of_date=range(2021-06-30, 2021-06-30), fa_period_type=LTM)")</f>
        <v>432000000</v>
      </c>
      <c r="F207" s="4">
        <f>_xll.BQL(D207, "bs_st_borrow(fa_period_reference=range(2021-06-30, 2021-06-30), fa_period_type=Q)")</f>
        <v>170000000</v>
      </c>
      <c r="G207" s="4">
        <f>_xll.BQL(D207, "bs_lt_borrow(fa_period_reference=range(2021-06-30, 2021-06-30), fa_period_type=Q)")</f>
        <v>4977000000</v>
      </c>
      <c r="H207" s="4">
        <f>_xll.BQL(D207, "net_income(as_of_date=range(2021-06-30, 2021-06-30), fa_period_type=LTM)")</f>
        <v>101000000</v>
      </c>
      <c r="I207" s="4">
        <f>_xll.BQL(D207, "ebitda(as_of_date=range(2021-06-30, 2021-06-30), fa_period_type=LTM)")</f>
        <v>940000000</v>
      </c>
      <c r="J207" s="4">
        <f>_xll.BQL(D207, "is_int_expense(as_of_date=range(2021-06-30, 2021-06-30), fa_period_type=Q)")</f>
        <v>51000000</v>
      </c>
      <c r="K207" s="4">
        <f>_xll.BQL(D207, "total_equity(as_of_date=range(2021-06-30, 2021-06-30), fa_period_type=Q)")</f>
        <v>262000000</v>
      </c>
      <c r="L207" s="4">
        <f>_xll.BQL(D207, "sales_rev_turn(as_of_date=range(2021-06-30, 2021-06-30), fa_period_type=LTM)")</f>
        <v>6031000000</v>
      </c>
    </row>
    <row r="208" spans="1:12" x14ac:dyDescent="0.25">
      <c r="A208" s="1">
        <v>44377</v>
      </c>
      <c r="B208" s="1">
        <v>44377</v>
      </c>
      <c r="C208" t="s">
        <v>1878</v>
      </c>
      <c r="D208" t="s">
        <v>6698</v>
      </c>
      <c r="E208" s="4">
        <f>_xll.BQL(D208, "cf_free_cash_flow(as_of_date=range(2021-06-30, 2021-06-30), fa_period_type=LTM)")</f>
        <v>986000000</v>
      </c>
      <c r="F208" s="4">
        <f>_xll.BQL(D208, "bs_st_borrow(fa_period_reference=range(2021-06-30, 2021-06-30), fa_period_type=Q)")</f>
        <v>122000000</v>
      </c>
      <c r="G208" s="4">
        <f>_xll.BQL(D208, "bs_lt_borrow(fa_period_reference=range(2021-06-30, 2021-06-30), fa_period_type=Q)")</f>
        <v>8988000000</v>
      </c>
      <c r="H208" s="4">
        <f>_xll.BQL(D208, "net_income(as_of_date=range(2021-06-30, 2021-06-30), fa_period_type=LTM)")</f>
        <v>-38000000</v>
      </c>
      <c r="I208" s="4" t="str">
        <f>_xll.BQL(D208, "ebitda(as_of_date=range(2021-06-30, 2021-06-30), fa_period_type=LTM)")</f>
        <v>#N/A</v>
      </c>
      <c r="J208" s="4">
        <f>_xll.BQL(D208, "is_int_expense(as_of_date=range(2021-06-30, 2021-06-30), fa_period_type=Q)")</f>
        <v>125000000</v>
      </c>
      <c r="K208" s="4">
        <f>_xll.BQL(D208, "total_equity(as_of_date=range(2021-06-30, 2021-06-30), fa_period_type=Q)")</f>
        <v>18536999999.999996</v>
      </c>
      <c r="L208" s="4">
        <f>_xll.BQL(D208, "sales_rev_turn(as_of_date=range(2021-06-30, 2021-06-30), fa_period_type=LTM)")</f>
        <v>13106000000</v>
      </c>
    </row>
    <row r="209" spans="1:12" x14ac:dyDescent="0.25">
      <c r="A209" s="1">
        <v>44377</v>
      </c>
      <c r="B209" s="1">
        <v>44377</v>
      </c>
      <c r="C209" t="s">
        <v>1891</v>
      </c>
      <c r="D209" t="s">
        <v>6699</v>
      </c>
      <c r="E209" s="4" t="str">
        <f>_xll.BQL(D209, "cf_free_cash_flow(as_of_date=range(2021-06-30, 2021-06-30), fa_period_type=LTM)")</f>
        <v>#N/A</v>
      </c>
      <c r="F209" s="4">
        <f>_xll.BQL(D209, "bs_st_borrow(fa_period_reference=range(2021-06-30, 2021-06-30), fa_period_type=Q)")</f>
        <v>0</v>
      </c>
      <c r="G209" s="4">
        <f>_xll.BQL(D209, "bs_lt_borrow(fa_period_reference=range(2021-06-30, 2021-06-30), fa_period_type=Q)")</f>
        <v>0</v>
      </c>
      <c r="H209" s="4" t="str">
        <f>_xll.BQL(D209, "net_income(as_of_date=range(2021-06-30, 2021-06-30), fa_period_type=LTM)")</f>
        <v>#N/A</v>
      </c>
      <c r="I209" s="4" t="str">
        <f>_xll.BQL(D209, "ebitda(as_of_date=range(2021-06-30, 2021-06-30), fa_period_type=LTM)")</f>
        <v>#N/A</v>
      </c>
      <c r="J209" s="4" t="str">
        <f>_xll.BQL(D209, "is_int_expense(as_of_date=range(2021-06-30, 2021-06-30), fa_period_type=Q)")</f>
        <v>#N/A</v>
      </c>
      <c r="K209" s="4">
        <f>_xll.BQL(D209, "total_equity(as_of_date=range(2021-06-30, 2021-06-30), fa_period_type=Q)")</f>
        <v>232694910</v>
      </c>
      <c r="L209" s="4" t="str">
        <f>_xll.BQL(D209, "sales_rev_turn(as_of_date=range(2021-06-30, 2021-06-30), fa_period_type=LTM)")</f>
        <v>#N/A</v>
      </c>
    </row>
    <row r="210" spans="1:12" x14ac:dyDescent="0.25">
      <c r="A210" s="1">
        <v>44377</v>
      </c>
      <c r="B210" s="1">
        <v>44377</v>
      </c>
      <c r="C210" t="s">
        <v>1903</v>
      </c>
      <c r="D210" t="s">
        <v>6700</v>
      </c>
      <c r="E210" s="4">
        <f>_xll.BQL(D210, "cf_free_cash_flow(as_of_date=range(2021-06-30, 2021-06-30), fa_period_type=LTM)")</f>
        <v>7081000000</v>
      </c>
      <c r="F210" s="4">
        <f>_xll.BQL(D210, "bs_st_borrow(fa_period_reference=range(2021-06-30, 2021-06-30), fa_period_type=Q)")</f>
        <v>100000000</v>
      </c>
      <c r="G210" s="4">
        <f>_xll.BQL(D210, "bs_lt_borrow(fa_period_reference=range(2021-06-30, 2021-06-30), fa_period_type=Q)")</f>
        <v>7190000000</v>
      </c>
      <c r="H210" s="4">
        <f>_xll.BQL(D210, "net_income(as_of_date=range(2021-06-30, 2021-06-30), fa_period_type=LTM)")</f>
        <v>2830000000</v>
      </c>
      <c r="I210" s="4" t="str">
        <f>_xll.BQL(D210, "ebitda(as_of_date=range(2021-06-30, 2021-06-30), fa_period_type=LTM)")</f>
        <v>#N/A</v>
      </c>
      <c r="J210" s="4">
        <f>_xll.BQL(D210, "is_int_expense(as_of_date=range(2021-06-30, 2021-06-30), fa_period_type=Q)")</f>
        <v>82000000</v>
      </c>
      <c r="K210" s="4">
        <f>_xll.BQL(D210, "total_equity(as_of_date=range(2021-06-30, 2021-06-30), fa_period_type=Q)")</f>
        <v>28269000000</v>
      </c>
      <c r="L210" s="4">
        <f>_xll.BQL(D210, "sales_rev_turn(as_of_date=range(2021-06-30, 2021-06-30), fa_period_type=LTM)")</f>
        <v>32386000000</v>
      </c>
    </row>
    <row r="211" spans="1:12" x14ac:dyDescent="0.25">
      <c r="A211" s="1">
        <v>44377</v>
      </c>
      <c r="B211" s="1">
        <v>44377</v>
      </c>
      <c r="C211" t="s">
        <v>1923</v>
      </c>
      <c r="D211" t="s">
        <v>6701</v>
      </c>
      <c r="E211" s="4">
        <f>_xll.BQL(D211, "cf_free_cash_flow(as_of_date=range(2021-06-30, 2021-06-30), fa_period_type=LTM)")</f>
        <v>80400000</v>
      </c>
      <c r="F211" s="4">
        <f>_xll.BQL(D211, "bs_st_borrow(fa_period_reference=range(2021-06-30, 2021-06-30), fa_period_type=Q)")</f>
        <v>19300000</v>
      </c>
      <c r="G211" s="4">
        <f>_xll.BQL(D211, "bs_lt_borrow(fa_period_reference=range(2021-06-30, 2021-06-30), fa_period_type=Q)")</f>
        <v>1602200000</v>
      </c>
      <c r="H211" s="4">
        <f>_xll.BQL(D211, "net_income(as_of_date=range(2021-06-30, 2021-06-30), fa_period_type=LTM)")</f>
        <v>-1601600000</v>
      </c>
      <c r="I211" s="4">
        <f>_xll.BQL(D211, "ebitda(as_of_date=range(2021-06-30, 2021-06-30), fa_period_type=LTM)")</f>
        <v>-1197199999.9999998</v>
      </c>
      <c r="J211" s="4" t="str">
        <f>_xll.BQL(D211, "is_int_expense(as_of_date=range(2021-06-30, 2021-06-30), fa_period_type=Q)")</f>
        <v>#N/A</v>
      </c>
      <c r="K211" s="4">
        <f>_xll.BQL(D211, "total_equity(as_of_date=range(2021-06-30, 2021-06-30), fa_period_type=Q)")</f>
        <v>609300000</v>
      </c>
      <c r="L211" s="4">
        <f>_xll.BQL(D211, "sales_rev_turn(as_of_date=range(2021-06-30, 2021-06-30), fa_period_type=LTM)")</f>
        <v>2719100000</v>
      </c>
    </row>
    <row r="212" spans="1:12" x14ac:dyDescent="0.25">
      <c r="A212" s="1">
        <v>44377</v>
      </c>
      <c r="B212" s="1">
        <v>44377</v>
      </c>
      <c r="C212" t="s">
        <v>1934</v>
      </c>
      <c r="D212" t="s">
        <v>6702</v>
      </c>
      <c r="E212" s="4">
        <f>_xll.BQL(D212, "cf_free_cash_flow(as_of_date=range(2021-06-30, 2021-06-30), fa_period_type=LTM)")</f>
        <v>88500000.000000119</v>
      </c>
      <c r="F212" s="4">
        <f>_xll.BQL(D212, "bs_st_borrow(fa_period_reference=range(2021-06-30, 2021-06-30), fa_period_type=Q)")</f>
        <v>27800000</v>
      </c>
      <c r="G212" s="4">
        <f>_xll.BQL(D212, "bs_lt_borrow(fa_period_reference=range(2021-06-30, 2021-06-30), fa_period_type=Q)")</f>
        <v>2793500000</v>
      </c>
      <c r="H212" s="4">
        <f>_xll.BQL(D212, "net_income(as_of_date=range(2021-06-30, 2021-06-30), fa_period_type=LTM)")</f>
        <v>1829500000</v>
      </c>
      <c r="I212" s="4">
        <f>_xll.BQL(D212, "ebitda(as_of_date=range(2021-06-30, 2021-06-30), fa_period_type=LTM)")</f>
        <v>2878700000</v>
      </c>
      <c r="J212" s="4">
        <f>_xll.BQL(D212, "is_int_expense(as_of_date=range(2021-06-30, 2021-06-30), fa_period_type=Q)")</f>
        <v>22300000</v>
      </c>
      <c r="K212" s="4">
        <f>_xll.BQL(D212, "total_equity(as_of_date=range(2021-06-30, 2021-06-30), fa_period_type=Q)")</f>
        <v>3712199999.9999995</v>
      </c>
      <c r="L212" s="4">
        <f>_xll.BQL(D212, "sales_rev_turn(as_of_date=range(2021-06-30, 2021-06-30), fa_period_type=LTM)")</f>
        <v>6221600000</v>
      </c>
    </row>
    <row r="213" spans="1:12" x14ac:dyDescent="0.25">
      <c r="A213" s="1">
        <v>44377</v>
      </c>
      <c r="B213" s="1">
        <v>44377</v>
      </c>
      <c r="C213" t="s">
        <v>1943</v>
      </c>
      <c r="D213" t="s">
        <v>6703</v>
      </c>
      <c r="E213" s="4" t="str">
        <f>_xll.BQL(D213, "cf_free_cash_flow(as_of_date=range(2021-06-30, 2021-06-30), fa_period_type=LTM)")</f>
        <v>#N/A</v>
      </c>
      <c r="F213" s="4" t="str">
        <f>_xll.BQL(D213, "bs_st_borrow(fa_period_reference=range(2021-06-30, 2021-06-30), fa_period_type=Q)")</f>
        <v>#N/A</v>
      </c>
      <c r="G213" s="4" t="str">
        <f>_xll.BQL(D213, "bs_lt_borrow(fa_period_reference=range(2021-06-30, 2021-06-30), fa_period_type=Q)")</f>
        <v>#N/A</v>
      </c>
      <c r="H213" s="4" t="str">
        <f>_xll.BQL(D213, "net_income(as_of_date=range(2021-06-30, 2021-06-30), fa_period_type=LTM)")</f>
        <v>#N/A</v>
      </c>
      <c r="I213" s="4" t="str">
        <f>_xll.BQL(D213, "ebitda(as_of_date=range(2021-06-30, 2021-06-30), fa_period_type=LTM)")</f>
        <v>#N/A</v>
      </c>
      <c r="J213" s="4" t="str">
        <f>_xll.BQL(D213, "is_int_expense(as_of_date=range(2021-06-30, 2021-06-30), fa_period_type=Q)")</f>
        <v>#N/A</v>
      </c>
      <c r="K213" s="4" t="str">
        <f>_xll.BQL(D213, "total_equity(as_of_date=range(2021-06-30, 2021-06-30), fa_period_type=Q)")</f>
        <v>#N/A</v>
      </c>
      <c r="L213" s="4" t="str">
        <f>_xll.BQL(D213, "sales_rev_turn(as_of_date=range(2021-06-30, 2021-06-30), fa_period_type=LTM)")</f>
        <v>#N/A</v>
      </c>
    </row>
    <row r="214" spans="1:12" x14ac:dyDescent="0.25">
      <c r="A214" s="1">
        <v>44377</v>
      </c>
      <c r="B214" s="1">
        <v>44377</v>
      </c>
      <c r="C214" t="s">
        <v>1959</v>
      </c>
      <c r="D214" t="s">
        <v>6704</v>
      </c>
      <c r="E214" s="4">
        <f>_xll.BQL(D214, "cf_free_cash_flow(as_of_date=range(2021-06-30, 2021-06-30), fa_period_type=LTM)")</f>
        <v>943492000</v>
      </c>
      <c r="F214" s="4">
        <f>_xll.BQL(D214, "bs_st_borrow(fa_period_reference=range(2021-06-30, 2021-06-30), fa_period_type=Q)")</f>
        <v>235300000</v>
      </c>
      <c r="G214" s="4">
        <f>_xll.BQL(D214, "bs_lt_borrow(fa_period_reference=range(2021-06-30, 2021-06-30), fa_period_type=Q)")</f>
        <v>4535000000</v>
      </c>
      <c r="H214" s="4">
        <f>_xll.BQL(D214, "net_income(as_of_date=range(2021-06-30, 2021-06-30), fa_period_type=LTM)")</f>
        <v>408356000</v>
      </c>
      <c r="I214" s="4">
        <f>_xll.BQL(D214, "ebitda(as_of_date=range(2021-06-30, 2021-06-30), fa_period_type=LTM)")</f>
        <v>1024328000</v>
      </c>
      <c r="J214" s="4">
        <f>_xll.BQL(D214, "is_int_expense(as_of_date=range(2021-06-30, 2021-06-30), fa_period_type=Q)")</f>
        <v>47900000</v>
      </c>
      <c r="K214" s="4">
        <f>_xll.BQL(D214, "total_equity(as_of_date=range(2021-06-30, 2021-06-30), fa_period_type=Q)")</f>
        <v>2983900000</v>
      </c>
      <c r="L214" s="4">
        <f>_xll.BQL(D214, "sales_rev_turn(as_of_date=range(2021-06-30, 2021-06-30), fa_period_type=LTM)")</f>
        <v>5474673000</v>
      </c>
    </row>
    <row r="215" spans="1:12" x14ac:dyDescent="0.25">
      <c r="A215" s="1">
        <v>44377</v>
      </c>
      <c r="B215" s="1">
        <v>44377</v>
      </c>
      <c r="C215" t="s">
        <v>1971</v>
      </c>
      <c r="D215" t="s">
        <v>6705</v>
      </c>
      <c r="E215" s="4">
        <f>_xll.BQL(D215, "cf_free_cash_flow(as_of_date=range(2021-06-30, 2021-06-30), fa_period_type=LTM)")</f>
        <v>2068000000</v>
      </c>
      <c r="F215" s="4">
        <f>_xll.BQL(D215, "bs_st_borrow(fa_period_reference=range(2021-06-30, 2021-06-30), fa_period_type=Q)")</f>
        <v>147000000</v>
      </c>
      <c r="G215" s="4">
        <f>_xll.BQL(D215, "bs_lt_borrow(fa_period_reference=range(2021-06-30, 2021-06-30), fa_period_type=Q)")</f>
        <v>4500000000</v>
      </c>
      <c r="H215" s="4">
        <f>_xll.BQL(D215, "net_income(as_of_date=range(2021-06-30, 2021-06-30), fa_period_type=LTM)")</f>
        <v>1801000000</v>
      </c>
      <c r="I215" s="4">
        <f>_xll.BQL(D215, "ebitda(as_of_date=range(2021-06-30, 2021-06-30), fa_period_type=LTM)")</f>
        <v>2833000000</v>
      </c>
      <c r="J215" s="4">
        <f>_xll.BQL(D215, "is_int_expense(as_of_date=range(2021-06-30, 2021-06-30), fa_period_type=Q)")</f>
        <v>38000000</v>
      </c>
      <c r="K215" s="4">
        <f>_xll.BQL(D215, "total_equity(as_of_date=range(2021-06-30, 2021-06-30), fa_period_type=Q)")</f>
        <v>6790000000</v>
      </c>
      <c r="L215" s="4">
        <f>_xll.BQL(D215, "sales_rev_turn(as_of_date=range(2021-06-30, 2021-06-30), fa_period_type=LTM)")</f>
        <v>10335000000</v>
      </c>
    </row>
    <row r="216" spans="1:12" x14ac:dyDescent="0.25">
      <c r="A216" s="1">
        <v>44377</v>
      </c>
      <c r="B216" s="1">
        <v>44377</v>
      </c>
      <c r="C216" t="s">
        <v>1986</v>
      </c>
      <c r="D216" t="s">
        <v>6706</v>
      </c>
      <c r="E216" s="4">
        <f>_xll.BQL(D216, "cf_free_cash_flow(as_of_date=range(2021-06-30, 2021-06-30), fa_period_type=LTM)")</f>
        <v>5760000000</v>
      </c>
      <c r="F216" s="4">
        <f>_xll.BQL(D216, "bs_st_borrow(fa_period_reference=range(2021-06-30, 2021-06-30), fa_period_type=Q)")</f>
        <v>5041000000</v>
      </c>
      <c r="G216" s="4">
        <f>_xll.BQL(D216, "bs_lt_borrow(fa_period_reference=range(2021-06-30, 2021-06-30), fa_period_type=Q)")</f>
        <v>20442000000</v>
      </c>
      <c r="H216" s="4">
        <f>_xll.BQL(D216, "net_income(as_of_date=range(2021-06-30, 2021-06-30), fa_period_type=LTM)")</f>
        <v>5257000000</v>
      </c>
      <c r="I216" s="4">
        <f>_xll.BQL(D216, "ebitda(as_of_date=range(2021-06-30, 2021-06-30), fa_period_type=LTM)")</f>
        <v>9980000000</v>
      </c>
      <c r="J216" s="4" t="str">
        <f>_xll.BQL(D216, "is_int_expense(as_of_date=range(2021-06-30, 2021-06-30), fa_period_type=Q)")</f>
        <v>#N/A</v>
      </c>
      <c r="K216" s="4">
        <f>_xll.BQL(D216, "total_equity(as_of_date=range(2021-06-30, 2021-06-30), fa_period_type=Q)")</f>
        <v>21010000000</v>
      </c>
      <c r="L216" s="4">
        <f>_xll.BQL(D216, "sales_rev_turn(as_of_date=range(2021-06-30, 2021-06-30), fa_period_type=LTM)")</f>
        <v>32427000000</v>
      </c>
    </row>
    <row r="217" spans="1:12" x14ac:dyDescent="0.25">
      <c r="A217" s="1">
        <v>44377</v>
      </c>
      <c r="B217" s="1">
        <v>44377</v>
      </c>
      <c r="C217" t="s">
        <v>2000</v>
      </c>
      <c r="D217" t="s">
        <v>6707</v>
      </c>
      <c r="E217" s="4">
        <f>_xll.BQL(D217, "cf_free_cash_flow(as_of_date=range(2021-06-30, 2021-06-30), fa_period_type=LTM)")</f>
        <v>317000000</v>
      </c>
      <c r="F217" s="4">
        <f>_xll.BQL(D217, "bs_st_borrow(fa_period_reference=range(2021-06-30, 2021-06-30), fa_period_type=Q)")</f>
        <v>31000000</v>
      </c>
      <c r="G217" s="4">
        <f>_xll.BQL(D217, "bs_lt_borrow(fa_period_reference=range(2021-06-30, 2021-06-30), fa_period_type=Q)")</f>
        <v>6760000000</v>
      </c>
      <c r="H217" s="4">
        <f>_xll.BQL(D217, "net_income(as_of_date=range(2021-06-30, 2021-06-30), fa_period_type=LTM)")</f>
        <v>-651000000</v>
      </c>
      <c r="I217" s="4">
        <f>_xll.BQL(D217, "ebitda(as_of_date=range(2021-06-30, 2021-06-30), fa_period_type=LTM)")</f>
        <v>322000000</v>
      </c>
      <c r="J217" s="4">
        <f>_xll.BQL(D217, "is_int_expense(as_of_date=range(2021-06-30, 2021-06-30), fa_period_type=Q)")</f>
        <v>105000000</v>
      </c>
      <c r="K217" s="4">
        <f>_xll.BQL(D217, "total_equity(as_of_date=range(2021-06-30, 2021-06-30), fa_period_type=Q)")</f>
        <v>8486000000</v>
      </c>
      <c r="L217" s="4">
        <f>_xll.BQL(D217, "sales_rev_turn(as_of_date=range(2021-06-30, 2021-06-30), fa_period_type=LTM)")</f>
        <v>4593000000</v>
      </c>
    </row>
    <row r="218" spans="1:12" x14ac:dyDescent="0.25">
      <c r="A218" s="1">
        <v>44377</v>
      </c>
      <c r="B218" s="1">
        <v>44377</v>
      </c>
      <c r="C218" t="s">
        <v>2009</v>
      </c>
      <c r="D218" t="s">
        <v>6708</v>
      </c>
      <c r="E218" s="4">
        <f>_xll.BQL(D218, "cf_free_cash_flow(as_of_date=range(2021-06-30, 2021-06-30), fa_period_type=LTM)")</f>
        <v>587228000</v>
      </c>
      <c r="F218" s="4">
        <f>_xll.BQL(D218, "bs_st_borrow(fa_period_reference=range(2021-06-30, 2021-06-30), fa_period_type=Q)")</f>
        <v>550677000</v>
      </c>
      <c r="G218" s="4">
        <f>_xll.BQL(D218, "bs_lt_borrow(fa_period_reference=range(2021-06-30, 2021-06-30), fa_period_type=Q)")</f>
        <v>13719288000</v>
      </c>
      <c r="H218" s="4">
        <f>_xll.BQL(D218, "net_income(as_of_date=range(2021-06-30, 2021-06-30), fa_period_type=LTM)")</f>
        <v>1140842000</v>
      </c>
      <c r="I218" s="4">
        <f>_xll.BQL(D218, "ebitda(as_of_date=range(2021-06-30, 2021-06-30), fa_period_type=LTM)")</f>
        <v>2712976000</v>
      </c>
      <c r="J218" s="4">
        <f>_xll.BQL(D218, "is_int_expense(as_of_date=range(2021-06-30, 2021-06-30), fa_period_type=Q)")</f>
        <v>185523000</v>
      </c>
      <c r="K218" s="4">
        <f>_xll.BQL(D218, "total_equity(as_of_date=range(2021-06-30, 2021-06-30), fa_period_type=Q)")</f>
        <v>6096965000</v>
      </c>
      <c r="L218" s="4">
        <f>_xll.BQL(D218, "sales_rev_turn(as_of_date=range(2021-06-30, 2021-06-30), fa_period_type=LTM)")</f>
        <v>9600249000</v>
      </c>
    </row>
    <row r="219" spans="1:12" x14ac:dyDescent="0.25">
      <c r="A219" s="1">
        <v>44377</v>
      </c>
      <c r="B219" s="1">
        <v>44377</v>
      </c>
      <c r="C219" t="s">
        <v>2016</v>
      </c>
      <c r="D219" t="s">
        <v>6709</v>
      </c>
      <c r="E219" s="4">
        <f>_xll.BQL(D219, "cf_free_cash_flow(as_of_date=range(2021-06-30, 2021-06-30), fa_period_type=LTM)")</f>
        <v>10178000000</v>
      </c>
      <c r="F219" s="4">
        <f>_xll.BQL(D219, "bs_st_borrow(fa_period_reference=range(2021-06-30, 2021-06-30), fa_period_type=Q)")</f>
        <v>468000000</v>
      </c>
      <c r="G219" s="4">
        <f>_xll.BQL(D219, "bs_lt_borrow(fa_period_reference=range(2021-06-30, 2021-06-30), fa_period_type=Q)")</f>
        <v>15262000000</v>
      </c>
      <c r="H219" s="4">
        <f>_xll.BQL(D219, "net_income(as_of_date=range(2021-06-30, 2021-06-30), fa_period_type=LTM)")</f>
        <v>5581000000</v>
      </c>
      <c r="I219" s="4" t="str">
        <f>_xll.BQL(D219, "ebitda(as_of_date=range(2021-06-30, 2021-06-30), fa_period_type=LTM)")</f>
        <v>#N/A</v>
      </c>
      <c r="J219" s="4">
        <f>_xll.BQL(D219, "is_int_expense(as_of_date=range(2021-06-30, 2021-06-30), fa_period_type=Q)")</f>
        <v>122000000</v>
      </c>
      <c r="K219" s="4">
        <f>_xll.BQL(D219, "total_equity(as_of_date=range(2021-06-30, 2021-06-30), fa_period_type=Q)")</f>
        <v>59076000000</v>
      </c>
      <c r="L219" s="4">
        <f>_xll.BQL(D219, "sales_rev_turn(as_of_date=range(2021-06-30, 2021-06-30), fa_period_type=LTM)")</f>
        <v>38268000000</v>
      </c>
    </row>
    <row r="220" spans="1:12" x14ac:dyDescent="0.25">
      <c r="A220" s="1">
        <v>44377</v>
      </c>
      <c r="B220" s="1">
        <v>44377</v>
      </c>
      <c r="C220" t="s">
        <v>2021</v>
      </c>
      <c r="D220" t="s">
        <v>6710</v>
      </c>
      <c r="E220" s="4" t="str">
        <f>_xll.BQL(D220, "cf_free_cash_flow(as_of_date=range(2021-06-30, 2021-06-30), fa_period_type=LTM)")</f>
        <v>#N/A</v>
      </c>
      <c r="F220" s="4" t="str">
        <f>_xll.BQL(D220, "bs_st_borrow(fa_period_reference=range(2021-06-30, 2021-06-30), fa_period_type=Q)")</f>
        <v>#N/A</v>
      </c>
      <c r="G220" s="4" t="str">
        <f>_xll.BQL(D220, "bs_lt_borrow(fa_period_reference=range(2021-06-30, 2021-06-30), fa_period_type=Q)")</f>
        <v>#N/A</v>
      </c>
      <c r="H220" s="4" t="str">
        <f>_xll.BQL(D220, "net_income(as_of_date=range(2021-06-30, 2021-06-30), fa_period_type=LTM)")</f>
        <v>#N/A</v>
      </c>
      <c r="I220" s="4" t="str">
        <f>_xll.BQL(D220, "ebitda(as_of_date=range(2021-06-30, 2021-06-30), fa_period_type=LTM)")</f>
        <v>#N/A</v>
      </c>
      <c r="J220" s="4" t="str">
        <f>_xll.BQL(D220, "is_int_expense(as_of_date=range(2021-06-30, 2021-06-30), fa_period_type=Q)")</f>
        <v>#N/A</v>
      </c>
      <c r="K220" s="4" t="str">
        <f>_xll.BQL(D220, "total_equity(as_of_date=range(2021-06-30, 2021-06-30), fa_period_type=Q)")</f>
        <v>#N/A</v>
      </c>
      <c r="L220" s="4" t="str">
        <f>_xll.BQL(D220, "sales_rev_turn(as_of_date=range(2021-06-30, 2021-06-30), fa_period_type=LTM)")</f>
        <v>#N/A</v>
      </c>
    </row>
    <row r="221" spans="1:12" x14ac:dyDescent="0.25">
      <c r="A221" s="1">
        <v>44377</v>
      </c>
      <c r="B221" s="1">
        <v>44377</v>
      </c>
      <c r="C221" t="s">
        <v>2025</v>
      </c>
      <c r="D221" t="s">
        <v>6711</v>
      </c>
      <c r="E221" s="4">
        <f>_xll.BQL(D221, "cf_free_cash_flow(as_of_date=range(2021-06-30, 2021-06-30), fa_period_type=LTM)")</f>
        <v>898000000</v>
      </c>
      <c r="F221" s="4">
        <f>_xll.BQL(D221, "bs_st_borrow(fa_period_reference=range(2021-06-30, 2021-06-30), fa_period_type=Q)")</f>
        <v>15000000</v>
      </c>
      <c r="G221" s="4">
        <f>_xll.BQL(D221, "bs_lt_borrow(fa_period_reference=range(2021-06-30, 2021-06-30), fa_period_type=Q)")</f>
        <v>7007000000</v>
      </c>
      <c r="H221" s="4">
        <f>_xll.BQL(D221, "net_income(as_of_date=range(2021-06-30, 2021-06-30), fa_period_type=LTM)")</f>
        <v>-156000000</v>
      </c>
      <c r="I221" s="4">
        <f>_xll.BQL(D221, "ebitda(as_of_date=range(2021-06-30, 2021-06-30), fa_period_type=LTM)")</f>
        <v>2516000000</v>
      </c>
      <c r="J221" s="4" t="str">
        <f>_xll.BQL(D221, "is_int_expense(as_of_date=range(2021-06-30, 2021-06-30), fa_period_type=Q)")</f>
        <v>#N/A</v>
      </c>
      <c r="K221" s="4">
        <f>_xll.BQL(D221, "total_equity(as_of_date=range(2021-06-30, 2021-06-30), fa_period_type=Q)")</f>
        <v>-4829999999.999999</v>
      </c>
      <c r="L221" s="4">
        <f>_xll.BQL(D221, "sales_rev_turn(as_of_date=range(2021-06-30, 2021-06-30), fa_period_type=LTM)")</f>
        <v>6898000000</v>
      </c>
    </row>
    <row r="222" spans="1:12" x14ac:dyDescent="0.25">
      <c r="A222" s="1">
        <v>44377</v>
      </c>
      <c r="B222" s="1">
        <v>44377</v>
      </c>
      <c r="C222" t="s">
        <v>2029</v>
      </c>
      <c r="D222" t="s">
        <v>6712</v>
      </c>
      <c r="E222" s="4">
        <f>_xll.BQL(D222, "cf_free_cash_flow(as_of_date=range(2021-06-30, 2021-06-30), fa_period_type=LTM)")</f>
        <v>7127000000</v>
      </c>
      <c r="F222" s="4">
        <f>_xll.BQL(D222, "bs_st_borrow(fa_period_reference=range(2021-06-30, 2021-06-30), fa_period_type=Q)")</f>
        <v>2120000000</v>
      </c>
      <c r="G222" s="4">
        <f>_xll.BQL(D222, "bs_lt_borrow(fa_period_reference=range(2021-06-30, 2021-06-30), fa_period_type=Q)")</f>
        <v>24065000000</v>
      </c>
      <c r="H222" s="4">
        <f>_xll.BQL(D222, "net_income(as_of_date=range(2021-06-30, 2021-06-30), fa_period_type=LTM)")</f>
        <v>5254000000</v>
      </c>
      <c r="I222" s="4">
        <f>_xll.BQL(D222, "ebitda(as_of_date=range(2021-06-30, 2021-06-30), fa_period_type=LTM)")</f>
        <v>12990000000</v>
      </c>
      <c r="J222" s="4">
        <f>_xll.BQL(D222, "is_int_expense(as_of_date=range(2021-06-30, 2021-06-30), fa_period_type=Q)")</f>
        <v>177000000</v>
      </c>
      <c r="K222" s="4">
        <f>_xll.BQL(D222, "total_equity(as_of_date=range(2021-06-30, 2021-06-30), fa_period_type=Q)")</f>
        <v>7159000000.000001</v>
      </c>
      <c r="L222" s="4">
        <f>_xll.BQL(D222, "sales_rev_turn(as_of_date=range(2021-06-30, 2021-06-30), fa_period_type=LTM)")</f>
        <v>89501000000</v>
      </c>
    </row>
    <row r="223" spans="1:12" x14ac:dyDescent="0.25">
      <c r="A223" s="1">
        <v>44377</v>
      </c>
      <c r="B223" s="1">
        <v>44377</v>
      </c>
      <c r="C223" t="s">
        <v>2086</v>
      </c>
      <c r="D223" t="s">
        <v>6713</v>
      </c>
      <c r="E223" s="4">
        <f>_xll.BQL(D223, "cf_free_cash_flow(as_of_date=range(2021-06-30, 2021-06-30), fa_period_type=LTM)")</f>
        <v>4091000000</v>
      </c>
      <c r="F223" s="4">
        <f>_xll.BQL(D223, "bs_st_borrow(fa_period_reference=range(2021-06-30, 2021-06-30), fa_period_type=Q)")</f>
        <v>1144000000</v>
      </c>
      <c r="G223" s="4">
        <f>_xll.BQL(D223, "bs_lt_borrow(fa_period_reference=range(2021-06-30, 2021-06-30), fa_period_type=Q)")</f>
        <v>8312000000</v>
      </c>
      <c r="H223" s="4">
        <f>_xll.BQL(D223, "net_income(as_of_date=range(2021-06-30, 2021-06-30), fa_period_type=LTM)")</f>
        <v>-4539000000</v>
      </c>
      <c r="I223" s="4">
        <f>_xll.BQL(D223, "ebitda(as_of_date=range(2021-06-30, 2021-06-30), fa_period_type=LTM)")</f>
        <v>-3724000000</v>
      </c>
      <c r="J223" s="4">
        <f>_xll.BQL(D223, "is_int_expense(as_of_date=range(2021-06-30, 2021-06-30), fa_period_type=Q)")</f>
        <v>52000000</v>
      </c>
      <c r="K223" s="4">
        <f>_xll.BQL(D223, "total_equity(as_of_date=range(2021-06-30, 2021-06-30), fa_period_type=Q)")</f>
        <v>1446000000</v>
      </c>
      <c r="L223" s="4">
        <f>_xll.BQL(D223, "sales_rev_turn(as_of_date=range(2021-06-30, 2021-06-30), fa_period_type=LTM)")</f>
        <v>238228000000</v>
      </c>
    </row>
    <row r="224" spans="1:12" x14ac:dyDescent="0.25">
      <c r="A224" s="1">
        <v>44377</v>
      </c>
      <c r="B224" s="1">
        <v>44377</v>
      </c>
      <c r="C224" t="s">
        <v>2094</v>
      </c>
      <c r="D224" t="s">
        <v>6714</v>
      </c>
      <c r="E224" s="4">
        <f>_xll.BQL(D224, "cf_free_cash_flow(as_of_date=range(2021-06-30, 2021-06-30), fa_period_type=LTM)")</f>
        <v>-368685000</v>
      </c>
      <c r="F224" s="4">
        <f>_xll.BQL(D224, "bs_st_borrow(fa_period_reference=range(2021-06-30, 2021-06-30), fa_period_type=Q)")</f>
        <v>783373000</v>
      </c>
      <c r="G224" s="4">
        <f>_xll.BQL(D224, "bs_lt_borrow(fa_period_reference=range(2021-06-30, 2021-06-30), fa_period_type=Q)")</f>
        <v>6863091000</v>
      </c>
      <c r="H224" s="4">
        <f>_xll.BQL(D224, "net_income(as_of_date=range(2021-06-30, 2021-06-30), fa_period_type=LTM)")</f>
        <v>556207000</v>
      </c>
      <c r="I224" s="4">
        <f>_xll.BQL(D224, "ebitda(as_of_date=range(2021-06-30, 2021-06-30), fa_period_type=LTM)")</f>
        <v>1567481000</v>
      </c>
      <c r="J224" s="4">
        <f>_xll.BQL(D224, "is_int_expense(as_of_date=range(2021-06-30, 2021-06-30), fa_period_type=Q)")</f>
        <v>56944000</v>
      </c>
      <c r="K224" s="4">
        <f>_xll.BQL(D224, "total_equity(as_of_date=range(2021-06-30, 2021-06-30), fa_period_type=Q)")</f>
        <v>5806679999.999999</v>
      </c>
      <c r="L224" s="4">
        <f>_xll.BQL(D224, "sales_rev_turn(as_of_date=range(2021-06-30, 2021-06-30), fa_period_type=LTM)")</f>
        <v>3621527000</v>
      </c>
    </row>
    <row r="225" spans="1:12" x14ac:dyDescent="0.25">
      <c r="A225" s="1">
        <v>44377</v>
      </c>
      <c r="B225" s="1">
        <v>44377</v>
      </c>
      <c r="C225" t="s">
        <v>2110</v>
      </c>
      <c r="D225" t="s">
        <v>6715</v>
      </c>
      <c r="E225" s="4">
        <f>_xll.BQL(D225, "cf_free_cash_flow(as_of_date=range(2021-06-30, 2021-06-30), fa_period_type=LTM)")</f>
        <v>-23803000000</v>
      </c>
      <c r="F225" s="4">
        <f>_xll.BQL(D225, "bs_st_borrow(fa_period_reference=range(2021-06-30, 2021-06-30), fa_period_type=Q)")</f>
        <v>151789000000</v>
      </c>
      <c r="G225" s="4">
        <f>_xll.BQL(D225, "bs_lt_borrow(fa_period_reference=range(2021-06-30, 2021-06-30), fa_period_type=Q)")</f>
        <v>224142000000</v>
      </c>
      <c r="H225" s="4">
        <f>_xll.BQL(D225, "net_income(as_of_date=range(2021-06-30, 2021-06-30), fa_period_type=LTM)")</f>
        <v>13418000000</v>
      </c>
      <c r="I225" s="4">
        <f>_xll.BQL(D225, "ebitda(as_of_date=range(2021-06-30, 2021-06-30), fa_period_type=LTM)")</f>
        <v>23559000000</v>
      </c>
      <c r="J225" s="4" t="str">
        <f>_xll.BQL(D225, "is_int_expense(as_of_date=range(2021-06-30, 2021-06-30), fa_period_type=Q)")</f>
        <v>#N/A</v>
      </c>
      <c r="K225" s="4">
        <f>_xll.BQL(D225, "total_equity(as_of_date=range(2021-06-30, 2021-06-30), fa_period_type=Q)")</f>
        <v>107588000000</v>
      </c>
      <c r="L225" s="4">
        <f>_xll.BQL(D225, "sales_rev_turn(as_of_date=range(2021-06-30, 2021-06-30), fa_period_type=LTM)")</f>
        <v>56541000000</v>
      </c>
    </row>
    <row r="226" spans="1:12" x14ac:dyDescent="0.25">
      <c r="A226" s="1">
        <v>44377</v>
      </c>
      <c r="B226" s="1">
        <v>44377</v>
      </c>
      <c r="C226" t="s">
        <v>2132</v>
      </c>
      <c r="D226" t="s">
        <v>6716</v>
      </c>
      <c r="E226" s="4">
        <f>_xll.BQL(D226, "cf_free_cash_flow(as_of_date=range(2021-06-30, 2021-06-30), fa_period_type=LTM)")</f>
        <v>1401600000</v>
      </c>
      <c r="F226" s="4">
        <f>_xll.BQL(D226, "bs_st_borrow(fa_period_reference=range(2021-06-30, 2021-06-30), fa_period_type=Q)")</f>
        <v>827700000</v>
      </c>
      <c r="G226" s="4">
        <f>_xll.BQL(D226, "bs_lt_borrow(fa_period_reference=range(2021-06-30, 2021-06-30), fa_period_type=Q)")</f>
        <v>4287399999.9999995</v>
      </c>
      <c r="H226" s="4">
        <f>_xll.BQL(D226, "net_income(as_of_date=range(2021-06-30, 2021-06-30), fa_period_type=LTM)")</f>
        <v>438100000</v>
      </c>
      <c r="I226" s="4">
        <f>_xll.BQL(D226, "ebitda(as_of_date=range(2021-06-30, 2021-06-30), fa_period_type=LTM)")</f>
        <v>1115300000</v>
      </c>
      <c r="J226" s="4">
        <f>_xll.BQL(D226, "is_int_expense(as_of_date=range(2021-06-30, 2021-06-30), fa_period_type=Q)")</f>
        <v>49600000</v>
      </c>
      <c r="K226" s="4">
        <f>_xll.BQL(D226, "total_equity(as_of_date=range(2021-06-30, 2021-06-30), fa_period_type=Q)")</f>
        <v>3006800000</v>
      </c>
      <c r="L226" s="4">
        <f>_xll.BQL(D226, "sales_rev_turn(as_of_date=range(2021-06-30, 2021-06-30), fa_period_type=LTM)")</f>
        <v>8958200000</v>
      </c>
    </row>
    <row r="227" spans="1:12" x14ac:dyDescent="0.25">
      <c r="A227" s="1">
        <v>44377</v>
      </c>
      <c r="B227" s="1">
        <v>44377</v>
      </c>
      <c r="C227" t="s">
        <v>2139</v>
      </c>
      <c r="D227" t="s">
        <v>6717</v>
      </c>
      <c r="E227" s="4" t="str">
        <f>_xll.BQL(D227, "cf_free_cash_flow(as_of_date=range(2021-06-30, 2021-06-30), fa_period_type=LTM)")</f>
        <v>#N/A</v>
      </c>
      <c r="F227" s="4" t="str">
        <f>_xll.BQL(D227, "bs_st_borrow(fa_period_reference=range(2021-06-30, 2021-06-30), fa_period_type=Q)")</f>
        <v>#N/A</v>
      </c>
      <c r="G227" s="4" t="str">
        <f>_xll.BQL(D227, "bs_lt_borrow(fa_period_reference=range(2021-06-30, 2021-06-30), fa_period_type=Q)")</f>
        <v>#N/A</v>
      </c>
      <c r="H227" s="4" t="str">
        <f>_xll.BQL(D227, "net_income(as_of_date=range(2021-06-30, 2021-06-30), fa_period_type=LTM)")</f>
        <v>#N/A</v>
      </c>
      <c r="I227" s="4" t="str">
        <f>_xll.BQL(D227, "ebitda(as_of_date=range(2021-06-30, 2021-06-30), fa_period_type=LTM)")</f>
        <v>#N/A</v>
      </c>
      <c r="J227" s="4" t="str">
        <f>_xll.BQL(D227, "is_int_expense(as_of_date=range(2021-06-30, 2021-06-30), fa_period_type=Q)")</f>
        <v>#N/A</v>
      </c>
      <c r="K227" s="4" t="str">
        <f>_xll.BQL(D227, "total_equity(as_of_date=range(2021-06-30, 2021-06-30), fa_period_type=Q)")</f>
        <v>#N/A</v>
      </c>
      <c r="L227" s="4" t="str">
        <f>_xll.BQL(D227, "sales_rev_turn(as_of_date=range(2021-06-30, 2021-06-30), fa_period_type=LTM)")</f>
        <v>#N/A</v>
      </c>
    </row>
    <row r="228" spans="1:12" x14ac:dyDescent="0.25">
      <c r="A228" s="1">
        <v>44377</v>
      </c>
      <c r="B228" s="1">
        <v>44377</v>
      </c>
      <c r="C228" t="s">
        <v>2143</v>
      </c>
      <c r="D228" t="s">
        <v>6718</v>
      </c>
      <c r="E228" s="4" t="str">
        <f>_xll.BQL(D228, "cf_free_cash_flow(as_of_date=range(2021-06-30, 2021-06-30), fa_period_type=LTM)")</f>
        <v>#N/A</v>
      </c>
      <c r="F228" s="4" t="str">
        <f>_xll.BQL(D228, "bs_st_borrow(fa_period_reference=range(2021-06-30, 2021-06-30), fa_period_type=Q)")</f>
        <v>#N/A</v>
      </c>
      <c r="G228" s="4" t="str">
        <f>_xll.BQL(D228, "bs_lt_borrow(fa_period_reference=range(2021-06-30, 2021-06-30), fa_period_type=Q)")</f>
        <v>#N/A</v>
      </c>
      <c r="H228" s="4" t="str">
        <f>_xll.BQL(D228, "net_income(as_of_date=range(2021-06-30, 2021-06-30), fa_period_type=LTM)")</f>
        <v>#N/A</v>
      </c>
      <c r="I228" s="4" t="str">
        <f>_xll.BQL(D228, "ebitda(as_of_date=range(2021-06-30, 2021-06-30), fa_period_type=LTM)")</f>
        <v>#N/A</v>
      </c>
      <c r="J228" s="4" t="str">
        <f>_xll.BQL(D228, "is_int_expense(as_of_date=range(2021-06-30, 2021-06-30), fa_period_type=Q)")</f>
        <v>#N/A</v>
      </c>
      <c r="K228" s="4" t="str">
        <f>_xll.BQL(D228, "total_equity(as_of_date=range(2021-06-30, 2021-06-30), fa_period_type=Q)")</f>
        <v>#N/A</v>
      </c>
      <c r="L228" s="4" t="str">
        <f>_xll.BQL(D228, "sales_rev_turn(as_of_date=range(2021-06-30, 2021-06-30), fa_period_type=LTM)")</f>
        <v>#N/A</v>
      </c>
    </row>
    <row r="229" spans="1:12" x14ac:dyDescent="0.25">
      <c r="A229" s="1">
        <v>44377</v>
      </c>
      <c r="B229" s="1">
        <v>44377</v>
      </c>
      <c r="C229" t="s">
        <v>2149</v>
      </c>
      <c r="D229" t="s">
        <v>6719</v>
      </c>
      <c r="E229" s="4">
        <f>_xll.BQL(D229, "cf_free_cash_flow(as_of_date=range(2021-06-30, 2021-06-30), fa_period_type=LTM)")</f>
        <v>960412000000</v>
      </c>
      <c r="F229" s="4">
        <f>_xll.BQL(D229, "bs_st_borrow(fa_period_reference=range(2021-06-30, 2021-06-30), fa_period_type=Q)")</f>
        <v>3373063000000</v>
      </c>
      <c r="G229" s="4">
        <f>_xll.BQL(D229, "bs_lt_borrow(fa_period_reference=range(2021-06-30, 2021-06-30), fa_period_type=Q)")</f>
        <v>3975798000000</v>
      </c>
      <c r="H229" s="4">
        <f>_xll.BQL(D229, "net_income(as_of_date=range(2021-06-30, 2021-06-30), fa_period_type=LTM)")</f>
        <v>-448697000000</v>
      </c>
      <c r="I229" s="4">
        <f>_xll.BQL(D229, "ebitda(as_of_date=range(2021-06-30, 2021-06-30), fa_period_type=LTM)")</f>
        <v>559113000000</v>
      </c>
      <c r="J229" s="4">
        <f>_xll.BQL(D229, "is_int_expense(as_of_date=range(2021-06-30, 2021-06-30), fa_period_type=Q)")</f>
        <v>13908000000</v>
      </c>
      <c r="K229" s="4">
        <f>_xll.BQL(D229, "total_equity(as_of_date=range(2021-06-30, 2021-06-30), fa_period_type=Q)")</f>
        <v>4339826000000</v>
      </c>
      <c r="L229" s="4">
        <f>_xll.BQL(D229, "sales_rev_turn(as_of_date=range(2021-06-30, 2021-06-30), fa_period_type=LTM)")</f>
        <v>7862572000000</v>
      </c>
    </row>
    <row r="230" spans="1:12" x14ac:dyDescent="0.25">
      <c r="A230" s="1">
        <v>44377</v>
      </c>
      <c r="B230" s="1">
        <v>44377</v>
      </c>
      <c r="C230" t="s">
        <v>2152</v>
      </c>
      <c r="D230" t="s">
        <v>6720</v>
      </c>
      <c r="E230" s="4">
        <f>_xll.BQL(D230, "cf_free_cash_flow(as_of_date=range(2021-06-30, 2021-06-30), fa_period_type=LTM)")</f>
        <v>1558600000</v>
      </c>
      <c r="F230" s="4">
        <f>_xll.BQL(D230, "bs_st_borrow(fa_period_reference=range(2021-06-30, 2021-06-30), fa_period_type=Q)")</f>
        <v>3409900000</v>
      </c>
      <c r="G230" s="4">
        <f>_xll.BQL(D230, "bs_lt_borrow(fa_period_reference=range(2021-06-30, 2021-06-30), fa_period_type=Q)")</f>
        <v>7158700000</v>
      </c>
      <c r="H230" s="4">
        <f>_xll.BQL(D230, "net_income(as_of_date=range(2021-06-30, 2021-06-30), fa_period_type=LTM)")</f>
        <v>1409100000</v>
      </c>
      <c r="I230" s="4">
        <f>_xll.BQL(D230, "ebitda(as_of_date=range(2021-06-30, 2021-06-30), fa_period_type=LTM)")</f>
        <v>1969300000</v>
      </c>
      <c r="J230" s="4" t="str">
        <f>_xll.BQL(D230, "is_int_expense(as_of_date=range(2021-06-30, 2021-06-30), fa_period_type=Q)")</f>
        <v>#N/A</v>
      </c>
      <c r="K230" s="4">
        <f>_xll.BQL(D230, "total_equity(as_of_date=range(2021-06-30, 2021-06-30), fa_period_type=Q)")</f>
        <v>10717700000.000002</v>
      </c>
      <c r="L230" s="4">
        <f>_xll.BQL(D230, "sales_rev_turn(as_of_date=range(2021-06-30, 2021-06-30), fa_period_type=LTM)")</f>
        <v>19412300000</v>
      </c>
    </row>
    <row r="231" spans="1:12" x14ac:dyDescent="0.25">
      <c r="A231" s="1">
        <v>44377</v>
      </c>
      <c r="B231" s="1">
        <v>44377</v>
      </c>
      <c r="C231" t="s">
        <v>2158</v>
      </c>
      <c r="D231" t="s">
        <v>6721</v>
      </c>
      <c r="E231" s="4">
        <f>_xll.BQL(D231, "cf_free_cash_flow(as_of_date=range(2021-06-30, 2021-06-30), fa_period_type=LTM)")</f>
        <v>485000000</v>
      </c>
      <c r="F231" s="4">
        <f>_xll.BQL(D231, "bs_st_borrow(fa_period_reference=range(2021-06-30, 2021-06-30), fa_period_type=Q)")</f>
        <v>158000000</v>
      </c>
      <c r="G231" s="4">
        <f>_xll.BQL(D231, "bs_lt_borrow(fa_period_reference=range(2021-06-30, 2021-06-30), fa_period_type=Q)")</f>
        <v>8984000000</v>
      </c>
      <c r="H231" s="4">
        <f>_xll.BQL(D231, "net_income(as_of_date=range(2021-06-30, 2021-06-30), fa_period_type=LTM)")</f>
        <v>307000000</v>
      </c>
      <c r="I231" s="4">
        <f>_xll.BQL(D231, "ebitda(as_of_date=range(2021-06-30, 2021-06-30), fa_period_type=LTM)")</f>
        <v>1572000000</v>
      </c>
      <c r="J231" s="4">
        <f>_xll.BQL(D231, "is_int_expense(as_of_date=range(2021-06-30, 2021-06-30), fa_period_type=Q)")</f>
        <v>127000000</v>
      </c>
      <c r="K231" s="4">
        <f>_xll.BQL(D231, "total_equity(as_of_date=range(2021-06-30, 2021-06-30), fa_period_type=Q)")</f>
        <v>1517000000</v>
      </c>
      <c r="L231" s="4">
        <f>_xll.BQL(D231, "sales_rev_turn(as_of_date=range(2021-06-30, 2021-06-30), fa_period_type=LTM)")</f>
        <v>15165000000</v>
      </c>
    </row>
    <row r="232" spans="1:12" x14ac:dyDescent="0.25">
      <c r="A232" s="1">
        <v>44377</v>
      </c>
      <c r="B232" s="1">
        <v>44377</v>
      </c>
      <c r="C232" t="s">
        <v>2167</v>
      </c>
      <c r="D232" t="s">
        <v>6722</v>
      </c>
      <c r="E232" s="4">
        <f>_xll.BQL(D232, "cf_free_cash_flow(as_of_date=range(2021-06-30, 2021-06-30), fa_period_type=LTM)")</f>
        <v>-1949000000</v>
      </c>
      <c r="F232" s="4">
        <f>_xll.BQL(D232, "bs_st_borrow(fa_period_reference=range(2021-06-30, 2021-06-30), fa_period_type=Q)")</f>
        <v>439000000</v>
      </c>
      <c r="G232" s="4">
        <f>_xll.BQL(D232, "bs_lt_borrow(fa_period_reference=range(2021-06-30, 2021-06-30), fa_period_type=Q)")</f>
        <v>12492000000</v>
      </c>
      <c r="H232" s="4">
        <f>_xll.BQL(D232, "net_income(as_of_date=range(2021-06-30, 2021-06-30), fa_period_type=LTM)")</f>
        <v>958000000</v>
      </c>
      <c r="I232" s="4">
        <f>_xll.BQL(D232, "ebitda(as_of_date=range(2021-06-30, 2021-06-30), fa_period_type=LTM)")</f>
        <v>2537000000</v>
      </c>
      <c r="J232" s="4">
        <f>_xll.BQL(D232, "is_int_expense(as_of_date=range(2021-06-30, 2021-06-30), fa_period_type=Q)")</f>
        <v>100000000</v>
      </c>
      <c r="K232" s="4">
        <f>_xll.BQL(D232, "total_equity(as_of_date=range(2021-06-30, 2021-06-30), fa_period_type=Q)")</f>
        <v>9277000000</v>
      </c>
      <c r="L232" s="4">
        <f>_xll.BQL(D232, "sales_rev_turn(as_of_date=range(2021-06-30, 2021-06-30), fa_period_type=LTM)")</f>
        <v>5920000000</v>
      </c>
    </row>
    <row r="233" spans="1:12" x14ac:dyDescent="0.25">
      <c r="A233" s="1">
        <v>44377</v>
      </c>
      <c r="B233" s="1">
        <v>44377</v>
      </c>
      <c r="C233" t="s">
        <v>2180</v>
      </c>
      <c r="D233" t="s">
        <v>6723</v>
      </c>
      <c r="E233" s="4">
        <f>_xll.BQL(D233, "cf_free_cash_flow(as_of_date=range(2021-06-30, 2021-06-30), fa_period_type=LTM)")</f>
        <v>1170771000</v>
      </c>
      <c r="F233" s="4">
        <f>_xll.BQL(D233, "bs_st_borrow(fa_period_reference=range(2021-06-30, 2021-06-30), fa_period_type=Q)")</f>
        <v>0</v>
      </c>
      <c r="G233" s="4">
        <f>_xll.BQL(D233, "bs_lt_borrow(fa_period_reference=range(2021-06-30, 2021-06-30), fa_period_type=Q)")</f>
        <v>1008241000</v>
      </c>
      <c r="H233" s="4">
        <f>_xll.BQL(D233, "net_income(as_of_date=range(2021-06-30, 2021-06-30), fa_period_type=LTM)")</f>
        <v>866841000</v>
      </c>
      <c r="I233" s="4" t="str">
        <f>_xll.BQL(D233, "ebitda(as_of_date=range(2021-06-30, 2021-06-30), fa_period_type=LTM)")</f>
        <v>#N/A</v>
      </c>
      <c r="J233" s="4">
        <f>_xll.BQL(D233, "is_int_expense(as_of_date=range(2021-06-30, 2021-06-30), fa_period_type=Q)")</f>
        <v>16506000</v>
      </c>
      <c r="K233" s="4">
        <f>_xll.BQL(D233, "total_equity(as_of_date=range(2021-06-30, 2021-06-30), fa_period_type=Q)")</f>
        <v>4965675000</v>
      </c>
      <c r="L233" s="4">
        <f>_xll.BQL(D233, "sales_rev_turn(as_of_date=range(2021-06-30, 2021-06-30), fa_period_type=LTM)")</f>
        <v>7699469000</v>
      </c>
    </row>
    <row r="234" spans="1:12" x14ac:dyDescent="0.25">
      <c r="A234" s="1">
        <v>44377</v>
      </c>
      <c r="B234" s="1">
        <v>44377</v>
      </c>
      <c r="C234" t="s">
        <v>2186</v>
      </c>
      <c r="D234" t="s">
        <v>6724</v>
      </c>
      <c r="E234" s="4">
        <f>_xll.BQL(D234, "cf_free_cash_flow(as_of_date=range(2021-06-30, 2021-06-30), fa_period_type=LTM)")</f>
        <v>879000000</v>
      </c>
      <c r="F234" s="4">
        <f>_xll.BQL(D234, "bs_st_borrow(fa_period_reference=range(2021-06-30, 2021-06-30), fa_period_type=Q)")</f>
        <v>1345000000</v>
      </c>
      <c r="G234" s="4">
        <f>_xll.BQL(D234, "bs_lt_borrow(fa_period_reference=range(2021-06-30, 2021-06-30), fa_period_type=Q)")</f>
        <v>18664000000</v>
      </c>
      <c r="H234" s="4">
        <f>_xll.BQL(D234, "net_income(as_of_date=range(2021-06-30, 2021-06-30), fa_period_type=LTM)")</f>
        <v>-246000000</v>
      </c>
      <c r="I234" s="4">
        <f>_xll.BQL(D234, "ebitda(as_of_date=range(2021-06-30, 2021-06-30), fa_period_type=LTM)")</f>
        <v>3752000000</v>
      </c>
      <c r="J234" s="4">
        <f>_xll.BQL(D234, "is_int_expense(as_of_date=range(2021-06-30, 2021-06-30), fa_period_type=Q)")</f>
        <v>190000000</v>
      </c>
      <c r="K234" s="4">
        <f>_xll.BQL(D234, "total_equity(as_of_date=range(2021-06-30, 2021-06-30), fa_period_type=Q)")</f>
        <v>6701000000</v>
      </c>
      <c r="L234" s="4">
        <f>_xll.BQL(D234, "sales_rev_turn(as_of_date=range(2021-06-30, 2021-06-30), fa_period_type=LTM)")</f>
        <v>9957000000</v>
      </c>
    </row>
    <row r="235" spans="1:12" x14ac:dyDescent="0.25">
      <c r="A235" s="1">
        <v>44377</v>
      </c>
      <c r="B235" s="1">
        <v>44377</v>
      </c>
      <c r="C235" t="s">
        <v>2194</v>
      </c>
      <c r="D235" t="s">
        <v>6725</v>
      </c>
      <c r="E235" s="4">
        <f>_xll.BQL(D235, "cf_free_cash_flow(as_of_date=range(2021-06-30, 2021-06-30), fa_period_type=LTM)")</f>
        <v>640423000</v>
      </c>
      <c r="F235" s="4">
        <f>_xll.BQL(D235, "bs_st_borrow(fa_period_reference=range(2021-06-30, 2021-06-30), fa_period_type=Q)")</f>
        <v>0</v>
      </c>
      <c r="G235" s="4">
        <f>_xll.BQL(D235, "bs_lt_borrow(fa_period_reference=range(2021-06-30, 2021-06-30), fa_period_type=Q)")</f>
        <v>3550325000</v>
      </c>
      <c r="H235" s="4">
        <f>_xll.BQL(D235, "net_income(as_of_date=range(2021-06-30, 2021-06-30), fa_period_type=LTM)")</f>
        <v>509087000</v>
      </c>
      <c r="I235" s="4">
        <f>_xll.BQL(D235, "ebitda(as_of_date=range(2021-06-30, 2021-06-30), fa_period_type=LTM)")</f>
        <v>1025484000</v>
      </c>
      <c r="J235" s="4">
        <f>_xll.BQL(D235, "is_int_expense(as_of_date=range(2021-06-30, 2021-06-30), fa_period_type=Q)")</f>
        <v>46485000</v>
      </c>
      <c r="K235" s="4">
        <f>_xll.BQL(D235, "total_equity(as_of_date=range(2021-06-30, 2021-06-30), fa_period_type=Q)")</f>
        <v>2154558000</v>
      </c>
      <c r="L235" s="4">
        <f>_xll.BQL(D235, "sales_rev_turn(as_of_date=range(2021-06-30, 2021-06-30), fa_period_type=LTM)")</f>
        <v>2980642000</v>
      </c>
    </row>
    <row r="236" spans="1:12" x14ac:dyDescent="0.25">
      <c r="A236" s="1">
        <v>44377</v>
      </c>
      <c r="B236" s="1">
        <v>44377</v>
      </c>
      <c r="C236" t="s">
        <v>2207</v>
      </c>
      <c r="D236" t="s">
        <v>6726</v>
      </c>
      <c r="E236" s="4">
        <f>_xll.BQL(D236, "cf_free_cash_flow(as_of_date=range(2021-06-30, 2021-06-30), fa_period_type=LTM)")</f>
        <v>6510000000</v>
      </c>
      <c r="F236" s="4">
        <f>_xll.BQL(D236, "bs_st_borrow(fa_period_reference=range(2021-06-30, 2021-06-30), fa_period_type=Q)")</f>
        <v>0</v>
      </c>
      <c r="G236" s="4">
        <f>_xll.BQL(D236, "bs_lt_borrow(fa_period_reference=range(2021-06-30, 2021-06-30), fa_period_type=Q)")</f>
        <v>7996000000</v>
      </c>
      <c r="H236" s="4">
        <f>_xll.BQL(D236, "net_income(as_of_date=range(2021-06-30, 2021-06-30), fa_period_type=LTM)")</f>
        <v>3646000000</v>
      </c>
      <c r="I236" s="4" t="str">
        <f>_xll.BQL(D236, "ebitda(as_of_date=range(2021-06-30, 2021-06-30), fa_period_type=LTM)")</f>
        <v>#N/A</v>
      </c>
      <c r="J236" s="4">
        <f>_xll.BQL(D236, "is_int_expense(as_of_date=range(2021-06-30, 2021-06-30), fa_period_type=Q)")</f>
        <v>86000000</v>
      </c>
      <c r="K236" s="4">
        <f>_xll.BQL(D236, "total_equity(as_of_date=range(2021-06-30, 2021-06-30), fa_period_type=Q)")</f>
        <v>26792000000.000004</v>
      </c>
      <c r="L236" s="4">
        <f>_xll.BQL(D236, "sales_rev_turn(as_of_date=range(2021-06-30, 2021-06-30), fa_period_type=LTM)")</f>
        <v>46110000000</v>
      </c>
    </row>
    <row r="237" spans="1:12" x14ac:dyDescent="0.25">
      <c r="A237" s="1">
        <v>44377</v>
      </c>
      <c r="B237" s="1">
        <v>44377</v>
      </c>
      <c r="C237" t="s">
        <v>2211</v>
      </c>
      <c r="D237" t="s">
        <v>6727</v>
      </c>
      <c r="E237" s="4">
        <f>_xll.BQL(D237, "cf_free_cash_flow(as_of_date=range(2021-06-30, 2021-06-30), fa_period_type=LTM)")</f>
        <v>907800000</v>
      </c>
      <c r="F237" s="4" t="str">
        <f>_xll.BQL(D237, "bs_st_borrow(fa_period_reference=range(2021-06-30, 2021-06-30), fa_period_type=Q)")</f>
        <v>#N/A</v>
      </c>
      <c r="G237" s="4">
        <f>_xll.BQL(D237, "bs_lt_borrow(fa_period_reference=range(2021-06-30, 2021-06-30), fa_period_type=Q)")</f>
        <v>2550500000</v>
      </c>
      <c r="H237" s="4">
        <f>_xll.BQL(D237, "net_income(as_of_date=range(2021-06-30, 2021-06-30), fa_period_type=LTM)")</f>
        <v>450100000</v>
      </c>
      <c r="I237" s="4" t="str">
        <f>_xll.BQL(D237, "ebitda(as_of_date=range(2021-06-30, 2021-06-30), fa_period_type=LTM)")</f>
        <v>#N/A</v>
      </c>
      <c r="J237" s="4">
        <f>_xll.BQL(D237, "is_int_expense(as_of_date=range(2021-06-30, 2021-06-30), fa_period_type=Q)")</f>
        <v>28400000</v>
      </c>
      <c r="K237" s="4">
        <f>_xll.BQL(D237, "total_equity(as_of_date=range(2021-06-30, 2021-06-30), fa_period_type=Q)")</f>
        <v>5825600000</v>
      </c>
      <c r="L237" s="4">
        <f>_xll.BQL(D237, "sales_rev_turn(as_of_date=range(2021-06-30, 2021-06-30), fa_period_type=LTM)")</f>
        <v>9961800000</v>
      </c>
    </row>
    <row r="238" spans="1:12" x14ac:dyDescent="0.25">
      <c r="A238" s="1">
        <v>44377</v>
      </c>
      <c r="B238" s="1">
        <v>44377</v>
      </c>
      <c r="C238" t="s">
        <v>2226</v>
      </c>
      <c r="D238" t="s">
        <v>6728</v>
      </c>
      <c r="E238" s="4">
        <f>_xll.BQL(D238, "cf_free_cash_flow(as_of_date=range(2021-06-30, 2021-06-30), fa_period_type=LTM)")</f>
        <v>1003800000</v>
      </c>
      <c r="F238" s="4">
        <f>_xll.BQL(D238, "bs_st_borrow(fa_period_reference=range(2021-06-30, 2021-06-30), fa_period_type=Q)")</f>
        <v>55400000</v>
      </c>
      <c r="G238" s="4">
        <f>_xll.BQL(D238, "bs_lt_borrow(fa_period_reference=range(2021-06-30, 2021-06-30), fa_period_type=Q)")</f>
        <v>1801200000</v>
      </c>
      <c r="H238" s="4">
        <f>_xll.BQL(D238, "net_income(as_of_date=range(2021-06-30, 2021-06-30), fa_period_type=LTM)")</f>
        <v>574300000</v>
      </c>
      <c r="I238" s="4">
        <f>_xll.BQL(D238, "ebitda(as_of_date=range(2021-06-30, 2021-06-30), fa_period_type=LTM)")</f>
        <v>1148700000</v>
      </c>
      <c r="J238" s="4">
        <f>_xll.BQL(D238, "is_int_expense(as_of_date=range(2021-06-30, 2021-06-30), fa_period_type=Q)")</f>
        <v>15700000</v>
      </c>
      <c r="K238" s="4">
        <f>_xll.BQL(D238, "total_equity(as_of_date=range(2021-06-30, 2021-06-30), fa_period_type=Q)")</f>
        <v>5349000000</v>
      </c>
      <c r="L238" s="4">
        <f>_xll.BQL(D238, "sales_rev_turn(as_of_date=range(2021-06-30, 2021-06-30), fa_period_type=LTM)")</f>
        <v>9077400000</v>
      </c>
    </row>
    <row r="239" spans="1:12" x14ac:dyDescent="0.25">
      <c r="A239" s="1">
        <v>44377</v>
      </c>
      <c r="B239" s="1">
        <v>44377</v>
      </c>
      <c r="C239" t="s">
        <v>2230</v>
      </c>
      <c r="D239" t="s">
        <v>6729</v>
      </c>
      <c r="E239" s="4">
        <f>_xll.BQL(D239, "cf_free_cash_flow(as_of_date=range(2021-06-30, 2021-06-30), fa_period_type=LTM)")</f>
        <v>1258300000</v>
      </c>
      <c r="F239" s="4">
        <f>_xll.BQL(D239, "bs_st_borrow(fa_period_reference=range(2021-06-30, 2021-06-30), fa_period_type=Q)")</f>
        <v>1277800000</v>
      </c>
      <c r="G239" s="4">
        <f>_xll.BQL(D239, "bs_lt_borrow(fa_period_reference=range(2021-06-30, 2021-06-30), fa_period_type=Q)")</f>
        <v>3632100000</v>
      </c>
      <c r="H239" s="4">
        <f>_xll.BQL(D239, "net_income(as_of_date=range(2021-06-30, 2021-06-30), fa_period_type=LTM)")</f>
        <v>876300000</v>
      </c>
      <c r="I239" s="4">
        <f>_xll.BQL(D239, "ebitda(as_of_date=range(2021-06-30, 2021-06-30), fa_period_type=LTM)")</f>
        <v>1881000000</v>
      </c>
      <c r="J239" s="4">
        <f>_xll.BQL(D239, "is_int_expense(as_of_date=range(2021-06-30, 2021-06-30), fa_period_type=Q)")</f>
        <v>42400000</v>
      </c>
      <c r="K239" s="4">
        <f>_xll.BQL(D239, "total_equity(as_of_date=range(2021-06-30, 2021-06-30), fa_period_type=Q)")</f>
        <v>8124800000</v>
      </c>
      <c r="L239" s="4">
        <f>_xll.BQL(D239, "sales_rev_turn(as_of_date=range(2021-06-30, 2021-06-30), fa_period_type=LTM)")</f>
        <v>8002700000</v>
      </c>
    </row>
    <row r="240" spans="1:12" x14ac:dyDescent="0.25">
      <c r="A240" s="1">
        <v>44377</v>
      </c>
      <c r="B240" s="1">
        <v>44377</v>
      </c>
      <c r="C240" t="s">
        <v>2239</v>
      </c>
      <c r="D240" t="s">
        <v>6730</v>
      </c>
      <c r="E240" s="4">
        <f>_xll.BQL(D240, "cf_free_cash_flow(as_of_date=range(2021-06-30, 2021-06-30), fa_period_type=LTM)")</f>
        <v>925000000</v>
      </c>
      <c r="F240" s="4">
        <f>_xll.BQL(D240, "bs_st_borrow(fa_period_reference=range(2021-06-30, 2021-06-30), fa_period_type=Q)")</f>
        <v>212000000</v>
      </c>
      <c r="G240" s="4">
        <f>_xll.BQL(D240, "bs_lt_borrow(fa_period_reference=range(2021-06-30, 2021-06-30), fa_period_type=Q)")</f>
        <v>8020000000</v>
      </c>
      <c r="H240" s="4">
        <f>_xll.BQL(D240, "net_income(as_of_date=range(2021-06-30, 2021-06-30), fa_period_type=LTM)")</f>
        <v>702000000</v>
      </c>
      <c r="I240" s="4">
        <f>_xll.BQL(D240, "ebitda(as_of_date=range(2021-06-30, 2021-06-30), fa_period_type=LTM)")</f>
        <v>1888000000</v>
      </c>
      <c r="J240" s="4">
        <f>_xll.BQL(D240, "is_int_expense(as_of_date=range(2021-06-30, 2021-06-30), fa_period_type=Q)")</f>
        <v>71000000</v>
      </c>
      <c r="K240" s="4">
        <f>_xll.BQL(D240, "total_equity(as_of_date=range(2021-06-30, 2021-06-30), fa_period_type=Q)")</f>
        <v>2808000000</v>
      </c>
      <c r="L240" s="4">
        <f>_xll.BQL(D240, "sales_rev_turn(as_of_date=range(2021-06-30, 2021-06-30), fa_period_type=LTM)")</f>
        <v>11896000000</v>
      </c>
    </row>
    <row r="241" spans="1:12" x14ac:dyDescent="0.25">
      <c r="A241" s="1">
        <v>44377</v>
      </c>
      <c r="B241" s="1">
        <v>44377</v>
      </c>
      <c r="C241" t="s">
        <v>2243</v>
      </c>
      <c r="D241" t="s">
        <v>6731</v>
      </c>
      <c r="E241" s="4">
        <f>_xll.BQL(D241, "cf_free_cash_flow(as_of_date=range(2021-06-30, 2021-06-30), fa_period_type=LTM)")</f>
        <v>3326000000</v>
      </c>
      <c r="F241" s="4">
        <f>_xll.BQL(D241, "bs_st_borrow(fa_period_reference=range(2021-06-30, 2021-06-30), fa_period_type=Q)")</f>
        <v>17000000</v>
      </c>
      <c r="G241" s="4">
        <f>_xll.BQL(D241, "bs_lt_borrow(fa_period_reference=range(2021-06-30, 2021-06-30), fa_period_type=Q)")</f>
        <v>19175000000</v>
      </c>
      <c r="H241" s="4">
        <f>_xll.BQL(D241, "net_income(as_of_date=range(2021-06-30, 2021-06-30), fa_period_type=LTM)")</f>
        <v>2817000000</v>
      </c>
      <c r="I241" s="4">
        <f>_xll.BQL(D241, "ebitda(as_of_date=range(2021-06-30, 2021-06-30), fa_period_type=LTM)")</f>
        <v>5627000000</v>
      </c>
      <c r="J241" s="4">
        <f>_xll.BQL(D241, "is_int_expense(as_of_date=range(2021-06-30, 2021-06-30), fa_period_type=Q)")</f>
        <v>259000000</v>
      </c>
      <c r="K241" s="4">
        <f>_xll.BQL(D241, "total_equity(as_of_date=range(2021-06-30, 2021-06-30), fa_period_type=Q)")</f>
        <v>19843000000</v>
      </c>
      <c r="L241" s="4">
        <f>_xll.BQL(D241, "sales_rev_turn(as_of_date=range(2021-06-30, 2021-06-30), fa_period_type=LTM)")</f>
        <v>26677000000</v>
      </c>
    </row>
    <row r="242" spans="1:12" x14ac:dyDescent="0.25">
      <c r="A242" s="1">
        <v>44377</v>
      </c>
      <c r="B242" s="1">
        <v>44377</v>
      </c>
      <c r="C242" t="s">
        <v>2250</v>
      </c>
      <c r="D242" t="s">
        <v>6732</v>
      </c>
      <c r="E242" s="4">
        <f>_xll.BQL(D242, "cf_free_cash_flow(as_of_date=range(2021-06-30, 2021-06-30), fa_period_type=LTM)")</f>
        <v>2759000000</v>
      </c>
      <c r="F242" s="4">
        <f>_xll.BQL(D242, "bs_st_borrow(fa_period_reference=range(2021-06-30, 2021-06-30), fa_period_type=Q)")</f>
        <v>95000000</v>
      </c>
      <c r="G242" s="4">
        <f>_xll.BQL(D242, "bs_lt_borrow(fa_period_reference=range(2021-06-30, 2021-06-30), fa_period_type=Q)")</f>
        <v>10948000000</v>
      </c>
      <c r="H242" s="4">
        <f>_xll.BQL(D242, "net_income(as_of_date=range(2021-06-30, 2021-06-30), fa_period_type=LTM)")</f>
        <v>3516000000</v>
      </c>
      <c r="I242" s="4">
        <f>_xll.BQL(D242, "ebitda(as_of_date=range(2021-06-30, 2021-06-30), fa_period_type=LTM)")</f>
        <v>1682000000</v>
      </c>
      <c r="J242" s="4">
        <f>_xll.BQL(D242, "is_int_expense(as_of_date=range(2021-06-30, 2021-06-30), fa_period_type=Q)")</f>
        <v>146000000</v>
      </c>
      <c r="K242" s="4">
        <f>_xll.BQL(D242, "total_equity(as_of_date=range(2021-06-30, 2021-06-30), fa_period_type=Q)")</f>
        <v>27705000000.000004</v>
      </c>
      <c r="L242" s="4">
        <f>_xll.BQL(D242, "sales_rev_turn(as_of_date=range(2021-06-30, 2021-06-30), fa_period_type=LTM)")</f>
        <v>14644000000</v>
      </c>
    </row>
    <row r="243" spans="1:12" x14ac:dyDescent="0.25">
      <c r="A243" s="1">
        <v>44377</v>
      </c>
      <c r="B243" s="1">
        <v>44377</v>
      </c>
      <c r="C243" t="s">
        <v>2255</v>
      </c>
      <c r="D243" t="s">
        <v>6733</v>
      </c>
      <c r="E243" s="4">
        <f>_xll.BQL(D243, "cf_free_cash_flow(as_of_date=range(2021-06-30, 2021-06-30), fa_period_type=LTM)")</f>
        <v>2516000000</v>
      </c>
      <c r="F243" s="4">
        <f>_xll.BQL(D243, "bs_st_borrow(fa_period_reference=range(2021-06-30, 2021-06-30), fa_period_type=Q)")</f>
        <v>3497000000</v>
      </c>
      <c r="G243" s="4">
        <f>_xll.BQL(D243, "bs_lt_borrow(fa_period_reference=range(2021-06-30, 2021-06-30), fa_period_type=Q)")</f>
        <v>39521000000</v>
      </c>
      <c r="H243" s="4">
        <f>_xll.BQL(D243, "net_income(as_of_date=range(2021-06-30, 2021-06-30), fa_period_type=LTM)")</f>
        <v>-7765000000</v>
      </c>
      <c r="I243" s="4">
        <f>_xll.BQL(D243, "ebitda(as_of_date=range(2021-06-30, 2021-06-30), fa_period_type=LTM)")</f>
        <v>12559000000</v>
      </c>
      <c r="J243" s="4">
        <f>_xll.BQL(D243, "is_int_expense(as_of_date=range(2021-06-30, 2021-06-30), fa_period_type=Q)")</f>
        <v>198000000</v>
      </c>
      <c r="K243" s="4">
        <f>_xll.BQL(D243, "total_equity(as_of_date=range(2021-06-30, 2021-06-30), fa_period_type=Q)")</f>
        <v>132933000000</v>
      </c>
      <c r="L243" s="4">
        <f>_xll.BQL(D243, "sales_rev_turn(as_of_date=range(2021-06-30, 2021-06-30), fa_period_type=LTM)")</f>
        <v>95842000000</v>
      </c>
    </row>
    <row r="244" spans="1:12" x14ac:dyDescent="0.25">
      <c r="A244" s="1">
        <v>44377</v>
      </c>
      <c r="B244" s="1">
        <v>44377</v>
      </c>
      <c r="C244" t="s">
        <v>2269</v>
      </c>
      <c r="D244" t="s">
        <v>6734</v>
      </c>
      <c r="E244" s="4">
        <f>_xll.BQL(D244, "cf_free_cash_flow(as_of_date=range(2021-06-30, 2021-06-30), fa_period_type=LTM)")</f>
        <v>2183000000</v>
      </c>
      <c r="F244" s="4">
        <f>_xll.BQL(D244, "bs_st_borrow(fa_period_reference=range(2021-06-30, 2021-06-30), fa_period_type=Q)")</f>
        <v>1493000000</v>
      </c>
      <c r="G244" s="4">
        <f>_xll.BQL(D244, "bs_lt_borrow(fa_period_reference=range(2021-06-30, 2021-06-30), fa_period_type=Q)")</f>
        <v>7591000000</v>
      </c>
      <c r="H244" s="4">
        <f>_xll.BQL(D244, "net_income(as_of_date=range(2021-06-30, 2021-06-30), fa_period_type=LTM)")</f>
        <v>2276000000</v>
      </c>
      <c r="I244" s="4">
        <f>_xll.BQL(D244, "ebitda(as_of_date=range(2021-06-30, 2021-06-30), fa_period_type=LTM)")</f>
        <v>3882000000</v>
      </c>
      <c r="J244" s="4">
        <f>_xll.BQL(D244, "is_int_expense(as_of_date=range(2021-06-30, 2021-06-30), fa_period_type=Q)")</f>
        <v>63000000</v>
      </c>
      <c r="K244" s="4">
        <f>_xll.BQL(D244, "total_equity(as_of_date=range(2021-06-30, 2021-06-30), fa_period_type=Q)")</f>
        <v>774000000</v>
      </c>
      <c r="L244" s="4">
        <f>_xll.BQL(D244, "sales_rev_turn(as_of_date=range(2021-06-30, 2021-06-30), fa_period_type=LTM)")</f>
        <v>18874000000</v>
      </c>
    </row>
    <row r="245" spans="1:12" x14ac:dyDescent="0.25">
      <c r="A245" s="1">
        <v>44377</v>
      </c>
      <c r="B245" s="1">
        <v>44377</v>
      </c>
      <c r="C245" t="s">
        <v>2284</v>
      </c>
      <c r="D245" t="s">
        <v>6735</v>
      </c>
      <c r="E245" s="4">
        <f>_xll.BQL(D245, "cf_free_cash_flow(as_of_date=range(2021-06-30, 2021-06-30), fa_period_type=LTM)")</f>
        <v>111000000</v>
      </c>
      <c r="F245" s="4" t="str">
        <f>_xll.BQL(D245, "bs_st_borrow(fa_period_reference=range(2021-06-30, 2021-06-30), fa_period_type=Q)")</f>
        <v>#N/A</v>
      </c>
      <c r="G245" s="4" t="str">
        <f>_xll.BQL(D245, "bs_lt_borrow(fa_period_reference=range(2021-06-30, 2021-06-30), fa_period_type=Q)")</f>
        <v>#N/A</v>
      </c>
      <c r="H245" s="4">
        <f>_xll.BQL(D245, "net_income(as_of_date=range(2021-06-30, 2021-06-30), fa_period_type=LTM)")</f>
        <v>213000000</v>
      </c>
      <c r="I245" s="4">
        <f>_xll.BQL(D245, "ebitda(as_of_date=range(2021-06-30, 2021-06-30), fa_period_type=LTM)")</f>
        <v>461000000</v>
      </c>
      <c r="J245" s="4">
        <f>_xll.BQL(D245, "is_int_expense(as_of_date=range(2021-06-30, 2021-06-30), fa_period_type=Q)")</f>
        <v>11000000</v>
      </c>
      <c r="K245" s="4">
        <f>_xll.BQL(D245, "total_equity(as_of_date=range(2021-06-30, 2021-06-30), fa_period_type=Q)")</f>
        <v>637000000</v>
      </c>
      <c r="L245" s="4">
        <f>_xll.BQL(D245, "sales_rev_turn(as_of_date=range(2021-06-30, 2021-06-30), fa_period_type=LTM)")</f>
        <v>4085000000</v>
      </c>
    </row>
    <row r="246" spans="1:12" x14ac:dyDescent="0.25">
      <c r="A246" s="1">
        <v>44377</v>
      </c>
      <c r="B246" s="1">
        <v>44377</v>
      </c>
      <c r="C246" t="s">
        <v>2288</v>
      </c>
      <c r="D246" t="s">
        <v>6736</v>
      </c>
      <c r="E246" s="4">
        <f>_xll.BQL(D246, "cf_free_cash_flow(as_of_date=range(2021-06-30, 2021-06-30), fa_period_type=LTM)")</f>
        <v>7682700000</v>
      </c>
      <c r="F246" s="4">
        <f>_xll.BQL(D246, "bs_st_borrow(fa_period_reference=range(2021-06-30, 2021-06-30), fa_period_type=Q)")</f>
        <v>0</v>
      </c>
      <c r="G246" s="4">
        <f>_xll.BQL(D246, "bs_lt_borrow(fa_period_reference=range(2021-06-30, 2021-06-30), fa_period_type=Q)")</f>
        <v>5397500000</v>
      </c>
      <c r="H246" s="4">
        <f>_xll.BQL(D246, "net_income(as_of_date=range(2021-06-30, 2021-06-30), fa_period_type=LTM)")</f>
        <v>6485500000</v>
      </c>
      <c r="I246" s="4" t="str">
        <f>_xll.BQL(D246, "ebitda(as_of_date=range(2021-06-30, 2021-06-30), fa_period_type=LTM)")</f>
        <v>#N/A</v>
      </c>
      <c r="J246" s="4">
        <f>_xll.BQL(D246, "is_int_expense(as_of_date=range(2021-06-30, 2021-06-30), fa_period_type=Q)")</f>
        <v>56400000</v>
      </c>
      <c r="K246" s="4">
        <f>_xll.BQL(D246, "total_equity(as_of_date=range(2021-06-30, 2021-06-30), fa_period_type=Q)")</f>
        <v>17836499999.999996</v>
      </c>
      <c r="L246" s="4">
        <f>_xll.BQL(D246, "sales_rev_turn(as_of_date=range(2021-06-30, 2021-06-30), fa_period_type=LTM)")</f>
        <v>44759600000</v>
      </c>
    </row>
    <row r="247" spans="1:12" x14ac:dyDescent="0.25">
      <c r="A247" s="1">
        <v>44377</v>
      </c>
      <c r="B247" s="1">
        <v>44377</v>
      </c>
      <c r="C247" t="s">
        <v>2306</v>
      </c>
      <c r="D247" t="s">
        <v>6737</v>
      </c>
      <c r="E247" s="4">
        <f>_xll.BQL(D247, "cf_free_cash_flow(as_of_date=range(2021-06-30, 2021-06-30), fa_period_type=LTM)")</f>
        <v>1867462000</v>
      </c>
      <c r="F247" s="4">
        <f>_xll.BQL(D247, "bs_st_borrow(fa_period_reference=range(2021-06-30, 2021-06-30), fa_period_type=Q)")</f>
        <v>0</v>
      </c>
      <c r="G247" s="4">
        <f>_xll.BQL(D247, "bs_lt_borrow(fa_period_reference=range(2021-06-30, 2021-06-30), fa_period_type=Q)")</f>
        <v>4160175000</v>
      </c>
      <c r="H247" s="4">
        <f>_xll.BQL(D247, "net_income(as_of_date=range(2021-06-30, 2021-06-30), fa_period_type=LTM)")</f>
        <v>2795487000</v>
      </c>
      <c r="I247" s="4" t="str">
        <f>_xll.BQL(D247, "ebitda(as_of_date=range(2021-06-30, 2021-06-30), fa_period_type=LTM)")</f>
        <v>#N/A</v>
      </c>
      <c r="J247" s="4">
        <f>_xll.BQL(D247, "is_int_expense(as_of_date=range(2021-06-30, 2021-06-30), fa_period_type=Q)")</f>
        <v>42389000</v>
      </c>
      <c r="K247" s="4">
        <f>_xll.BQL(D247, "total_equity(as_of_date=range(2021-06-30, 2021-06-30), fa_period_type=Q)")</f>
        <v>13419817999.999998</v>
      </c>
      <c r="L247" s="4">
        <f>_xll.BQL(D247, "sales_rev_turn(as_of_date=range(2021-06-30, 2021-06-30), fa_period_type=LTM)")</f>
        <v>12299594000</v>
      </c>
    </row>
    <row r="248" spans="1:12" x14ac:dyDescent="0.25">
      <c r="A248" s="1">
        <v>44377</v>
      </c>
      <c r="B248" s="1">
        <v>44377</v>
      </c>
      <c r="C248" t="s">
        <v>2315</v>
      </c>
      <c r="D248" t="s">
        <v>6738</v>
      </c>
      <c r="E248" s="4">
        <f>_xll.BQL(D248, "cf_free_cash_flow(as_of_date=range(2021-06-30, 2021-06-30), fa_period_type=LTM)")</f>
        <v>2304000000</v>
      </c>
      <c r="F248" s="4">
        <f>_xll.BQL(D248, "bs_st_borrow(fa_period_reference=range(2021-06-30, 2021-06-30), fa_period_type=Q)")</f>
        <v>1048000000</v>
      </c>
      <c r="G248" s="4">
        <f>_xll.BQL(D248, "bs_lt_borrow(fa_period_reference=range(2021-06-30, 2021-06-30), fa_period_type=Q)")</f>
        <v>12669000000</v>
      </c>
      <c r="H248" s="4">
        <f>_xll.BQL(D248, "net_income(as_of_date=range(2021-06-30, 2021-06-30), fa_period_type=LTM)")</f>
        <v>2305000000</v>
      </c>
      <c r="I248" s="4">
        <f>_xll.BQL(D248, "ebitda(as_of_date=range(2021-06-30, 2021-06-30), fa_period_type=LTM)")</f>
        <v>4603000000</v>
      </c>
      <c r="J248" s="4">
        <f>_xll.BQL(D248, "is_int_expense(as_of_date=range(2021-06-30, 2021-06-30), fa_period_type=Q)")</f>
        <v>156000000</v>
      </c>
      <c r="K248" s="4">
        <f>_xll.BQL(D248, "total_equity(as_of_date=range(2021-06-30, 2021-06-30), fa_period_type=Q)")</f>
        <v>14643000000.000002</v>
      </c>
      <c r="L248" s="4">
        <f>_xll.BQL(D248, "sales_rev_turn(as_of_date=range(2021-06-30, 2021-06-30), fa_period_type=LTM)")</f>
        <v>9803000000</v>
      </c>
    </row>
    <row r="249" spans="1:12" x14ac:dyDescent="0.25">
      <c r="A249" s="1">
        <v>44377</v>
      </c>
      <c r="B249" s="1">
        <v>44377</v>
      </c>
      <c r="C249" t="s">
        <v>2319</v>
      </c>
      <c r="D249" t="s">
        <v>6739</v>
      </c>
      <c r="E249" s="4">
        <f>_xll.BQL(D249, "cf_free_cash_flow(as_of_date=range(2021-06-30, 2021-06-30), fa_period_type=LTM)")</f>
        <v>-2874000000</v>
      </c>
      <c r="F249" s="4">
        <f>_xll.BQL(D249, "bs_st_borrow(fa_period_reference=range(2021-06-30, 2021-06-30), fa_period_type=Q)")</f>
        <v>1297000000</v>
      </c>
      <c r="G249" s="4">
        <f>_xll.BQL(D249, "bs_lt_borrow(fa_period_reference=range(2021-06-30, 2021-06-30), fa_period_type=Q)")</f>
        <v>15853000000</v>
      </c>
      <c r="H249" s="4">
        <f>_xll.BQL(D249, "net_income(as_of_date=range(2021-06-30, 2021-06-30), fa_period_type=LTM)")</f>
        <v>789000000</v>
      </c>
      <c r="I249" s="4">
        <f>_xll.BQL(D249, "ebitda(as_of_date=range(2021-06-30, 2021-06-30), fa_period_type=LTM)")</f>
        <v>2490000000</v>
      </c>
      <c r="J249" s="4">
        <f>_xll.BQL(D249, "is_int_expense(as_of_date=range(2021-06-30, 2021-06-30), fa_period_type=Q)")</f>
        <v>119000000</v>
      </c>
      <c r="K249" s="4">
        <f>_xll.BQL(D249, "total_equity(as_of_date=range(2021-06-30, 2021-06-30), fa_period_type=Q)")</f>
        <v>8716000000</v>
      </c>
      <c r="L249" s="4">
        <f>_xll.BQL(D249, "sales_rev_turn(as_of_date=range(2021-06-30, 2021-06-30), fa_period_type=LTM)")</f>
        <v>7798000000</v>
      </c>
    </row>
    <row r="250" spans="1:12" x14ac:dyDescent="0.25">
      <c r="A250" s="1">
        <v>44377</v>
      </c>
      <c r="B250" s="1">
        <v>44377</v>
      </c>
      <c r="C250" t="s">
        <v>2338</v>
      </c>
      <c r="D250" t="s">
        <v>6740</v>
      </c>
      <c r="E250" s="4" t="str">
        <f>_xll.BQL(D250, "cf_free_cash_flow(as_of_date=range(2021-06-30, 2021-06-30), fa_period_type=LTM)")</f>
        <v>#N/A</v>
      </c>
      <c r="F250" s="4" t="str">
        <f>_xll.BQL(D250, "bs_st_borrow(fa_period_reference=range(2021-06-30, 2021-06-30), fa_period_type=Q)")</f>
        <v>#N/A</v>
      </c>
      <c r="G250" s="4" t="str">
        <f>_xll.BQL(D250, "bs_lt_borrow(fa_period_reference=range(2021-06-30, 2021-06-30), fa_period_type=Q)")</f>
        <v>#N/A</v>
      </c>
      <c r="H250" s="4" t="str">
        <f>_xll.BQL(D250, "net_income(as_of_date=range(2021-06-30, 2021-06-30), fa_period_type=LTM)")</f>
        <v>#N/A</v>
      </c>
      <c r="I250" s="4" t="str">
        <f>_xll.BQL(D250, "ebitda(as_of_date=range(2021-06-30, 2021-06-30), fa_period_type=LTM)")</f>
        <v>#N/A</v>
      </c>
      <c r="J250" s="4" t="str">
        <f>_xll.BQL(D250, "is_int_expense(as_of_date=range(2021-06-30, 2021-06-30), fa_period_type=Q)")</f>
        <v>#N/A</v>
      </c>
      <c r="K250" s="4" t="str">
        <f>_xll.BQL(D250, "total_equity(as_of_date=range(2021-06-30, 2021-06-30), fa_period_type=Q)")</f>
        <v>#N/A</v>
      </c>
      <c r="L250" s="4" t="str">
        <f>_xll.BQL(D250, "sales_rev_turn(as_of_date=range(2021-06-30, 2021-06-30), fa_period_type=LTM)")</f>
        <v>#N/A</v>
      </c>
    </row>
    <row r="251" spans="1:12" x14ac:dyDescent="0.25">
      <c r="A251" s="1">
        <v>44377</v>
      </c>
      <c r="B251" s="1">
        <v>44377</v>
      </c>
      <c r="C251" t="s">
        <v>2367</v>
      </c>
      <c r="D251" t="s">
        <v>6741</v>
      </c>
      <c r="E251" s="4">
        <f>_xll.BQL(D251, "cf_free_cash_flow(as_of_date=range(2021-06-30, 2021-06-30), fa_period_type=LTM)")</f>
        <v>-98564000.00000003</v>
      </c>
      <c r="F251" s="4">
        <f>_xll.BQL(D251, "bs_st_borrow(fa_period_reference=range(2021-06-30, 2021-06-30), fa_period_type=Q)")</f>
        <v>776686000</v>
      </c>
      <c r="G251" s="4">
        <f>_xll.BQL(D251, "bs_lt_borrow(fa_period_reference=range(2021-06-30, 2021-06-30), fa_period_type=Q)")</f>
        <v>6383292000</v>
      </c>
      <c r="H251" s="4">
        <f>_xll.BQL(D251, "net_income(as_of_date=range(2021-06-30, 2021-06-30), fa_period_type=LTM)")</f>
        <v>276774000</v>
      </c>
      <c r="I251" s="4">
        <f>_xll.BQL(D251, "ebitda(as_of_date=range(2021-06-30, 2021-06-30), fa_period_type=LTM)")</f>
        <v>1397862000</v>
      </c>
      <c r="J251" s="4">
        <f>_xll.BQL(D251, "is_int_expense(as_of_date=range(2021-06-30, 2021-06-30), fa_period_type=Q)")</f>
        <v>85774000</v>
      </c>
      <c r="K251" s="4">
        <f>_xll.BQL(D251, "total_equity(as_of_date=range(2021-06-30, 2021-06-30), fa_period_type=Q)")</f>
        <v>4308321000</v>
      </c>
      <c r="L251" s="4">
        <f>_xll.BQL(D251, "sales_rev_turn(as_of_date=range(2021-06-30, 2021-06-30), fa_period_type=LTM)")</f>
        <v>3440406000</v>
      </c>
    </row>
    <row r="252" spans="1:12" x14ac:dyDescent="0.25">
      <c r="A252" s="1">
        <v>44377</v>
      </c>
      <c r="B252" s="1">
        <v>44377</v>
      </c>
      <c r="C252" t="s">
        <v>2373</v>
      </c>
      <c r="D252" t="s">
        <v>6742</v>
      </c>
      <c r="E252" s="4">
        <f>_xll.BQL(D252, "cf_free_cash_flow(as_of_date=range(2021-06-30, 2021-06-30), fa_period_type=LTM)")</f>
        <v>432100000</v>
      </c>
      <c r="F252" s="4">
        <f>_xll.BQL(D252, "bs_st_borrow(fa_period_reference=range(2021-06-30, 2021-06-30), fa_period_type=Q)")</f>
        <v>449600000</v>
      </c>
      <c r="G252" s="4">
        <f>_xll.BQL(D252, "bs_lt_borrow(fa_period_reference=range(2021-06-30, 2021-06-30), fa_period_type=Q)")</f>
        <v>4392600000</v>
      </c>
      <c r="H252" s="4">
        <f>_xll.BQL(D252, "net_income(as_of_date=range(2021-06-30, 2021-06-30), fa_period_type=LTM)")</f>
        <v>60600000</v>
      </c>
      <c r="I252" s="4">
        <f>_xll.BQL(D252, "ebitda(as_of_date=range(2021-06-30, 2021-06-30), fa_period_type=LTM)")</f>
        <v>656100000</v>
      </c>
      <c r="J252" s="4">
        <f>_xll.BQL(D252, "is_int_expense(as_of_date=range(2021-06-30, 2021-06-30), fa_period_type=Q)")</f>
        <v>30500000</v>
      </c>
      <c r="K252" s="4">
        <f>_xll.BQL(D252, "total_equity(as_of_date=range(2021-06-30, 2021-06-30), fa_period_type=Q)")</f>
        <v>4835800000.000001</v>
      </c>
      <c r="L252" s="4">
        <f>_xll.BQL(D252, "sales_rev_turn(as_of_date=range(2021-06-30, 2021-06-30), fa_period_type=LTM)")</f>
        <v>7867900000</v>
      </c>
    </row>
    <row r="253" spans="1:12" x14ac:dyDescent="0.25">
      <c r="A253" s="1">
        <v>44377</v>
      </c>
      <c r="B253" s="1">
        <v>44377</v>
      </c>
      <c r="C253" t="s">
        <v>2399</v>
      </c>
      <c r="D253" t="s">
        <v>6743</v>
      </c>
      <c r="E253" s="4">
        <f>_xll.BQL(D253, "cf_free_cash_flow(as_of_date=range(2021-06-30, 2021-06-30), fa_period_type=LTM)")</f>
        <v>3032000000</v>
      </c>
      <c r="F253" s="4">
        <f>_xll.BQL(D253, "bs_st_borrow(fa_period_reference=range(2021-06-30, 2021-06-30), fa_period_type=Q)")</f>
        <v>2636000000</v>
      </c>
      <c r="G253" s="4">
        <f>_xll.BQL(D253, "bs_lt_borrow(fa_period_reference=range(2021-06-30, 2021-06-30), fa_period_type=Q)")</f>
        <v>41707100000</v>
      </c>
      <c r="H253" s="4">
        <f>_xll.BQL(D253, "net_income(as_of_date=range(2021-06-30, 2021-06-30), fa_period_type=LTM)")</f>
        <v>1920600000</v>
      </c>
      <c r="I253" s="4">
        <f>_xll.BQL(D253, "ebitda(as_of_date=range(2021-06-30, 2021-06-30), fa_period_type=LTM)")</f>
        <v>5889700000</v>
      </c>
      <c r="J253" s="4">
        <f>_xll.BQL(D253, "is_int_expense(as_of_date=range(2021-06-30, 2021-06-30), fa_period_type=Q)")</f>
        <v>207000000</v>
      </c>
      <c r="K253" s="4">
        <f>_xll.BQL(D253, "total_equity(as_of_date=range(2021-06-30, 2021-06-30), fa_period_type=Q)")</f>
        <v>4551800000</v>
      </c>
      <c r="L253" s="4">
        <f>_xll.BQL(D253, "sales_rev_turn(as_of_date=range(2021-06-30, 2021-06-30), fa_period_type=LTM)")</f>
        <v>8206900000</v>
      </c>
    </row>
    <row r="254" spans="1:12" x14ac:dyDescent="0.25">
      <c r="A254" s="1">
        <v>44377</v>
      </c>
      <c r="B254" s="1">
        <v>44377</v>
      </c>
      <c r="C254" t="s">
        <v>2403</v>
      </c>
      <c r="D254" t="s">
        <v>6744</v>
      </c>
      <c r="E254" s="4">
        <f>_xll.BQL(D254, "cf_free_cash_flow(as_of_date=range(2021-06-30, 2021-06-30), fa_period_type=LTM)")</f>
        <v>-1013000000.0000002</v>
      </c>
      <c r="F254" s="4">
        <f>_xll.BQL(D254, "bs_st_borrow(fa_period_reference=range(2021-06-30, 2021-06-30), fa_period_type=Q)")</f>
        <v>384500000</v>
      </c>
      <c r="G254" s="4">
        <f>_xll.BQL(D254, "bs_lt_borrow(fa_period_reference=range(2021-06-30, 2021-06-30), fa_period_type=Q)")</f>
        <v>4495200000</v>
      </c>
      <c r="H254" s="4">
        <f>_xll.BQL(D254, "net_income(as_of_date=range(2021-06-30, 2021-06-30), fa_period_type=LTM)")</f>
        <v>370800000</v>
      </c>
      <c r="I254" s="4">
        <f>_xll.BQL(D254, "ebitda(as_of_date=range(2021-06-30, 2021-06-30), fa_period_type=LTM)")</f>
        <v>910100000</v>
      </c>
      <c r="J254" s="4">
        <f>_xll.BQL(D254, "is_int_expense(as_of_date=range(2021-06-30, 2021-06-30), fa_period_type=Q)")</f>
        <v>39400000</v>
      </c>
      <c r="K254" s="4">
        <f>_xll.BQL(D254, "total_equity(as_of_date=range(2021-06-30, 2021-06-30), fa_period_type=Q)")</f>
        <v>3605500000</v>
      </c>
      <c r="L254" s="4">
        <f>_xll.BQL(D254, "sales_rev_turn(as_of_date=range(2021-06-30, 2021-06-30), fa_period_type=LTM)")</f>
        <v>3321600000</v>
      </c>
    </row>
    <row r="255" spans="1:12" x14ac:dyDescent="0.25">
      <c r="A255" s="1">
        <v>44377</v>
      </c>
      <c r="B255" s="1">
        <v>44377</v>
      </c>
      <c r="C255" t="s">
        <v>2421</v>
      </c>
      <c r="D255" t="s">
        <v>6745</v>
      </c>
      <c r="E255" s="4">
        <f>_xll.BQL(D255, "cf_free_cash_flow(as_of_date=range(2021-06-30, 2021-06-30), fa_period_type=LTM)")</f>
        <v>-73513000.000000015</v>
      </c>
      <c r="F255" s="4" t="str">
        <f>_xll.BQL(D255, "bs_st_borrow(fa_period_reference=range(2021-06-30, 2021-06-30), fa_period_type=Q)")</f>
        <v>#N/A</v>
      </c>
      <c r="G255" s="4" t="str">
        <f>_xll.BQL(D255, "bs_lt_borrow(fa_period_reference=range(2021-06-30, 2021-06-30), fa_period_type=Q)")</f>
        <v>#N/A</v>
      </c>
      <c r="H255" s="4">
        <f>_xll.BQL(D255, "net_income(as_of_date=range(2021-06-30, 2021-06-30), fa_period_type=LTM)")</f>
        <v>423047000</v>
      </c>
      <c r="I255" s="4">
        <f>_xll.BQL(D255, "ebitda(as_of_date=range(2021-06-30, 2021-06-30), fa_period_type=LTM)")</f>
        <v>812854000</v>
      </c>
      <c r="J255" s="4">
        <f>_xll.BQL(D255, "is_int_expense(as_of_date=range(2021-06-30, 2021-06-30), fa_period_type=Q)")</f>
        <v>11550000</v>
      </c>
      <c r="K255" s="4">
        <f>_xll.BQL(D255, "total_equity(as_of_date=range(2021-06-30, 2021-06-30), fa_period_type=Q)")</f>
        <v>3607882999.9999995</v>
      </c>
      <c r="L255" s="4">
        <f>_xll.BQL(D255, "sales_rev_turn(as_of_date=range(2021-06-30, 2021-06-30), fa_period_type=LTM)")</f>
        <v>1386834000</v>
      </c>
    </row>
    <row r="256" spans="1:12" x14ac:dyDescent="0.25">
      <c r="A256" s="1">
        <v>44377</v>
      </c>
      <c r="B256" s="1">
        <v>44377</v>
      </c>
      <c r="C256" t="s">
        <v>2430</v>
      </c>
      <c r="D256" t="s">
        <v>6746</v>
      </c>
      <c r="E256" s="4">
        <f>_xll.BQL(D256, "cf_free_cash_flow(as_of_date=range(2021-06-30, 2021-06-30), fa_period_type=LTM)")</f>
        <v>676000000</v>
      </c>
      <c r="F256" s="4">
        <f>_xll.BQL(D256, "bs_st_borrow(fa_period_reference=range(2021-06-30, 2021-06-30), fa_period_type=Q)")</f>
        <v>378000000</v>
      </c>
      <c r="G256" s="4">
        <f>_xll.BQL(D256, "bs_lt_borrow(fa_period_reference=range(2021-06-30, 2021-06-30), fa_period_type=Q)")</f>
        <v>5466000000</v>
      </c>
      <c r="H256" s="4">
        <f>_xll.BQL(D256, "net_income(as_of_date=range(2021-06-30, 2021-06-30), fa_period_type=LTM)")</f>
        <v>297000000</v>
      </c>
      <c r="I256" s="4">
        <f>_xll.BQL(D256, "ebitda(as_of_date=range(2021-06-30, 2021-06-30), fa_period_type=LTM)")</f>
        <v>496000000</v>
      </c>
      <c r="J256" s="4">
        <f>_xll.BQL(D256, "is_int_expense(as_of_date=range(2021-06-30, 2021-06-30), fa_period_type=Q)")</f>
        <v>77000000</v>
      </c>
      <c r="K256" s="4">
        <f>_xll.BQL(D256, "total_equity(as_of_date=range(2021-06-30, 2021-06-30), fa_period_type=Q)")</f>
        <v>5832000000</v>
      </c>
      <c r="L256" s="4">
        <f>_xll.BQL(D256, "sales_rev_turn(as_of_date=range(2021-06-30, 2021-06-30), fa_period_type=LTM)")</f>
        <v>7095000000</v>
      </c>
    </row>
    <row r="257" spans="1:12" x14ac:dyDescent="0.25">
      <c r="A257" s="1">
        <v>44377</v>
      </c>
      <c r="B257" s="1">
        <v>44377</v>
      </c>
      <c r="C257" t="s">
        <v>2438</v>
      </c>
      <c r="D257" t="s">
        <v>6747</v>
      </c>
      <c r="E257" s="4">
        <f>_xll.BQL(D257, "cf_free_cash_flow(as_of_date=range(2021-06-30, 2021-06-30), fa_period_type=LTM)")</f>
        <v>939100000</v>
      </c>
      <c r="F257" s="4">
        <f>_xll.BQL(D257, "bs_st_borrow(fa_period_reference=range(2021-06-30, 2021-06-30), fa_period_type=Q)")</f>
        <v>184100000</v>
      </c>
      <c r="G257" s="4">
        <f>_xll.BQL(D257, "bs_lt_borrow(fa_period_reference=range(2021-06-30, 2021-06-30), fa_period_type=Q)")</f>
        <v>5573600000</v>
      </c>
      <c r="H257" s="4">
        <f>_xll.BQL(D257, "net_income(as_of_date=range(2021-06-30, 2021-06-30), fa_period_type=LTM)")</f>
        <v>629300000</v>
      </c>
      <c r="I257" s="4">
        <f>_xll.BQL(D257, "ebitda(as_of_date=range(2021-06-30, 2021-06-30), fa_period_type=LTM)")</f>
        <v>999600000</v>
      </c>
      <c r="J257" s="4" t="str">
        <f>_xll.BQL(D257, "is_int_expense(as_of_date=range(2021-06-30, 2021-06-30), fa_period_type=Q)")</f>
        <v>#N/A</v>
      </c>
      <c r="K257" s="4">
        <f>_xll.BQL(D257, "total_equity(as_of_date=range(2021-06-30, 2021-06-30), fa_period_type=Q)")</f>
        <v>2813100000</v>
      </c>
      <c r="L257" s="4">
        <f>_xll.BQL(D257, "sales_rev_turn(as_of_date=range(2021-06-30, 2021-06-30), fa_period_type=LTM)")</f>
        <v>7196100000</v>
      </c>
    </row>
    <row r="258" spans="1:12" x14ac:dyDescent="0.25">
      <c r="A258" s="1">
        <v>44377</v>
      </c>
      <c r="B258" s="1">
        <v>44377</v>
      </c>
      <c r="C258" t="s">
        <v>2452</v>
      </c>
      <c r="D258" t="s">
        <v>6748</v>
      </c>
      <c r="E258" s="4">
        <f>_xll.BQL(D258, "cf_free_cash_flow(as_of_date=range(2021-06-30, 2021-06-30), fa_period_type=LTM)")</f>
        <v>3730000000</v>
      </c>
      <c r="F258" s="4">
        <f>_xll.BQL(D258, "bs_st_borrow(fa_period_reference=range(2021-06-30, 2021-06-30), fa_period_type=Q)")</f>
        <v>1969000000</v>
      </c>
      <c r="G258" s="4">
        <f>_xll.BQL(D258, "bs_lt_borrow(fa_period_reference=range(2021-06-30, 2021-06-30), fa_period_type=Q)")</f>
        <v>17535000000</v>
      </c>
      <c r="H258" s="4">
        <f>_xll.BQL(D258, "net_income(as_of_date=range(2021-06-30, 2021-06-30), fa_period_type=LTM)")</f>
        <v>3780000000</v>
      </c>
      <c r="I258" s="4">
        <f>_xll.BQL(D258, "ebitda(as_of_date=range(2021-06-30, 2021-06-30), fa_period_type=LTM)")</f>
        <v>5424000000</v>
      </c>
      <c r="J258" s="4">
        <f>_xll.BQL(D258, "is_int_expense(as_of_date=range(2021-06-30, 2021-06-30), fa_period_type=Q)")</f>
        <v>81000000</v>
      </c>
      <c r="K258" s="4">
        <f>_xll.BQL(D258, "total_equity(as_of_date=range(2021-06-30, 2021-06-30), fa_period_type=Q)")</f>
        <v>27149000000</v>
      </c>
      <c r="L258" s="4">
        <f>_xll.BQL(D258, "sales_rev_turn(as_of_date=range(2021-06-30, 2021-06-30), fa_period_type=LTM)")</f>
        <v>27112000000</v>
      </c>
    </row>
    <row r="259" spans="1:12" x14ac:dyDescent="0.25">
      <c r="A259" s="1">
        <v>44377</v>
      </c>
      <c r="B259" s="1">
        <v>44377</v>
      </c>
      <c r="C259" t="s">
        <v>2457</v>
      </c>
      <c r="D259" t="s">
        <v>6749</v>
      </c>
      <c r="E259" s="4">
        <f>_xll.BQL(D259, "cf_free_cash_flow(as_of_date=range(2021-06-30, 2021-06-30), fa_period_type=LTM)")</f>
        <v>1046000000</v>
      </c>
      <c r="F259" s="4">
        <f>_xll.BQL(D259, "bs_st_borrow(fa_period_reference=range(2021-06-30, 2021-06-30), fa_period_type=Q)")</f>
        <v>953000000</v>
      </c>
      <c r="G259" s="4">
        <f>_xll.BQL(D259, "bs_lt_borrow(fa_period_reference=range(2021-06-30, 2021-06-30), fa_period_type=Q)")</f>
        <v>10128000000</v>
      </c>
      <c r="H259" s="4">
        <f>_xll.BQL(D259, "net_income(as_of_date=range(2021-06-30, 2021-06-30), fa_period_type=LTM)")</f>
        <v>-309000000</v>
      </c>
      <c r="I259" s="4">
        <f>_xll.BQL(D259, "ebitda(as_of_date=range(2021-06-30, 2021-06-30), fa_period_type=LTM)")</f>
        <v>426000000</v>
      </c>
      <c r="J259" s="4">
        <f>_xll.BQL(D259, "is_int_expense(as_of_date=range(2021-06-30, 2021-06-30), fa_period_type=Q)")</f>
        <v>107000000</v>
      </c>
      <c r="K259" s="4">
        <f>_xll.BQL(D259, "total_equity(as_of_date=range(2021-06-30, 2021-06-30), fa_period_type=Q)")</f>
        <v>234000000</v>
      </c>
      <c r="L259" s="4">
        <f>_xll.BQL(D259, "sales_rev_turn(as_of_date=range(2021-06-30, 2021-06-30), fa_period_type=LTM)")</f>
        <v>8206000000</v>
      </c>
    </row>
    <row r="260" spans="1:12" x14ac:dyDescent="0.25">
      <c r="A260" s="1">
        <v>44377</v>
      </c>
      <c r="B260" s="1">
        <v>44377</v>
      </c>
      <c r="C260" t="s">
        <v>2465</v>
      </c>
      <c r="D260" t="s">
        <v>6750</v>
      </c>
      <c r="E260" s="4">
        <f>_xll.BQL(D260, "cf_free_cash_flow(as_of_date=range(2021-06-30, 2021-06-30), fa_period_type=LTM)")</f>
        <v>-2298000000</v>
      </c>
      <c r="F260" s="4">
        <f>_xll.BQL(D260, "bs_st_borrow(fa_period_reference=range(2021-06-30, 2021-06-30), fa_period_type=Q)")</f>
        <v>2509000000</v>
      </c>
      <c r="G260" s="4">
        <f>_xll.BQL(D260, "bs_lt_borrow(fa_period_reference=range(2021-06-30, 2021-06-30), fa_period_type=Q)")</f>
        <v>22418000000</v>
      </c>
      <c r="H260" s="4">
        <f>_xll.BQL(D260, "net_income(as_of_date=range(2021-06-30, 2021-06-30), fa_period_type=LTM)")</f>
        <v>1145000000</v>
      </c>
      <c r="I260" s="4">
        <f>_xll.BQL(D260, "ebitda(as_of_date=range(2021-06-30, 2021-06-30), fa_period_type=LTM)")</f>
        <v>4739000000</v>
      </c>
      <c r="J260" s="4">
        <f>_xll.BQL(D260, "is_int_expense(as_of_date=range(2021-06-30, 2021-06-30), fa_period_type=Q)")</f>
        <v>223000000</v>
      </c>
      <c r="K260" s="4">
        <f>_xll.BQL(D260, "total_equity(as_of_date=range(2021-06-30, 2021-06-30), fa_period_type=Q)")</f>
        <v>19282000000</v>
      </c>
      <c r="L260" s="4">
        <f>_xll.BQL(D260, "sales_rev_turn(as_of_date=range(2021-06-30, 2021-06-30), fa_period_type=LTM)")</f>
        <v>12689000000</v>
      </c>
    </row>
    <row r="261" spans="1:12" x14ac:dyDescent="0.25">
      <c r="A261" s="1">
        <v>44377</v>
      </c>
      <c r="B261" s="1">
        <v>44377</v>
      </c>
      <c r="C261" t="s">
        <v>2469</v>
      </c>
      <c r="D261" t="s">
        <v>6751</v>
      </c>
      <c r="E261" s="4">
        <f>_xll.BQL(D261, "cf_free_cash_flow(as_of_date=range(2021-06-30, 2021-06-30), fa_period_type=LTM)")</f>
        <v>769300000</v>
      </c>
      <c r="F261" s="4">
        <f>_xll.BQL(D261, "bs_st_borrow(fa_period_reference=range(2021-06-30, 2021-06-30), fa_period_type=Q)")</f>
        <v>287200000</v>
      </c>
      <c r="G261" s="4">
        <f>_xll.BQL(D261, "bs_lt_borrow(fa_period_reference=range(2021-06-30, 2021-06-30), fa_period_type=Q)")</f>
        <v>3018900000</v>
      </c>
      <c r="H261" s="4">
        <f>_xll.BQL(D261, "net_income(as_of_date=range(2021-06-30, 2021-06-30), fa_period_type=LTM)")</f>
        <v>760300000</v>
      </c>
      <c r="I261" s="4">
        <f>_xll.BQL(D261, "ebitda(as_of_date=range(2021-06-30, 2021-06-30), fa_period_type=LTM)")</f>
        <v>1444000000</v>
      </c>
      <c r="J261" s="4">
        <f>_xll.BQL(D261, "is_int_expense(as_of_date=range(2021-06-30, 2021-06-30), fa_period_type=Q)")</f>
        <v>27400000</v>
      </c>
      <c r="K261" s="4">
        <f>_xll.BQL(D261, "total_equity(as_of_date=range(2021-06-30, 2021-06-30), fa_period_type=Q)")</f>
        <v>5926699999.999999</v>
      </c>
      <c r="L261" s="4">
        <f>_xll.BQL(D261, "sales_rev_turn(as_of_date=range(2021-06-30, 2021-06-30), fa_period_type=LTM)")</f>
        <v>4754000000</v>
      </c>
    </row>
    <row r="262" spans="1:12" x14ac:dyDescent="0.25">
      <c r="A262" s="1">
        <v>44377</v>
      </c>
      <c r="B262" s="1">
        <v>44377</v>
      </c>
      <c r="C262" t="s">
        <v>2481</v>
      </c>
      <c r="D262" t="s">
        <v>6752</v>
      </c>
      <c r="E262" s="4">
        <f>_xll.BQL(D262, "cf_free_cash_flow(as_of_date=range(2021-06-30, 2021-06-30), fa_period_type=LTM)")</f>
        <v>8487000000</v>
      </c>
      <c r="F262" s="4">
        <f>_xll.BQL(D262, "bs_st_borrow(fa_period_reference=range(2021-06-30, 2021-06-30), fa_period_type=Q)")</f>
        <v>1681000000</v>
      </c>
      <c r="G262" s="4">
        <f>_xll.BQL(D262, "bs_lt_borrow(fa_period_reference=range(2021-06-30, 2021-06-30), fa_period_type=Q)")</f>
        <v>32055000000</v>
      </c>
      <c r="H262" s="4">
        <f>_xll.BQL(D262, "net_income(as_of_date=range(2021-06-30, 2021-06-30), fa_period_type=LTM)")</f>
        <v>8438000000</v>
      </c>
      <c r="I262" s="4">
        <f>_xll.BQL(D262, "ebitda(as_of_date=range(2021-06-30, 2021-06-30), fa_period_type=LTM)")</f>
        <v>10873000000</v>
      </c>
      <c r="J262" s="4">
        <f>_xll.BQL(D262, "is_int_expense(as_of_date=range(2021-06-30, 2021-06-30), fa_period_type=Q)")</f>
        <v>314000000</v>
      </c>
      <c r="K262" s="4">
        <f>_xll.BQL(D262, "total_equity(as_of_date=range(2021-06-30, 2021-06-30), fa_period_type=Q)")</f>
        <v>48214000000</v>
      </c>
      <c r="L262" s="4">
        <f>_xll.BQL(D262, "sales_rev_turn(as_of_date=range(2021-06-30, 2021-06-30), fa_period_type=LTM)")</f>
        <v>162903000000</v>
      </c>
    </row>
    <row r="263" spans="1:12" x14ac:dyDescent="0.25">
      <c r="A263" s="1">
        <v>44377</v>
      </c>
      <c r="B263" s="1">
        <v>44377</v>
      </c>
      <c r="C263" t="s">
        <v>2494</v>
      </c>
      <c r="D263" t="s">
        <v>6753</v>
      </c>
      <c r="E263" s="4" t="str">
        <f>_xll.BQL(D263, "cf_free_cash_flow(as_of_date=range(2021-06-30, 2021-06-30), fa_period_type=LTM)")</f>
        <v>#N/A</v>
      </c>
      <c r="F263" s="4" t="str">
        <f>_xll.BQL(D263, "bs_st_borrow(fa_period_reference=range(2021-06-30, 2021-06-30), fa_period_type=Q)")</f>
        <v>#N/A</v>
      </c>
      <c r="G263" s="4" t="str">
        <f>_xll.BQL(D263, "bs_lt_borrow(fa_period_reference=range(2021-06-30, 2021-06-30), fa_period_type=Q)")</f>
        <v>#N/A</v>
      </c>
      <c r="H263" s="4" t="str">
        <f>_xll.BQL(D263, "net_income(as_of_date=range(2021-06-30, 2021-06-30), fa_period_type=LTM)")</f>
        <v>#N/A</v>
      </c>
      <c r="I263" s="4" t="str">
        <f>_xll.BQL(D263, "ebitda(as_of_date=range(2021-06-30, 2021-06-30), fa_period_type=LTM)")</f>
        <v>#N/A</v>
      </c>
      <c r="J263" s="4" t="str">
        <f>_xll.BQL(D263, "is_int_expense(as_of_date=range(2021-06-30, 2021-06-30), fa_period_type=Q)")</f>
        <v>#N/A</v>
      </c>
      <c r="K263" s="4" t="str">
        <f>_xll.BQL(D263, "total_equity(as_of_date=range(2021-06-30, 2021-06-30), fa_period_type=Q)")</f>
        <v>#N/A</v>
      </c>
      <c r="L263" s="4" t="str">
        <f>_xll.BQL(D263, "sales_rev_turn(as_of_date=range(2021-06-30, 2021-06-30), fa_period_type=LTM)")</f>
        <v>#N/A</v>
      </c>
    </row>
    <row r="264" spans="1:12" x14ac:dyDescent="0.25">
      <c r="A264" s="1">
        <v>44377</v>
      </c>
      <c r="B264" s="1">
        <v>44377</v>
      </c>
      <c r="C264" t="s">
        <v>2512</v>
      </c>
      <c r="D264" t="s">
        <v>6754</v>
      </c>
      <c r="E264" s="4">
        <f>_xll.BQL(D264, "cf_free_cash_flow(as_of_date=range(2021-06-30, 2021-06-30), fa_period_type=LTM)")</f>
        <v>552000000</v>
      </c>
      <c r="F264" s="4" t="str">
        <f>_xll.BQL(D264, "bs_st_borrow(fa_period_reference=range(2021-06-30, 2021-06-30), fa_period_type=Q)")</f>
        <v>#N/A</v>
      </c>
      <c r="G264" s="4" t="str">
        <f>_xll.BQL(D264, "bs_lt_borrow(fa_period_reference=range(2021-06-30, 2021-06-30), fa_period_type=Q)")</f>
        <v>#N/A</v>
      </c>
      <c r="H264" s="4">
        <f>_xll.BQL(D264, "net_income(as_of_date=range(2021-06-30, 2021-06-30), fa_period_type=LTM)")</f>
        <v>3665000000</v>
      </c>
      <c r="I264" s="4">
        <f>_xll.BQL(D264, "ebitda(as_of_date=range(2021-06-30, 2021-06-30), fa_period_type=LTM)")</f>
        <v>6153000000</v>
      </c>
      <c r="J264" s="4">
        <f>_xll.BQL(D264, "is_int_expense(as_of_date=range(2021-06-30, 2021-06-30), fa_period_type=Q)")</f>
        <v>85000000</v>
      </c>
      <c r="K264" s="4">
        <f>_xll.BQL(D264, "total_equity(as_of_date=range(2021-06-30, 2021-06-30), fa_period_type=Q)")</f>
        <v>18563000000</v>
      </c>
      <c r="L264" s="4">
        <f>_xll.BQL(D264, "sales_rev_turn(as_of_date=range(2021-06-30, 2021-06-30), fa_period_type=LTM)")</f>
        <v>61233000000</v>
      </c>
    </row>
    <row r="265" spans="1:12" x14ac:dyDescent="0.25">
      <c r="A265" s="1">
        <v>44377</v>
      </c>
      <c r="B265" s="1">
        <v>44377</v>
      </c>
      <c r="C265" t="s">
        <v>2524</v>
      </c>
      <c r="D265" t="s">
        <v>6755</v>
      </c>
      <c r="E265" s="4">
        <f>_xll.BQL(D265, "cf_free_cash_flow(as_of_date=range(2021-06-30, 2021-06-30), fa_period_type=LTM)")</f>
        <v>883000000</v>
      </c>
      <c r="F265" s="4">
        <f>_xll.BQL(D265, "bs_st_borrow(fa_period_reference=range(2021-06-30, 2021-06-30), fa_period_type=Q)")</f>
        <v>261000000</v>
      </c>
      <c r="G265" s="4">
        <f>_xll.BQL(D265, "bs_lt_borrow(fa_period_reference=range(2021-06-30, 2021-06-30), fa_period_type=Q)")</f>
        <v>5175000000</v>
      </c>
      <c r="H265" s="4">
        <f>_xll.BQL(D265, "net_income(as_of_date=range(2021-06-30, 2021-06-30), fa_period_type=LTM)")</f>
        <v>800000000</v>
      </c>
      <c r="I265" s="4">
        <f>_xll.BQL(D265, "ebitda(as_of_date=range(2021-06-30, 2021-06-30), fa_period_type=LTM)")</f>
        <v>1751000000</v>
      </c>
      <c r="J265" s="4">
        <f>_xll.BQL(D265, "is_int_expense(as_of_date=range(2021-06-30, 2021-06-30), fa_period_type=Q)")</f>
        <v>53000000</v>
      </c>
      <c r="K265" s="4">
        <f>_xll.BQL(D265, "total_equity(as_of_date=range(2021-06-30, 2021-06-30), fa_period_type=Q)")</f>
        <v>2995000000</v>
      </c>
      <c r="L265" s="4">
        <f>_xll.BQL(D265, "sales_rev_turn(as_of_date=range(2021-06-30, 2021-06-30), fa_period_type=LTM)")</f>
        <v>8711000000</v>
      </c>
    </row>
    <row r="266" spans="1:12" x14ac:dyDescent="0.25">
      <c r="A266" s="1">
        <v>44377</v>
      </c>
      <c r="B266" s="1">
        <v>44377</v>
      </c>
      <c r="C266" t="s">
        <v>2537</v>
      </c>
      <c r="D266" t="s">
        <v>6756</v>
      </c>
      <c r="E266" s="4">
        <f>_xll.BQL(D266, "cf_free_cash_flow(as_of_date=range(2021-06-30, 2021-06-30), fa_period_type=LTM)")</f>
        <v>-2970600000</v>
      </c>
      <c r="F266" s="4">
        <f>_xll.BQL(D266, "bs_st_borrow(fa_period_reference=range(2021-06-30, 2021-06-30), fa_period_type=Q)")</f>
        <v>5829200000</v>
      </c>
      <c r="G266" s="4">
        <f>_xll.BQL(D266, "bs_lt_borrow(fa_period_reference=range(2021-06-30, 2021-06-30), fa_period_type=Q)")</f>
        <v>31227700000</v>
      </c>
      <c r="H266" s="4">
        <f>_xll.BQL(D266, "net_income(as_of_date=range(2021-06-30, 2021-06-30), fa_period_type=LTM)")</f>
        <v>2279900000</v>
      </c>
      <c r="I266" s="4">
        <f>_xll.BQL(D266, "ebitda(as_of_date=range(2021-06-30, 2021-06-30), fa_period_type=LTM)")</f>
        <v>5840100000</v>
      </c>
      <c r="J266" s="4">
        <f>_xll.BQL(D266, "is_int_expense(as_of_date=range(2021-06-30, 2021-06-30), fa_period_type=Q)")</f>
        <v>290200000</v>
      </c>
      <c r="K266" s="4">
        <f>_xll.BQL(D266, "total_equity(as_of_date=range(2021-06-30, 2021-06-30), fa_period_type=Q)")</f>
        <v>21275300000</v>
      </c>
      <c r="L266" s="4">
        <f>_xll.BQL(D266, "sales_rev_turn(as_of_date=range(2021-06-30, 2021-06-30), fa_period_type=LTM)")</f>
        <v>15452100000</v>
      </c>
    </row>
    <row r="267" spans="1:12" x14ac:dyDescent="0.25">
      <c r="A267" s="1">
        <v>44377</v>
      </c>
      <c r="B267" s="1">
        <v>44377</v>
      </c>
      <c r="C267" t="s">
        <v>2540</v>
      </c>
      <c r="D267" t="s">
        <v>6757</v>
      </c>
      <c r="E267" s="4">
        <f>_xll.BQL(D267, "cf_free_cash_flow(as_of_date=range(2021-06-30, 2021-06-30), fa_period_type=LTM)")</f>
        <v>228500000</v>
      </c>
      <c r="F267" s="4">
        <f>_xll.BQL(D267, "bs_st_borrow(fa_period_reference=range(2021-06-30, 2021-06-30), fa_period_type=Q)")</f>
        <v>17700000</v>
      </c>
      <c r="G267" s="4">
        <f>_xll.BQL(D267, "bs_lt_borrow(fa_period_reference=range(2021-06-30, 2021-06-30), fa_period_type=Q)")</f>
        <v>716200000</v>
      </c>
      <c r="H267" s="4">
        <f>_xll.BQL(D267, "net_income(as_of_date=range(2021-06-30, 2021-06-30), fa_period_type=LTM)")</f>
        <v>78900000</v>
      </c>
      <c r="I267" s="4">
        <f>_xll.BQL(D267, "ebitda(as_of_date=range(2021-06-30, 2021-06-30), fa_period_type=LTM)")</f>
        <v>288200000</v>
      </c>
      <c r="J267" s="4">
        <f>_xll.BQL(D267, "is_int_expense(as_of_date=range(2021-06-30, 2021-06-30), fa_period_type=Q)")</f>
        <v>9600000</v>
      </c>
      <c r="K267" s="4">
        <f>_xll.BQL(D267, "total_equity(as_of_date=range(2021-06-30, 2021-06-30), fa_period_type=Q)")</f>
        <v>536100000.00000006</v>
      </c>
      <c r="L267" s="4">
        <f>_xll.BQL(D267, "sales_rev_turn(as_of_date=range(2021-06-30, 2021-06-30), fa_period_type=LTM)")</f>
        <v>1816600000</v>
      </c>
    </row>
    <row r="268" spans="1:12" x14ac:dyDescent="0.25">
      <c r="A268" s="1">
        <v>44377</v>
      </c>
      <c r="B268" s="1">
        <v>44377</v>
      </c>
      <c r="C268" t="s">
        <v>2562</v>
      </c>
      <c r="D268" t="s">
        <v>6758</v>
      </c>
      <c r="E268" s="4">
        <f>_xll.BQL(D268, "cf_free_cash_flow(as_of_date=range(2021-06-30, 2021-06-30), fa_period_type=LTM)")</f>
        <v>29432999.999999993</v>
      </c>
      <c r="F268" s="4">
        <f>_xll.BQL(D268, "bs_st_borrow(fa_period_reference=range(2021-06-30, 2021-06-30), fa_period_type=Q)")</f>
        <v>0</v>
      </c>
      <c r="G268" s="4">
        <f>_xll.BQL(D268, "bs_lt_borrow(fa_period_reference=range(2021-06-30, 2021-06-30), fa_period_type=Q)")</f>
        <v>5118110000</v>
      </c>
      <c r="H268" s="4">
        <f>_xll.BQL(D268, "net_income(as_of_date=range(2021-06-30, 2021-06-30), fa_period_type=LTM)")</f>
        <v>-333168000</v>
      </c>
      <c r="I268" s="4">
        <f>_xll.BQL(D268, "ebitda(as_of_date=range(2021-06-30, 2021-06-30), fa_period_type=LTM)")</f>
        <v>293311000.00000006</v>
      </c>
      <c r="J268" s="4">
        <f>_xll.BQL(D268, "is_int_expense(as_of_date=range(2021-06-30, 2021-06-30), fa_period_type=Q)")</f>
        <v>61574000</v>
      </c>
      <c r="K268" s="4">
        <f>_xll.BQL(D268, "total_equity(as_of_date=range(2021-06-30, 2021-06-30), fa_period_type=Q)")</f>
        <v>1731070000.0000002</v>
      </c>
      <c r="L268" s="4">
        <f>_xll.BQL(D268, "sales_rev_turn(as_of_date=range(2021-06-30, 2021-06-30), fa_period_type=LTM)")</f>
        <v>832288000</v>
      </c>
    </row>
    <row r="269" spans="1:12" x14ac:dyDescent="0.25">
      <c r="A269" s="1">
        <v>44377</v>
      </c>
      <c r="B269" s="1">
        <v>44377</v>
      </c>
      <c r="C269" t="s">
        <v>2566</v>
      </c>
      <c r="D269" t="s">
        <v>6759</v>
      </c>
      <c r="E269" s="4">
        <f>_xll.BQL(D269, "cf_free_cash_flow(as_of_date=range(2021-06-30, 2021-06-30), fa_period_type=LTM)")</f>
        <v>548794000</v>
      </c>
      <c r="F269" s="4">
        <f>_xll.BQL(D269, "bs_st_borrow(fa_period_reference=range(2021-06-30, 2021-06-30), fa_period_type=Q)")</f>
        <v>45134000</v>
      </c>
      <c r="G269" s="4">
        <f>_xll.BQL(D269, "bs_lt_borrow(fa_period_reference=range(2021-06-30, 2021-06-30), fa_period_type=Q)")</f>
        <v>2296844000</v>
      </c>
      <c r="H269" s="4">
        <f>_xll.BQL(D269, "net_income(as_of_date=range(2021-06-30, 2021-06-30), fa_period_type=LTM)")</f>
        <v>425739000</v>
      </c>
      <c r="I269" s="4">
        <f>_xll.BQL(D269, "ebitda(as_of_date=range(2021-06-30, 2021-06-30), fa_period_type=LTM)")</f>
        <v>669453000</v>
      </c>
      <c r="J269" s="4">
        <f>_xll.BQL(D269, "is_int_expense(as_of_date=range(2021-06-30, 2021-06-30), fa_period_type=Q)")</f>
        <v>18313000</v>
      </c>
      <c r="K269" s="4">
        <f>_xll.BQL(D269, "total_equity(as_of_date=range(2021-06-30, 2021-06-30), fa_period_type=Q)")</f>
        <v>1441699000</v>
      </c>
      <c r="L269" s="4">
        <f>_xll.BQL(D269, "sales_rev_turn(as_of_date=range(2021-06-30, 2021-06-30), fa_period_type=LTM)")</f>
        <v>2768516000</v>
      </c>
    </row>
    <row r="270" spans="1:12" x14ac:dyDescent="0.25">
      <c r="A270" s="1">
        <v>44377</v>
      </c>
      <c r="B270" s="1">
        <v>44377</v>
      </c>
      <c r="C270" t="s">
        <v>2579</v>
      </c>
      <c r="D270" t="s">
        <v>6760</v>
      </c>
      <c r="E270" s="4">
        <f>_xll.BQL(D270, "cf_free_cash_flow(as_of_date=range(2021-06-30, 2021-06-30), fa_period_type=LTM)")</f>
        <v>1046800000</v>
      </c>
      <c r="F270" s="4">
        <f>_xll.BQL(D270, "bs_st_borrow(fa_period_reference=range(2021-06-30, 2021-06-30), fa_period_type=Q)")</f>
        <v>290400000</v>
      </c>
      <c r="G270" s="4">
        <f>_xll.BQL(D270, "bs_lt_borrow(fa_period_reference=range(2021-06-30, 2021-06-30), fa_period_type=Q)")</f>
        <v>1220800000</v>
      </c>
      <c r="H270" s="4">
        <f>_xll.BQL(D270, "net_income(as_of_date=range(2021-06-30, 2021-06-30), fa_period_type=LTM)")</f>
        <v>682400000</v>
      </c>
      <c r="I270" s="4">
        <f>_xll.BQL(D270, "ebitda(as_of_date=range(2021-06-30, 2021-06-30), fa_period_type=LTM)")</f>
        <v>1048500000</v>
      </c>
      <c r="J270" s="4">
        <f>_xll.BQL(D270, "is_int_expense(as_of_date=range(2021-06-30, 2021-06-30), fa_period_type=Q)")</f>
        <v>14300000</v>
      </c>
      <c r="K270" s="4">
        <f>_xll.BQL(D270, "total_equity(as_of_date=range(2021-06-30, 2021-06-30), fa_period_type=Q)")</f>
        <v>3897899999.9999995</v>
      </c>
      <c r="L270" s="4">
        <f>_xll.BQL(D270, "sales_rev_turn(as_of_date=range(2021-06-30, 2021-06-30), fa_period_type=LTM)")</f>
        <v>4117300000</v>
      </c>
    </row>
    <row r="271" spans="1:12" x14ac:dyDescent="0.25">
      <c r="A271" s="1">
        <v>44377</v>
      </c>
      <c r="B271" s="1">
        <v>44377</v>
      </c>
      <c r="C271" t="s">
        <v>2588</v>
      </c>
      <c r="D271" t="s">
        <v>6761</v>
      </c>
      <c r="E271" s="4">
        <f>_xll.BQL(D271, "cf_free_cash_flow(as_of_date=range(2021-06-30, 2021-06-30), fa_period_type=LTM)")</f>
        <v>9657000000</v>
      </c>
      <c r="F271" s="4">
        <f>_xll.BQL(D271, "bs_st_borrow(fa_period_reference=range(2021-06-30, 2021-06-30), fa_period_type=Q)")</f>
        <v>1168000000</v>
      </c>
      <c r="G271" s="4">
        <f>_xll.BQL(D271, "bs_lt_borrow(fa_period_reference=range(2021-06-30, 2021-06-30), fa_period_type=Q)")</f>
        <v>23050000000</v>
      </c>
      <c r="H271" s="4">
        <f>_xll.BQL(D271, "net_income(as_of_date=range(2021-06-30, 2021-06-30), fa_period_type=LTM)")</f>
        <v>4714000000</v>
      </c>
      <c r="I271" s="4">
        <f>_xll.BQL(D271, "ebitda(as_of_date=range(2021-06-30, 2021-06-30), fa_period_type=LTM)")</f>
        <v>8721000000</v>
      </c>
      <c r="J271" s="4">
        <f>_xll.BQL(D271, "is_int_expense(as_of_date=range(2021-06-30, 2021-06-30), fa_period_type=Q)")</f>
        <v>192000000</v>
      </c>
      <c r="K271" s="4">
        <f>_xll.BQL(D271, "total_equity(as_of_date=range(2021-06-30, 2021-06-30), fa_period_type=Q)")</f>
        <v>33917999999.999996</v>
      </c>
      <c r="L271" s="4">
        <f>_xll.BQL(D271, "sales_rev_turn(as_of_date=range(2021-06-30, 2021-06-30), fa_period_type=LTM)")</f>
        <v>124631000000</v>
      </c>
    </row>
    <row r="272" spans="1:12" x14ac:dyDescent="0.25">
      <c r="A272" s="1">
        <v>44377</v>
      </c>
      <c r="B272" s="1">
        <v>44377</v>
      </c>
      <c r="C272" t="s">
        <v>2593</v>
      </c>
      <c r="D272" t="s">
        <v>6762</v>
      </c>
      <c r="E272" s="4">
        <f>_xll.BQL(D272, "cf_free_cash_flow(as_of_date=range(2021-06-30, 2021-06-30), fa_period_type=LTM)")</f>
        <v>2452399999.9999995</v>
      </c>
      <c r="F272" s="4">
        <f>_xll.BQL(D272, "bs_st_borrow(fa_period_reference=range(2021-06-30, 2021-06-30), fa_period_type=Q)")</f>
        <v>2936300000</v>
      </c>
      <c r="G272" s="4">
        <f>_xll.BQL(D272, "bs_lt_borrow(fa_period_reference=range(2021-06-30, 2021-06-30), fa_period_type=Q)")</f>
        <v>10070100000</v>
      </c>
      <c r="H272" s="4">
        <f>_xll.BQL(D272, "net_income(as_of_date=range(2021-06-30, 2021-06-30), fa_period_type=LTM)")</f>
        <v>2339800000</v>
      </c>
      <c r="I272" s="4">
        <f>_xll.BQL(D272, "ebitda(as_of_date=range(2021-06-30, 2021-06-30), fa_period_type=LTM)")</f>
        <v>3878800000</v>
      </c>
      <c r="J272" s="4" t="str">
        <f>_xll.BQL(D272, "is_int_expense(as_of_date=range(2021-06-30, 2021-06-30), fa_period_type=Q)")</f>
        <v>#N/A</v>
      </c>
      <c r="K272" s="4">
        <f>_xll.BQL(D272, "total_equity(as_of_date=range(2021-06-30, 2021-06-30), fa_period_type=Q)")</f>
        <v>10378099999.999996</v>
      </c>
      <c r="L272" s="4">
        <f>_xll.BQL(D272, "sales_rev_turn(as_of_date=range(2021-06-30, 2021-06-30), fa_period_type=LTM)")</f>
        <v>18127000000</v>
      </c>
    </row>
    <row r="273" spans="1:12" x14ac:dyDescent="0.25">
      <c r="A273" s="1">
        <v>44377</v>
      </c>
      <c r="B273" s="1">
        <v>44377</v>
      </c>
      <c r="C273" t="s">
        <v>2598</v>
      </c>
      <c r="D273" t="s">
        <v>6763</v>
      </c>
      <c r="E273" s="4">
        <f>_xll.BQL(D273, "cf_free_cash_flow(as_of_date=range(2021-06-30, 2021-06-30), fa_period_type=LTM)")</f>
        <v>461398000</v>
      </c>
      <c r="F273" s="4">
        <f>_xll.BQL(D273, "bs_st_borrow(fa_period_reference=range(2021-06-30, 2021-06-30), fa_period_type=Q)")</f>
        <v>7281000</v>
      </c>
      <c r="G273" s="4">
        <f>_xll.BQL(D273, "bs_lt_borrow(fa_period_reference=range(2021-06-30, 2021-06-30), fa_period_type=Q)")</f>
        <v>4213830000</v>
      </c>
      <c r="H273" s="4">
        <f>_xll.BQL(D273, "net_income(as_of_date=range(2021-06-30, 2021-06-30), fa_period_type=LTM)")</f>
        <v>209588000</v>
      </c>
      <c r="I273" s="4">
        <f>_xll.BQL(D273, "ebitda(as_of_date=range(2021-06-30, 2021-06-30), fa_period_type=LTM)")</f>
        <v>687311000</v>
      </c>
      <c r="J273" s="4" t="str">
        <f>_xll.BQL(D273, "is_int_expense(as_of_date=range(2021-06-30, 2021-06-30), fa_period_type=Q)")</f>
        <v>#N/A</v>
      </c>
      <c r="K273" s="4">
        <f>_xll.BQL(D273, "total_equity(as_of_date=range(2021-06-30, 2021-06-30), fa_period_type=Q)")</f>
        <v>2790643000.0000005</v>
      </c>
      <c r="L273" s="4">
        <f>_xll.BQL(D273, "sales_rev_turn(as_of_date=range(2021-06-30, 2021-06-30), fa_period_type=LTM)")</f>
        <v>3213837000</v>
      </c>
    </row>
    <row r="274" spans="1:12" x14ac:dyDescent="0.25">
      <c r="A274" s="1">
        <v>44377</v>
      </c>
      <c r="B274" s="1">
        <v>44377</v>
      </c>
      <c r="C274" t="s">
        <v>2615</v>
      </c>
      <c r="D274" t="s">
        <v>6764</v>
      </c>
      <c r="E274" s="4" t="str">
        <f>_xll.BQL(D274, "cf_free_cash_flow(as_of_date=range(2021-06-30, 2021-06-30), fa_period_type=LTM)")</f>
        <v>#N/A</v>
      </c>
      <c r="F274" s="4" t="str">
        <f>_xll.BQL(D274, "bs_st_borrow(fa_period_reference=range(2021-06-30, 2021-06-30), fa_period_type=Q)")</f>
        <v>#N/A</v>
      </c>
      <c r="G274" s="4" t="str">
        <f>_xll.BQL(D274, "bs_lt_borrow(fa_period_reference=range(2021-06-30, 2021-06-30), fa_period_type=Q)")</f>
        <v>#N/A</v>
      </c>
      <c r="H274" s="4" t="str">
        <f>_xll.BQL(D274, "net_income(as_of_date=range(2021-06-30, 2021-06-30), fa_period_type=LTM)")</f>
        <v>#N/A</v>
      </c>
      <c r="I274" s="4" t="str">
        <f>_xll.BQL(D274, "ebitda(as_of_date=range(2021-06-30, 2021-06-30), fa_period_type=LTM)")</f>
        <v>#N/A</v>
      </c>
      <c r="J274" s="4" t="str">
        <f>_xll.BQL(D274, "is_int_expense(as_of_date=range(2021-06-30, 2021-06-30), fa_period_type=Q)")</f>
        <v>#N/A</v>
      </c>
      <c r="K274" s="4" t="str">
        <f>_xll.BQL(D274, "total_equity(as_of_date=range(2021-06-30, 2021-06-30), fa_period_type=Q)")</f>
        <v>#N/A</v>
      </c>
      <c r="L274" s="4" t="str">
        <f>_xll.BQL(D274, "sales_rev_turn(as_of_date=range(2021-06-30, 2021-06-30), fa_period_type=LTM)")</f>
        <v>#N/A</v>
      </c>
    </row>
    <row r="275" spans="1:12" x14ac:dyDescent="0.25">
      <c r="A275" s="1">
        <v>44377</v>
      </c>
      <c r="B275" s="1">
        <v>44377</v>
      </c>
      <c r="C275" t="s">
        <v>2640</v>
      </c>
      <c r="D275" t="s">
        <v>6765</v>
      </c>
      <c r="E275" s="4">
        <f>_xll.BQL(D275, "cf_free_cash_flow(as_of_date=range(2021-06-30, 2021-06-30), fa_period_type=LTM)")</f>
        <v>-2759693000.0000005</v>
      </c>
      <c r="F275" s="4">
        <f>_xll.BQL(D275, "bs_st_borrow(fa_period_reference=range(2021-06-30, 2021-06-30), fa_period_type=Q)")</f>
        <v>23251000</v>
      </c>
      <c r="G275" s="4">
        <f>_xll.BQL(D275, "bs_lt_borrow(fa_period_reference=range(2021-06-30, 2021-06-30), fa_period_type=Q)")</f>
        <v>14117004000</v>
      </c>
      <c r="H275" s="4">
        <f>_xll.BQL(D275, "net_income(as_of_date=range(2021-06-30, 2021-06-30), fa_period_type=LTM)")</f>
        <v>1831722000</v>
      </c>
      <c r="I275" s="4">
        <f>_xll.BQL(D275, "ebitda(as_of_date=range(2021-06-30, 2021-06-30), fa_period_type=LTM)")</f>
        <v>5037427000</v>
      </c>
      <c r="J275" s="4" t="str">
        <f>_xll.BQL(D275, "is_int_expense(as_of_date=range(2021-06-30, 2021-06-30), fa_period_type=Q)")</f>
        <v>#N/A</v>
      </c>
      <c r="K275" s="4">
        <f>_xll.BQL(D275, "total_equity(as_of_date=range(2021-06-30, 2021-06-30), fa_period_type=Q)")</f>
        <v>8898871000</v>
      </c>
      <c r="L275" s="4">
        <f>_xll.BQL(D275, "sales_rev_turn(as_of_date=range(2021-06-30, 2021-06-30), fa_period_type=LTM)")</f>
        <v>7763766000</v>
      </c>
    </row>
    <row r="276" spans="1:12" x14ac:dyDescent="0.25">
      <c r="A276" s="1">
        <v>44377</v>
      </c>
      <c r="B276" s="1">
        <v>44377</v>
      </c>
      <c r="C276" t="s">
        <v>2648</v>
      </c>
      <c r="D276" t="s">
        <v>6766</v>
      </c>
      <c r="E276" s="4">
        <f>_xll.BQL(D276, "cf_free_cash_flow(as_of_date=range(2021-06-30, 2021-06-30), fa_period_type=LTM)")</f>
        <v>1106000000</v>
      </c>
      <c r="F276" s="4" t="str">
        <f>_xll.BQL(D276, "bs_st_borrow(fa_period_reference=range(2021-06-30, 2021-06-30), fa_period_type=Q)")</f>
        <v>#N/A</v>
      </c>
      <c r="G276" s="4">
        <f>_xll.BQL(D276, "bs_lt_borrow(fa_period_reference=range(2021-06-30, 2021-06-30), fa_period_type=Q)")</f>
        <v>2299300000</v>
      </c>
      <c r="H276" s="4">
        <f>_xll.BQL(D276, "net_income(as_of_date=range(2021-06-30, 2021-06-30), fa_period_type=LTM)")</f>
        <v>367800000</v>
      </c>
      <c r="I276" s="4">
        <f>_xll.BQL(D276, "ebitda(as_of_date=range(2021-06-30, 2021-06-30), fa_period_type=LTM)")</f>
        <v>791500000</v>
      </c>
      <c r="J276" s="4">
        <f>_xll.BQL(D276, "is_int_expense(as_of_date=range(2021-06-30, 2021-06-30), fa_period_type=Q)")</f>
        <v>27500000</v>
      </c>
      <c r="K276" s="4">
        <f>_xll.BQL(D276, "total_equity(as_of_date=range(2021-06-30, 2021-06-30), fa_period_type=Q)")</f>
        <v>3917900000</v>
      </c>
      <c r="L276" s="4">
        <f>_xll.BQL(D276, "sales_rev_turn(as_of_date=range(2021-06-30, 2021-06-30), fa_period_type=LTM)")</f>
        <v>2079400000</v>
      </c>
    </row>
    <row r="277" spans="1:12" x14ac:dyDescent="0.25">
      <c r="A277" s="1">
        <v>44377</v>
      </c>
      <c r="B277" s="1">
        <v>44377</v>
      </c>
      <c r="C277" t="s">
        <v>2653</v>
      </c>
      <c r="D277" t="s">
        <v>6767</v>
      </c>
      <c r="E277" s="4">
        <f>_xll.BQL(D277, "cf_free_cash_flow(as_of_date=range(2021-06-30, 2021-06-30), fa_period_type=LTM)")</f>
        <v>2001700000</v>
      </c>
      <c r="F277" s="4">
        <f>_xll.BQL(D277, "bs_st_borrow(fa_period_reference=range(2021-06-30, 2021-06-30), fa_period_type=Q)")</f>
        <v>529400000</v>
      </c>
      <c r="G277" s="4">
        <f>_xll.BQL(D277, "bs_lt_borrow(fa_period_reference=range(2021-06-30, 2021-06-30), fa_period_type=Q)")</f>
        <v>9914800000</v>
      </c>
      <c r="H277" s="4">
        <f>_xll.BQL(D277, "net_income(as_of_date=range(2021-06-30, 2021-06-30), fa_period_type=LTM)")</f>
        <v>1267800000</v>
      </c>
      <c r="I277" s="4">
        <f>_xll.BQL(D277, "ebitda(as_of_date=range(2021-06-30, 2021-06-30), fa_period_type=LTM)")</f>
        <v>2566300000</v>
      </c>
      <c r="J277" s="4">
        <f>_xll.BQL(D277, "is_int_expense(as_of_date=range(2021-06-30, 2021-06-30), fa_period_type=Q)")</f>
        <v>86700000</v>
      </c>
      <c r="K277" s="4">
        <f>_xll.BQL(D277, "total_equity(as_of_date=range(2021-06-30, 2021-06-30), fa_period_type=Q)")</f>
        <v>12597600000</v>
      </c>
      <c r="L277" s="4">
        <f>_xll.BQL(D277, "sales_rev_turn(as_of_date=range(2021-06-30, 2021-06-30), fa_period_type=LTM)")</f>
        <v>8678000000</v>
      </c>
    </row>
    <row r="278" spans="1:12" x14ac:dyDescent="0.25">
      <c r="A278" s="1">
        <v>44377</v>
      </c>
      <c r="B278" s="1">
        <v>44377</v>
      </c>
      <c r="C278" t="s">
        <v>2659</v>
      </c>
      <c r="D278" t="s">
        <v>6768</v>
      </c>
      <c r="E278" s="4">
        <f>_xll.BQL(D278, "cf_free_cash_flow(as_of_date=range(2021-06-30, 2021-06-30), fa_period_type=LTM)")</f>
        <v>1353300000</v>
      </c>
      <c r="F278" s="4">
        <f>_xll.BQL(D278, "bs_st_borrow(fa_period_reference=range(2021-06-30, 2021-06-30), fa_period_type=Q)")</f>
        <v>136700000</v>
      </c>
      <c r="G278" s="4">
        <f>_xll.BQL(D278, "bs_lt_borrow(fa_period_reference=range(2021-06-30, 2021-06-30), fa_period_type=Q)")</f>
        <v>6982700000</v>
      </c>
      <c r="H278" s="4">
        <f>_xll.BQL(D278, "net_income(as_of_date=range(2021-06-30, 2021-06-30), fa_period_type=LTM)")</f>
        <v>-1294900000</v>
      </c>
      <c r="I278" s="4">
        <f>_xll.BQL(D278, "ebitda(as_of_date=range(2021-06-30, 2021-06-30), fa_period_type=LTM)")</f>
        <v>2157100000</v>
      </c>
      <c r="J278" s="4">
        <f>_xll.BQL(D278, "is_int_expense(as_of_date=range(2021-06-30, 2021-06-30), fa_period_type=Q)")</f>
        <v>53800000</v>
      </c>
      <c r="K278" s="4">
        <f>_xll.BQL(D278, "total_equity(as_of_date=range(2021-06-30, 2021-06-30), fa_period_type=Q)")</f>
        <v>6320100000</v>
      </c>
      <c r="L278" s="4">
        <f>_xll.BQL(D278, "sales_rev_turn(as_of_date=range(2021-06-30, 2021-06-30), fa_period_type=LTM)")</f>
        <v>11654600000</v>
      </c>
    </row>
    <row r="279" spans="1:12" x14ac:dyDescent="0.25">
      <c r="A279" s="1">
        <v>44377</v>
      </c>
      <c r="B279" s="1">
        <v>44377</v>
      </c>
      <c r="C279" t="s">
        <v>2680</v>
      </c>
      <c r="D279" t="s">
        <v>6769</v>
      </c>
      <c r="E279" s="4">
        <f>_xll.BQL(D279, "cf_free_cash_flow(as_of_date=range(2021-06-30, 2021-06-30), fa_period_type=LTM)")</f>
        <v>-3490999.9831579626</v>
      </c>
      <c r="F279" s="4" t="str">
        <f>_xll.BQL(D279, "bs_st_borrow(fa_period_reference=range(2021-06-30, 2021-06-30), fa_period_type=Q)")</f>
        <v>#N/A</v>
      </c>
      <c r="G279" s="4" t="str">
        <f>_xll.BQL(D279, "bs_lt_borrow(fa_period_reference=range(2021-06-30, 2021-06-30), fa_period_type=Q)")</f>
        <v>#N/A</v>
      </c>
      <c r="H279" s="4">
        <f>_xll.BQL(D279, "net_income(as_of_date=range(2021-06-30, 2021-06-30), fa_period_type=LTM)")</f>
        <v>-7628000.020980835</v>
      </c>
      <c r="I279" s="4">
        <f>_xll.BQL(D279, "ebitda(as_of_date=range(2021-06-30, 2021-06-30), fa_period_type=LTM)")</f>
        <v>-5471999.9134540558</v>
      </c>
      <c r="J279" s="4">
        <f>_xll.BQL(D279, "is_int_expense(as_of_date=range(2021-06-30, 2021-06-30), fa_period_type=Q)")</f>
        <v>2000.0000949949026</v>
      </c>
      <c r="K279" s="4">
        <f>_xll.BQL(D279, "total_equity(as_of_date=range(2021-06-30, 2021-06-30), fa_period_type=Q)")</f>
        <v>15200000.762939453</v>
      </c>
      <c r="L279" s="4">
        <f>_xll.BQL(D279, "sales_rev_turn(as_of_date=range(2021-06-30, 2021-06-30), fa_period_type=LTM)")</f>
        <v>3257999.9566078186</v>
      </c>
    </row>
    <row r="280" spans="1:12" x14ac:dyDescent="0.25">
      <c r="A280" s="1">
        <v>44377</v>
      </c>
      <c r="B280" s="1">
        <v>44377</v>
      </c>
      <c r="C280" t="s">
        <v>2683</v>
      </c>
      <c r="D280" t="s">
        <v>6770</v>
      </c>
      <c r="E280" s="4">
        <f>_xll.BQL(D280, "cf_free_cash_flow(as_of_date=range(2021-06-30, 2021-06-30), fa_period_type=LTM)")</f>
        <v>3313000000</v>
      </c>
      <c r="F280" s="4">
        <f>_xll.BQL(D280, "bs_st_borrow(fa_period_reference=range(2021-06-30, 2021-06-30), fa_period_type=Q)")</f>
        <v>858000000</v>
      </c>
      <c r="G280" s="4">
        <f>_xll.BQL(D280, "bs_lt_borrow(fa_period_reference=range(2021-06-30, 2021-06-30), fa_period_type=Q)")</f>
        <v>12249000000</v>
      </c>
      <c r="H280" s="4">
        <f>_xll.BQL(D280, "net_income(as_of_date=range(2021-06-30, 2021-06-30), fa_period_type=LTM)")</f>
        <v>2245000000</v>
      </c>
      <c r="I280" s="4">
        <f>_xll.BQL(D280, "ebitda(as_of_date=range(2021-06-30, 2021-06-30), fa_period_type=LTM)")</f>
        <v>4485000000</v>
      </c>
      <c r="J280" s="4">
        <f>_xll.BQL(D280, "is_int_expense(as_of_date=range(2021-06-30, 2021-06-30), fa_period_type=Q)")</f>
        <v>118000000</v>
      </c>
      <c r="K280" s="4">
        <f>_xll.BQL(D280, "total_equity(as_of_date=range(2021-06-30, 2021-06-30), fa_period_type=Q)")</f>
        <v>9596000000</v>
      </c>
      <c r="L280" s="4">
        <f>_xll.BQL(D280, "sales_rev_turn(as_of_date=range(2021-06-30, 2021-06-30), fa_period_type=LTM)")</f>
        <v>17656000000</v>
      </c>
    </row>
    <row r="281" spans="1:12" x14ac:dyDescent="0.25">
      <c r="A281" s="1">
        <v>44377</v>
      </c>
      <c r="B281" s="1">
        <v>44377</v>
      </c>
      <c r="C281" t="s">
        <v>2715</v>
      </c>
      <c r="D281" t="s">
        <v>6771</v>
      </c>
      <c r="E281" s="4">
        <f>_xll.BQL(D281, "cf_free_cash_flow(as_of_date=range(2021-06-30, 2021-06-30), fa_period_type=LTM)")</f>
        <v>1652270000</v>
      </c>
      <c r="F281" s="4">
        <f>_xll.BQL(D281, "bs_st_borrow(fa_period_reference=range(2021-06-30, 2021-06-30), fa_period_type=Q)")</f>
        <v>1077379000</v>
      </c>
      <c r="G281" s="4">
        <f>_xll.BQL(D281, "bs_lt_borrow(fa_period_reference=range(2021-06-30, 2021-06-30), fa_period_type=Q)")</f>
        <v>12327593000</v>
      </c>
      <c r="H281" s="4">
        <f>_xll.BQL(D281, "net_income(as_of_date=range(2021-06-30, 2021-06-30), fa_period_type=LTM)")</f>
        <v>-245303000</v>
      </c>
      <c r="I281" s="4">
        <f>_xll.BQL(D281, "ebitda(as_of_date=range(2021-06-30, 2021-06-30), fa_period_type=LTM)")</f>
        <v>1154263000</v>
      </c>
      <c r="J281" s="4">
        <f>_xll.BQL(D281, "is_int_expense(as_of_date=range(2021-06-30, 2021-06-30), fa_period_type=Q)")</f>
        <v>145773000</v>
      </c>
      <c r="K281" s="4">
        <f>_xll.BQL(D281, "total_equity(as_of_date=range(2021-06-30, 2021-06-30), fa_period_type=Q)")</f>
        <v>1430067999.9999988</v>
      </c>
      <c r="L281" s="4">
        <f>_xll.BQL(D281, "sales_rev_turn(as_of_date=range(2021-06-30, 2021-06-30), fa_period_type=LTM)")</f>
        <v>44027514000</v>
      </c>
    </row>
    <row r="282" spans="1:12" x14ac:dyDescent="0.25">
      <c r="A282" s="1">
        <v>44377</v>
      </c>
      <c r="B282" s="1">
        <v>44377</v>
      </c>
      <c r="C282" t="s">
        <v>2746</v>
      </c>
      <c r="D282" t="s">
        <v>6772</v>
      </c>
      <c r="E282" s="4">
        <f>_xll.BQL(D282, "cf_free_cash_flow(as_of_date=range(2021-06-30, 2021-06-30), fa_period_type=LTM)")</f>
        <v>2286000000</v>
      </c>
      <c r="F282" s="4">
        <f>_xll.BQL(D282, "bs_st_borrow(fa_period_reference=range(2021-06-30, 2021-06-30), fa_period_type=Q)")</f>
        <v>585000000</v>
      </c>
      <c r="G282" s="4">
        <f>_xll.BQL(D282, "bs_lt_borrow(fa_period_reference=range(2021-06-30, 2021-06-30), fa_period_type=Q)")</f>
        <v>14462000000</v>
      </c>
      <c r="H282" s="4">
        <f>_xll.BQL(D282, "net_income(as_of_date=range(2021-06-30, 2021-06-30), fa_period_type=LTM)")</f>
        <v>982000000</v>
      </c>
      <c r="I282" s="4">
        <f>_xll.BQL(D282, "ebitda(as_of_date=range(2021-06-30, 2021-06-30), fa_period_type=LTM)")</f>
        <v>3526000000</v>
      </c>
      <c r="J282" s="4">
        <f>_xll.BQL(D282, "is_int_expense(as_of_date=range(2021-06-30, 2021-06-30), fa_period_type=Q)")</f>
        <v>164000000</v>
      </c>
      <c r="K282" s="4">
        <f>_xll.BQL(D282, "total_equity(as_of_date=range(2021-06-30, 2021-06-30), fa_period_type=Q)")</f>
        <v>12575000000</v>
      </c>
      <c r="L282" s="4">
        <f>_xll.BQL(D282, "sales_rev_turn(as_of_date=range(2021-06-30, 2021-06-30), fa_period_type=LTM)")</f>
        <v>10780000000</v>
      </c>
    </row>
    <row r="283" spans="1:12" x14ac:dyDescent="0.25">
      <c r="A283" s="1">
        <v>44377</v>
      </c>
      <c r="B283" s="1">
        <v>44377</v>
      </c>
      <c r="C283" t="s">
        <v>2755</v>
      </c>
      <c r="D283" t="s">
        <v>6773</v>
      </c>
      <c r="E283" s="4">
        <f>_xll.BQL(D283, "cf_free_cash_flow(as_of_date=range(2021-06-30, 2021-06-30), fa_period_type=LTM)")</f>
        <v>4244000000</v>
      </c>
      <c r="F283" s="4" t="str">
        <f>_xll.BQL(D283, "bs_st_borrow(fa_period_reference=range(2021-06-30, 2021-06-30), fa_period_type=Q)")</f>
        <v>#N/A</v>
      </c>
      <c r="G283" s="4" t="str">
        <f>_xll.BQL(D283, "bs_lt_borrow(fa_period_reference=range(2021-06-30, 2021-06-30), fa_period_type=Q)")</f>
        <v>#N/A</v>
      </c>
      <c r="H283" s="4">
        <f>_xll.BQL(D283, "net_income(as_of_date=range(2021-06-30, 2021-06-30), fa_period_type=LTM)")</f>
        <v>5466000000</v>
      </c>
      <c r="I283" s="4">
        <f>_xll.BQL(D283, "ebitda(as_of_date=range(2021-06-30, 2021-06-30), fa_period_type=LTM)")</f>
        <v>8355000000</v>
      </c>
      <c r="J283" s="4">
        <f>_xll.BQL(D283, "is_int_expense(as_of_date=range(2021-06-30, 2021-06-30), fa_period_type=Q)")</f>
        <v>255000000</v>
      </c>
      <c r="K283" s="4">
        <f>_xll.BQL(D283, "total_equity(as_of_date=range(2021-06-30, 2021-06-30), fa_period_type=Q)")</f>
        <v>29806000000</v>
      </c>
      <c r="L283" s="4">
        <f>_xll.BQL(D283, "sales_rev_turn(as_of_date=range(2021-06-30, 2021-06-30), fa_period_type=LTM)")</f>
        <v>31532000000</v>
      </c>
    </row>
    <row r="284" spans="1:12" x14ac:dyDescent="0.25">
      <c r="A284" s="1">
        <v>44377</v>
      </c>
      <c r="B284" s="1">
        <v>44377</v>
      </c>
      <c r="C284" t="s">
        <v>2764</v>
      </c>
      <c r="D284" t="s">
        <v>6774</v>
      </c>
      <c r="E284" s="4">
        <f>_xll.BQL(D284, "cf_free_cash_flow(as_of_date=range(2021-06-30, 2021-06-30), fa_period_type=LTM)")</f>
        <v>2766000000</v>
      </c>
      <c r="F284" s="4">
        <f>_xll.BQL(D284, "bs_st_borrow(fa_period_reference=range(2021-06-30, 2021-06-30), fa_period_type=Q)")</f>
        <v>122000000</v>
      </c>
      <c r="G284" s="4">
        <f>_xll.BQL(D284, "bs_lt_borrow(fa_period_reference=range(2021-06-30, 2021-06-30), fa_period_type=Q)")</f>
        <v>16679000000</v>
      </c>
      <c r="H284" s="4">
        <f>_xll.BQL(D284, "net_income(as_of_date=range(2021-06-30, 2021-06-30), fa_period_type=LTM)")</f>
        <v>2701000000</v>
      </c>
      <c r="I284" s="4">
        <f>_xll.BQL(D284, "ebitda(as_of_date=range(2021-06-30, 2021-06-30), fa_period_type=LTM)")</f>
        <v>5669000000</v>
      </c>
      <c r="J284" s="4">
        <f>_xll.BQL(D284, "is_int_expense(as_of_date=range(2021-06-30, 2021-06-30), fa_period_type=Q)")</f>
        <v>184000000</v>
      </c>
      <c r="K284" s="4">
        <f>_xll.BQL(D284, "total_equity(as_of_date=range(2021-06-30, 2021-06-30), fa_period_type=Q)")</f>
        <v>13160000000</v>
      </c>
      <c r="L284" s="4">
        <f>_xll.BQL(D284, "sales_rev_turn(as_of_date=range(2021-06-30, 2021-06-30), fa_period_type=LTM)")</f>
        <v>10541000000</v>
      </c>
    </row>
    <row r="285" spans="1:12" x14ac:dyDescent="0.25">
      <c r="A285" s="1">
        <v>44377</v>
      </c>
      <c r="B285" s="1">
        <v>44377</v>
      </c>
      <c r="C285" t="s">
        <v>2786</v>
      </c>
      <c r="D285" t="s">
        <v>6775</v>
      </c>
      <c r="E285" s="4">
        <f>_xll.BQL(D285, "cf_free_cash_flow(as_of_date=range(2021-06-30, 2021-06-30), fa_period_type=LTM)")</f>
        <v>644108000</v>
      </c>
      <c r="F285" s="4">
        <f>_xll.BQL(D285, "bs_st_borrow(fa_period_reference=range(2021-06-30, 2021-06-30), fa_period_type=Q)")</f>
        <v>399699000</v>
      </c>
      <c r="G285" s="4">
        <f>_xll.BQL(D285, "bs_lt_borrow(fa_period_reference=range(2021-06-30, 2021-06-30), fa_period_type=Q)")</f>
        <v>5096619000</v>
      </c>
      <c r="H285" s="4">
        <f>_xll.BQL(D285, "net_income(as_of_date=range(2021-06-30, 2021-06-30), fa_period_type=LTM)")</f>
        <v>-840545000</v>
      </c>
      <c r="I285" s="4">
        <f>_xll.BQL(D285, "ebitda(as_of_date=range(2021-06-30, 2021-06-30), fa_period_type=LTM)")</f>
        <v>804408000</v>
      </c>
      <c r="J285" s="4">
        <f>_xll.BQL(D285, "is_int_expense(as_of_date=range(2021-06-30, 2021-06-30), fa_period_type=Q)")</f>
        <v>75099000</v>
      </c>
      <c r="K285" s="4">
        <f>_xll.BQL(D285, "total_equity(as_of_date=range(2021-06-30, 2021-06-30), fa_period_type=Q)")</f>
        <v>9230366000</v>
      </c>
      <c r="L285" s="4">
        <f>_xll.BQL(D285, "sales_rev_turn(as_of_date=range(2021-06-30, 2021-06-30), fa_period_type=LTM)")</f>
        <v>3688517000</v>
      </c>
    </row>
    <row r="286" spans="1:12" x14ac:dyDescent="0.25">
      <c r="A286" s="1">
        <v>44377</v>
      </c>
      <c r="B286" s="1">
        <v>44377</v>
      </c>
      <c r="C286" t="s">
        <v>2790</v>
      </c>
      <c r="D286" t="s">
        <v>6776</v>
      </c>
      <c r="E286" s="4">
        <f>_xll.BQL(D286, "cf_free_cash_flow(as_of_date=range(2021-06-30, 2021-06-30), fa_period_type=LTM)")</f>
        <v>4195000000</v>
      </c>
      <c r="F286" s="4">
        <f>_xll.BQL(D286, "bs_st_borrow(fa_period_reference=range(2021-06-30, 2021-06-30), fa_period_type=Q)")</f>
        <v>10326000000</v>
      </c>
      <c r="G286" s="4">
        <f>_xll.BQL(D286, "bs_lt_borrow(fa_period_reference=range(2021-06-30, 2021-06-30), fa_period_type=Q)")</f>
        <v>30809000000</v>
      </c>
      <c r="H286" s="4">
        <f>_xll.BQL(D286, "net_income(as_of_date=range(2021-06-30, 2021-06-30), fa_period_type=LTM)")</f>
        <v>-617000000</v>
      </c>
      <c r="I286" s="4">
        <f>_xll.BQL(D286, "ebitda(as_of_date=range(2021-06-30, 2021-06-30), fa_period_type=LTM)")</f>
        <v>5577000000</v>
      </c>
      <c r="J286" s="4">
        <f>_xll.BQL(D286, "is_int_expense(as_of_date=range(2021-06-30, 2021-06-30), fa_period_type=Q)")</f>
        <v>137000000</v>
      </c>
      <c r="K286" s="4">
        <f>_xll.BQL(D286, "total_equity(as_of_date=range(2021-06-30, 2021-06-30), fa_period_type=Q)")</f>
        <v>21935000000</v>
      </c>
      <c r="L286" s="4">
        <f>_xll.BQL(D286, "sales_rev_turn(as_of_date=range(2021-06-30, 2021-06-30), fa_period_type=LTM)")</f>
        <v>138463000000</v>
      </c>
    </row>
    <row r="287" spans="1:12" x14ac:dyDescent="0.25">
      <c r="A287" s="1">
        <v>44377</v>
      </c>
      <c r="B287" s="1">
        <v>44377</v>
      </c>
      <c r="C287" t="s">
        <v>2819</v>
      </c>
      <c r="D287" t="s">
        <v>6777</v>
      </c>
      <c r="E287" s="4">
        <f>_xll.BQL(D287, "cf_free_cash_flow(as_of_date=range(2021-06-30, 2021-06-30), fa_period_type=LTM)")</f>
        <v>13242000000</v>
      </c>
      <c r="F287" s="4">
        <f>_xll.BQL(D287, "bs_st_borrow(fa_period_reference=range(2021-06-30, 2021-06-30), fa_period_type=Q)")</f>
        <v>2828000000</v>
      </c>
      <c r="G287" s="4">
        <f>_xll.BQL(D287, "bs_lt_borrow(fa_period_reference=range(2021-06-30, 2021-06-30), fa_period_type=Q)")</f>
        <v>43465000000</v>
      </c>
      <c r="H287" s="4">
        <f>_xll.BQL(D287, "net_income(as_of_date=range(2021-06-30, 2021-06-30), fa_period_type=LTM)")</f>
        <v>-6219000000</v>
      </c>
      <c r="I287" s="4">
        <f>_xll.BQL(D287, "ebitda(as_of_date=range(2021-06-30, 2021-06-30), fa_period_type=LTM)")</f>
        <v>2355000000</v>
      </c>
      <c r="J287" s="4">
        <f>_xll.BQL(D287, "is_int_expense(as_of_date=range(2021-06-30, 2021-06-30), fa_period_type=Q)")</f>
        <v>353000000</v>
      </c>
      <c r="K287" s="4">
        <f>_xll.BQL(D287, "total_equity(as_of_date=range(2021-06-30, 2021-06-30), fa_period_type=Q)")</f>
        <v>37673000000</v>
      </c>
      <c r="L287" s="4">
        <f>_xll.BQL(D287, "sales_rev_turn(as_of_date=range(2021-06-30, 2021-06-30), fa_period_type=LTM)")</f>
        <v>42810000000</v>
      </c>
    </row>
    <row r="288" spans="1:12" x14ac:dyDescent="0.25">
      <c r="A288" s="1">
        <v>44377</v>
      </c>
      <c r="B288" s="1">
        <v>44377</v>
      </c>
      <c r="C288" t="s">
        <v>2822</v>
      </c>
      <c r="D288" t="s">
        <v>6778</v>
      </c>
      <c r="E288" s="4">
        <f>_xll.BQL(D288, "cf_free_cash_flow(as_of_date=range(2021-06-30, 2021-06-30), fa_period_type=LTM)")</f>
        <v>1445413000</v>
      </c>
      <c r="F288" s="4">
        <f>_xll.BQL(D288, "bs_st_borrow(fa_period_reference=range(2021-06-30, 2021-06-30), fa_period_type=Q)")</f>
        <v>0</v>
      </c>
      <c r="G288" s="4">
        <f>_xll.BQL(D288, "bs_lt_borrow(fa_period_reference=range(2021-06-30, 2021-06-30), fa_period_type=Q)")</f>
        <v>2063652000</v>
      </c>
      <c r="H288" s="4">
        <f>_xll.BQL(D288, "net_income(as_of_date=range(2021-06-30, 2021-06-30), fa_period_type=LTM)")</f>
        <v>693041000</v>
      </c>
      <c r="I288" s="4" t="str">
        <f>_xll.BQL(D288, "ebitda(as_of_date=range(2021-06-30, 2021-06-30), fa_period_type=LTM)")</f>
        <v>#N/A</v>
      </c>
      <c r="J288" s="4">
        <f>_xll.BQL(D288, "is_int_expense(as_of_date=range(2021-06-30, 2021-06-30), fa_period_type=Q)")</f>
        <v>23752000</v>
      </c>
      <c r="K288" s="4">
        <f>_xll.BQL(D288, "total_equity(as_of_date=range(2021-06-30, 2021-06-30), fa_period_type=Q)")</f>
        <v>8929444000.0000019</v>
      </c>
      <c r="L288" s="4">
        <f>_xll.BQL(D288, "sales_rev_turn(as_of_date=range(2021-06-30, 2021-06-30), fa_period_type=LTM)")</f>
        <v>10067493000</v>
      </c>
    </row>
    <row r="289" spans="1:12" x14ac:dyDescent="0.25">
      <c r="A289" s="1">
        <v>44377</v>
      </c>
      <c r="B289" s="1">
        <v>44377</v>
      </c>
      <c r="C289" t="s">
        <v>2826</v>
      </c>
      <c r="D289" t="s">
        <v>6779</v>
      </c>
      <c r="E289" s="4">
        <f>_xll.BQL(D289, "cf_free_cash_flow(as_of_date=range(2021-06-30, 2021-06-30), fa_period_type=LTM)")</f>
        <v>1594000000</v>
      </c>
      <c r="F289" s="4">
        <f>_xll.BQL(D289, "bs_st_borrow(fa_period_reference=range(2021-06-30, 2021-06-30), fa_period_type=Q)")</f>
        <v>976000000</v>
      </c>
      <c r="G289" s="4">
        <f>_xll.BQL(D289, "bs_lt_borrow(fa_period_reference=range(2021-06-30, 2021-06-30), fa_period_type=Q)")</f>
        <v>5739000000</v>
      </c>
      <c r="H289" s="4">
        <f>_xll.BQL(D289, "net_income(as_of_date=range(2021-06-30, 2021-06-30), fa_period_type=LTM)")</f>
        <v>1151000000</v>
      </c>
      <c r="I289" s="4">
        <f>_xll.BQL(D289, "ebitda(as_of_date=range(2021-06-30, 2021-06-30), fa_period_type=LTM)")</f>
        <v>1433000000</v>
      </c>
      <c r="J289" s="4" t="str">
        <f>_xll.BQL(D289, "is_int_expense(as_of_date=range(2021-06-30, 2021-06-30), fa_period_type=Q)")</f>
        <v>#N/A</v>
      </c>
      <c r="K289" s="4">
        <f>_xll.BQL(D289, "total_equity(as_of_date=range(2021-06-30, 2021-06-30), fa_period_type=Q)")</f>
        <v>1794000000</v>
      </c>
      <c r="L289" s="4">
        <f>_xll.BQL(D289, "sales_rev_turn(as_of_date=range(2021-06-30, 2021-06-30), fa_period_type=LTM)")</f>
        <v>156570000000</v>
      </c>
    </row>
    <row r="290" spans="1:12" x14ac:dyDescent="0.25">
      <c r="A290" s="1">
        <v>44377</v>
      </c>
      <c r="B290" s="1">
        <v>44377</v>
      </c>
      <c r="C290" t="s">
        <v>2830</v>
      </c>
      <c r="D290" t="s">
        <v>6780</v>
      </c>
      <c r="E290" s="4">
        <f>_xll.BQL(D290, "cf_free_cash_flow(as_of_date=range(2021-06-30, 2021-06-30), fa_period_type=LTM)")</f>
        <v>53789000000</v>
      </c>
      <c r="F290" s="4">
        <f>_xll.BQL(D290, "bs_st_borrow(fa_period_reference=range(2021-06-30, 2021-06-30), fa_period_type=Q)")</f>
        <v>10825000000</v>
      </c>
      <c r="G290" s="4">
        <f>_xll.BQL(D290, "bs_lt_borrow(fa_period_reference=range(2021-06-30, 2021-06-30), fa_period_type=Q)")</f>
        <v>71453000000</v>
      </c>
      <c r="H290" s="4">
        <f>_xll.BQL(D290, "net_income(as_of_date=range(2021-06-30, 2021-06-30), fa_period_type=LTM)")</f>
        <v>56015000000</v>
      </c>
      <c r="I290" s="4">
        <f>_xll.BQL(D290, "ebitda(as_of_date=range(2021-06-30, 2021-06-30), fa_period_type=LTM)")</f>
        <v>78206000000</v>
      </c>
      <c r="J290" s="4">
        <f>_xll.BQL(D290, "is_int_expense(as_of_date=range(2021-06-30, 2021-06-30), fa_period_type=Q)")</f>
        <v>633000000</v>
      </c>
      <c r="K290" s="4">
        <f>_xll.BQL(D290, "total_equity(as_of_date=range(2021-06-30, 2021-06-30), fa_period_type=Q)")</f>
        <v>134505000000</v>
      </c>
      <c r="L290" s="4">
        <f>_xll.BQL(D290, "sales_rev_turn(as_of_date=range(2021-06-30, 2021-06-30), fa_period_type=LTM)")</f>
        <v>159969000000</v>
      </c>
    </row>
    <row r="291" spans="1:12" x14ac:dyDescent="0.25">
      <c r="A291" s="1">
        <v>44377</v>
      </c>
      <c r="B291" s="1">
        <v>44377</v>
      </c>
      <c r="C291" t="s">
        <v>2860</v>
      </c>
      <c r="D291" t="s">
        <v>6781</v>
      </c>
      <c r="E291" s="4">
        <f>_xll.BQL(D291, "cf_free_cash_flow(as_of_date=range(2021-06-30, 2021-06-30), fa_period_type=LTM)")</f>
        <v>4216000000</v>
      </c>
      <c r="F291" s="4">
        <f>_xll.BQL(D291, "bs_st_borrow(fa_period_reference=range(2021-06-30, 2021-06-30), fa_period_type=Q)")</f>
        <v>65000000</v>
      </c>
      <c r="G291" s="4">
        <f>_xll.BQL(D291, "bs_lt_borrow(fa_period_reference=range(2021-06-30, 2021-06-30), fa_period_type=Q)")</f>
        <v>5638000000</v>
      </c>
      <c r="H291" s="4">
        <f>_xll.BQL(D291, "net_income(as_of_date=range(2021-06-30, 2021-06-30), fa_period_type=LTM)")</f>
        <v>4432000000</v>
      </c>
      <c r="I291" s="4">
        <f>_xll.BQL(D291, "ebitda(as_of_date=range(2021-06-30, 2021-06-30), fa_period_type=LTM)")</f>
        <v>5708000000</v>
      </c>
      <c r="J291" s="4">
        <f>_xll.BQL(D291, "is_int_expense(as_of_date=range(2021-06-30, 2021-06-30), fa_period_type=Q)")</f>
        <v>61000000</v>
      </c>
      <c r="K291" s="4">
        <f>_xll.BQL(D291, "total_equity(as_of_date=range(2021-06-30, 2021-06-30), fa_period_type=Q)")</f>
        <v>11993000000</v>
      </c>
      <c r="L291" s="4">
        <f>_xll.BQL(D291, "sales_rev_turn(as_of_date=range(2021-06-30, 2021-06-30), fa_period_type=LTM)")</f>
        <v>19827000000</v>
      </c>
    </row>
    <row r="292" spans="1:12" x14ac:dyDescent="0.25">
      <c r="A292" s="1">
        <v>44377</v>
      </c>
      <c r="B292" s="1">
        <v>44377</v>
      </c>
      <c r="C292" t="s">
        <v>2869</v>
      </c>
      <c r="D292" t="s">
        <v>6782</v>
      </c>
      <c r="E292" s="4">
        <f>_xll.BQL(D292, "cf_free_cash_flow(as_of_date=range(2021-06-30, 2021-06-30), fa_period_type=LTM)")</f>
        <v>3414000000</v>
      </c>
      <c r="F292" s="4">
        <f>_xll.BQL(D292, "bs_st_borrow(fa_period_reference=range(2021-06-30, 2021-06-30), fa_period_type=Q)")</f>
        <v>619000000</v>
      </c>
      <c r="G292" s="4">
        <f>_xll.BQL(D292, "bs_lt_borrow(fa_period_reference=range(2021-06-30, 2021-06-30), fa_period_type=Q)")</f>
        <v>5642000000</v>
      </c>
      <c r="H292" s="4">
        <f>_xll.BQL(D292, "net_income(as_of_date=range(2021-06-30, 2021-06-30), fa_period_type=LTM)")</f>
        <v>2566000000</v>
      </c>
      <c r="I292" s="4">
        <f>_xll.BQL(D292, "ebitda(as_of_date=range(2021-06-30, 2021-06-30), fa_period_type=LTM)")</f>
        <v>5536000000</v>
      </c>
      <c r="J292" s="4">
        <f>_xll.BQL(D292, "is_int_expense(as_of_date=range(2021-06-30, 2021-06-30), fa_period_type=Q)")</f>
        <v>74000000</v>
      </c>
      <c r="K292" s="4">
        <f>_xll.BQL(D292, "total_equity(as_of_date=range(2021-06-30, 2021-06-30), fa_period_type=Q)")</f>
        <v>23992000000</v>
      </c>
      <c r="L292" s="4">
        <f>_xll.BQL(D292, "sales_rev_turn(as_of_date=range(2021-06-30, 2021-06-30), fa_period_type=LTM)")</f>
        <v>11788000000</v>
      </c>
    </row>
    <row r="293" spans="1:12" x14ac:dyDescent="0.25">
      <c r="A293" s="1">
        <v>44377</v>
      </c>
      <c r="B293" s="1">
        <v>44377</v>
      </c>
      <c r="C293" t="s">
        <v>2875</v>
      </c>
      <c r="D293" t="s">
        <v>6783</v>
      </c>
      <c r="E293" s="4">
        <f>_xll.BQL(D293, "cf_free_cash_flow(as_of_date=range(2021-06-30, 2021-06-30), fa_period_type=LTM)")</f>
        <v>6555000000</v>
      </c>
      <c r="F293" s="4">
        <f>_xll.BQL(D293, "bs_st_borrow(fa_period_reference=range(2021-06-30, 2021-06-30), fa_period_type=Q)")</f>
        <v>649000000</v>
      </c>
      <c r="G293" s="4">
        <f>_xll.BQL(D293, "bs_lt_borrow(fa_period_reference=range(2021-06-30, 2021-06-30), fa_period_type=Q)")</f>
        <v>13250000000</v>
      </c>
      <c r="H293" s="4">
        <f>_xll.BQL(D293, "net_income(as_of_date=range(2021-06-30, 2021-06-30), fa_period_type=LTM)")</f>
        <v>6546000000</v>
      </c>
      <c r="I293" s="4">
        <f>_xll.BQL(D293, "ebitda(as_of_date=range(2021-06-30, 2021-06-30), fa_period_type=LTM)")</f>
        <v>8666000000</v>
      </c>
      <c r="J293" s="4">
        <f>_xll.BQL(D293, "is_int_expense(as_of_date=range(2021-06-30, 2021-06-30), fa_period_type=Q)")</f>
        <v>107000000</v>
      </c>
      <c r="K293" s="4">
        <f>_xll.BQL(D293, "total_equity(as_of_date=range(2021-06-30, 2021-06-30), fa_period_type=Q)")</f>
        <v>6453000000</v>
      </c>
      <c r="L293" s="4">
        <f>_xll.BQL(D293, "sales_rev_turn(as_of_date=range(2021-06-30, 2021-06-30), fa_period_type=LTM)")</f>
        <v>15447000000</v>
      </c>
    </row>
    <row r="294" spans="1:12" x14ac:dyDescent="0.25">
      <c r="A294" s="1">
        <v>44377</v>
      </c>
      <c r="B294" s="1">
        <v>44377</v>
      </c>
      <c r="C294" t="s">
        <v>2901</v>
      </c>
      <c r="D294" t="s">
        <v>6784</v>
      </c>
      <c r="E294" s="4">
        <f>_xll.BQL(D294, "cf_free_cash_flow(as_of_date=range(2021-06-30, 2021-06-30), fa_period_type=LTM)")</f>
        <v>762800000</v>
      </c>
      <c r="F294" s="4">
        <f>_xll.BQL(D294, "bs_st_borrow(fa_period_reference=range(2021-06-30, 2021-06-30), fa_period_type=Q)")</f>
        <v>116900000</v>
      </c>
      <c r="G294" s="4">
        <f>_xll.BQL(D294, "bs_lt_borrow(fa_period_reference=range(2021-06-30, 2021-06-30), fa_period_type=Q)")</f>
        <v>2025900000</v>
      </c>
      <c r="H294" s="4">
        <f>_xll.BQL(D294, "net_income(as_of_date=range(2021-06-30, 2021-06-30), fa_period_type=LTM)")</f>
        <v>631200000</v>
      </c>
      <c r="I294" s="4">
        <f>_xll.BQL(D294, "ebitda(as_of_date=range(2021-06-30, 2021-06-30), fa_period_type=LTM)")</f>
        <v>1106000000</v>
      </c>
      <c r="J294" s="4">
        <f>_xll.BQL(D294, "is_int_expense(as_of_date=range(2021-06-30, 2021-06-30), fa_period_type=Q)")</f>
        <v>16200000</v>
      </c>
      <c r="K294" s="4">
        <f>_xll.BQL(D294, "total_equity(as_of_date=range(2021-06-30, 2021-06-30), fa_period_type=Q)")</f>
        <v>1581900000</v>
      </c>
      <c r="L294" s="4">
        <f>_xll.BQL(D294, "sales_rev_turn(as_of_date=range(2021-06-30, 2021-06-30), fa_period_type=LTM)")</f>
        <v>7299800000</v>
      </c>
    </row>
    <row r="295" spans="1:12" x14ac:dyDescent="0.25">
      <c r="A295" s="1">
        <v>44377</v>
      </c>
      <c r="B295" s="1">
        <v>44377</v>
      </c>
      <c r="C295" t="s">
        <v>2905</v>
      </c>
      <c r="D295" t="s">
        <v>6785</v>
      </c>
      <c r="E295" s="4">
        <f>_xll.BQL(D295, "cf_free_cash_flow(as_of_date=range(2021-06-30, 2021-06-30), fa_period_type=LTM)")</f>
        <v>-3462544000.0000005</v>
      </c>
      <c r="F295" s="4">
        <f>_xll.BQL(D295, "bs_st_borrow(fa_period_reference=range(2021-06-30, 2021-06-30), fa_period_type=Q)")</f>
        <v>1151569000</v>
      </c>
      <c r="G295" s="4">
        <f>_xll.BQL(D295, "bs_lt_borrow(fa_period_reference=range(2021-06-30, 2021-06-30), fa_period_type=Q)")</f>
        <v>24211966000</v>
      </c>
      <c r="H295" s="4">
        <f>_xll.BQL(D295, "net_income(as_of_date=range(2021-06-30, 2021-06-30), fa_period_type=LTM)")</f>
        <v>1622504000</v>
      </c>
      <c r="I295" s="4">
        <f>_xll.BQL(D295, "ebitda(as_of_date=range(2021-06-30, 2021-06-30), fa_period_type=LTM)")</f>
        <v>4147160000</v>
      </c>
      <c r="J295" s="4">
        <f>_xll.BQL(D295, "is_int_expense(as_of_date=range(2021-06-30, 2021-06-30), fa_period_type=Q)")</f>
        <v>199873000</v>
      </c>
      <c r="K295" s="4">
        <f>_xll.BQL(D295, "total_equity(as_of_date=range(2021-06-30, 2021-06-30), fa_period_type=Q)")</f>
        <v>11271586000</v>
      </c>
      <c r="L295" s="4">
        <f>_xll.BQL(D295, "sales_rev_turn(as_of_date=range(2021-06-30, 2021-06-30), fa_period_type=LTM)")</f>
        <v>10531295000</v>
      </c>
    </row>
    <row r="296" spans="1:12" x14ac:dyDescent="0.25">
      <c r="A296" s="1">
        <v>44377</v>
      </c>
      <c r="B296" s="1">
        <v>44377</v>
      </c>
      <c r="C296" t="s">
        <v>2908</v>
      </c>
      <c r="D296" t="s">
        <v>6786</v>
      </c>
      <c r="E296" s="4">
        <f>_xll.BQL(D296, "cf_free_cash_flow(as_of_date=range(2021-06-30, 2021-06-30), fa_period_type=LTM)")</f>
        <v>1195599000</v>
      </c>
      <c r="F296" s="4">
        <f>_xll.BQL(D296, "bs_st_borrow(fa_period_reference=range(2021-06-30, 2021-06-30), fa_period_type=Q)")</f>
        <v>588373000</v>
      </c>
      <c r="G296" s="4">
        <f>_xll.BQL(D296, "bs_lt_borrow(fa_period_reference=range(2021-06-30, 2021-06-30), fa_period_type=Q)")</f>
        <v>6835838000</v>
      </c>
      <c r="H296" s="4">
        <f>_xll.BQL(D296, "net_income(as_of_date=range(2021-06-30, 2021-06-30), fa_period_type=LTM)")</f>
        <v>969330000</v>
      </c>
      <c r="I296" s="4">
        <f>_xll.BQL(D296, "ebitda(as_of_date=range(2021-06-30, 2021-06-30), fa_period_type=LTM)")</f>
        <v>1875472000</v>
      </c>
      <c r="J296" s="4">
        <f>_xll.BQL(D296, "is_int_expense(as_of_date=range(2021-06-30, 2021-06-30), fa_period_type=Q)")</f>
        <v>98493000</v>
      </c>
      <c r="K296" s="4">
        <f>_xll.BQL(D296, "total_equity(as_of_date=range(2021-06-30, 2021-06-30), fa_period_type=Q)")</f>
        <v>2942120000</v>
      </c>
      <c r="L296" s="4">
        <f>_xll.BQL(D296, "sales_rev_turn(as_of_date=range(2021-06-30, 2021-06-30), fa_period_type=LTM)")</f>
        <v>2673253000</v>
      </c>
    </row>
    <row r="297" spans="1:12" x14ac:dyDescent="0.25">
      <c r="A297" s="1">
        <v>44377</v>
      </c>
      <c r="B297" s="1">
        <v>44377</v>
      </c>
      <c r="C297" t="s">
        <v>2912</v>
      </c>
      <c r="D297" t="s">
        <v>6787</v>
      </c>
      <c r="E297" s="4">
        <f>_xll.BQL(D297, "cf_free_cash_flow(as_of_date=range(2021-06-30, 2021-06-30), fa_period_type=LTM)")</f>
        <v>2409000000</v>
      </c>
      <c r="F297" s="4">
        <f>_xll.BQL(D297, "bs_st_borrow(fa_period_reference=range(2021-06-30, 2021-06-30), fa_period_type=Q)")</f>
        <v>1057000000</v>
      </c>
      <c r="G297" s="4">
        <f>_xll.BQL(D297, "bs_lt_borrow(fa_period_reference=range(2021-06-30, 2021-06-30), fa_period_type=Q)")</f>
        <v>8638000000</v>
      </c>
      <c r="H297" s="4">
        <f>_xll.BQL(D297, "net_income(as_of_date=range(2021-06-30, 2021-06-30), fa_period_type=LTM)")</f>
        <v>1808000000</v>
      </c>
      <c r="I297" s="4">
        <f>_xll.BQL(D297, "ebitda(as_of_date=range(2021-06-30, 2021-06-30), fa_period_type=LTM)")</f>
        <v>6048000000</v>
      </c>
      <c r="J297" s="4">
        <f>_xll.BQL(D297, "is_int_expense(as_of_date=range(2021-06-30, 2021-06-30), fa_period_type=Q)")</f>
        <v>145000000</v>
      </c>
      <c r="K297" s="4">
        <f>_xll.BQL(D297, "total_equity(as_of_date=range(2021-06-30, 2021-06-30), fa_period_type=Q)")</f>
        <v>19573000000</v>
      </c>
      <c r="L297" s="4">
        <f>_xll.BQL(D297, "sales_rev_turn(as_of_date=range(2021-06-30, 2021-06-30), fa_period_type=LTM)")</f>
        <v>16250000000</v>
      </c>
    </row>
    <row r="298" spans="1:12" x14ac:dyDescent="0.25">
      <c r="A298" s="1">
        <v>44377</v>
      </c>
      <c r="B298" s="1">
        <v>44377</v>
      </c>
      <c r="C298" t="s">
        <v>2921</v>
      </c>
      <c r="D298" t="s">
        <v>6788</v>
      </c>
      <c r="E298" s="4">
        <f>_xll.BQL(D298, "cf_free_cash_flow(as_of_date=range(2021-06-30, 2021-06-30), fa_period_type=LTM)")</f>
        <v>-312600000</v>
      </c>
      <c r="F298" s="4">
        <f>_xll.BQL(D298, "bs_st_borrow(fa_period_reference=range(2021-06-30, 2021-06-30), fa_period_type=Q)")</f>
        <v>1918100000</v>
      </c>
      <c r="G298" s="4">
        <f>_xll.BQL(D298, "bs_lt_borrow(fa_period_reference=range(2021-06-30, 2021-06-30), fa_period_type=Q)")</f>
        <v>12695700000</v>
      </c>
      <c r="H298" s="4">
        <f>_xll.BQL(D298, "net_income(as_of_date=range(2021-06-30, 2021-06-30), fa_period_type=LTM)")</f>
        <v>1258700000</v>
      </c>
      <c r="I298" s="4">
        <f>_xll.BQL(D298, "ebitda(as_of_date=range(2021-06-30, 2021-06-30), fa_period_type=LTM)")</f>
        <v>2712100000</v>
      </c>
      <c r="J298" s="4">
        <f>_xll.BQL(D298, "is_int_expense(as_of_date=range(2021-06-30, 2021-06-30), fa_period_type=Q)")</f>
        <v>119500000</v>
      </c>
      <c r="K298" s="4">
        <f>_xll.BQL(D298, "total_equity(as_of_date=range(2021-06-30, 2021-06-30), fa_period_type=Q)")</f>
        <v>10967600000.000002</v>
      </c>
      <c r="L298" s="4">
        <f>_xll.BQL(D298, "sales_rev_turn(as_of_date=range(2021-06-30, 2021-06-30), fa_period_type=LTM)")</f>
        <v>7824500000</v>
      </c>
    </row>
    <row r="299" spans="1:12" x14ac:dyDescent="0.25">
      <c r="A299" s="1">
        <v>44377</v>
      </c>
      <c r="B299" s="1">
        <v>44377</v>
      </c>
      <c r="C299" t="s">
        <v>2956</v>
      </c>
      <c r="D299" t="s">
        <v>6789</v>
      </c>
      <c r="E299" s="4">
        <f>_xll.BQL(D299, "cf_free_cash_flow(as_of_date=range(2021-06-30, 2021-06-30), fa_period_type=LTM)")</f>
        <v>6595000000</v>
      </c>
      <c r="F299" s="4">
        <f>_xll.BQL(D299, "bs_st_borrow(fa_period_reference=range(2021-06-30, 2021-06-30), fa_period_type=Q)")</f>
        <v>96000000</v>
      </c>
      <c r="G299" s="4">
        <f>_xll.BQL(D299, "bs_lt_borrow(fa_period_reference=range(2021-06-30, 2021-06-30), fa_period_type=Q)")</f>
        <v>4597000000</v>
      </c>
      <c r="H299" s="4">
        <f>_xll.BQL(D299, "net_income(as_of_date=range(2021-06-30, 2021-06-30), fa_period_type=LTM)")</f>
        <v>5582000000</v>
      </c>
      <c r="I299" s="4">
        <f>_xll.BQL(D299, "ebitda(as_of_date=range(2021-06-30, 2021-06-30), fa_period_type=LTM)")</f>
        <v>5975000000</v>
      </c>
      <c r="J299" s="4">
        <f>_xll.BQL(D299, "is_int_expense(as_of_date=range(2021-06-30, 2021-06-30), fa_period_type=Q)")</f>
        <v>28000000</v>
      </c>
      <c r="K299" s="4">
        <f>_xll.BQL(D299, "total_equity(as_of_date=range(2021-06-30, 2021-06-30), fa_period_type=Q)")</f>
        <v>13852000000</v>
      </c>
      <c r="L299" s="4">
        <f>_xll.BQL(D299, "sales_rev_turn(as_of_date=range(2021-06-30, 2021-06-30), fa_period_type=LTM)")</f>
        <v>14389000000</v>
      </c>
    </row>
    <row r="300" spans="1:12" x14ac:dyDescent="0.25">
      <c r="A300" s="1">
        <v>44377</v>
      </c>
      <c r="B300" s="1">
        <v>44377</v>
      </c>
      <c r="C300" t="s">
        <v>2964</v>
      </c>
      <c r="D300" t="s">
        <v>6790</v>
      </c>
      <c r="E300" s="4" t="str">
        <f>_xll.BQL(D300, "cf_free_cash_flow(as_of_date=range(2021-06-30, 2021-06-30), fa_period_type=LTM)")</f>
        <v>#N/A</v>
      </c>
      <c r="F300" s="4" t="str">
        <f>_xll.BQL(D300, "bs_st_borrow(fa_period_reference=range(2021-06-30, 2021-06-30), fa_period_type=Q)")</f>
        <v>#N/A</v>
      </c>
      <c r="G300" s="4" t="str">
        <f>_xll.BQL(D300, "bs_lt_borrow(fa_period_reference=range(2021-06-30, 2021-06-30), fa_period_type=Q)")</f>
        <v>#N/A</v>
      </c>
      <c r="H300" s="4" t="str">
        <f>_xll.BQL(D300, "net_income(as_of_date=range(2021-06-30, 2021-06-30), fa_period_type=LTM)")</f>
        <v>#N/A</v>
      </c>
      <c r="I300" s="4" t="str">
        <f>_xll.BQL(D300, "ebitda(as_of_date=range(2021-06-30, 2021-06-30), fa_period_type=LTM)")</f>
        <v>#N/A</v>
      </c>
      <c r="J300" s="4" t="str">
        <f>_xll.BQL(D300, "is_int_expense(as_of_date=range(2021-06-30, 2021-06-30), fa_period_type=Q)")</f>
        <v>#N/A</v>
      </c>
      <c r="K300" s="4" t="str">
        <f>_xll.BQL(D300, "total_equity(as_of_date=range(2021-06-30, 2021-06-30), fa_period_type=Q)")</f>
        <v>#N/A</v>
      </c>
      <c r="L300" s="4" t="str">
        <f>_xll.BQL(D300, "sales_rev_turn(as_of_date=range(2021-06-30, 2021-06-30), fa_period_type=LTM)")</f>
        <v>#N/A</v>
      </c>
    </row>
    <row r="301" spans="1:12" x14ac:dyDescent="0.25">
      <c r="A301" s="1">
        <v>44377</v>
      </c>
      <c r="B301" s="1">
        <v>44377</v>
      </c>
      <c r="C301" t="s">
        <v>2971</v>
      </c>
      <c r="D301" t="s">
        <v>6791</v>
      </c>
      <c r="E301" s="4">
        <f>_xll.BQL(D301, "cf_free_cash_flow(as_of_date=range(2021-06-30, 2021-06-30), fa_period_type=LTM)")</f>
        <v>2995004000</v>
      </c>
      <c r="F301" s="4">
        <f>_xll.BQL(D301, "bs_st_borrow(fa_period_reference=range(2021-06-30, 2021-06-30), fa_period_type=Q)")</f>
        <v>155687000</v>
      </c>
      <c r="G301" s="4">
        <f>_xll.BQL(D301, "bs_lt_borrow(fa_period_reference=range(2021-06-30, 2021-06-30), fa_period_type=Q)")</f>
        <v>2861728000</v>
      </c>
      <c r="H301" s="4">
        <f>_xll.BQL(D301, "net_income(as_of_date=range(2021-06-30, 2021-06-30), fa_period_type=LTM)")</f>
        <v>1699560000</v>
      </c>
      <c r="I301" s="4" t="str">
        <f>_xll.BQL(D301, "ebitda(as_of_date=range(2021-06-30, 2021-06-30), fa_period_type=LTM)")</f>
        <v>#N/A</v>
      </c>
      <c r="J301" s="4">
        <f>_xll.BQL(D301, "is_int_expense(as_of_date=range(2021-06-30, 2021-06-30), fa_period_type=Q)")</f>
        <v>38346000</v>
      </c>
      <c r="K301" s="4">
        <f>_xll.BQL(D301, "total_equity(as_of_date=range(2021-06-30, 2021-06-30), fa_period_type=Q)")</f>
        <v>14031006000</v>
      </c>
      <c r="L301" s="4">
        <f>_xll.BQL(D301, "sales_rev_turn(as_of_date=range(2021-06-30, 2021-06-30), fa_period_type=LTM)")</f>
        <v>9257241000</v>
      </c>
    </row>
    <row r="302" spans="1:12" x14ac:dyDescent="0.25">
      <c r="A302" s="1">
        <v>44377</v>
      </c>
      <c r="B302" s="1">
        <v>44377</v>
      </c>
      <c r="C302" t="s">
        <v>2981</v>
      </c>
      <c r="D302" t="s">
        <v>6792</v>
      </c>
      <c r="E302" s="4">
        <f>_xll.BQL(D302, "cf_free_cash_flow(as_of_date=range(2021-06-30, 2021-06-30), fa_period_type=LTM)")</f>
        <v>2095000000</v>
      </c>
      <c r="F302" s="4">
        <f>_xll.BQL(D302, "bs_st_borrow(fa_period_reference=range(2021-06-30, 2021-06-30), fa_period_type=Q)")</f>
        <v>308000000</v>
      </c>
      <c r="G302" s="4">
        <f>_xll.BQL(D302, "bs_lt_borrow(fa_period_reference=range(2021-06-30, 2021-06-30), fa_period_type=Q)")</f>
        <v>5826000000</v>
      </c>
      <c r="H302" s="4">
        <f>_xll.BQL(D302, "net_income(as_of_date=range(2021-06-30, 2021-06-30), fa_period_type=LTM)")</f>
        <v>1362000000</v>
      </c>
      <c r="I302" s="4">
        <f>_xll.BQL(D302, "ebitda(as_of_date=range(2021-06-30, 2021-06-30), fa_period_type=LTM)")</f>
        <v>2555000000</v>
      </c>
      <c r="J302" s="4">
        <f>_xll.BQL(D302, "is_int_expense(as_of_date=range(2021-06-30, 2021-06-30), fa_period_type=Q)")</f>
        <v>45000000</v>
      </c>
      <c r="K302" s="4">
        <f>_xll.BQL(D302, "total_equity(as_of_date=range(2021-06-30, 2021-06-30), fa_period_type=Q)")</f>
        <v>5139000000</v>
      </c>
      <c r="L302" s="4">
        <f>_xll.BQL(D302, "sales_rev_turn(as_of_date=range(2021-06-30, 2021-06-30), fa_period_type=LTM)")</f>
        <v>20489000000</v>
      </c>
    </row>
    <row r="303" spans="1:12" x14ac:dyDescent="0.25">
      <c r="A303" s="1">
        <v>44377</v>
      </c>
      <c r="B303" s="1">
        <v>44377</v>
      </c>
      <c r="C303" t="s">
        <v>2998</v>
      </c>
      <c r="D303" t="s">
        <v>6793</v>
      </c>
      <c r="E303" s="4">
        <f>_xll.BQL(D303, "cf_free_cash_flow(as_of_date=range(2021-06-30, 2021-06-30), fa_period_type=LTM)")</f>
        <v>772648000</v>
      </c>
      <c r="F303" s="4">
        <f>_xll.BQL(D303, "bs_st_borrow(fa_period_reference=range(2021-06-30, 2021-06-30), fa_period_type=Q)")</f>
        <v>361327000</v>
      </c>
      <c r="G303" s="4">
        <f>_xll.BQL(D303, "bs_lt_borrow(fa_period_reference=range(2021-06-30, 2021-06-30), fa_period_type=Q)")</f>
        <v>1903848000</v>
      </c>
      <c r="H303" s="4">
        <f>_xll.BQL(D303, "net_income(as_of_date=range(2021-06-30, 2021-06-30), fa_period_type=LTM)")</f>
        <v>741256000</v>
      </c>
      <c r="I303" s="4">
        <f>_xll.BQL(D303, "ebitda(as_of_date=range(2021-06-30, 2021-06-30), fa_period_type=LTM)")</f>
        <v>1247989000</v>
      </c>
      <c r="J303" s="4" t="str">
        <f>_xll.BQL(D303, "is_int_expense(as_of_date=range(2021-06-30, 2021-06-30), fa_period_type=Q)")</f>
        <v>#N/A</v>
      </c>
      <c r="K303" s="4">
        <f>_xll.BQL(D303, "total_equity(as_of_date=range(2021-06-30, 2021-06-30), fa_period_type=Q)")</f>
        <v>5214446000</v>
      </c>
      <c r="L303" s="4">
        <f>_xll.BQL(D303, "sales_rev_turn(as_of_date=range(2021-06-30, 2021-06-30), fa_period_type=LTM)")</f>
        <v>30677865000</v>
      </c>
    </row>
    <row r="304" spans="1:12" x14ac:dyDescent="0.25">
      <c r="A304" s="1">
        <v>44377</v>
      </c>
      <c r="B304" s="1">
        <v>44377</v>
      </c>
      <c r="C304" t="s">
        <v>3007</v>
      </c>
      <c r="D304" t="s">
        <v>6794</v>
      </c>
      <c r="E304" s="4">
        <f>_xll.BQL(D304, "cf_free_cash_flow(as_of_date=range(2021-06-30, 2021-06-30), fa_period_type=LTM)")</f>
        <v>1334800000</v>
      </c>
      <c r="F304" s="4">
        <f>_xll.BQL(D304, "bs_st_borrow(fa_period_reference=range(2021-06-30, 2021-06-30), fa_period_type=Q)")</f>
        <v>0</v>
      </c>
      <c r="G304" s="4">
        <f>_xll.BQL(D304, "bs_lt_borrow(fa_period_reference=range(2021-06-30, 2021-06-30), fa_period_type=Q)")</f>
        <v>7203300000</v>
      </c>
      <c r="H304" s="4">
        <f>_xll.BQL(D304, "net_income(as_of_date=range(2021-06-30, 2021-06-30), fa_period_type=LTM)")</f>
        <v>1096400000</v>
      </c>
      <c r="I304" s="4">
        <f>_xll.BQL(D304, "ebitda(as_of_date=range(2021-06-30, 2021-06-30), fa_period_type=LTM)")</f>
        <v>1579300000</v>
      </c>
      <c r="J304" s="4">
        <f>_xll.BQL(D304, "is_int_expense(as_of_date=range(2021-06-30, 2021-06-30), fa_period_type=Q)")</f>
        <v>15900000</v>
      </c>
      <c r="K304" s="4">
        <f>_xll.BQL(D304, "total_equity(as_of_date=range(2021-06-30, 2021-06-30), fa_period_type=Q)")</f>
        <v>12497000000</v>
      </c>
      <c r="L304" s="4">
        <f>_xll.BQL(D304, "sales_rev_turn(as_of_date=range(2021-06-30, 2021-06-30), fa_period_type=LTM)")</f>
        <v>6964700000</v>
      </c>
    </row>
    <row r="305" spans="1:12" x14ac:dyDescent="0.25">
      <c r="A305" s="1">
        <v>44377</v>
      </c>
      <c r="B305" s="1">
        <v>44377</v>
      </c>
      <c r="C305" t="s">
        <v>3011</v>
      </c>
      <c r="D305" t="s">
        <v>6795</v>
      </c>
      <c r="E305" s="4">
        <f>_xll.BQL(D305, "cf_free_cash_flow(as_of_date=range(2021-06-30, 2021-06-30), fa_period_type=LTM)")</f>
        <v>421300000</v>
      </c>
      <c r="F305" s="4">
        <f>_xll.BQL(D305, "bs_st_borrow(fa_period_reference=range(2021-06-30, 2021-06-30), fa_period_type=Q)")</f>
        <v>0</v>
      </c>
      <c r="G305" s="4">
        <f>_xll.BQL(D305, "bs_lt_borrow(fa_period_reference=range(2021-06-30, 2021-06-30), fa_period_type=Q)")</f>
        <v>1855100000</v>
      </c>
      <c r="H305" s="4">
        <f>_xll.BQL(D305, "net_income(as_of_date=range(2021-06-30, 2021-06-30), fa_period_type=LTM)")</f>
        <v>206300000</v>
      </c>
      <c r="I305" s="4">
        <f>_xll.BQL(D305, "ebitda(as_of_date=range(2021-06-30, 2021-06-30), fa_period_type=LTM)")</f>
        <v>560300000</v>
      </c>
      <c r="J305" s="4">
        <f>_xll.BQL(D305, "is_int_expense(as_of_date=range(2021-06-30, 2021-06-30), fa_period_type=Q)")</f>
        <v>13700000</v>
      </c>
      <c r="K305" s="4">
        <f>_xll.BQL(D305, "total_equity(as_of_date=range(2021-06-30, 2021-06-30), fa_period_type=Q)")</f>
        <v>4429600000.000001</v>
      </c>
      <c r="L305" s="4">
        <f>_xll.BQL(D305, "sales_rev_turn(as_of_date=range(2021-06-30, 2021-06-30), fa_period_type=LTM)")</f>
        <v>4521500000</v>
      </c>
    </row>
    <row r="306" spans="1:12" x14ac:dyDescent="0.25">
      <c r="A306" s="1">
        <v>44377</v>
      </c>
      <c r="B306" s="1">
        <v>44377</v>
      </c>
      <c r="C306" t="s">
        <v>3033</v>
      </c>
      <c r="D306" t="s">
        <v>6796</v>
      </c>
      <c r="E306" s="4">
        <f>_xll.BQL(D306, "cf_free_cash_flow(as_of_date=range(2021-06-30, 2021-06-30), fa_period_type=LTM)")</f>
        <v>-2236000000</v>
      </c>
      <c r="F306" s="4">
        <f>_xll.BQL(D306, "bs_st_borrow(fa_period_reference=range(2021-06-30, 2021-06-30), fa_period_type=Q)")</f>
        <v>1557000000</v>
      </c>
      <c r="G306" s="4">
        <f>_xll.BQL(D306, "bs_lt_borrow(fa_period_reference=range(2021-06-30, 2021-06-30), fa_period_type=Q)")</f>
        <v>9232000000</v>
      </c>
      <c r="H306" s="4">
        <f>_xll.BQL(D306, "net_income(as_of_date=range(2021-06-30, 2021-06-30), fa_period_type=LTM)")</f>
        <v>2070000000</v>
      </c>
      <c r="I306" s="4">
        <f>_xll.BQL(D306, "ebitda(as_of_date=range(2021-06-30, 2021-06-30), fa_period_type=LTM)")</f>
        <v>3403000000</v>
      </c>
      <c r="J306" s="4">
        <f>_xll.BQL(D306, "is_int_expense(as_of_date=range(2021-06-30, 2021-06-30), fa_period_type=Q)")</f>
        <v>87000000</v>
      </c>
      <c r="K306" s="4">
        <f>_xll.BQL(D306, "total_equity(as_of_date=range(2021-06-30, 2021-06-30), fa_period_type=Q)")</f>
        <v>20943000000</v>
      </c>
      <c r="L306" s="4">
        <f>_xll.BQL(D306, "sales_rev_turn(as_of_date=range(2021-06-30, 2021-06-30), fa_period_type=LTM)")</f>
        <v>68278000000</v>
      </c>
    </row>
    <row r="307" spans="1:12" x14ac:dyDescent="0.25">
      <c r="A307" s="1">
        <v>44377</v>
      </c>
      <c r="B307" s="1">
        <v>44377</v>
      </c>
      <c r="C307" t="s">
        <v>3045</v>
      </c>
      <c r="D307" t="s">
        <v>6797</v>
      </c>
      <c r="E307" s="4">
        <f>_xll.BQL(D307, "cf_free_cash_flow(as_of_date=range(2021-06-30, 2021-06-30), fa_period_type=LTM)")</f>
        <v>12761000000</v>
      </c>
      <c r="F307" s="4">
        <f>_xll.BQL(D307, "bs_st_borrow(fa_period_reference=range(2021-06-30, 2021-06-30), fa_period_type=Q)")</f>
        <v>278000000</v>
      </c>
      <c r="G307" s="4">
        <f>_xll.BQL(D307, "bs_lt_borrow(fa_period_reference=range(2021-06-30, 2021-06-30), fa_period_type=Q)")</f>
        <v>40160000000</v>
      </c>
      <c r="H307" s="4">
        <f>_xll.BQL(D307, "net_income(as_of_date=range(2021-06-30, 2021-06-30), fa_period_type=LTM)")</f>
        <v>4883000000</v>
      </c>
      <c r="I307" s="4">
        <f>_xll.BQL(D307, "ebitda(as_of_date=range(2021-06-30, 2021-06-30), fa_period_type=LTM)")</f>
        <v>12885000000</v>
      </c>
      <c r="J307" s="4">
        <f>_xll.BQL(D307, "is_int_expense(as_of_date=range(2021-06-30, 2021-06-30), fa_period_type=Q)")</f>
        <v>466000000</v>
      </c>
      <c r="K307" s="4">
        <f>_xll.BQL(D307, "total_equity(as_of_date=range(2021-06-30, 2021-06-30), fa_period_type=Q)")</f>
        <v>23966000000</v>
      </c>
      <c r="L307" s="4">
        <f>_xll.BQL(D307, "sales_rev_turn(as_of_date=range(2021-06-30, 2021-06-30), fa_period_type=LTM)")</f>
        <v>25553000000</v>
      </c>
    </row>
    <row r="308" spans="1:12" x14ac:dyDescent="0.25">
      <c r="A308" s="1">
        <v>44377</v>
      </c>
      <c r="B308" s="1">
        <v>44377</v>
      </c>
      <c r="C308" t="s">
        <v>3048</v>
      </c>
      <c r="D308" t="s">
        <v>6798</v>
      </c>
      <c r="E308" s="4">
        <f>_xll.BQL(D308, "cf_free_cash_flow(as_of_date=range(2021-06-30, 2021-06-30), fa_period_type=LTM)")</f>
        <v>3287900000</v>
      </c>
      <c r="F308" s="4">
        <f>_xll.BQL(D308, "bs_st_borrow(fa_period_reference=range(2021-06-30, 2021-06-30), fa_period_type=Q)")</f>
        <v>1842200000</v>
      </c>
      <c r="G308" s="4">
        <f>_xll.BQL(D308, "bs_lt_borrow(fa_period_reference=range(2021-06-30, 2021-06-30), fa_period_type=Q)")</f>
        <v>9033300000</v>
      </c>
      <c r="H308" s="4">
        <f>_xll.BQL(D308, "net_income(as_of_date=range(2021-06-30, 2021-06-30), fa_period_type=LTM)")</f>
        <v>2118300000</v>
      </c>
      <c r="I308" s="4">
        <f>_xll.BQL(D308, "ebitda(as_of_date=range(2021-06-30, 2021-06-30), fa_period_type=LTM)")</f>
        <v>3531799999.9999995</v>
      </c>
      <c r="J308" s="4">
        <f>_xll.BQL(D308, "is_int_expense(as_of_date=range(2021-06-30, 2021-06-30), fa_period_type=Q)")</f>
        <v>83200000</v>
      </c>
      <c r="K308" s="4">
        <f>_xll.BQL(D308, "total_equity(as_of_date=range(2021-06-30, 2021-06-30), fa_period_type=Q)")</f>
        <v>3078700000</v>
      </c>
      <c r="L308" s="4">
        <f>_xll.BQL(D308, "sales_rev_turn(as_of_date=range(2021-06-30, 2021-06-30), fa_period_type=LTM)")</f>
        <v>18871000000</v>
      </c>
    </row>
    <row r="309" spans="1:12" x14ac:dyDescent="0.25">
      <c r="A309" s="1">
        <v>44377</v>
      </c>
      <c r="B309" s="1">
        <v>44377</v>
      </c>
      <c r="C309" t="s">
        <v>3059</v>
      </c>
      <c r="D309" t="s">
        <v>6799</v>
      </c>
      <c r="E309" s="4">
        <f>_xll.BQL(D309, "cf_free_cash_flow(as_of_date=range(2021-06-30, 2021-06-30), fa_period_type=LTM)")</f>
        <v>184000000</v>
      </c>
      <c r="F309" s="4">
        <f>_xll.BQL(D309, "bs_st_borrow(fa_period_reference=range(2021-06-30, 2021-06-30), fa_period_type=Q)")</f>
        <v>68000000</v>
      </c>
      <c r="G309" s="4">
        <f>_xll.BQL(D309, "bs_lt_borrow(fa_period_reference=range(2021-06-30, 2021-06-30), fa_period_type=Q)")</f>
        <v>1088000000</v>
      </c>
      <c r="H309" s="4">
        <f>_xll.BQL(D309, "net_income(as_of_date=range(2021-06-30, 2021-06-30), fa_period_type=LTM)")</f>
        <v>-143000000</v>
      </c>
      <c r="I309" s="4">
        <f>_xll.BQL(D309, "ebitda(as_of_date=range(2021-06-30, 2021-06-30), fa_period_type=LTM)")</f>
        <v>352000000</v>
      </c>
      <c r="J309" s="4">
        <f>_xll.BQL(D309, "is_int_expense(as_of_date=range(2021-06-30, 2021-06-30), fa_period_type=Q)")</f>
        <v>13000000</v>
      </c>
      <c r="K309" s="4">
        <f>_xll.BQL(D309, "total_equity(as_of_date=range(2021-06-30, 2021-06-30), fa_period_type=Q)")</f>
        <v>947000000</v>
      </c>
      <c r="L309" s="4">
        <f>_xll.BQL(D309, "sales_rev_turn(as_of_date=range(2021-06-30, 2021-06-30), fa_period_type=LTM)")</f>
        <v>2765000000</v>
      </c>
    </row>
    <row r="310" spans="1:12" x14ac:dyDescent="0.25">
      <c r="A310" s="1">
        <v>44377</v>
      </c>
      <c r="B310" s="1">
        <v>44377</v>
      </c>
      <c r="C310" t="s">
        <v>3069</v>
      </c>
      <c r="D310" t="s">
        <v>6800</v>
      </c>
      <c r="E310" s="4">
        <f>_xll.BQL(D310, "cf_free_cash_flow(as_of_date=range(2021-06-30, 2021-06-30), fa_period_type=LTM)")</f>
        <v>-1410000000</v>
      </c>
      <c r="F310" s="4">
        <f>_xll.BQL(D310, "bs_st_borrow(fa_period_reference=range(2021-06-30, 2021-06-30), fa_period_type=Q)")</f>
        <v>200000000</v>
      </c>
      <c r="G310" s="4">
        <f>_xll.BQL(D310, "bs_lt_borrow(fa_period_reference=range(2021-06-30, 2021-06-30), fa_period_type=Q)")</f>
        <v>2833000000</v>
      </c>
      <c r="H310" s="4">
        <f>_xll.BQL(D310, "net_income(as_of_date=range(2021-06-30, 2021-06-30), fa_period_type=LTM)")</f>
        <v>-65000000</v>
      </c>
      <c r="I310" s="4">
        <f>_xll.BQL(D310, "ebitda(as_of_date=range(2021-06-30, 2021-06-30), fa_period_type=LTM)")</f>
        <v>1102000000</v>
      </c>
      <c r="J310" s="4" t="str">
        <f>_xll.BQL(D310, "is_int_expense(as_of_date=range(2021-06-30, 2021-06-30), fa_period_type=Q)")</f>
        <v>#N/A</v>
      </c>
      <c r="K310" s="4">
        <f>_xll.BQL(D310, "total_equity(as_of_date=range(2021-06-30, 2021-06-30), fa_period_type=Q)")</f>
        <v>5502000000</v>
      </c>
      <c r="L310" s="4">
        <f>_xll.BQL(D310, "sales_rev_turn(as_of_date=range(2021-06-30, 2021-06-30), fa_period_type=LTM)")</f>
        <v>12287000000</v>
      </c>
    </row>
    <row r="311" spans="1:12" x14ac:dyDescent="0.25">
      <c r="A311" s="1">
        <v>44377</v>
      </c>
      <c r="B311" s="1">
        <v>44377</v>
      </c>
      <c r="C311" t="s">
        <v>3074</v>
      </c>
      <c r="D311" t="s">
        <v>6801</v>
      </c>
      <c r="E311" s="4">
        <f>_xll.BQL(D311, "cf_free_cash_flow(as_of_date=range(2021-06-30, 2021-06-30), fa_period_type=LTM)")</f>
        <v>2571000000</v>
      </c>
      <c r="F311" s="4">
        <f>_xll.BQL(D311, "bs_st_borrow(fa_period_reference=range(2021-06-30, 2021-06-30), fa_period_type=Q)")</f>
        <v>429000000</v>
      </c>
      <c r="G311" s="4">
        <f>_xll.BQL(D311, "bs_lt_borrow(fa_period_reference=range(2021-06-30, 2021-06-30), fa_period_type=Q)")</f>
        <v>7688000000</v>
      </c>
      <c r="H311" s="4">
        <f>_xll.BQL(D311, "net_income(as_of_date=range(2021-06-30, 2021-06-30), fa_period_type=LTM)")</f>
        <v>1390000000</v>
      </c>
      <c r="I311" s="4">
        <f>_xll.BQL(D311, "ebitda(as_of_date=range(2021-06-30, 2021-06-30), fa_period_type=LTM)")</f>
        <v>2480000000</v>
      </c>
      <c r="J311" s="4">
        <f>_xll.BQL(D311, "is_int_expense(as_of_date=range(2021-06-30, 2021-06-30), fa_period_type=Q)")</f>
        <v>43000000</v>
      </c>
      <c r="K311" s="4">
        <f>_xll.BQL(D311, "total_equity(as_of_date=range(2021-06-30, 2021-06-30), fa_period_type=Q)")</f>
        <v>5558000000</v>
      </c>
      <c r="L311" s="4">
        <f>_xll.BQL(D311, "sales_rev_turn(as_of_date=range(2021-06-30, 2021-06-30), fa_period_type=LTM)")</f>
        <v>14709000000</v>
      </c>
    </row>
    <row r="312" spans="1:12" x14ac:dyDescent="0.25">
      <c r="A312" s="1">
        <v>44377</v>
      </c>
      <c r="B312" s="1">
        <v>44377</v>
      </c>
      <c r="C312" t="s">
        <v>3084</v>
      </c>
      <c r="D312" t="s">
        <v>6802</v>
      </c>
      <c r="E312" s="4" t="str">
        <f>_xll.BQL(D312, "cf_free_cash_flow(as_of_date=range(2021-06-30, 2021-06-30), fa_period_type=LTM)")</f>
        <v>#N/A</v>
      </c>
      <c r="F312" s="4" t="str">
        <f>_xll.BQL(D312, "bs_st_borrow(fa_period_reference=range(2021-06-30, 2021-06-30), fa_period_type=Q)")</f>
        <v>#N/A</v>
      </c>
      <c r="G312" s="4" t="str">
        <f>_xll.BQL(D312, "bs_lt_borrow(fa_period_reference=range(2021-06-30, 2021-06-30), fa_period_type=Q)")</f>
        <v>#N/A</v>
      </c>
      <c r="H312" s="4" t="str">
        <f>_xll.BQL(D312, "net_income(as_of_date=range(2021-06-30, 2021-06-30), fa_period_type=LTM)")</f>
        <v>#N/A</v>
      </c>
      <c r="I312" s="4" t="str">
        <f>_xll.BQL(D312, "ebitda(as_of_date=range(2021-06-30, 2021-06-30), fa_period_type=LTM)")</f>
        <v>#N/A</v>
      </c>
      <c r="J312" s="4" t="str">
        <f>_xll.BQL(D312, "is_int_expense(as_of_date=range(2021-06-30, 2021-06-30), fa_period_type=Q)")</f>
        <v>#N/A</v>
      </c>
      <c r="K312" s="4" t="str">
        <f>_xll.BQL(D312, "total_equity(as_of_date=range(2021-06-30, 2021-06-30), fa_period_type=Q)")</f>
        <v>#N/A</v>
      </c>
      <c r="L312" s="4" t="str">
        <f>_xll.BQL(D312, "sales_rev_turn(as_of_date=range(2021-06-30, 2021-06-30), fa_period_type=LTM)")</f>
        <v>#N/A</v>
      </c>
    </row>
    <row r="313" spans="1:12" x14ac:dyDescent="0.25">
      <c r="A313" s="1">
        <v>44377</v>
      </c>
      <c r="B313" s="1">
        <v>44377</v>
      </c>
      <c r="C313" t="s">
        <v>3145</v>
      </c>
      <c r="D313" t="s">
        <v>6803</v>
      </c>
      <c r="E313" s="4" t="str">
        <f>_xll.BQL(D313, "cf_free_cash_flow(as_of_date=range(2021-06-30, 2021-06-30), fa_period_type=LTM)")</f>
        <v>#N/A</v>
      </c>
      <c r="F313" s="4" t="str">
        <f>_xll.BQL(D313, "bs_st_borrow(fa_period_reference=range(2021-06-30, 2021-06-30), fa_period_type=Q)")</f>
        <v>#N/A</v>
      </c>
      <c r="G313" s="4" t="str">
        <f>_xll.BQL(D313, "bs_lt_borrow(fa_period_reference=range(2021-06-30, 2021-06-30), fa_period_type=Q)")</f>
        <v>#N/A</v>
      </c>
      <c r="H313" s="4" t="str">
        <f>_xll.BQL(D313, "net_income(as_of_date=range(2021-06-30, 2021-06-30), fa_period_type=LTM)")</f>
        <v>#N/A</v>
      </c>
      <c r="I313" s="4" t="str">
        <f>_xll.BQL(D313, "ebitda(as_of_date=range(2021-06-30, 2021-06-30), fa_period_type=LTM)")</f>
        <v>#N/A</v>
      </c>
      <c r="J313" s="4" t="str">
        <f>_xll.BQL(D313, "is_int_expense(as_of_date=range(2021-06-30, 2021-06-30), fa_period_type=Q)")</f>
        <v>#N/A</v>
      </c>
      <c r="K313" s="4" t="str">
        <f>_xll.BQL(D313, "total_equity(as_of_date=range(2021-06-30, 2021-06-30), fa_period_type=Q)")</f>
        <v>#N/A</v>
      </c>
      <c r="L313" s="4" t="str">
        <f>_xll.BQL(D313, "sales_rev_turn(as_of_date=range(2021-06-30, 2021-06-30), fa_period_type=LTM)")</f>
        <v>#N/A</v>
      </c>
    </row>
    <row r="314" spans="1:12" x14ac:dyDescent="0.25">
      <c r="A314" s="1">
        <v>44377</v>
      </c>
      <c r="B314" s="1">
        <v>44377</v>
      </c>
      <c r="C314" t="s">
        <v>3170</v>
      </c>
      <c r="D314" t="s">
        <v>6804</v>
      </c>
      <c r="E314" s="4" t="str">
        <f>_xll.BQL(D314, "cf_free_cash_flow(as_of_date=range(2021-06-30, 2021-06-30), fa_period_type=LTM)")</f>
        <v>#N/A</v>
      </c>
      <c r="F314" s="4" t="str">
        <f>_xll.BQL(D314, "bs_st_borrow(fa_period_reference=range(2021-06-30, 2021-06-30), fa_period_type=Q)")</f>
        <v>#N/A</v>
      </c>
      <c r="G314" s="4" t="str">
        <f>_xll.BQL(D314, "bs_lt_borrow(fa_period_reference=range(2021-06-30, 2021-06-30), fa_period_type=Q)")</f>
        <v>#N/A</v>
      </c>
      <c r="H314" s="4" t="str">
        <f>_xll.BQL(D314, "net_income(as_of_date=range(2021-06-30, 2021-06-30), fa_period_type=LTM)")</f>
        <v>#N/A</v>
      </c>
      <c r="I314" s="4" t="str">
        <f>_xll.BQL(D314, "ebitda(as_of_date=range(2021-06-30, 2021-06-30), fa_period_type=LTM)")</f>
        <v>#N/A</v>
      </c>
      <c r="J314" s="4" t="str">
        <f>_xll.BQL(D314, "is_int_expense(as_of_date=range(2021-06-30, 2021-06-30), fa_period_type=Q)")</f>
        <v>#N/A</v>
      </c>
      <c r="K314" s="4" t="str">
        <f>_xll.BQL(D314, "total_equity(as_of_date=range(2021-06-30, 2021-06-30), fa_period_type=Q)")</f>
        <v>#N/A</v>
      </c>
      <c r="L314" s="4" t="str">
        <f>_xll.BQL(D314, "sales_rev_turn(as_of_date=range(2021-06-30, 2021-06-30), fa_period_type=LTM)")</f>
        <v>#N/A</v>
      </c>
    </row>
    <row r="315" spans="1:12" x14ac:dyDescent="0.25">
      <c r="A315" s="1">
        <v>44377</v>
      </c>
      <c r="B315" s="1">
        <v>44377</v>
      </c>
      <c r="C315" t="s">
        <v>3177</v>
      </c>
      <c r="D315" t="s">
        <v>6805</v>
      </c>
      <c r="E315" s="4">
        <f>_xll.BQL(D315, "cf_free_cash_flow(as_of_date=range(2021-06-30, 2021-06-30), fa_period_type=LTM)")</f>
        <v>798800000</v>
      </c>
      <c r="F315" s="4">
        <f>_xll.BQL(D315, "bs_st_borrow(fa_period_reference=range(2021-06-30, 2021-06-30), fa_period_type=Q)")</f>
        <v>0</v>
      </c>
      <c r="G315" s="4">
        <f>_xll.BQL(D315, "bs_lt_borrow(fa_period_reference=range(2021-06-30, 2021-06-30), fa_period_type=Q)")</f>
        <v>781200000</v>
      </c>
      <c r="H315" s="4">
        <f>_xll.BQL(D315, "net_income(as_of_date=range(2021-06-30, 2021-06-30), fa_period_type=LTM)")</f>
        <v>491400000</v>
      </c>
      <c r="I315" s="4" t="str">
        <f>_xll.BQL(D315, "ebitda(as_of_date=range(2021-06-30, 2021-06-30), fa_period_type=LTM)")</f>
        <v>#N/A</v>
      </c>
      <c r="J315" s="4">
        <f>_xll.BQL(D315, "is_int_expense(as_of_date=range(2021-06-30, 2021-06-30), fa_period_type=Q)")</f>
        <v>8500000</v>
      </c>
      <c r="K315" s="4">
        <f>_xll.BQL(D315, "total_equity(as_of_date=range(2021-06-30, 2021-06-30), fa_period_type=Q)")</f>
        <v>3046800000</v>
      </c>
      <c r="L315" s="4">
        <f>_xll.BQL(D315, "sales_rev_turn(as_of_date=range(2021-06-30, 2021-06-30), fa_period_type=LTM)")</f>
        <v>5054400000</v>
      </c>
    </row>
    <row r="316" spans="1:12" x14ac:dyDescent="0.25">
      <c r="A316" s="1">
        <v>44377</v>
      </c>
      <c r="B316" s="1">
        <v>44377</v>
      </c>
      <c r="C316" t="s">
        <v>3186</v>
      </c>
      <c r="D316" t="s">
        <v>6806</v>
      </c>
      <c r="E316" s="4">
        <f>_xll.BQL(D316, "cf_free_cash_flow(as_of_date=range(2021-06-30, 2021-06-30), fa_period_type=LTM)")</f>
        <v>102000000</v>
      </c>
      <c r="F316" s="4">
        <f>_xll.BQL(D316, "bs_st_borrow(fa_period_reference=range(2021-06-30, 2021-06-30), fa_period_type=Q)")</f>
        <v>123000000</v>
      </c>
      <c r="G316" s="4">
        <f>_xll.BQL(D316, "bs_lt_borrow(fa_period_reference=range(2021-06-30, 2021-06-30), fa_period_type=Q)")</f>
        <v>7164000000</v>
      </c>
      <c r="H316" s="4">
        <f>_xll.BQL(D316, "net_income(as_of_date=range(2021-06-30, 2021-06-30), fa_period_type=LTM)")</f>
        <v>-486000000</v>
      </c>
      <c r="I316" s="4">
        <f>_xll.BQL(D316, "ebitda(as_of_date=range(2021-06-30, 2021-06-30), fa_period_type=LTM)")</f>
        <v>1075000000</v>
      </c>
      <c r="J316" s="4">
        <f>_xll.BQL(D316, "is_int_expense(as_of_date=range(2021-06-30, 2021-06-30), fa_period_type=Q)")</f>
        <v>39000000</v>
      </c>
      <c r="K316" s="4">
        <f>_xll.BQL(D316, "total_equity(as_of_date=range(2021-06-30, 2021-06-30), fa_period_type=Q)")</f>
        <v>18146000000</v>
      </c>
      <c r="L316" s="4">
        <f>_xll.BQL(D316, "sales_rev_turn(as_of_date=range(2021-06-30, 2021-06-30), fa_period_type=LTM)")</f>
        <v>7760000000</v>
      </c>
    </row>
    <row r="317" spans="1:12" x14ac:dyDescent="0.25">
      <c r="A317" s="1">
        <v>44377</v>
      </c>
      <c r="B317" s="1">
        <v>44377</v>
      </c>
      <c r="C317" t="s">
        <v>3209</v>
      </c>
      <c r="D317" t="s">
        <v>6807</v>
      </c>
      <c r="E317" s="4">
        <f>_xll.BQL(D317, "cf_free_cash_flow(as_of_date=range(2021-06-30, 2021-06-30), fa_period_type=LTM)")</f>
        <v>5302000000</v>
      </c>
      <c r="F317" s="4">
        <f>_xll.BQL(D317, "bs_st_borrow(fa_period_reference=range(2021-06-30, 2021-06-30), fa_period_type=Q)")</f>
        <v>5404000000</v>
      </c>
      <c r="G317" s="4">
        <f>_xll.BQL(D317, "bs_lt_borrow(fa_period_reference=range(2021-06-30, 2021-06-30), fa_period_type=Q)")</f>
        <v>16953000000</v>
      </c>
      <c r="H317" s="4">
        <f>_xll.BQL(D317, "net_income(as_of_date=range(2021-06-30, 2021-06-30), fa_period_type=LTM)")</f>
        <v>4779000000</v>
      </c>
      <c r="I317" s="4">
        <f>_xll.BQL(D317, "ebitda(as_of_date=range(2021-06-30, 2021-06-30), fa_period_type=LTM)")</f>
        <v>6912000000</v>
      </c>
      <c r="J317" s="4">
        <f>_xll.BQL(D317, "is_int_expense(as_of_date=range(2021-06-30, 2021-06-30), fa_period_type=Q)")</f>
        <v>95000000</v>
      </c>
      <c r="K317" s="4">
        <f>_xll.BQL(D317, "total_equity(as_of_date=range(2021-06-30, 2021-06-30), fa_period_type=Q)")</f>
        <v>17797000000</v>
      </c>
      <c r="L317" s="4">
        <f>_xll.BQL(D317, "sales_rev_turn(as_of_date=range(2021-06-30, 2021-06-30), fa_period_type=LTM)")</f>
        <v>32637000000</v>
      </c>
    </row>
    <row r="318" spans="1:12" x14ac:dyDescent="0.25">
      <c r="A318" s="1">
        <v>44377</v>
      </c>
      <c r="B318" s="1">
        <v>44377</v>
      </c>
      <c r="C318" t="s">
        <v>3282</v>
      </c>
      <c r="D318" t="s">
        <v>6808</v>
      </c>
      <c r="E318" s="4">
        <f>_xll.BQL(D318, "cf_free_cash_flow(as_of_date=range(2021-06-30, 2021-06-30), fa_period_type=LTM)")</f>
        <v>2494000000</v>
      </c>
      <c r="F318" s="4">
        <f>_xll.BQL(D318, "bs_st_borrow(fa_period_reference=range(2021-06-30, 2021-06-30), fa_period_type=Q)")</f>
        <v>784000000</v>
      </c>
      <c r="G318" s="4">
        <f>_xll.BQL(D318, "bs_lt_borrow(fa_period_reference=range(2021-06-30, 2021-06-30), fa_period_type=Q)")</f>
        <v>8376000000</v>
      </c>
      <c r="H318" s="4">
        <f>_xll.BQL(D318, "net_income(as_of_date=range(2021-06-30, 2021-06-30), fa_period_type=LTM)")</f>
        <v>1053000000</v>
      </c>
      <c r="I318" s="4">
        <f>_xll.BQL(D318, "ebitda(as_of_date=range(2021-06-30, 2021-06-30), fa_period_type=LTM)")</f>
        <v>2467000000</v>
      </c>
      <c r="J318" s="4">
        <f>_xll.BQL(D318, "is_int_expense(as_of_date=range(2021-06-30, 2021-06-30), fa_period_type=Q)")</f>
        <v>53000000</v>
      </c>
      <c r="K318" s="4">
        <f>_xll.BQL(D318, "total_equity(as_of_date=range(2021-06-30, 2021-06-30), fa_period_type=Q)")</f>
        <v>18757000000</v>
      </c>
      <c r="L318" s="4">
        <f>_xll.BQL(D318, "sales_rev_turn(as_of_date=range(2021-06-30, 2021-06-30), fa_period_type=LTM)")</f>
        <v>22232000000</v>
      </c>
    </row>
    <row r="319" spans="1:12" x14ac:dyDescent="0.25">
      <c r="A319" s="1">
        <v>44377</v>
      </c>
      <c r="B319" s="1">
        <v>44377</v>
      </c>
      <c r="C319" t="s">
        <v>3289</v>
      </c>
      <c r="D319" t="s">
        <v>6809</v>
      </c>
      <c r="E319" s="4">
        <f>_xll.BQL(D319, "cf_free_cash_flow(as_of_date=range(2021-06-30, 2021-06-30), fa_period_type=LTM)")</f>
        <v>1867300000</v>
      </c>
      <c r="F319" s="4">
        <f>_xll.BQL(D319, "bs_st_borrow(fa_period_reference=range(2021-06-30, 2021-06-30), fa_period_type=Q)")</f>
        <v>475400000</v>
      </c>
      <c r="G319" s="4">
        <f>_xll.BQL(D319, "bs_lt_borrow(fa_period_reference=range(2021-06-30, 2021-06-30), fa_period_type=Q)")</f>
        <v>4489800000</v>
      </c>
      <c r="H319" s="4">
        <f>_xll.BQL(D319, "net_income(as_of_date=range(2021-06-30, 2021-06-30), fa_period_type=LTM)")</f>
        <v>1119300000</v>
      </c>
      <c r="I319" s="4">
        <f>_xll.BQL(D319, "ebitda(as_of_date=range(2021-06-30, 2021-06-30), fa_period_type=LTM)")</f>
        <v>2157000000</v>
      </c>
      <c r="J319" s="4">
        <f>_xll.BQL(D319, "is_int_expense(as_of_date=range(2021-06-30, 2021-06-30), fa_period_type=Q)")</f>
        <v>60700000</v>
      </c>
      <c r="K319" s="4">
        <f>_xll.BQL(D319, "total_equity(as_of_date=range(2021-06-30, 2021-06-30), fa_period_type=Q)")</f>
        <v>6312799999.999999</v>
      </c>
      <c r="L319" s="4">
        <f>_xll.BQL(D319, "sales_rev_turn(as_of_date=range(2021-06-30, 2021-06-30), fa_period_type=LTM)")</f>
        <v>12831000000</v>
      </c>
    </row>
    <row r="320" spans="1:12" x14ac:dyDescent="0.25">
      <c r="A320" s="1">
        <v>44377</v>
      </c>
      <c r="B320" s="1">
        <v>44377</v>
      </c>
      <c r="C320" t="s">
        <v>3300</v>
      </c>
      <c r="D320" t="s">
        <v>6810</v>
      </c>
      <c r="E320" s="4" t="str">
        <f>_xll.BQL(D320, "cf_free_cash_flow(as_of_date=range(2021-06-30, 2021-06-30), fa_period_type=LTM)")</f>
        <v>#N/A</v>
      </c>
      <c r="F320" s="4" t="str">
        <f>_xll.BQL(D320, "bs_st_borrow(fa_period_reference=range(2021-06-30, 2021-06-30), fa_period_type=Q)")</f>
        <v>#N/A</v>
      </c>
      <c r="G320" s="4" t="str">
        <f>_xll.BQL(D320, "bs_lt_borrow(fa_period_reference=range(2021-06-30, 2021-06-30), fa_period_type=Q)")</f>
        <v>#N/A</v>
      </c>
      <c r="H320" s="4" t="str">
        <f>_xll.BQL(D320, "net_income(as_of_date=range(2021-06-30, 2021-06-30), fa_period_type=LTM)")</f>
        <v>#N/A</v>
      </c>
      <c r="I320" s="4" t="str">
        <f>_xll.BQL(D320, "ebitda(as_of_date=range(2021-06-30, 2021-06-30), fa_period_type=LTM)")</f>
        <v>#N/A</v>
      </c>
      <c r="J320" s="4" t="str">
        <f>_xll.BQL(D320, "is_int_expense(as_of_date=range(2021-06-30, 2021-06-30), fa_period_type=Q)")</f>
        <v>#N/A</v>
      </c>
      <c r="K320" s="4" t="str">
        <f>_xll.BQL(D320, "total_equity(as_of_date=range(2021-06-30, 2021-06-30), fa_period_type=Q)")</f>
        <v>#N/A</v>
      </c>
      <c r="L320" s="4" t="str">
        <f>_xll.BQL(D320, "sales_rev_turn(as_of_date=range(2021-06-30, 2021-06-30), fa_period_type=LTM)")</f>
        <v>#N/A</v>
      </c>
    </row>
    <row r="321" spans="1:12" x14ac:dyDescent="0.25">
      <c r="A321" s="1">
        <v>44377</v>
      </c>
      <c r="B321" s="1">
        <v>44377</v>
      </c>
      <c r="C321" t="s">
        <v>3310</v>
      </c>
      <c r="D321" t="s">
        <v>6811</v>
      </c>
      <c r="E321" s="4">
        <f>_xll.BQL(D321, "cf_free_cash_flow(as_of_date=range(2021-06-30, 2021-06-30), fa_period_type=LTM)")</f>
        <v>-432000000</v>
      </c>
      <c r="F321" s="4">
        <f>_xll.BQL(D321, "bs_st_borrow(fa_period_reference=range(2021-06-30, 2021-06-30), fa_period_type=Q)")</f>
        <v>661000000</v>
      </c>
      <c r="G321" s="4">
        <f>_xll.BQL(D321, "bs_lt_borrow(fa_period_reference=range(2021-06-30, 2021-06-30), fa_period_type=Q)")</f>
        <v>10425000000</v>
      </c>
      <c r="H321" s="4">
        <f>_xll.BQL(D321, "net_income(as_of_date=range(2021-06-30, 2021-06-30), fa_period_type=LTM)")</f>
        <v>718000000</v>
      </c>
      <c r="I321" s="4">
        <f>_xll.BQL(D321, "ebitda(as_of_date=range(2021-06-30, 2021-06-30), fa_period_type=LTM)")</f>
        <v>1854000000</v>
      </c>
      <c r="J321" s="4">
        <f>_xll.BQL(D321, "is_int_expense(as_of_date=range(2021-06-30, 2021-06-30), fa_period_type=Q)")</f>
        <v>98000000</v>
      </c>
      <c r="K321" s="4">
        <f>_xll.BQL(D321, "total_equity(as_of_date=range(2021-06-30, 2021-06-30), fa_period_type=Q)")</f>
        <v>6583000000</v>
      </c>
      <c r="L321" s="4">
        <f>_xll.BQL(D321, "sales_rev_turn(as_of_date=range(2021-06-30, 2021-06-30), fa_period_type=LTM)")</f>
        <v>3821000000</v>
      </c>
    </row>
    <row r="322" spans="1:12" x14ac:dyDescent="0.25">
      <c r="A322" s="1">
        <v>44377</v>
      </c>
      <c r="B322" s="1">
        <v>44377</v>
      </c>
      <c r="C322" t="s">
        <v>3319</v>
      </c>
      <c r="D322" t="s">
        <v>6812</v>
      </c>
      <c r="E322" s="4">
        <f>_xll.BQL(D322, "cf_free_cash_flow(as_of_date=range(2021-06-30, 2021-06-30), fa_period_type=LTM)")</f>
        <v>2315000000</v>
      </c>
      <c r="F322" s="4">
        <f>_xll.BQL(D322, "bs_st_borrow(fa_period_reference=range(2021-06-30, 2021-06-30), fa_period_type=Q)")</f>
        <v>361000000</v>
      </c>
      <c r="G322" s="4">
        <f>_xll.BQL(D322, "bs_lt_borrow(fa_period_reference=range(2021-06-30, 2021-06-30), fa_period_type=Q)")</f>
        <v>12883000000</v>
      </c>
      <c r="H322" s="4">
        <f>_xll.BQL(D322, "net_income(as_of_date=range(2021-06-30, 2021-06-30), fa_period_type=LTM)")</f>
        <v>1556000000</v>
      </c>
      <c r="I322" s="4">
        <f>_xll.BQL(D322, "ebitda(as_of_date=range(2021-06-30, 2021-06-30), fa_period_type=LTM)")</f>
        <v>4252000000</v>
      </c>
      <c r="J322" s="4" t="str">
        <f>_xll.BQL(D322, "is_int_expense(as_of_date=range(2021-06-30, 2021-06-30), fa_period_type=Q)")</f>
        <v>#N/A</v>
      </c>
      <c r="K322" s="4">
        <f>_xll.BQL(D322, "total_equity(as_of_date=range(2021-06-30, 2021-06-30), fa_period_type=Q)")</f>
        <v>7428999999.999999</v>
      </c>
      <c r="L322" s="4">
        <f>_xll.BQL(D322, "sales_rev_turn(as_of_date=range(2021-06-30, 2021-06-30), fa_period_type=LTM)")</f>
        <v>15601000000</v>
      </c>
    </row>
    <row r="323" spans="1:12" x14ac:dyDescent="0.25">
      <c r="A323" s="1">
        <v>44377</v>
      </c>
      <c r="B323" s="1">
        <v>44377</v>
      </c>
      <c r="C323" t="s">
        <v>3324</v>
      </c>
      <c r="D323" t="s">
        <v>6813</v>
      </c>
      <c r="E323" s="4" t="str">
        <f>_xll.BQL(D323, "cf_free_cash_flow(as_of_date=range(2021-06-30, 2021-06-30), fa_period_type=LTM)")</f>
        <v>#N/A</v>
      </c>
      <c r="F323" s="4" t="str">
        <f>_xll.BQL(D323, "bs_st_borrow(fa_period_reference=range(2021-06-30, 2021-06-30), fa_period_type=Q)")</f>
        <v>#N/A</v>
      </c>
      <c r="G323" s="4" t="str">
        <f>_xll.BQL(D323, "bs_lt_borrow(fa_period_reference=range(2021-06-30, 2021-06-30), fa_period_type=Q)")</f>
        <v>#N/A</v>
      </c>
      <c r="H323" s="4" t="str">
        <f>_xll.BQL(D323, "net_income(as_of_date=range(2021-06-30, 2021-06-30), fa_period_type=LTM)")</f>
        <v>#N/A</v>
      </c>
      <c r="I323" s="4" t="str">
        <f>_xll.BQL(D323, "ebitda(as_of_date=range(2021-06-30, 2021-06-30), fa_period_type=LTM)")</f>
        <v>#N/A</v>
      </c>
      <c r="J323" s="4" t="str">
        <f>_xll.BQL(D323, "is_int_expense(as_of_date=range(2021-06-30, 2021-06-30), fa_period_type=Q)")</f>
        <v>#N/A</v>
      </c>
      <c r="K323" s="4" t="str">
        <f>_xll.BQL(D323, "total_equity(as_of_date=range(2021-06-30, 2021-06-30), fa_period_type=Q)")</f>
        <v>#N/A</v>
      </c>
      <c r="L323" s="4" t="str">
        <f>_xll.BQL(D323, "sales_rev_turn(as_of_date=range(2021-06-30, 2021-06-30), fa_period_type=LTM)")</f>
        <v>#N/A</v>
      </c>
    </row>
    <row r="324" spans="1:12" x14ac:dyDescent="0.25">
      <c r="A324" s="1">
        <v>44377</v>
      </c>
      <c r="B324" s="1">
        <v>44377</v>
      </c>
      <c r="C324" t="s">
        <v>3353</v>
      </c>
      <c r="D324" t="s">
        <v>6814</v>
      </c>
      <c r="E324" s="4">
        <f>_xll.BQL(D324, "cf_free_cash_flow(as_of_date=range(2021-06-30, 2021-06-30), fa_period_type=LTM)")</f>
        <v>3921000000</v>
      </c>
      <c r="F324" s="4">
        <f>_xll.BQL(D324, "bs_st_borrow(fa_period_reference=range(2021-06-30, 2021-06-30), fa_period_type=Q)")</f>
        <v>15293000000</v>
      </c>
      <c r="G324" s="4">
        <f>_xll.BQL(D324, "bs_lt_borrow(fa_period_reference=range(2021-06-30, 2021-06-30), fa_period_type=Q)")</f>
        <v>45319000000</v>
      </c>
      <c r="H324" s="4">
        <f>_xll.BQL(D324, "net_income(as_of_date=range(2021-06-30, 2021-06-30), fa_period_type=LTM)")</f>
        <v>-19100000000</v>
      </c>
      <c r="I324" s="4">
        <f>_xll.BQL(D324, "ebitda(as_of_date=range(2021-06-30, 2021-06-30), fa_period_type=LTM)")</f>
        <v>17829000000</v>
      </c>
      <c r="J324" s="4">
        <f>_xll.BQL(D324, "is_int_expense(as_of_date=range(2021-06-30, 2021-06-30), fa_period_type=Q)")</f>
        <v>258000000</v>
      </c>
      <c r="K324" s="4">
        <f>_xll.BQL(D324, "total_equity(as_of_date=range(2021-06-30, 2021-06-30), fa_period_type=Q)")</f>
        <v>164101000000</v>
      </c>
      <c r="L324" s="4">
        <f>_xll.BQL(D324, "sales_rev_turn(as_of_date=range(2021-06-30, 2021-06-30), fa_period_type=LTM)")</f>
        <v>180992000000</v>
      </c>
    </row>
    <row r="325" spans="1:12" x14ac:dyDescent="0.25">
      <c r="A325" s="1">
        <v>44377</v>
      </c>
      <c r="B325" s="1">
        <v>44377</v>
      </c>
      <c r="C325" t="s">
        <v>3356</v>
      </c>
      <c r="D325" t="s">
        <v>6815</v>
      </c>
      <c r="E325" s="4" t="str">
        <f>_xll.BQL(D325, "cf_free_cash_flow(as_of_date=range(2021-06-30, 2021-06-30), fa_period_type=LTM)")</f>
        <v>#N/A</v>
      </c>
      <c r="F325" s="4" t="str">
        <f>_xll.BQL(D325, "bs_st_borrow(fa_period_reference=range(2021-06-30, 2021-06-30), fa_period_type=Q)")</f>
        <v>#N/A</v>
      </c>
      <c r="G325" s="4" t="str">
        <f>_xll.BQL(D325, "bs_lt_borrow(fa_period_reference=range(2021-06-30, 2021-06-30), fa_period_type=Q)")</f>
        <v>#N/A</v>
      </c>
      <c r="H325" s="4" t="str">
        <f>_xll.BQL(D325, "net_income(as_of_date=range(2021-06-30, 2021-06-30), fa_period_type=LTM)")</f>
        <v>#N/A</v>
      </c>
      <c r="I325" s="4" t="str">
        <f>_xll.BQL(D325, "ebitda(as_of_date=range(2021-06-30, 2021-06-30), fa_period_type=LTM)")</f>
        <v>#N/A</v>
      </c>
      <c r="J325" s="4" t="str">
        <f>_xll.BQL(D325, "is_int_expense(as_of_date=range(2021-06-30, 2021-06-30), fa_period_type=Q)")</f>
        <v>#N/A</v>
      </c>
      <c r="K325" s="4" t="str">
        <f>_xll.BQL(D325, "total_equity(as_of_date=range(2021-06-30, 2021-06-30), fa_period_type=Q)")</f>
        <v>#N/A</v>
      </c>
      <c r="L325" s="4" t="str">
        <f>_xll.BQL(D325, "sales_rev_turn(as_of_date=range(2021-06-30, 2021-06-30), fa_period_type=LTM)")</f>
        <v>#N/A</v>
      </c>
    </row>
    <row r="326" spans="1:12" x14ac:dyDescent="0.25">
      <c r="A326" s="1">
        <v>44377</v>
      </c>
      <c r="B326" s="1">
        <v>44377</v>
      </c>
      <c r="C326" t="s">
        <v>3389</v>
      </c>
      <c r="D326" t="s">
        <v>6816</v>
      </c>
      <c r="E326" s="4" t="str">
        <f>_xll.BQL(D326, "cf_free_cash_flow(as_of_date=range(2021-06-30, 2021-06-30), fa_period_type=LTM)")</f>
        <v>#N/A</v>
      </c>
      <c r="F326" s="4" t="str">
        <f>_xll.BQL(D326, "bs_st_borrow(fa_period_reference=range(2021-06-30, 2021-06-30), fa_period_type=Q)")</f>
        <v>#N/A</v>
      </c>
      <c r="G326" s="4" t="str">
        <f>_xll.BQL(D326, "bs_lt_borrow(fa_period_reference=range(2021-06-30, 2021-06-30), fa_period_type=Q)")</f>
        <v>#N/A</v>
      </c>
      <c r="H326" s="4" t="str">
        <f>_xll.BQL(D326, "net_income(as_of_date=range(2021-06-30, 2021-06-30), fa_period_type=LTM)")</f>
        <v>#N/A</v>
      </c>
      <c r="I326" s="4" t="str">
        <f>_xll.BQL(D326, "ebitda(as_of_date=range(2021-06-30, 2021-06-30), fa_period_type=LTM)")</f>
        <v>#N/A</v>
      </c>
      <c r="J326" s="4" t="str">
        <f>_xll.BQL(D326, "is_int_expense(as_of_date=range(2021-06-30, 2021-06-30), fa_period_type=Q)")</f>
        <v>#N/A</v>
      </c>
      <c r="K326" s="4" t="str">
        <f>_xll.BQL(D326, "total_equity(as_of_date=range(2021-06-30, 2021-06-30), fa_period_type=Q)")</f>
        <v>#N/A</v>
      </c>
      <c r="L326" s="4" t="str">
        <f>_xll.BQL(D326, "sales_rev_turn(as_of_date=range(2021-06-30, 2021-06-30), fa_period_type=LTM)")</f>
        <v>#N/A</v>
      </c>
    </row>
    <row r="327" spans="1:12" x14ac:dyDescent="0.25">
      <c r="A327" s="1">
        <v>44377</v>
      </c>
      <c r="B327" s="1">
        <v>44377</v>
      </c>
      <c r="C327" t="s">
        <v>3412</v>
      </c>
      <c r="D327" t="s">
        <v>6817</v>
      </c>
      <c r="E327" s="4">
        <f>_xll.BQL(D327, "cf_free_cash_flow(as_of_date=range(2021-06-30, 2021-06-30), fa_period_type=LTM)")</f>
        <v>-418000000</v>
      </c>
      <c r="F327" s="4" t="str">
        <f>_xll.BQL(D327, "bs_st_borrow(fa_period_reference=range(2021-06-30, 2021-06-30), fa_period_type=Q)")</f>
        <v>#N/A</v>
      </c>
      <c r="G327" s="4" t="str">
        <f>_xll.BQL(D327, "bs_lt_borrow(fa_period_reference=range(2021-06-30, 2021-06-30), fa_period_type=Q)")</f>
        <v>#N/A</v>
      </c>
      <c r="H327" s="4">
        <f>_xll.BQL(D327, "net_income(as_of_date=range(2021-06-30, 2021-06-30), fa_period_type=LTM)")</f>
        <v>-575000000</v>
      </c>
      <c r="I327" s="4">
        <f>_xll.BQL(D327, "ebitda(as_of_date=range(2021-06-30, 2021-06-30), fa_period_type=LTM)")</f>
        <v>6218000000</v>
      </c>
      <c r="J327" s="4">
        <f>_xll.BQL(D327, "is_int_expense(as_of_date=range(2021-06-30, 2021-06-30), fa_period_type=Q)")</f>
        <v>249000000</v>
      </c>
      <c r="K327" s="4">
        <f>_xll.BQL(D327, "total_equity(as_of_date=range(2021-06-30, 2021-06-30), fa_period_type=Q)")</f>
        <v>9331000000</v>
      </c>
      <c r="L327" s="4">
        <f>_xll.BQL(D327, "sales_rev_turn(as_of_date=range(2021-06-30, 2021-06-30), fa_period_type=LTM)")</f>
        <v>13405000000</v>
      </c>
    </row>
    <row r="328" spans="1:12" x14ac:dyDescent="0.25">
      <c r="A328" s="1">
        <v>44377</v>
      </c>
      <c r="B328" s="1">
        <v>44377</v>
      </c>
      <c r="C328" t="s">
        <v>3445</v>
      </c>
      <c r="D328" t="s">
        <v>6818</v>
      </c>
      <c r="E328" s="4">
        <f>_xll.BQL(D328, "cf_free_cash_flow(as_of_date=range(2021-06-30, 2021-06-30), fa_period_type=LTM)")</f>
        <v>6384700000</v>
      </c>
      <c r="F328" s="4">
        <f>_xll.BQL(D328, "bs_st_borrow(fa_period_reference=range(2021-06-30, 2021-06-30), fa_period_type=Q)")</f>
        <v>1778500000</v>
      </c>
      <c r="G328" s="4">
        <f>_xll.BQL(D328, "bs_lt_borrow(fa_period_reference=range(2021-06-30, 2021-06-30), fa_period_type=Q)")</f>
        <v>14736600000</v>
      </c>
      <c r="H328" s="4">
        <f>_xll.BQL(D328, "net_income(as_of_date=range(2021-06-30, 2021-06-30), fa_period_type=LTM)")</f>
        <v>6092500000</v>
      </c>
      <c r="I328" s="4">
        <f>_xll.BQL(D328, "ebitda(as_of_date=range(2021-06-30, 2021-06-30), fa_period_type=LTM)")</f>
        <v>7023100000</v>
      </c>
      <c r="J328" s="4">
        <f>_xll.BQL(D328, "is_int_expense(as_of_date=range(2021-06-30, 2021-06-30), fa_period_type=Q)")</f>
        <v>87800000</v>
      </c>
      <c r="K328" s="4">
        <f>_xll.BQL(D328, "total_equity(as_of_date=range(2021-06-30, 2021-06-30), fa_period_type=Q)")</f>
        <v>7099300000</v>
      </c>
      <c r="L328" s="4">
        <f>_xll.BQL(D328, "sales_rev_turn(as_of_date=range(2021-06-30, 2021-06-30), fa_period_type=LTM)")</f>
        <v>25485600000</v>
      </c>
    </row>
    <row r="329" spans="1:12" x14ac:dyDescent="0.25">
      <c r="A329" s="1">
        <v>44377</v>
      </c>
      <c r="B329" s="1">
        <v>44377</v>
      </c>
      <c r="C329" t="s">
        <v>3448</v>
      </c>
      <c r="D329" t="s">
        <v>6819</v>
      </c>
      <c r="E329" s="4">
        <f>_xll.BQL(D329, "cf_free_cash_flow(as_of_date=range(2021-06-30, 2021-06-30), fa_period_type=LTM)")</f>
        <v>1518000000</v>
      </c>
      <c r="F329" s="4">
        <f>_xll.BQL(D329, "bs_st_borrow(fa_period_reference=range(2021-06-30, 2021-06-30), fa_period_type=Q)")</f>
        <v>262000000</v>
      </c>
      <c r="G329" s="4">
        <f>_xll.BQL(D329, "bs_lt_borrow(fa_period_reference=range(2021-06-30, 2021-06-30), fa_period_type=Q)")</f>
        <v>9206000000</v>
      </c>
      <c r="H329" s="4">
        <f>_xll.BQL(D329, "net_income(as_of_date=range(2021-06-30, 2021-06-30), fa_period_type=LTM)")</f>
        <v>191000000</v>
      </c>
      <c r="I329" s="4">
        <f>_xll.BQL(D329, "ebitda(as_of_date=range(2021-06-30, 2021-06-30), fa_period_type=LTM)")</f>
        <v>1200000000</v>
      </c>
      <c r="J329" s="4">
        <f>_xll.BQL(D329, "is_int_expense(as_of_date=range(2021-06-30, 2021-06-30), fa_period_type=Q)")</f>
        <v>82000000</v>
      </c>
      <c r="K329" s="4">
        <f>_xll.BQL(D329, "total_equity(as_of_date=range(2021-06-30, 2021-06-30), fa_period_type=Q)")</f>
        <v>15719000000</v>
      </c>
      <c r="L329" s="4">
        <f>_xll.BQL(D329, "sales_rev_turn(as_of_date=range(2021-06-30, 2021-06-30), fa_period_type=LTM)")</f>
        <v>10122000000</v>
      </c>
    </row>
    <row r="330" spans="1:12" x14ac:dyDescent="0.25">
      <c r="A330" s="1">
        <v>44377</v>
      </c>
      <c r="B330" s="1">
        <v>44377</v>
      </c>
      <c r="C330" t="s">
        <v>3451</v>
      </c>
      <c r="D330" t="s">
        <v>6820</v>
      </c>
      <c r="E330" s="4" t="str">
        <f>_xll.BQL(D330, "cf_free_cash_flow(as_of_date=range(2021-06-30, 2021-06-30), fa_period_type=LTM)")</f>
        <v>#N/A</v>
      </c>
      <c r="F330" s="4" t="str">
        <f>_xll.BQL(D330, "bs_st_borrow(fa_period_reference=range(2021-06-30, 2021-06-30), fa_period_type=Q)")</f>
        <v>#N/A</v>
      </c>
      <c r="G330" s="4" t="str">
        <f>_xll.BQL(D330, "bs_lt_borrow(fa_period_reference=range(2021-06-30, 2021-06-30), fa_period_type=Q)")</f>
        <v>#N/A</v>
      </c>
      <c r="H330" s="4" t="str">
        <f>_xll.BQL(D330, "net_income(as_of_date=range(2021-06-30, 2021-06-30), fa_period_type=LTM)")</f>
        <v>#N/A</v>
      </c>
      <c r="I330" s="4" t="str">
        <f>_xll.BQL(D330, "ebitda(as_of_date=range(2021-06-30, 2021-06-30), fa_period_type=LTM)")</f>
        <v>#N/A</v>
      </c>
      <c r="J330" s="4" t="str">
        <f>_xll.BQL(D330, "is_int_expense(as_of_date=range(2021-06-30, 2021-06-30), fa_period_type=Q)")</f>
        <v>#N/A</v>
      </c>
      <c r="K330" s="4" t="str">
        <f>_xll.BQL(D330, "total_equity(as_of_date=range(2021-06-30, 2021-06-30), fa_period_type=Q)")</f>
        <v>#N/A</v>
      </c>
      <c r="L330" s="4" t="str">
        <f>_xll.BQL(D330, "sales_rev_turn(as_of_date=range(2021-06-30, 2021-06-30), fa_period_type=LTM)")</f>
        <v>#N/A</v>
      </c>
    </row>
    <row r="331" spans="1:12" x14ac:dyDescent="0.25">
      <c r="A331" s="1">
        <v>44377</v>
      </c>
      <c r="B331" s="1">
        <v>44377</v>
      </c>
      <c r="C331" t="s">
        <v>3460</v>
      </c>
      <c r="D331" t="s">
        <v>6821</v>
      </c>
      <c r="E331" s="4">
        <f>_xll.BQL(D331, "cf_free_cash_flow(as_of_date=range(2021-06-30, 2021-06-30), fa_period_type=LTM)")</f>
        <v>655000000</v>
      </c>
      <c r="F331" s="4">
        <f>_xll.BQL(D331, "bs_st_borrow(fa_period_reference=range(2021-06-30, 2021-06-30), fa_period_type=Q)")</f>
        <v>51000000</v>
      </c>
      <c r="G331" s="4">
        <f>_xll.BQL(D331, "bs_lt_borrow(fa_period_reference=range(2021-06-30, 2021-06-30), fa_period_type=Q)")</f>
        <v>6722000000</v>
      </c>
      <c r="H331" s="4">
        <f>_xll.BQL(D331, "net_income(as_of_date=range(2021-06-30, 2021-06-30), fa_period_type=LTM)")</f>
        <v>-400000000</v>
      </c>
      <c r="I331" s="4">
        <f>_xll.BQL(D331, "ebitda(as_of_date=range(2021-06-30, 2021-06-30), fa_period_type=LTM)")</f>
        <v>1499000000</v>
      </c>
      <c r="J331" s="4" t="str">
        <f>_xll.BQL(D331, "is_int_expense(as_of_date=range(2021-06-30, 2021-06-30), fa_period_type=Q)")</f>
        <v>#N/A</v>
      </c>
      <c r="K331" s="4">
        <f>_xll.BQL(D331, "total_equity(as_of_date=range(2021-06-30, 2021-06-30), fa_period_type=Q)")</f>
        <v>17380000000</v>
      </c>
      <c r="L331" s="4">
        <f>_xll.BQL(D331, "sales_rev_turn(as_of_date=range(2021-06-30, 2021-06-30), fa_period_type=LTM)")</f>
        <v>20062000000</v>
      </c>
    </row>
    <row r="332" spans="1:12" x14ac:dyDescent="0.25">
      <c r="A332" s="1">
        <v>44377</v>
      </c>
      <c r="B332" s="1">
        <v>44377</v>
      </c>
      <c r="C332" t="s">
        <v>3489</v>
      </c>
      <c r="D332" t="s">
        <v>6822</v>
      </c>
      <c r="E332" s="4" t="str">
        <f>_xll.BQL(D332, "cf_free_cash_flow(as_of_date=range(2021-06-30, 2021-06-30), fa_period_type=LTM)")</f>
        <v>#N/A</v>
      </c>
      <c r="F332" s="4" t="str">
        <f>_xll.BQL(D332, "bs_st_borrow(fa_period_reference=range(2021-06-30, 2021-06-30), fa_period_type=Q)")</f>
        <v>#N/A</v>
      </c>
      <c r="G332" s="4" t="str">
        <f>_xll.BQL(D332, "bs_lt_borrow(fa_period_reference=range(2021-06-30, 2021-06-30), fa_period_type=Q)")</f>
        <v>#N/A</v>
      </c>
      <c r="H332" s="4" t="str">
        <f>_xll.BQL(D332, "net_income(as_of_date=range(2021-06-30, 2021-06-30), fa_period_type=LTM)")</f>
        <v>#N/A</v>
      </c>
      <c r="I332" s="4" t="str">
        <f>_xll.BQL(D332, "ebitda(as_of_date=range(2021-06-30, 2021-06-30), fa_period_type=LTM)")</f>
        <v>#N/A</v>
      </c>
      <c r="J332" s="4" t="str">
        <f>_xll.BQL(D332, "is_int_expense(as_of_date=range(2021-06-30, 2021-06-30), fa_period_type=Q)")</f>
        <v>#N/A</v>
      </c>
      <c r="K332" s="4" t="str">
        <f>_xll.BQL(D332, "total_equity(as_of_date=range(2021-06-30, 2021-06-30), fa_period_type=Q)")</f>
        <v>#N/A</v>
      </c>
      <c r="L332" s="4" t="str">
        <f>_xll.BQL(D332, "sales_rev_turn(as_of_date=range(2021-06-30, 2021-06-30), fa_period_type=LTM)")</f>
        <v>#N/A</v>
      </c>
    </row>
    <row r="333" spans="1:12" x14ac:dyDescent="0.25">
      <c r="A333" s="1">
        <v>44377</v>
      </c>
      <c r="B333" s="1">
        <v>44377</v>
      </c>
      <c r="C333" t="s">
        <v>3493</v>
      </c>
      <c r="D333" t="s">
        <v>6823</v>
      </c>
      <c r="E333" s="4">
        <f>_xll.BQL(D333, "cf_free_cash_flow(as_of_date=range(2021-06-30, 2021-06-30), fa_period_type=LTM)")</f>
        <v>1657000000</v>
      </c>
      <c r="F333" s="4">
        <f>_xll.BQL(D333, "bs_st_borrow(fa_period_reference=range(2021-06-30, 2021-06-30), fa_period_type=Q)")</f>
        <v>59000000</v>
      </c>
      <c r="G333" s="4">
        <f>_xll.BQL(D333, "bs_lt_borrow(fa_period_reference=range(2021-06-30, 2021-06-30), fa_period_type=Q)")</f>
        <v>848000000</v>
      </c>
      <c r="H333" s="4">
        <f>_xll.BQL(D333, "net_income(as_of_date=range(2021-06-30, 2021-06-30), fa_period_type=LTM)")</f>
        <v>3062000000</v>
      </c>
      <c r="I333" s="4" t="str">
        <f>_xll.BQL(D333, "ebitda(as_of_date=range(2021-06-30, 2021-06-30), fa_period_type=LTM)")</f>
        <v>#N/A</v>
      </c>
      <c r="J333" s="4">
        <f>_xll.BQL(D333, "is_int_expense(as_of_date=range(2021-06-30, 2021-06-30), fa_period_type=Q)")</f>
        <v>13000000</v>
      </c>
      <c r="K333" s="4">
        <f>_xll.BQL(D333, "total_equity(as_of_date=range(2021-06-30, 2021-06-30), fa_period_type=Q)")</f>
        <v>11138000000.000002</v>
      </c>
      <c r="L333" s="4">
        <f>_xll.BQL(D333, "sales_rev_turn(as_of_date=range(2021-06-30, 2021-06-30), fa_period_type=LTM)")</f>
        <v>9862000000</v>
      </c>
    </row>
    <row r="334" spans="1:12" x14ac:dyDescent="0.25">
      <c r="A334" s="1">
        <v>44377</v>
      </c>
      <c r="B334" s="1">
        <v>44377</v>
      </c>
      <c r="C334" t="s">
        <v>3497</v>
      </c>
      <c r="D334" t="s">
        <v>6824</v>
      </c>
      <c r="E334" s="4">
        <f>_xll.BQL(D334, "cf_free_cash_flow(as_of_date=range(2021-06-30, 2021-06-30), fa_period_type=LTM)")</f>
        <v>140000000</v>
      </c>
      <c r="F334" s="4">
        <f>_xll.BQL(D334, "bs_st_borrow(fa_period_reference=range(2021-06-30, 2021-06-30), fa_period_type=Q)")</f>
        <v>1795000000</v>
      </c>
      <c r="G334" s="4">
        <f>_xll.BQL(D334, "bs_lt_borrow(fa_period_reference=range(2021-06-30, 2021-06-30), fa_period_type=Q)")</f>
        <v>15554000000</v>
      </c>
      <c r="H334" s="4">
        <f>_xll.BQL(D334, "net_income(as_of_date=range(2021-06-30, 2021-06-30), fa_period_type=LTM)")</f>
        <v>2105000000</v>
      </c>
      <c r="I334" s="4">
        <f>_xll.BQL(D334, "ebitda(as_of_date=range(2021-06-30, 2021-06-30), fa_period_type=LTM)")</f>
        <v>3702000000</v>
      </c>
      <c r="J334" s="4">
        <f>_xll.BQL(D334, "is_int_expense(as_of_date=range(2021-06-30, 2021-06-30), fa_period_type=Q)")</f>
        <v>146000000</v>
      </c>
      <c r="K334" s="4">
        <f>_xll.BQL(D334, "total_equity(as_of_date=range(2021-06-30, 2021-06-30), fa_period_type=Q)")</f>
        <v>16276999999.999998</v>
      </c>
      <c r="L334" s="4">
        <f>_xll.BQL(D334, "sales_rev_turn(as_of_date=range(2021-06-30, 2021-06-30), fa_period_type=LTM)")</f>
        <v>9711000000</v>
      </c>
    </row>
    <row r="335" spans="1:12" x14ac:dyDescent="0.25">
      <c r="A335" s="1">
        <v>44377</v>
      </c>
      <c r="B335" s="1">
        <v>44377</v>
      </c>
      <c r="C335" t="s">
        <v>3502</v>
      </c>
      <c r="D335" t="s">
        <v>6825</v>
      </c>
      <c r="E335" s="4">
        <f>_xll.BQL(D335, "cf_free_cash_flow(as_of_date=range(2021-06-30, 2021-06-30), fa_period_type=LTM)")</f>
        <v>2381000000</v>
      </c>
      <c r="F335" s="4">
        <f>_xll.BQL(D335, "bs_st_borrow(fa_period_reference=range(2021-06-30, 2021-06-30), fa_period_type=Q)")</f>
        <v>92000000</v>
      </c>
      <c r="G335" s="4">
        <f>_xll.BQL(D335, "bs_lt_borrow(fa_period_reference=range(2021-06-30, 2021-06-30), fa_period_type=Q)")</f>
        <v>5259000000</v>
      </c>
      <c r="H335" s="4">
        <f>_xll.BQL(D335, "net_income(as_of_date=range(2021-06-30, 2021-06-30), fa_period_type=LTM)")</f>
        <v>2026000000</v>
      </c>
      <c r="I335" s="4">
        <f>_xll.BQL(D335, "ebitda(as_of_date=range(2021-06-30, 2021-06-30), fa_period_type=LTM)")</f>
        <v>2970000000</v>
      </c>
      <c r="J335" s="4">
        <f>_xll.BQL(D335, "is_int_expense(as_of_date=range(2021-06-30, 2021-06-30), fa_period_type=Q)")</f>
        <v>45000000</v>
      </c>
      <c r="K335" s="4">
        <f>_xll.BQL(D335, "total_equity(as_of_date=range(2021-06-30, 2021-06-30), fa_period_type=Q)")</f>
        <v>2225000000</v>
      </c>
      <c r="L335" s="4">
        <f>_xll.BQL(D335, "sales_rev_turn(as_of_date=range(2021-06-30, 2021-06-30), fa_period_type=LTM)")</f>
        <v>5681000000</v>
      </c>
    </row>
    <row r="336" spans="1:12" x14ac:dyDescent="0.25">
      <c r="A336" s="1">
        <v>44377</v>
      </c>
      <c r="B336" s="1">
        <v>44377</v>
      </c>
      <c r="C336" t="s">
        <v>3522</v>
      </c>
      <c r="D336" t="s">
        <v>6826</v>
      </c>
      <c r="E336" s="4">
        <f>_xll.BQL(D336, "cf_free_cash_flow(as_of_date=range(2021-06-30, 2021-06-30), fa_period_type=LTM)")</f>
        <v>3748000000</v>
      </c>
      <c r="F336" s="4" t="str">
        <f>_xll.BQL(D336, "bs_st_borrow(fa_period_reference=range(2021-06-30, 2021-06-30), fa_period_type=Q)")</f>
        <v>#N/A</v>
      </c>
      <c r="G336" s="4" t="str">
        <f>_xll.BQL(D336, "bs_lt_borrow(fa_period_reference=range(2021-06-30, 2021-06-30), fa_period_type=Q)")</f>
        <v>#N/A</v>
      </c>
      <c r="H336" s="4">
        <f>_xll.BQL(D336, "net_income(as_of_date=range(2021-06-30, 2021-06-30), fa_period_type=LTM)")</f>
        <v>13878000000</v>
      </c>
      <c r="I336" s="4">
        <f>_xll.BQL(D336, "ebitda(as_of_date=range(2021-06-30, 2021-06-30), fa_period_type=LTM)")</f>
        <v>7220000000</v>
      </c>
      <c r="J336" s="4">
        <f>_xll.BQL(D336, "is_int_expense(as_of_date=range(2021-06-30, 2021-06-30), fa_period_type=Q)")</f>
        <v>294000000</v>
      </c>
      <c r="K336" s="4">
        <f>_xll.BQL(D336, "total_equity(as_of_date=range(2021-06-30, 2021-06-30), fa_period_type=Q)")</f>
        <v>33811000000</v>
      </c>
      <c r="L336" s="4">
        <f>_xll.BQL(D336, "sales_rev_turn(as_of_date=range(2021-06-30, 2021-06-30), fa_period_type=LTM)")</f>
        <v>31037000000</v>
      </c>
    </row>
    <row r="337" spans="1:12" x14ac:dyDescent="0.25">
      <c r="A337" s="1">
        <v>44377</v>
      </c>
      <c r="B337" s="1">
        <v>44377</v>
      </c>
      <c r="C337" t="s">
        <v>3536</v>
      </c>
      <c r="D337" t="s">
        <v>6827</v>
      </c>
      <c r="E337" s="4" t="str">
        <f>_xll.BQL(D337, "cf_free_cash_flow(as_of_date=range(2021-06-30, 2021-06-30), fa_period_type=LTM)")</f>
        <v>#N/A</v>
      </c>
      <c r="F337" s="4" t="str">
        <f>_xll.BQL(D337, "bs_st_borrow(fa_period_reference=range(2021-06-30, 2021-06-30), fa_period_type=Q)")</f>
        <v>#N/A</v>
      </c>
      <c r="G337" s="4" t="str">
        <f>_xll.BQL(D337, "bs_lt_borrow(fa_period_reference=range(2021-06-30, 2021-06-30), fa_period_type=Q)")</f>
        <v>#N/A</v>
      </c>
      <c r="H337" s="4" t="str">
        <f>_xll.BQL(D337, "net_income(as_of_date=range(2021-06-30, 2021-06-30), fa_period_type=LTM)")</f>
        <v>#N/A</v>
      </c>
      <c r="I337" s="4" t="str">
        <f>_xll.BQL(D337, "ebitda(as_of_date=range(2021-06-30, 2021-06-30), fa_period_type=LTM)")</f>
        <v>#N/A</v>
      </c>
      <c r="J337" s="4" t="str">
        <f>_xll.BQL(D337, "is_int_expense(as_of_date=range(2021-06-30, 2021-06-30), fa_period_type=Q)")</f>
        <v>#N/A</v>
      </c>
      <c r="K337" s="4" t="str">
        <f>_xll.BQL(D337, "total_equity(as_of_date=range(2021-06-30, 2021-06-30), fa_period_type=Q)")</f>
        <v>#N/A</v>
      </c>
      <c r="L337" s="4" t="str">
        <f>_xll.BQL(D337, "sales_rev_turn(as_of_date=range(2021-06-30, 2021-06-30), fa_period_type=LTM)")</f>
        <v>#N/A</v>
      </c>
    </row>
    <row r="338" spans="1:12" x14ac:dyDescent="0.25">
      <c r="A338" s="1">
        <v>44377</v>
      </c>
      <c r="B338" s="1">
        <v>44377</v>
      </c>
      <c r="C338" t="s">
        <v>3589</v>
      </c>
      <c r="D338" t="s">
        <v>6828</v>
      </c>
      <c r="E338" s="4">
        <f>_xll.BQL(D338, "cf_free_cash_flow(as_of_date=range(2021-06-30, 2021-06-30), fa_period_type=LTM)")</f>
        <v>5687000000</v>
      </c>
      <c r="F338" s="4">
        <f>_xll.BQL(D338, "bs_st_borrow(fa_period_reference=range(2021-06-30, 2021-06-30), fa_period_type=Q)")</f>
        <v>1407000000</v>
      </c>
      <c r="G338" s="4">
        <f>_xll.BQL(D338, "bs_lt_borrow(fa_period_reference=range(2021-06-30, 2021-06-30), fa_period_type=Q)")</f>
        <v>28958000000</v>
      </c>
      <c r="H338" s="4">
        <f>_xll.BQL(D338, "net_income(as_of_date=range(2021-06-30, 2021-06-30), fa_period_type=LTM)")</f>
        <v>5216000000</v>
      </c>
      <c r="I338" s="4">
        <f>_xll.BQL(D338, "ebitda(as_of_date=range(2021-06-30, 2021-06-30), fa_period_type=LTM)")</f>
        <v>10145800000</v>
      </c>
      <c r="J338" s="4">
        <f>_xll.BQL(D338, "is_int_expense(as_of_date=range(2021-06-30, 2021-06-30), fa_period_type=Q)")</f>
        <v>290000000</v>
      </c>
      <c r="K338" s="4">
        <f>_xll.BQL(D338, "total_equity(as_of_date=range(2021-06-30, 2021-06-30), fa_period_type=Q)")</f>
        <v>16254000000</v>
      </c>
      <c r="L338" s="4">
        <f>_xll.BQL(D338, "sales_rev_turn(as_of_date=range(2021-06-30, 2021-06-30), fa_period_type=LTM)")</f>
        <v>19305000000</v>
      </c>
    </row>
    <row r="339" spans="1:12" x14ac:dyDescent="0.25">
      <c r="A339" s="1">
        <v>44377</v>
      </c>
      <c r="B339" s="1">
        <v>44377</v>
      </c>
      <c r="C339" t="s">
        <v>3592</v>
      </c>
      <c r="D339" t="s">
        <v>6829</v>
      </c>
      <c r="E339" s="4">
        <f>_xll.BQL(D339, "cf_free_cash_flow(as_of_date=range(2021-06-30, 2021-06-30), fa_period_type=LTM)")</f>
        <v>836952000</v>
      </c>
      <c r="F339" s="4">
        <f>_xll.BQL(D339, "bs_st_borrow(fa_period_reference=range(2021-06-30, 2021-06-30), fa_period_type=Q)")</f>
        <v>52130000</v>
      </c>
      <c r="G339" s="4">
        <f>_xll.BQL(D339, "bs_lt_borrow(fa_period_reference=range(2021-06-30, 2021-06-30), fa_period_type=Q)")</f>
        <v>3213020000</v>
      </c>
      <c r="H339" s="4">
        <f>_xll.BQL(D339, "net_income(as_of_date=range(2021-06-30, 2021-06-30), fa_period_type=LTM)")</f>
        <v>684836000</v>
      </c>
      <c r="I339" s="4">
        <f>_xll.BQL(D339, "ebitda(as_of_date=range(2021-06-30, 2021-06-30), fa_period_type=LTM)")</f>
        <v>1491540000</v>
      </c>
      <c r="J339" s="4" t="str">
        <f>_xll.BQL(D339, "is_int_expense(as_of_date=range(2021-06-30, 2021-06-30), fa_period_type=Q)")</f>
        <v>#N/A</v>
      </c>
      <c r="K339" s="4">
        <f>_xll.BQL(D339, "total_equity(as_of_date=range(2021-06-30, 2021-06-30), fa_period_type=Q)")</f>
        <v>6136241000</v>
      </c>
      <c r="L339" s="4">
        <f>_xll.BQL(D339, "sales_rev_turn(as_of_date=range(2021-06-30, 2021-06-30), fa_period_type=LTM)")</f>
        <v>4875929000</v>
      </c>
    </row>
    <row r="340" spans="1:12" x14ac:dyDescent="0.25">
      <c r="A340" s="1">
        <v>44377</v>
      </c>
      <c r="B340" s="1">
        <v>44377</v>
      </c>
      <c r="C340" t="s">
        <v>3607</v>
      </c>
      <c r="D340" t="s">
        <v>6830</v>
      </c>
      <c r="E340" s="4">
        <f>_xll.BQL(D340, "cf_free_cash_flow(as_of_date=range(2021-06-30, 2021-06-30), fa_period_type=LTM)")</f>
        <v>-239476999.99999997</v>
      </c>
      <c r="F340" s="4">
        <f>_xll.BQL(D340, "bs_st_borrow(fa_period_reference=range(2021-06-30, 2021-06-30), fa_period_type=Q)")</f>
        <v>226718000</v>
      </c>
      <c r="G340" s="4">
        <f>_xll.BQL(D340, "bs_lt_borrow(fa_period_reference=range(2021-06-30, 2021-06-30), fa_period_type=Q)")</f>
        <v>3184354000</v>
      </c>
      <c r="H340" s="4">
        <f>_xll.BQL(D340, "net_income(as_of_date=range(2021-06-30, 2021-06-30), fa_period_type=LTM)")</f>
        <v>136299000</v>
      </c>
      <c r="I340" s="4">
        <f>_xll.BQL(D340, "ebitda(as_of_date=range(2021-06-30, 2021-06-30), fa_period_type=LTM)")</f>
        <v>545460000</v>
      </c>
      <c r="J340" s="4">
        <f>_xll.BQL(D340, "is_int_expense(as_of_date=range(2021-06-30, 2021-06-30), fa_period_type=Q)")</f>
        <v>33891000</v>
      </c>
      <c r="K340" s="4">
        <f>_xll.BQL(D340, "total_equity(as_of_date=range(2021-06-30, 2021-06-30), fa_period_type=Q)")</f>
        <v>2777978000</v>
      </c>
      <c r="L340" s="4">
        <f>_xll.BQL(D340, "sales_rev_turn(as_of_date=range(2021-06-30, 2021-06-30), fa_period_type=LTM)")</f>
        <v>1545569000</v>
      </c>
    </row>
    <row r="341" spans="1:12" x14ac:dyDescent="0.25">
      <c r="A341" s="1">
        <v>44377</v>
      </c>
      <c r="B341" s="1">
        <v>44377</v>
      </c>
      <c r="C341" t="s">
        <v>3639</v>
      </c>
      <c r="D341" t="s">
        <v>6831</v>
      </c>
      <c r="E341" s="4">
        <f>_xll.BQL(D341, "cf_free_cash_flow(as_of_date=range(2021-06-30, 2021-06-30), fa_period_type=LTM)")</f>
        <v>1612706000</v>
      </c>
      <c r="F341" s="4">
        <f>_xll.BQL(D341, "bs_st_borrow(fa_period_reference=range(2021-06-30, 2021-06-30), fa_period_type=Q)")</f>
        <v>0</v>
      </c>
      <c r="G341" s="4">
        <f>_xll.BQL(D341, "bs_lt_borrow(fa_period_reference=range(2021-06-30, 2021-06-30), fa_period_type=Q)")</f>
        <v>3083246000</v>
      </c>
      <c r="H341" s="4">
        <f>_xll.BQL(D341, "net_income(as_of_date=range(2021-06-30, 2021-06-30), fa_period_type=LTM)")</f>
        <v>739941000</v>
      </c>
      <c r="I341" s="4">
        <f>_xll.BQL(D341, "ebitda(as_of_date=range(2021-06-30, 2021-06-30), fa_period_type=LTM)")</f>
        <v>1510184000</v>
      </c>
      <c r="J341" s="4">
        <f>_xll.BQL(D341, "is_int_expense(as_of_date=range(2021-06-30, 2021-06-30), fa_period_type=Q)")</f>
        <v>26823000</v>
      </c>
      <c r="K341" s="4">
        <f>_xll.BQL(D341, "total_equity(as_of_date=range(2021-06-30, 2021-06-30), fa_period_type=Q)")</f>
        <v>3499144000.0000014</v>
      </c>
      <c r="L341" s="4">
        <f>_xll.BQL(D341, "sales_rev_turn(as_of_date=range(2021-06-30, 2021-06-30), fa_period_type=LTM)")</f>
        <v>6895722000</v>
      </c>
    </row>
    <row r="342" spans="1:12" x14ac:dyDescent="0.25">
      <c r="A342" s="1">
        <v>44377</v>
      </c>
      <c r="B342" s="1">
        <v>44377</v>
      </c>
      <c r="C342" t="s">
        <v>3644</v>
      </c>
      <c r="D342" t="s">
        <v>6832</v>
      </c>
      <c r="E342" s="4">
        <f>_xll.BQL(D342, "cf_free_cash_flow(as_of_date=range(2021-06-30, 2021-06-30), fa_period_type=LTM)")</f>
        <v>2534000000</v>
      </c>
      <c r="F342" s="4">
        <f>_xll.BQL(D342, "bs_st_borrow(fa_period_reference=range(2021-06-30, 2021-06-30), fa_period_type=Q)")</f>
        <v>14000000</v>
      </c>
      <c r="G342" s="4">
        <f>_xll.BQL(D342, "bs_lt_borrow(fa_period_reference=range(2021-06-30, 2021-06-30), fa_period_type=Q)")</f>
        <v>7803000000</v>
      </c>
      <c r="H342" s="4">
        <f>_xll.BQL(D342, "net_income(as_of_date=range(2021-06-30, 2021-06-30), fa_period_type=LTM)")</f>
        <v>1370000000</v>
      </c>
      <c r="I342" s="4">
        <f>_xll.BQL(D342, "ebitda(as_of_date=range(2021-06-30, 2021-06-30), fa_period_type=LTM)")</f>
        <v>2515000000</v>
      </c>
      <c r="J342" s="4">
        <f>_xll.BQL(D342, "is_int_expense(as_of_date=range(2021-06-30, 2021-06-30), fa_period_type=Q)")</f>
        <v>69000000</v>
      </c>
      <c r="K342" s="4">
        <f>_xll.BQL(D342, "total_equity(as_of_date=range(2021-06-30, 2021-06-30), fa_period_type=Q)")</f>
        <v>20482000000</v>
      </c>
      <c r="L342" s="4">
        <f>_xll.BQL(D342, "sales_rev_turn(as_of_date=range(2021-06-30, 2021-06-30), fa_period_type=LTM)")</f>
        <v>18135000000</v>
      </c>
    </row>
    <row r="343" spans="1:12" x14ac:dyDescent="0.25">
      <c r="A343" s="1">
        <v>44377</v>
      </c>
      <c r="B343" s="1">
        <v>44377</v>
      </c>
      <c r="C343" t="s">
        <v>3651</v>
      </c>
      <c r="D343" t="s">
        <v>6833</v>
      </c>
      <c r="E343" s="4">
        <f>_xll.BQL(D343, "cf_free_cash_flow(as_of_date=range(2021-06-30, 2021-06-30), fa_period_type=LTM)")</f>
        <v>1605057000</v>
      </c>
      <c r="F343" s="4">
        <f>_xll.BQL(D343, "bs_st_borrow(fa_period_reference=range(2021-06-30, 2021-06-30), fa_period_type=Q)")</f>
        <v>453148000</v>
      </c>
      <c r="G343" s="4">
        <f>_xll.BQL(D343, "bs_lt_borrow(fa_period_reference=range(2021-06-30, 2021-06-30), fa_period_type=Q)")</f>
        <v>4273941000</v>
      </c>
      <c r="H343" s="4">
        <f>_xll.BQL(D343, "net_income(as_of_date=range(2021-06-30, 2021-06-30), fa_period_type=LTM)")</f>
        <v>1403370000</v>
      </c>
      <c r="I343" s="4">
        <f>_xll.BQL(D343, "ebitda(as_of_date=range(2021-06-30, 2021-06-30), fa_period_type=LTM)")</f>
        <v>2300591000</v>
      </c>
      <c r="J343" s="4">
        <f>_xll.BQL(D343, "is_int_expense(as_of_date=range(2021-06-30, 2021-06-30), fa_period_type=Q)")</f>
        <v>37046000</v>
      </c>
      <c r="K343" s="4">
        <f>_xll.BQL(D343, "total_equity(as_of_date=range(2021-06-30, 2021-06-30), fa_period_type=Q)")</f>
        <v>2264846000</v>
      </c>
      <c r="L343" s="4">
        <f>_xll.BQL(D343, "sales_rev_turn(as_of_date=range(2021-06-30, 2021-06-30), fa_period_type=LTM)")</f>
        <v>8408350000</v>
      </c>
    </row>
    <row r="344" spans="1:12" x14ac:dyDescent="0.25">
      <c r="A344" s="1">
        <v>44377</v>
      </c>
      <c r="B344" s="1">
        <v>44377</v>
      </c>
      <c r="C344" t="s">
        <v>3659</v>
      </c>
      <c r="D344" t="s">
        <v>6834</v>
      </c>
      <c r="E344" s="4">
        <f>_xll.BQL(D344, "cf_free_cash_flow(as_of_date=range(2021-06-30, 2021-06-30), fa_period_type=LTM)")</f>
        <v>123332000</v>
      </c>
      <c r="F344" s="4">
        <f>_xll.BQL(D344, "bs_st_borrow(fa_period_reference=range(2021-06-30, 2021-06-30), fa_period_type=Q)")</f>
        <v>0</v>
      </c>
      <c r="G344" s="4">
        <f>_xll.BQL(D344, "bs_lt_borrow(fa_period_reference=range(2021-06-30, 2021-06-30), fa_period_type=Q)")</f>
        <v>2000527000</v>
      </c>
      <c r="H344" s="4">
        <f>_xll.BQL(D344, "net_income(as_of_date=range(2021-06-30, 2021-06-30), fa_period_type=LTM)")</f>
        <v>244758000</v>
      </c>
      <c r="I344" s="4">
        <f>_xll.BQL(D344, "ebitda(as_of_date=range(2021-06-30, 2021-06-30), fa_period_type=LTM)")</f>
        <v>495621000</v>
      </c>
      <c r="J344" s="4">
        <f>_xll.BQL(D344, "is_int_expense(as_of_date=range(2021-06-30, 2021-06-30), fa_period_type=Q)")</f>
        <v>21550000</v>
      </c>
      <c r="K344" s="4">
        <f>_xll.BQL(D344, "total_equity(as_of_date=range(2021-06-30, 2021-06-30), fa_period_type=Q)")</f>
        <v>2575861000</v>
      </c>
      <c r="L344" s="4">
        <f>_xll.BQL(D344, "sales_rev_turn(as_of_date=range(2021-06-30, 2021-06-30), fa_period_type=LTM)")</f>
        <v>1375775000</v>
      </c>
    </row>
    <row r="345" spans="1:12" x14ac:dyDescent="0.25">
      <c r="A345" s="1">
        <v>44377</v>
      </c>
      <c r="B345" s="1">
        <v>44377</v>
      </c>
      <c r="C345" t="s">
        <v>3702</v>
      </c>
      <c r="D345" t="s">
        <v>6835</v>
      </c>
      <c r="E345" s="4">
        <f>_xll.BQL(D345, "cf_free_cash_flow(as_of_date=range(2021-06-30, 2021-06-30), fa_period_type=LTM)")</f>
        <v>1384400000</v>
      </c>
      <c r="F345" s="4">
        <f>_xll.BQL(D345, "bs_st_borrow(fa_period_reference=range(2021-06-30, 2021-06-30), fa_period_type=Q)")</f>
        <v>171400000</v>
      </c>
      <c r="G345" s="4">
        <f>_xll.BQL(D345, "bs_lt_borrow(fa_period_reference=range(2021-06-30, 2021-06-30), fa_period_type=Q)")</f>
        <v>9039500000</v>
      </c>
      <c r="H345" s="4">
        <f>_xll.BQL(D345, "net_income(as_of_date=range(2021-06-30, 2021-06-30), fa_period_type=LTM)")</f>
        <v>1016900000</v>
      </c>
      <c r="I345" s="4">
        <f>_xll.BQL(D345, "ebitda(as_of_date=range(2021-06-30, 2021-06-30), fa_period_type=LTM)")</f>
        <v>2940100000</v>
      </c>
      <c r="J345" s="4">
        <f>_xll.BQL(D345, "is_int_expense(as_of_date=range(2021-06-30, 2021-06-30), fa_period_type=Q)")</f>
        <v>78400000</v>
      </c>
      <c r="K345" s="4">
        <f>_xll.BQL(D345, "total_equity(as_of_date=range(2021-06-30, 2021-06-30), fa_period_type=Q)")</f>
        <v>8638300000</v>
      </c>
      <c r="L345" s="4">
        <f>_xll.BQL(D345, "sales_rev_turn(as_of_date=range(2021-06-30, 2021-06-30), fa_period_type=LTM)")</f>
        <v>10196200000</v>
      </c>
    </row>
    <row r="346" spans="1:12" x14ac:dyDescent="0.25">
      <c r="A346" s="1">
        <v>44377</v>
      </c>
      <c r="B346" s="1">
        <v>44377</v>
      </c>
      <c r="C346" t="s">
        <v>3715</v>
      </c>
      <c r="D346" t="s">
        <v>6836</v>
      </c>
      <c r="E346" s="4">
        <f>_xll.BQL(D346, "cf_free_cash_flow(as_of_date=range(2021-06-30, 2021-06-30), fa_period_type=LTM)")</f>
        <v>598600000.00000012</v>
      </c>
      <c r="F346" s="4">
        <f>_xll.BQL(D346, "bs_st_borrow(fa_period_reference=range(2021-06-30, 2021-06-30), fa_period_type=Q)")</f>
        <v>21400000</v>
      </c>
      <c r="G346" s="4">
        <f>_xll.BQL(D346, "bs_lt_borrow(fa_period_reference=range(2021-06-30, 2021-06-30), fa_period_type=Q)")</f>
        <v>3355200000</v>
      </c>
      <c r="H346" s="4">
        <f>_xll.BQL(D346, "net_income(as_of_date=range(2021-06-30, 2021-06-30), fa_period_type=LTM)")</f>
        <v>404400000</v>
      </c>
      <c r="I346" s="4">
        <f>_xll.BQL(D346, "ebitda(as_of_date=range(2021-06-30, 2021-06-30), fa_period_type=LTM)")</f>
        <v>657200000</v>
      </c>
      <c r="J346" s="4" t="str">
        <f>_xll.BQL(D346, "is_int_expense(as_of_date=range(2021-06-30, 2021-06-30), fa_period_type=Q)")</f>
        <v>#N/A</v>
      </c>
      <c r="K346" s="4">
        <f>_xll.BQL(D346, "total_equity(as_of_date=range(2021-06-30, 2021-06-30), fa_period_type=Q)")</f>
        <v>3336300000</v>
      </c>
      <c r="L346" s="4">
        <f>_xll.BQL(D346, "sales_rev_turn(as_of_date=range(2021-06-30, 2021-06-30), fa_period_type=LTM)")</f>
        <v>3107300000</v>
      </c>
    </row>
    <row r="347" spans="1:12" x14ac:dyDescent="0.25">
      <c r="A347" s="1">
        <v>44377</v>
      </c>
      <c r="B347" s="1">
        <v>44377</v>
      </c>
      <c r="C347" t="s">
        <v>3756</v>
      </c>
      <c r="D347" t="s">
        <v>6837</v>
      </c>
      <c r="E347" s="4">
        <f>_xll.BQL(D347, "cf_free_cash_flow(as_of_date=range(2021-06-30, 2021-06-30), fa_period_type=LTM)")</f>
        <v>3266000000</v>
      </c>
      <c r="F347" s="4">
        <f>_xll.BQL(D347, "bs_st_borrow(fa_period_reference=range(2021-06-30, 2021-06-30), fa_period_type=Q)")</f>
        <v>1345000000</v>
      </c>
      <c r="G347" s="4">
        <f>_xll.BQL(D347, "bs_lt_borrow(fa_period_reference=range(2021-06-30, 2021-06-30), fa_period_type=Q)")</f>
        <v>6063000000</v>
      </c>
      <c r="H347" s="4">
        <f>_xll.BQL(D347, "net_income(as_of_date=range(2021-06-30, 2021-06-30), fa_period_type=LTM)")</f>
        <v>3722000000</v>
      </c>
      <c r="I347" s="4">
        <f>_xll.BQL(D347, "ebitda(as_of_date=range(2021-06-30, 2021-06-30), fa_period_type=LTM)")</f>
        <v>5774000000</v>
      </c>
      <c r="J347" s="4">
        <f>_xll.BQL(D347, "is_int_expense(as_of_date=range(2021-06-30, 2021-06-30), fa_period_type=Q)")</f>
        <v>68000000</v>
      </c>
      <c r="K347" s="4">
        <f>_xll.BQL(D347, "total_equity(as_of_date=range(2021-06-30, 2021-06-30), fa_period_type=Q)")</f>
        <v>14190000000</v>
      </c>
      <c r="L347" s="4">
        <f>_xll.BQL(D347, "sales_rev_turn(as_of_date=range(2021-06-30, 2021-06-30), fa_period_type=LTM)")</f>
        <v>78888000000</v>
      </c>
    </row>
    <row r="348" spans="1:12" x14ac:dyDescent="0.25">
      <c r="A348" s="1">
        <v>44377</v>
      </c>
      <c r="B348" s="1">
        <v>44377</v>
      </c>
      <c r="C348" t="s">
        <v>3762</v>
      </c>
      <c r="D348" t="s">
        <v>6838</v>
      </c>
      <c r="E348" s="4" t="str">
        <f>_xll.BQL(D348, "cf_free_cash_flow(as_of_date=range(2021-06-30, 2021-06-30), fa_period_type=LTM)")</f>
        <v>#N/A</v>
      </c>
      <c r="F348" s="4" t="str">
        <f>_xll.BQL(D348, "bs_st_borrow(fa_period_reference=range(2021-06-30, 2021-06-30), fa_period_type=Q)")</f>
        <v>#N/A</v>
      </c>
      <c r="G348" s="4" t="str">
        <f>_xll.BQL(D348, "bs_lt_borrow(fa_period_reference=range(2021-06-30, 2021-06-30), fa_period_type=Q)")</f>
        <v>#N/A</v>
      </c>
      <c r="H348" s="4" t="str">
        <f>_xll.BQL(D348, "net_income(as_of_date=range(2021-06-30, 2021-06-30), fa_period_type=LTM)")</f>
        <v>#N/A</v>
      </c>
      <c r="I348" s="4" t="str">
        <f>_xll.BQL(D348, "ebitda(as_of_date=range(2021-06-30, 2021-06-30), fa_period_type=LTM)")</f>
        <v>#N/A</v>
      </c>
      <c r="J348" s="4" t="str">
        <f>_xll.BQL(D348, "is_int_expense(as_of_date=range(2021-06-30, 2021-06-30), fa_period_type=Q)")</f>
        <v>#N/A</v>
      </c>
      <c r="K348" s="4" t="str">
        <f>_xll.BQL(D348, "total_equity(as_of_date=range(2021-06-30, 2021-06-30), fa_period_type=Q)")</f>
        <v>#N/A</v>
      </c>
      <c r="L348" s="4" t="str">
        <f>_xll.BQL(D348, "sales_rev_turn(as_of_date=range(2021-06-30, 2021-06-30), fa_period_type=LTM)")</f>
        <v>#N/A</v>
      </c>
    </row>
    <row r="349" spans="1:12" x14ac:dyDescent="0.25">
      <c r="A349" s="1">
        <v>44377</v>
      </c>
      <c r="B349" s="1">
        <v>44377</v>
      </c>
      <c r="C349" t="s">
        <v>3768</v>
      </c>
      <c r="D349" t="s">
        <v>6839</v>
      </c>
      <c r="E349" s="4">
        <f>_xll.BQL(D349, "cf_free_cash_flow(as_of_date=range(2021-06-30, 2021-06-30), fa_period_type=LTM)")</f>
        <v>3271956000</v>
      </c>
      <c r="F349" s="4">
        <f>_xll.BQL(D349, "bs_st_borrow(fa_period_reference=range(2021-06-30, 2021-06-30), fa_period_type=Q)")</f>
        <v>0</v>
      </c>
      <c r="G349" s="4">
        <f>_xll.BQL(D349, "bs_lt_borrow(fa_period_reference=range(2021-06-30, 2021-06-30), fa_period_type=Q)")</f>
        <v>1910762000</v>
      </c>
      <c r="H349" s="4">
        <f>_xll.BQL(D349, "net_income(as_of_date=range(2021-06-30, 2021-06-30), fa_period_type=LTM)")</f>
        <v>839400000</v>
      </c>
      <c r="I349" s="4" t="str">
        <f>_xll.BQL(D349, "ebitda(as_of_date=range(2021-06-30, 2021-06-30), fa_period_type=LTM)")</f>
        <v>#N/A</v>
      </c>
      <c r="J349" s="4">
        <f>_xll.BQL(D349, "is_int_expense(as_of_date=range(2021-06-30, 2021-06-30), fa_period_type=Q)")</f>
        <v>15639000</v>
      </c>
      <c r="K349" s="4">
        <f>_xll.BQL(D349, "total_equity(as_of_date=range(2021-06-30, 2021-06-30), fa_period_type=Q)")</f>
        <v>9682882000</v>
      </c>
      <c r="L349" s="4">
        <f>_xll.BQL(D349, "sales_rev_turn(as_of_date=range(2021-06-30, 2021-06-30), fa_period_type=LTM)")</f>
        <v>10359871000</v>
      </c>
    </row>
    <row r="350" spans="1:12" x14ac:dyDescent="0.25">
      <c r="A350" s="1">
        <v>44377</v>
      </c>
      <c r="B350" s="1">
        <v>44377</v>
      </c>
      <c r="C350" t="s">
        <v>3780</v>
      </c>
      <c r="D350" t="s">
        <v>6840</v>
      </c>
      <c r="E350" s="4">
        <f>_xll.BQL(D350, "cf_free_cash_flow(as_of_date=range(2021-06-30, 2021-06-30), fa_period_type=LTM)")</f>
        <v>192201000.00000003</v>
      </c>
      <c r="F350" s="4">
        <f>_xll.BQL(D350, "bs_st_borrow(fa_period_reference=range(2021-06-30, 2021-06-30), fa_period_type=Q)")</f>
        <v>10405000</v>
      </c>
      <c r="G350" s="4">
        <f>_xll.BQL(D350, "bs_lt_borrow(fa_period_reference=range(2021-06-30, 2021-06-30), fa_period_type=Q)")</f>
        <v>737405000</v>
      </c>
      <c r="H350" s="4">
        <f>_xll.BQL(D350, "net_income(as_of_date=range(2021-06-30, 2021-06-30), fa_period_type=LTM)")</f>
        <v>723795000</v>
      </c>
      <c r="I350" s="4">
        <f>_xll.BQL(D350, "ebitda(as_of_date=range(2021-06-30, 2021-06-30), fa_period_type=LTM)")</f>
        <v>255127000</v>
      </c>
      <c r="J350" s="4">
        <f>_xll.BQL(D350, "is_int_expense(as_of_date=range(2021-06-30, 2021-06-30), fa_period_type=Q)")</f>
        <v>7650000</v>
      </c>
      <c r="K350" s="4">
        <f>_xll.BQL(D350, "total_equity(as_of_date=range(2021-06-30, 2021-06-30), fa_period_type=Q)")</f>
        <v>1551695000</v>
      </c>
      <c r="L350" s="4">
        <f>_xll.BQL(D350, "sales_rev_turn(as_of_date=range(2021-06-30, 2021-06-30), fa_period_type=LTM)")</f>
        <v>3171429000</v>
      </c>
    </row>
    <row r="351" spans="1:12" x14ac:dyDescent="0.25">
      <c r="A351" s="1">
        <v>44377</v>
      </c>
      <c r="B351" s="1">
        <v>44377</v>
      </c>
      <c r="C351" t="s">
        <v>3842</v>
      </c>
      <c r="D351" t="s">
        <v>6841</v>
      </c>
      <c r="E351" s="4">
        <f>_xll.BQL(D351, "cf_free_cash_flow(as_of_date=range(2021-06-30, 2021-06-30), fa_period_type=LTM)")</f>
        <v>1092000000</v>
      </c>
      <c r="F351" s="4">
        <f>_xll.BQL(D351, "bs_st_borrow(fa_period_reference=range(2021-06-30, 2021-06-30), fa_period_type=Q)")</f>
        <v>53000000</v>
      </c>
      <c r="G351" s="4">
        <f>_xll.BQL(D351, "bs_lt_borrow(fa_period_reference=range(2021-06-30, 2021-06-30), fa_period_type=Q)")</f>
        <v>3236000000</v>
      </c>
      <c r="H351" s="4">
        <f>_xll.BQL(D351, "net_income(as_of_date=range(2021-06-30, 2021-06-30), fa_period_type=LTM)")</f>
        <v>744000000</v>
      </c>
      <c r="I351" s="4">
        <f>_xll.BQL(D351, "ebitda(as_of_date=range(2021-06-30, 2021-06-30), fa_period_type=LTM)")</f>
        <v>1526000000</v>
      </c>
      <c r="J351" s="4" t="str">
        <f>_xll.BQL(D351, "is_int_expense(as_of_date=range(2021-06-30, 2021-06-30), fa_period_type=Q)")</f>
        <v>#N/A</v>
      </c>
      <c r="K351" s="4">
        <f>_xll.BQL(D351, "total_equity(as_of_date=range(2021-06-30, 2021-06-30), fa_period_type=Q)")</f>
        <v>3967000000</v>
      </c>
      <c r="L351" s="4">
        <f>_xll.BQL(D351, "sales_rev_turn(as_of_date=range(2021-06-30, 2021-06-30), fa_period_type=LTM)")</f>
        <v>7369000000</v>
      </c>
    </row>
    <row r="352" spans="1:12" x14ac:dyDescent="0.25">
      <c r="A352" s="1">
        <v>44377</v>
      </c>
      <c r="B352" s="1">
        <v>44377</v>
      </c>
      <c r="C352" t="s">
        <v>3864</v>
      </c>
      <c r="D352" t="s">
        <v>6842</v>
      </c>
      <c r="E352" s="4" t="str">
        <f>_xll.BQL(D352, "cf_free_cash_flow(as_of_date=range(2021-06-30, 2021-06-30), fa_period_type=LTM)")</f>
        <v>#N/A</v>
      </c>
      <c r="F352" s="4" t="str">
        <f>_xll.BQL(D352, "bs_st_borrow(fa_period_reference=range(2021-06-30, 2021-06-30), fa_period_type=Q)")</f>
        <v>#N/A</v>
      </c>
      <c r="G352" s="4" t="str">
        <f>_xll.BQL(D352, "bs_lt_borrow(fa_period_reference=range(2021-06-30, 2021-06-30), fa_period_type=Q)")</f>
        <v>#N/A</v>
      </c>
      <c r="H352" s="4" t="str">
        <f>_xll.BQL(D352, "net_income(as_of_date=range(2021-06-30, 2021-06-30), fa_period_type=LTM)")</f>
        <v>#N/A</v>
      </c>
      <c r="I352" s="4" t="str">
        <f>_xll.BQL(D352, "ebitda(as_of_date=range(2021-06-30, 2021-06-30), fa_period_type=LTM)")</f>
        <v>#N/A</v>
      </c>
      <c r="J352" s="4" t="str">
        <f>_xll.BQL(D352, "is_int_expense(as_of_date=range(2021-06-30, 2021-06-30), fa_period_type=Q)")</f>
        <v>#N/A</v>
      </c>
      <c r="K352" s="4" t="str">
        <f>_xll.BQL(D352, "total_equity(as_of_date=range(2021-06-30, 2021-06-30), fa_period_type=Q)")</f>
        <v>#N/A</v>
      </c>
      <c r="L352" s="4" t="str">
        <f>_xll.BQL(D352, "sales_rev_turn(as_of_date=range(2021-06-30, 2021-06-30), fa_period_type=LTM)")</f>
        <v>#N/A</v>
      </c>
    </row>
    <row r="353" spans="1:12" x14ac:dyDescent="0.25">
      <c r="A353" s="1">
        <v>44377</v>
      </c>
      <c r="B353" s="1">
        <v>44377</v>
      </c>
      <c r="C353" t="s">
        <v>3869</v>
      </c>
      <c r="D353" t="s">
        <v>6843</v>
      </c>
      <c r="E353" s="4">
        <f>_xll.BQL(D353, "cf_free_cash_flow(as_of_date=range(2021-06-30, 2021-06-30), fa_period_type=LTM)")</f>
        <v>3151000000</v>
      </c>
      <c r="F353" s="4">
        <f>_xll.BQL(D353, "bs_st_borrow(fa_period_reference=range(2021-06-30, 2021-06-30), fa_period_type=Q)")</f>
        <v>1629000000</v>
      </c>
      <c r="G353" s="4">
        <f>_xll.BQL(D353, "bs_lt_borrow(fa_period_reference=range(2021-06-30, 2021-06-30), fa_period_type=Q)")</f>
        <v>6201000000</v>
      </c>
      <c r="H353" s="4">
        <f>_xll.BQL(D353, "net_income(as_of_date=range(2021-06-30, 2021-06-30), fa_period_type=LTM)")</f>
        <v>2128000000</v>
      </c>
      <c r="I353" s="4">
        <f>_xll.BQL(D353, "ebitda(as_of_date=range(2021-06-30, 2021-06-30), fa_period_type=LTM)")</f>
        <v>3702000000</v>
      </c>
      <c r="J353" s="4">
        <f>_xll.BQL(D353, "is_int_expense(as_of_date=range(2021-06-30, 2021-06-30), fa_period_type=Q)")</f>
        <v>42000000</v>
      </c>
      <c r="K353" s="4">
        <f>_xll.BQL(D353, "total_equity(as_of_date=range(2021-06-30, 2021-06-30), fa_period_type=Q)")</f>
        <v>9179999999.9999981</v>
      </c>
      <c r="L353" s="4">
        <f>_xll.BQL(D353, "sales_rev_turn(as_of_date=range(2021-06-30, 2021-06-30), fa_period_type=LTM)")</f>
        <v>17064000000</v>
      </c>
    </row>
    <row r="354" spans="1:12" x14ac:dyDescent="0.25">
      <c r="A354" s="1">
        <v>44377</v>
      </c>
      <c r="B354" s="1">
        <v>44377</v>
      </c>
      <c r="C354" t="s">
        <v>3886</v>
      </c>
      <c r="D354" t="s">
        <v>6844</v>
      </c>
      <c r="E354" s="4">
        <f>_xll.BQL(D354, "cf_free_cash_flow(as_of_date=range(2021-06-30, 2021-06-30), fa_period_type=LTM)")</f>
        <v>606800000.00000012</v>
      </c>
      <c r="F354" s="4">
        <f>_xll.BQL(D354, "bs_st_borrow(fa_period_reference=range(2021-06-30, 2021-06-30), fa_period_type=Q)")</f>
        <v>1050000000</v>
      </c>
      <c r="G354" s="4">
        <f>_xll.BQL(D354, "bs_lt_borrow(fa_period_reference=range(2021-06-30, 2021-06-30), fa_period_type=Q)")</f>
        <v>6802500000</v>
      </c>
      <c r="H354" s="4">
        <f>_xll.BQL(D354, "net_income(as_of_date=range(2021-06-30, 2021-06-30), fa_period_type=LTM)")</f>
        <v>567700000</v>
      </c>
      <c r="I354" s="4">
        <f>_xll.BQL(D354, "ebitda(as_of_date=range(2021-06-30, 2021-06-30), fa_period_type=LTM)")</f>
        <v>1682200000</v>
      </c>
      <c r="J354" s="4">
        <f>_xll.BQL(D354, "is_int_expense(as_of_date=range(2021-06-30, 2021-06-30), fa_period_type=Q)")</f>
        <v>52300000</v>
      </c>
      <c r="K354" s="4">
        <f>_xll.BQL(D354, "total_equity(as_of_date=range(2021-06-30, 2021-06-30), fa_period_type=Q)")</f>
        <v>12449800000</v>
      </c>
      <c r="L354" s="4">
        <f>_xll.BQL(D354, "sales_rev_turn(as_of_date=range(2021-06-30, 2021-06-30), fa_period_type=LTM)")</f>
        <v>7088100000</v>
      </c>
    </row>
    <row r="355" spans="1:12" x14ac:dyDescent="0.25">
      <c r="A355" s="1">
        <v>44377</v>
      </c>
      <c r="B355" s="1">
        <v>44377</v>
      </c>
      <c r="C355" t="s">
        <v>3904</v>
      </c>
      <c r="D355" t="s">
        <v>6845</v>
      </c>
      <c r="E355" s="4">
        <f>_xll.BQL(D355, "cf_free_cash_flow(as_of_date=range(2021-06-30, 2021-06-30), fa_period_type=LTM)")</f>
        <v>61958000</v>
      </c>
      <c r="F355" s="4" t="str">
        <f>_xll.BQL(D355, "bs_st_borrow(fa_period_reference=range(2021-06-30, 2021-06-30), fa_period_type=Q)")</f>
        <v>#N/A</v>
      </c>
      <c r="G355" s="4" t="str">
        <f>_xll.BQL(D355, "bs_lt_borrow(fa_period_reference=range(2021-06-30, 2021-06-30), fa_period_type=Q)")</f>
        <v>#N/A</v>
      </c>
      <c r="H355" s="4">
        <f>_xll.BQL(D355, "net_income(as_of_date=range(2021-06-30, 2021-06-30), fa_period_type=LTM)")</f>
        <v>60644000</v>
      </c>
      <c r="I355" s="4">
        <f>_xll.BQL(D355, "ebitda(as_of_date=range(2021-06-30, 2021-06-30), fa_period_type=LTM)")</f>
        <v>224279000</v>
      </c>
      <c r="J355" s="4">
        <f>_xll.BQL(D355, "is_int_expense(as_of_date=range(2021-06-30, 2021-06-30), fa_period_type=Q)")</f>
        <v>11465000</v>
      </c>
      <c r="K355" s="4">
        <f>_xll.BQL(D355, "total_equity(as_of_date=range(2021-06-30, 2021-06-30), fa_period_type=Q)")</f>
        <v>826473000.00000012</v>
      </c>
      <c r="L355" s="4">
        <f>_xll.BQL(D355, "sales_rev_turn(as_of_date=range(2021-06-30, 2021-06-30), fa_period_type=LTM)")</f>
        <v>602747000</v>
      </c>
    </row>
    <row r="356" spans="1:12" x14ac:dyDescent="0.25">
      <c r="A356" s="1">
        <v>44377</v>
      </c>
      <c r="B356" s="1">
        <v>44377</v>
      </c>
      <c r="C356" t="s">
        <v>3927</v>
      </c>
      <c r="D356" t="s">
        <v>6846</v>
      </c>
      <c r="E356" s="4">
        <f>_xll.BQL(D356, "cf_free_cash_flow(as_of_date=range(2021-06-30, 2021-06-30), fa_period_type=LTM)")</f>
        <v>-2784689000</v>
      </c>
      <c r="F356" s="4">
        <f>_xll.BQL(D356, "bs_st_borrow(fa_period_reference=range(2021-06-30, 2021-06-30), fa_period_type=Q)")</f>
        <v>200442000</v>
      </c>
      <c r="G356" s="4">
        <f>_xll.BQL(D356, "bs_lt_borrow(fa_period_reference=range(2021-06-30, 2021-06-30), fa_period_type=Q)")</f>
        <v>7147349000</v>
      </c>
      <c r="H356" s="4">
        <f>_xll.BQL(D356, "net_income(as_of_date=range(2021-06-30, 2021-06-30), fa_period_type=LTM)")</f>
        <v>697556000</v>
      </c>
      <c r="I356" s="4">
        <f>_xll.BQL(D356, "ebitda(as_of_date=range(2021-06-30, 2021-06-30), fa_period_type=LTM)")</f>
        <v>1394092000</v>
      </c>
      <c r="J356" s="4">
        <f>_xll.BQL(D356, "is_int_expense(as_of_date=range(2021-06-30, 2021-06-30), fa_period_type=Q)")</f>
        <v>26096000</v>
      </c>
      <c r="K356" s="4">
        <f>_xll.BQL(D356, "total_equity(as_of_date=range(2021-06-30, 2021-06-30), fa_period_type=Q)")</f>
        <v>7820924999.999999</v>
      </c>
      <c r="L356" s="4">
        <f>_xll.BQL(D356, "sales_rev_turn(as_of_date=range(2021-06-30, 2021-06-30), fa_period_type=LTM)")</f>
        <v>3201462000</v>
      </c>
    </row>
    <row r="357" spans="1:12" x14ac:dyDescent="0.25">
      <c r="A357" s="1">
        <v>44377</v>
      </c>
      <c r="B357" s="1">
        <v>44377</v>
      </c>
      <c r="C357" t="s">
        <v>3936</v>
      </c>
      <c r="D357" t="s">
        <v>6847</v>
      </c>
      <c r="E357" s="4">
        <f>_xll.BQL(D357, "cf_free_cash_flow(as_of_date=range(2021-06-30, 2021-06-30), fa_period_type=LTM)")</f>
        <v>994000000</v>
      </c>
      <c r="F357" s="4" t="str">
        <f>_xll.BQL(D357, "bs_st_borrow(fa_period_reference=range(2021-06-30, 2021-06-30), fa_period_type=Q)")</f>
        <v>#N/A</v>
      </c>
      <c r="G357" s="4" t="str">
        <f>_xll.BQL(D357, "bs_lt_borrow(fa_period_reference=range(2021-06-30, 2021-06-30), fa_period_type=Q)")</f>
        <v>#N/A</v>
      </c>
      <c r="H357" s="4">
        <f>_xll.BQL(D357, "net_income(as_of_date=range(2021-06-30, 2021-06-30), fa_period_type=LTM)")</f>
        <v>146800000</v>
      </c>
      <c r="I357" s="4" t="str">
        <f>_xll.BQL(D357, "ebitda(as_of_date=range(2021-06-30, 2021-06-30), fa_period_type=LTM)")</f>
        <v>#N/A</v>
      </c>
      <c r="J357" s="4">
        <f>_xll.BQL(D357, "is_int_expense(as_of_date=range(2021-06-30, 2021-06-30), fa_period_type=Q)")</f>
        <v>11400000</v>
      </c>
      <c r="K357" s="4">
        <f>_xll.BQL(D357, "total_equity(as_of_date=range(2021-06-30, 2021-06-30), fa_period_type=Q)")</f>
        <v>2928800000</v>
      </c>
      <c r="L357" s="4">
        <f>_xll.BQL(D357, "sales_rev_turn(as_of_date=range(2021-06-30, 2021-06-30), fa_period_type=LTM)")</f>
        <v>2179400000</v>
      </c>
    </row>
    <row r="358" spans="1:12" x14ac:dyDescent="0.25">
      <c r="A358" s="1">
        <v>44377</v>
      </c>
      <c r="B358" s="1">
        <v>44377</v>
      </c>
      <c r="C358" t="s">
        <v>3966</v>
      </c>
      <c r="D358" t="s">
        <v>6848</v>
      </c>
      <c r="E358" s="4">
        <f>_xll.BQL(D358, "cf_free_cash_flow(as_of_date=range(2021-06-30, 2021-06-30), fa_period_type=LTM)")</f>
        <v>666141000</v>
      </c>
      <c r="F358" s="4">
        <f>_xll.BQL(D358, "bs_st_borrow(fa_period_reference=range(2021-06-30, 2021-06-30), fa_period_type=Q)")</f>
        <v>25735000</v>
      </c>
      <c r="G358" s="4">
        <f>_xll.BQL(D358, "bs_lt_borrow(fa_period_reference=range(2021-06-30, 2021-06-30), fa_period_type=Q)")</f>
        <v>5144270000</v>
      </c>
      <c r="H358" s="4">
        <f>_xll.BQL(D358, "net_income(as_of_date=range(2021-06-30, 2021-06-30), fa_period_type=LTM)")</f>
        <v>750719000</v>
      </c>
      <c r="I358" s="4">
        <f>_xll.BQL(D358, "ebitda(as_of_date=range(2021-06-30, 2021-06-30), fa_period_type=LTM)")</f>
        <v>1293208000</v>
      </c>
      <c r="J358" s="4">
        <f>_xll.BQL(D358, "is_int_expense(as_of_date=range(2021-06-30, 2021-06-30), fa_period_type=Q)")</f>
        <v>56471000</v>
      </c>
      <c r="K358" s="4">
        <f>_xll.BQL(D358, "total_equity(as_of_date=range(2021-06-30, 2021-06-30), fa_period_type=Q)")</f>
        <v>2297031999.9999995</v>
      </c>
      <c r="L358" s="4">
        <f>_xll.BQL(D358, "sales_rev_turn(as_of_date=range(2021-06-30, 2021-06-30), fa_period_type=LTM)")</f>
        <v>2306069000</v>
      </c>
    </row>
    <row r="359" spans="1:12" x14ac:dyDescent="0.25">
      <c r="A359" s="1">
        <v>44377</v>
      </c>
      <c r="B359" s="1">
        <v>44377</v>
      </c>
      <c r="C359" t="s">
        <v>3984</v>
      </c>
      <c r="D359" t="s">
        <v>6849</v>
      </c>
      <c r="E359" s="4">
        <f>_xll.BQL(D359, "cf_free_cash_flow(as_of_date=range(2021-06-30, 2021-06-30), fa_period_type=LTM)")</f>
        <v>-177000000</v>
      </c>
      <c r="F359" s="4">
        <f>_xll.BQL(D359, "bs_st_borrow(fa_period_reference=range(2021-06-30, 2021-06-30), fa_period_type=Q)")</f>
        <v>2200000000</v>
      </c>
      <c r="G359" s="4">
        <f>_xll.BQL(D359, "bs_lt_borrow(fa_period_reference=range(2021-06-30, 2021-06-30), fa_period_type=Q)")</f>
        <v>11095000000</v>
      </c>
      <c r="H359" s="4">
        <f>_xll.BQL(D359, "net_income(as_of_date=range(2021-06-30, 2021-06-30), fa_period_type=LTM)")</f>
        <v>-925000000</v>
      </c>
      <c r="I359" s="4">
        <f>_xll.BQL(D359, "ebitda(as_of_date=range(2021-06-30, 2021-06-30), fa_period_type=LTM)")</f>
        <v>3709000000</v>
      </c>
      <c r="J359" s="4">
        <f>_xll.BQL(D359, "is_int_expense(as_of_date=range(2021-06-30, 2021-06-30), fa_period_type=Q)")</f>
        <v>153000000</v>
      </c>
      <c r="K359" s="4">
        <f>_xll.BQL(D359, "total_equity(as_of_date=range(2021-06-30, 2021-06-30), fa_period_type=Q)")</f>
        <v>11554000000</v>
      </c>
      <c r="L359" s="4">
        <f>_xll.BQL(D359, "sales_rev_turn(as_of_date=range(2021-06-30, 2021-06-30), fa_period_type=LTM)")</f>
        <v>7051000000</v>
      </c>
    </row>
    <row r="360" spans="1:12" x14ac:dyDescent="0.25">
      <c r="A360" s="1">
        <v>44377</v>
      </c>
      <c r="B360" s="1">
        <v>44377</v>
      </c>
      <c r="C360" t="s">
        <v>4024</v>
      </c>
      <c r="D360" t="s">
        <v>6850</v>
      </c>
      <c r="E360" s="4" t="str">
        <f>_xll.BQL(D360, "cf_free_cash_flow(as_of_date=range(2021-06-30, 2021-06-30), fa_period_type=LTM)")</f>
        <v>#N/A</v>
      </c>
      <c r="F360" s="4" t="str">
        <f>_xll.BQL(D360, "bs_st_borrow(fa_period_reference=range(2021-06-30, 2021-06-30), fa_period_type=Q)")</f>
        <v>#N/A</v>
      </c>
      <c r="G360" s="4" t="str">
        <f>_xll.BQL(D360, "bs_lt_borrow(fa_period_reference=range(2021-06-30, 2021-06-30), fa_period_type=Q)")</f>
        <v>#N/A</v>
      </c>
      <c r="H360" s="4" t="str">
        <f>_xll.BQL(D360, "net_income(as_of_date=range(2021-06-30, 2021-06-30), fa_period_type=LTM)")</f>
        <v>#N/A</v>
      </c>
      <c r="I360" s="4" t="str">
        <f>_xll.BQL(D360, "ebitda(as_of_date=range(2021-06-30, 2021-06-30), fa_period_type=LTM)")</f>
        <v>#N/A</v>
      </c>
      <c r="J360" s="4" t="str">
        <f>_xll.BQL(D360, "is_int_expense(as_of_date=range(2021-06-30, 2021-06-30), fa_period_type=Q)")</f>
        <v>#N/A</v>
      </c>
      <c r="K360" s="4" t="str">
        <f>_xll.BQL(D360, "total_equity(as_of_date=range(2021-06-30, 2021-06-30), fa_period_type=Q)")</f>
        <v>#N/A</v>
      </c>
      <c r="L360" s="4" t="str">
        <f>_xll.BQL(D360, "sales_rev_turn(as_of_date=range(2021-06-30, 2021-06-30), fa_period_type=LTM)")</f>
        <v>#N/A</v>
      </c>
    </row>
    <row r="361" spans="1:12" x14ac:dyDescent="0.25">
      <c r="A361" s="1">
        <v>44377</v>
      </c>
      <c r="B361" s="1">
        <v>44377</v>
      </c>
      <c r="C361" t="s">
        <v>4046</v>
      </c>
      <c r="D361" t="s">
        <v>6851</v>
      </c>
      <c r="E361" s="4">
        <f>_xll.BQL(D361, "cf_free_cash_flow(as_of_date=range(2021-06-30, 2021-06-30), fa_period_type=LTM)")</f>
        <v>1916000000</v>
      </c>
      <c r="F361" s="4">
        <f>_xll.BQL(D361, "bs_st_borrow(fa_period_reference=range(2021-06-30, 2021-06-30), fa_period_type=Q)")</f>
        <v>106200000</v>
      </c>
      <c r="G361" s="4">
        <f>_xll.BQL(D361, "bs_lt_borrow(fa_period_reference=range(2021-06-30, 2021-06-30), fa_period_type=Q)")</f>
        <v>4645000000</v>
      </c>
      <c r="H361" s="4">
        <f>_xll.BQL(D361, "net_income(as_of_date=range(2021-06-30, 2021-06-30), fa_period_type=LTM)")</f>
        <v>1588000000</v>
      </c>
      <c r="I361" s="4">
        <f>_xll.BQL(D361, "ebitda(as_of_date=range(2021-06-30, 2021-06-30), fa_period_type=LTM)")</f>
        <v>2660900000</v>
      </c>
      <c r="J361" s="4">
        <f>_xll.BQL(D361, "is_int_expense(as_of_date=range(2021-06-30, 2021-06-30), fa_period_type=Q)")</f>
        <v>47500000</v>
      </c>
      <c r="K361" s="4">
        <f>_xll.BQL(D361, "total_equity(as_of_date=range(2021-06-30, 2021-06-30), fa_period_type=Q)")</f>
        <v>11404800000.000002</v>
      </c>
      <c r="L361" s="4">
        <f>_xll.BQL(D361, "sales_rev_turn(as_of_date=range(2021-06-30, 2021-06-30), fa_period_type=LTM)")</f>
        <v>15602300000</v>
      </c>
    </row>
    <row r="362" spans="1:12" x14ac:dyDescent="0.25">
      <c r="A362" s="1">
        <v>44377</v>
      </c>
      <c r="B362" s="1">
        <v>44377</v>
      </c>
      <c r="C362" t="s">
        <v>4049</v>
      </c>
      <c r="D362" t="s">
        <v>6852</v>
      </c>
      <c r="E362" s="4">
        <f>_xll.BQL(D362, "cf_free_cash_flow(as_of_date=range(2021-06-30, 2021-06-30), fa_period_type=LTM)")</f>
        <v>2475342000</v>
      </c>
      <c r="F362" s="4">
        <f>_xll.BQL(D362, "bs_st_borrow(fa_period_reference=range(2021-06-30, 2021-06-30), fa_period_type=Q)")</f>
        <v>43017000</v>
      </c>
      <c r="G362" s="4">
        <f>_xll.BQL(D362, "bs_lt_borrow(fa_period_reference=range(2021-06-30, 2021-06-30), fa_period_type=Q)")</f>
        <v>6675957000</v>
      </c>
      <c r="H362" s="4">
        <f>_xll.BQL(D362, "net_income(as_of_date=range(2021-06-30, 2021-06-30), fa_period_type=LTM)")</f>
        <v>1536078000</v>
      </c>
      <c r="I362" s="4">
        <f>_xll.BQL(D362, "ebitda(as_of_date=range(2021-06-30, 2021-06-30), fa_period_type=LTM)")</f>
        <v>2714971000</v>
      </c>
      <c r="J362" s="4">
        <f>_xll.BQL(D362, "is_int_expense(as_of_date=range(2021-06-30, 2021-06-30), fa_period_type=Q)")</f>
        <v>60830000</v>
      </c>
      <c r="K362" s="4">
        <f>_xll.BQL(D362, "total_equity(as_of_date=range(2021-06-30, 2021-06-30), fa_period_type=Q)")</f>
        <v>7407929000</v>
      </c>
      <c r="L362" s="4">
        <f>_xll.BQL(D362, "sales_rev_turn(as_of_date=range(2021-06-30, 2021-06-30), fa_period_type=LTM)")</f>
        <v>13549374000</v>
      </c>
    </row>
    <row r="363" spans="1:12" x14ac:dyDescent="0.25">
      <c r="A363" s="1">
        <v>44377</v>
      </c>
      <c r="B363" s="1">
        <v>44377</v>
      </c>
      <c r="C363" t="s">
        <v>4054</v>
      </c>
      <c r="D363" t="s">
        <v>6853</v>
      </c>
      <c r="E363" s="4">
        <f>_xll.BQL(D363, "cf_free_cash_flow(as_of_date=range(2021-06-30, 2021-06-30), fa_period_type=LTM)")</f>
        <v>1265000000</v>
      </c>
      <c r="F363" s="4">
        <f>_xll.BQL(D363, "bs_st_borrow(fa_period_reference=range(2021-06-30, 2021-06-30), fa_period_type=Q)")</f>
        <v>457000000</v>
      </c>
      <c r="G363" s="4">
        <f>_xll.BQL(D363, "bs_lt_borrow(fa_period_reference=range(2021-06-30, 2021-06-30), fa_period_type=Q)")</f>
        <v>6179000000</v>
      </c>
      <c r="H363" s="4">
        <f>_xll.BQL(D363, "net_income(as_of_date=range(2021-06-30, 2021-06-30), fa_period_type=LTM)")</f>
        <v>1068000000</v>
      </c>
      <c r="I363" s="4">
        <f>_xll.BQL(D363, "ebitda(as_of_date=range(2021-06-30, 2021-06-30), fa_period_type=LTM)")</f>
        <v>2438000000</v>
      </c>
      <c r="J363" s="4">
        <f>_xll.BQL(D363, "is_int_expense(as_of_date=range(2021-06-30, 2021-06-30), fa_period_type=Q)")</f>
        <v>37000000</v>
      </c>
      <c r="K363" s="4">
        <f>_xll.BQL(D363, "total_equity(as_of_date=range(2021-06-30, 2021-06-30), fa_period_type=Q)")</f>
        <v>8489999999.999999</v>
      </c>
      <c r="L363" s="4">
        <f>_xll.BQL(D363, "sales_rev_turn(as_of_date=range(2021-06-30, 2021-06-30), fa_period_type=LTM)")</f>
        <v>11817000000</v>
      </c>
    </row>
    <row r="364" spans="1:12" x14ac:dyDescent="0.25">
      <c r="A364" s="1">
        <v>44377</v>
      </c>
      <c r="B364" s="1">
        <v>44377</v>
      </c>
      <c r="C364" t="s">
        <v>4080</v>
      </c>
      <c r="D364" t="s">
        <v>6854</v>
      </c>
      <c r="E364" s="4">
        <f>_xll.BQL(D364, "cf_free_cash_flow(as_of_date=range(2021-06-30, 2021-06-30), fa_period_type=LTM)")</f>
        <v>1919000000</v>
      </c>
      <c r="F364" s="4">
        <f>_xll.BQL(D364, "bs_st_borrow(fa_period_reference=range(2021-06-30, 2021-06-30), fa_period_type=Q)")</f>
        <v>964000000</v>
      </c>
      <c r="G364" s="4">
        <f>_xll.BQL(D364, "bs_lt_borrow(fa_period_reference=range(2021-06-30, 2021-06-30), fa_period_type=Q)")</f>
        <v>7123000000</v>
      </c>
      <c r="H364" s="4">
        <f>_xll.BQL(D364, "net_income(as_of_date=range(2021-06-30, 2021-06-30), fa_period_type=LTM)")</f>
        <v>1194000000</v>
      </c>
      <c r="I364" s="4">
        <f>_xll.BQL(D364, "ebitda(as_of_date=range(2021-06-30, 2021-06-30), fa_period_type=LTM)")</f>
        <v>2482000000</v>
      </c>
      <c r="J364" s="4">
        <f>_xll.BQL(D364, "is_int_expense(as_of_date=range(2021-06-30, 2021-06-30), fa_period_type=Q)")</f>
        <v>30000000</v>
      </c>
      <c r="K364" s="4">
        <f>_xll.BQL(D364, "total_equity(as_of_date=range(2021-06-30, 2021-06-30), fa_period_type=Q)")</f>
        <v>5969000000</v>
      </c>
      <c r="L364" s="4">
        <f>_xll.BQL(D364, "sales_rev_turn(as_of_date=range(2021-06-30, 2021-06-30), fa_period_type=LTM)")</f>
        <v>14338000000</v>
      </c>
    </row>
    <row r="365" spans="1:12" x14ac:dyDescent="0.25">
      <c r="A365" s="1">
        <v>44377</v>
      </c>
      <c r="B365" s="1">
        <v>44377</v>
      </c>
      <c r="C365" t="s">
        <v>4100</v>
      </c>
      <c r="D365" t="s">
        <v>6855</v>
      </c>
      <c r="E365" s="4">
        <f>_xll.BQL(D365, "cf_free_cash_flow(as_of_date=range(2021-06-30, 2021-06-30), fa_period_type=LTM)")</f>
        <v>1120429000</v>
      </c>
      <c r="F365" s="4">
        <f>_xll.BQL(D365, "bs_st_borrow(fa_period_reference=range(2021-06-30, 2021-06-30), fa_period_type=Q)")</f>
        <v>942920000</v>
      </c>
      <c r="G365" s="4">
        <f>_xll.BQL(D365, "bs_lt_borrow(fa_period_reference=range(2021-06-30, 2021-06-30), fa_period_type=Q)")</f>
        <v>1773607000</v>
      </c>
      <c r="H365" s="4">
        <f>_xll.BQL(D365, "net_income(as_of_date=range(2021-06-30, 2021-06-30), fa_period_type=LTM)")</f>
        <v>987831000</v>
      </c>
      <c r="I365" s="4">
        <f>_xll.BQL(D365, "ebitda(as_of_date=range(2021-06-30, 2021-06-30), fa_period_type=LTM)")</f>
        <v>1693261000</v>
      </c>
      <c r="J365" s="4">
        <f>_xll.BQL(D365, "is_int_expense(as_of_date=range(2021-06-30, 2021-06-30), fa_period_type=Q)")</f>
        <v>24552000</v>
      </c>
      <c r="K365" s="4">
        <f>_xll.BQL(D365, "total_equity(as_of_date=range(2021-06-30, 2021-06-30), fa_period_type=Q)")</f>
        <v>3816510000.0000005</v>
      </c>
      <c r="L365" s="4">
        <f>_xll.BQL(D365, "sales_rev_turn(as_of_date=range(2021-06-30, 2021-06-30), fa_period_type=LTM)")</f>
        <v>6900263000</v>
      </c>
    </row>
    <row r="366" spans="1:12" x14ac:dyDescent="0.25">
      <c r="A366" s="1">
        <v>44377</v>
      </c>
      <c r="B366" s="1">
        <v>44377</v>
      </c>
      <c r="C366" t="s">
        <v>4133</v>
      </c>
      <c r="D366" t="s">
        <v>6856</v>
      </c>
      <c r="E366" s="4" t="str">
        <f>_xll.BQL(D366, "cf_free_cash_flow(as_of_date=range(2021-06-30, 2021-06-30), fa_period_type=LTM)")</f>
        <v>#N/A</v>
      </c>
      <c r="F366" s="4" t="str">
        <f>_xll.BQL(D366, "bs_st_borrow(fa_period_reference=range(2021-06-30, 2021-06-30), fa_period_type=Q)")</f>
        <v>#N/A</v>
      </c>
      <c r="G366" s="4" t="str">
        <f>_xll.BQL(D366, "bs_lt_borrow(fa_period_reference=range(2021-06-30, 2021-06-30), fa_period_type=Q)")</f>
        <v>#N/A</v>
      </c>
      <c r="H366" s="4" t="str">
        <f>_xll.BQL(D366, "net_income(as_of_date=range(2021-06-30, 2021-06-30), fa_period_type=LTM)")</f>
        <v>#N/A</v>
      </c>
      <c r="I366" s="4" t="str">
        <f>_xll.BQL(D366, "ebitda(as_of_date=range(2021-06-30, 2021-06-30), fa_period_type=LTM)")</f>
        <v>#N/A</v>
      </c>
      <c r="J366" s="4" t="str">
        <f>_xll.BQL(D366, "is_int_expense(as_of_date=range(2021-06-30, 2021-06-30), fa_period_type=Q)")</f>
        <v>#N/A</v>
      </c>
      <c r="K366" s="4" t="str">
        <f>_xll.BQL(D366, "total_equity(as_of_date=range(2021-06-30, 2021-06-30), fa_period_type=Q)")</f>
        <v>#N/A</v>
      </c>
      <c r="L366" s="4" t="str">
        <f>_xll.BQL(D366, "sales_rev_turn(as_of_date=range(2021-06-30, 2021-06-30), fa_period_type=LTM)")</f>
        <v>#N/A</v>
      </c>
    </row>
    <row r="367" spans="1:12" x14ac:dyDescent="0.25">
      <c r="A367" s="1">
        <v>44377</v>
      </c>
      <c r="B367" s="1">
        <v>44377</v>
      </c>
      <c r="C367" t="s">
        <v>4167</v>
      </c>
      <c r="D367" t="s">
        <v>6857</v>
      </c>
      <c r="E367" s="4">
        <f>_xll.BQL(D367, "cf_free_cash_flow(as_of_date=range(2021-06-30, 2021-06-30), fa_period_type=LTM)")</f>
        <v>1115715000</v>
      </c>
      <c r="F367" s="4">
        <f>_xll.BQL(D367, "bs_st_borrow(fa_period_reference=range(2021-06-30, 2021-06-30), fa_period_type=Q)")</f>
        <v>1409310000</v>
      </c>
      <c r="G367" s="4">
        <f>_xll.BQL(D367, "bs_lt_borrow(fa_period_reference=range(2021-06-30, 2021-06-30), fa_period_type=Q)")</f>
        <v>1172941000</v>
      </c>
      <c r="H367" s="4">
        <f>_xll.BQL(D367, "net_income(as_of_date=range(2021-06-30, 2021-06-30), fa_period_type=LTM)")</f>
        <v>589898000</v>
      </c>
      <c r="I367" s="4">
        <f>_xll.BQL(D367, "ebitda(as_of_date=range(2021-06-30, 2021-06-30), fa_period_type=LTM)")</f>
        <v>980733000</v>
      </c>
      <c r="J367" s="4" t="str">
        <f>_xll.BQL(D367, "is_int_expense(as_of_date=range(2021-06-30, 2021-06-30), fa_period_type=Q)")</f>
        <v>#N/A</v>
      </c>
      <c r="K367" s="4">
        <f>_xll.BQL(D367, "total_equity(as_of_date=range(2021-06-30, 2021-06-30), fa_period_type=Q)")</f>
        <v>4318872000</v>
      </c>
      <c r="L367" s="4">
        <f>_xll.BQL(D367, "sales_rev_turn(as_of_date=range(2021-06-30, 2021-06-30), fa_period_type=LTM)")</f>
        <v>4029677000</v>
      </c>
    </row>
    <row r="368" spans="1:12" x14ac:dyDescent="0.25">
      <c r="A368" s="1">
        <v>44377</v>
      </c>
      <c r="B368" s="1">
        <v>44377</v>
      </c>
      <c r="C368" t="s">
        <v>4171</v>
      </c>
      <c r="D368" t="s">
        <v>6858</v>
      </c>
      <c r="E368" s="4" t="str">
        <f>_xll.BQL(D368, "cf_free_cash_flow(as_of_date=range(2021-06-30, 2021-06-30), fa_period_type=LTM)")</f>
        <v>#N/A</v>
      </c>
      <c r="F368" s="4" t="str">
        <f>_xll.BQL(D368, "bs_st_borrow(fa_period_reference=range(2021-06-30, 2021-06-30), fa_period_type=Q)")</f>
        <v>#N/A</v>
      </c>
      <c r="G368" s="4" t="str">
        <f>_xll.BQL(D368, "bs_lt_borrow(fa_period_reference=range(2021-06-30, 2021-06-30), fa_period_type=Q)")</f>
        <v>#N/A</v>
      </c>
      <c r="H368" s="4" t="str">
        <f>_xll.BQL(D368, "net_income(as_of_date=range(2021-06-30, 2021-06-30), fa_period_type=LTM)")</f>
        <v>#N/A</v>
      </c>
      <c r="I368" s="4" t="str">
        <f>_xll.BQL(D368, "ebitda(as_of_date=range(2021-06-30, 2021-06-30), fa_period_type=LTM)")</f>
        <v>#N/A</v>
      </c>
      <c r="J368" s="4" t="str">
        <f>_xll.BQL(D368, "is_int_expense(as_of_date=range(2021-06-30, 2021-06-30), fa_period_type=Q)")</f>
        <v>#N/A</v>
      </c>
      <c r="K368" s="4" t="str">
        <f>_xll.BQL(D368, "total_equity(as_of_date=range(2021-06-30, 2021-06-30), fa_period_type=Q)")</f>
        <v>#N/A</v>
      </c>
      <c r="L368" s="4" t="str">
        <f>_xll.BQL(D368, "sales_rev_turn(as_of_date=range(2021-06-30, 2021-06-30), fa_period_type=LTM)")</f>
        <v>#N/A</v>
      </c>
    </row>
    <row r="369" spans="1:12" x14ac:dyDescent="0.25">
      <c r="A369" s="1">
        <v>44377</v>
      </c>
      <c r="B369" s="1">
        <v>44377</v>
      </c>
      <c r="C369" t="s">
        <v>4200</v>
      </c>
      <c r="D369" t="s">
        <v>6859</v>
      </c>
      <c r="E369" s="4">
        <f>_xll.BQL(D369, "cf_free_cash_flow(as_of_date=range(2021-06-30, 2021-06-30), fa_period_type=LTM)")</f>
        <v>750000000</v>
      </c>
      <c r="F369" s="4" t="str">
        <f>_xll.BQL(D369, "bs_st_borrow(fa_period_reference=range(2021-06-30, 2021-06-30), fa_period_type=Q)")</f>
        <v>#N/A</v>
      </c>
      <c r="G369" s="4" t="str">
        <f>_xll.BQL(D369, "bs_lt_borrow(fa_period_reference=range(2021-06-30, 2021-06-30), fa_period_type=Q)")</f>
        <v>#N/A</v>
      </c>
      <c r="H369" s="4">
        <f>_xll.BQL(D369, "net_income(as_of_date=range(2021-06-30, 2021-06-30), fa_period_type=LTM)")</f>
        <v>658000000</v>
      </c>
      <c r="I369" s="4">
        <f>_xll.BQL(D369, "ebitda(as_of_date=range(2021-06-30, 2021-06-30), fa_period_type=LTM)")</f>
        <v>1070000000</v>
      </c>
      <c r="J369" s="4">
        <f>_xll.BQL(D369, "is_int_expense(as_of_date=range(2021-06-30, 2021-06-30), fa_period_type=Q)")</f>
        <v>85000000</v>
      </c>
      <c r="K369" s="4">
        <f>_xll.BQL(D369, "total_equity(as_of_date=range(2021-06-30, 2021-06-30), fa_period_type=Q)")</f>
        <v>12002000000</v>
      </c>
      <c r="L369" s="4">
        <f>_xll.BQL(D369, "sales_rev_turn(as_of_date=range(2021-06-30, 2021-06-30), fa_period_type=LTM)")</f>
        <v>2104000000</v>
      </c>
    </row>
    <row r="370" spans="1:12" x14ac:dyDescent="0.25">
      <c r="A370" s="1">
        <v>44377</v>
      </c>
      <c r="B370" s="1">
        <v>44377</v>
      </c>
      <c r="C370" t="s">
        <v>4203</v>
      </c>
      <c r="D370" t="s">
        <v>6860</v>
      </c>
      <c r="E370" s="4">
        <f>_xll.BQL(D370, "cf_free_cash_flow(as_of_date=range(2021-06-30, 2021-06-30), fa_period_type=LTM)")</f>
        <v>-64972999.999999993</v>
      </c>
      <c r="F370" s="4">
        <f>_xll.BQL(D370, "bs_st_borrow(fa_period_reference=range(2021-06-30, 2021-06-30), fa_period_type=Q)")</f>
        <v>1511830000</v>
      </c>
      <c r="G370" s="4">
        <f>_xll.BQL(D370, "bs_lt_borrow(fa_period_reference=range(2021-06-30, 2021-06-30), fa_period_type=Q)")</f>
        <v>106251000</v>
      </c>
      <c r="H370" s="4">
        <f>_xll.BQL(D370, "net_income(as_of_date=range(2021-06-30, 2021-06-30), fa_period_type=LTM)")</f>
        <v>217553000</v>
      </c>
      <c r="I370" s="4">
        <f>_xll.BQL(D370, "ebitda(as_of_date=range(2021-06-30, 2021-06-30), fa_period_type=LTM)")</f>
        <v>271626000</v>
      </c>
      <c r="J370" s="4">
        <f>_xll.BQL(D370, "is_int_expense(as_of_date=range(2021-06-30, 2021-06-30), fa_period_type=Q)")</f>
        <v>13622000</v>
      </c>
      <c r="K370" s="4">
        <f>_xll.BQL(D370, "total_equity(as_of_date=range(2021-06-30, 2021-06-30), fa_period_type=Q)")</f>
        <v>1980885000</v>
      </c>
      <c r="L370" s="4">
        <f>_xll.BQL(D370, "sales_rev_turn(as_of_date=range(2021-06-30, 2021-06-30), fa_period_type=LTM)")</f>
        <v>453944000</v>
      </c>
    </row>
    <row r="371" spans="1:12" x14ac:dyDescent="0.25">
      <c r="A371" s="1">
        <v>44377</v>
      </c>
      <c r="B371" s="1">
        <v>44377</v>
      </c>
      <c r="C371" t="s">
        <v>4247</v>
      </c>
      <c r="D371" t="s">
        <v>6861</v>
      </c>
      <c r="E371" s="4">
        <f>_xll.BQL(D371, "cf_free_cash_flow(as_of_date=range(2021-06-30, 2021-06-30), fa_period_type=LTM)")</f>
        <v>1599991000.0000002</v>
      </c>
      <c r="F371" s="4">
        <f>_xll.BQL(D371, "bs_st_borrow(fa_period_reference=range(2021-06-30, 2021-06-30), fa_period_type=Q)")</f>
        <v>292000000</v>
      </c>
      <c r="G371" s="4">
        <f>_xll.BQL(D371, "bs_lt_borrow(fa_period_reference=range(2021-06-30, 2021-06-30), fa_period_type=Q)")</f>
        <v>5086000000</v>
      </c>
      <c r="H371" s="4">
        <f>_xll.BQL(D371, "net_income(as_of_date=range(2021-06-30, 2021-06-30), fa_period_type=LTM)")</f>
        <v>62615000</v>
      </c>
      <c r="I371" s="4">
        <f>_xll.BQL(D371, "ebitda(as_of_date=range(2021-06-30, 2021-06-30), fa_period_type=LTM)")</f>
        <v>3630692000</v>
      </c>
      <c r="J371" s="4">
        <f>_xll.BQL(D371, "is_int_expense(as_of_date=range(2021-06-30, 2021-06-30), fa_period_type=Q)")</f>
        <v>47000000</v>
      </c>
      <c r="K371" s="4">
        <f>_xll.BQL(D371, "total_equity(as_of_date=range(2021-06-30, 2021-06-30), fa_period_type=Q)")</f>
        <v>20762000000</v>
      </c>
      <c r="L371" s="4">
        <f>_xll.BQL(D371, "sales_rev_turn(as_of_date=range(2021-06-30, 2021-06-30), fa_period_type=LTM)")</f>
        <v>11462009000</v>
      </c>
    </row>
    <row r="372" spans="1:12" x14ac:dyDescent="0.25">
      <c r="A372" s="1">
        <v>44377</v>
      </c>
      <c r="B372" s="1">
        <v>44377</v>
      </c>
      <c r="C372" t="s">
        <v>4250</v>
      </c>
      <c r="D372" t="s">
        <v>6862</v>
      </c>
      <c r="E372" s="4">
        <f>_xll.BQL(D372, "cf_free_cash_flow(as_of_date=range(2021-06-30, 2021-06-30), fa_period_type=LTM)")</f>
        <v>5642000000</v>
      </c>
      <c r="F372" s="4">
        <f>_xll.BQL(D372, "bs_st_borrow(fa_period_reference=range(2021-06-30, 2021-06-30), fa_period_type=Q)")</f>
        <v>2894000000</v>
      </c>
      <c r="G372" s="4">
        <f>_xll.BQL(D372, "bs_lt_borrow(fa_period_reference=range(2021-06-30, 2021-06-30), fa_period_type=Q)")</f>
        <v>24601000000</v>
      </c>
      <c r="H372" s="4">
        <f>_xll.BQL(D372, "net_income(as_of_date=range(2021-06-30, 2021-06-30), fa_period_type=LTM)")</f>
        <v>3977000000</v>
      </c>
      <c r="I372" s="4">
        <f>_xll.BQL(D372, "ebitda(as_of_date=range(2021-06-30, 2021-06-30), fa_period_type=LTM)")</f>
        <v>8942000000</v>
      </c>
      <c r="J372" s="4" t="str">
        <f>_xll.BQL(D372, "is_int_expense(as_of_date=range(2021-06-30, 2021-06-30), fa_period_type=Q)")</f>
        <v>#N/A</v>
      </c>
      <c r="K372" s="4">
        <f>_xll.BQL(D372, "total_equity(as_of_date=range(2021-06-30, 2021-06-30), fa_period_type=Q)")</f>
        <v>14446000000</v>
      </c>
      <c r="L372" s="4">
        <f>_xll.BQL(D372, "sales_rev_turn(as_of_date=range(2021-06-30, 2021-06-30), fa_period_type=LTM)")</f>
        <v>27583000000</v>
      </c>
    </row>
    <row r="373" spans="1:12" x14ac:dyDescent="0.25">
      <c r="A373" s="1">
        <v>44377</v>
      </c>
      <c r="B373" s="1">
        <v>44377</v>
      </c>
      <c r="C373" t="s">
        <v>4279</v>
      </c>
      <c r="D373" t="s">
        <v>6863</v>
      </c>
      <c r="E373" s="4">
        <f>_xll.BQL(D373, "cf_free_cash_flow(as_of_date=range(2021-06-30, 2021-06-30), fa_period_type=LTM)")</f>
        <v>-490600000</v>
      </c>
      <c r="F373" s="4">
        <f>_xll.BQL(D373, "bs_st_borrow(fa_period_reference=range(2021-06-30, 2021-06-30), fa_period_type=Q)")</f>
        <v>45300000</v>
      </c>
      <c r="G373" s="4">
        <f>_xll.BQL(D373, "bs_lt_borrow(fa_period_reference=range(2021-06-30, 2021-06-30), fa_period_type=Q)")</f>
        <v>9201600000</v>
      </c>
      <c r="H373" s="4">
        <f>_xll.BQL(D373, "net_income(as_of_date=range(2021-06-30, 2021-06-30), fa_period_type=LTM)")</f>
        <v>202300000</v>
      </c>
      <c r="I373" s="4">
        <f>_xll.BQL(D373, "ebitda(as_of_date=range(2021-06-30, 2021-06-30), fa_period_type=LTM)")</f>
        <v>1562400000</v>
      </c>
      <c r="J373" s="4">
        <f>_xll.BQL(D373, "is_int_expense(as_of_date=range(2021-06-30, 2021-06-30), fa_period_type=Q)")</f>
        <v>84600000</v>
      </c>
      <c r="K373" s="4">
        <f>_xll.BQL(D373, "total_equity(as_of_date=range(2021-06-30, 2021-06-30), fa_period_type=Q)")</f>
        <v>6025700000</v>
      </c>
      <c r="L373" s="4">
        <f>_xll.BQL(D373, "sales_rev_turn(as_of_date=range(2021-06-30, 2021-06-30), fa_period_type=LTM)")</f>
        <v>4621800000</v>
      </c>
    </row>
    <row r="374" spans="1:12" x14ac:dyDescent="0.25">
      <c r="A374" s="1">
        <v>44377</v>
      </c>
      <c r="B374" s="1">
        <v>44377</v>
      </c>
      <c r="C374" t="s">
        <v>4285</v>
      </c>
      <c r="D374" t="s">
        <v>6864</v>
      </c>
      <c r="E374" s="4">
        <f>_xll.BQL(D374, "cf_free_cash_flow(as_of_date=range(2021-06-30, 2021-06-30), fa_period_type=LTM)")</f>
        <v>1125000000</v>
      </c>
      <c r="F374" s="4">
        <f>_xll.BQL(D374, "bs_st_borrow(fa_period_reference=range(2021-06-30, 2021-06-30), fa_period_type=Q)")</f>
        <v>378000000</v>
      </c>
      <c r="G374" s="4">
        <f>_xll.BQL(D374, "bs_lt_borrow(fa_period_reference=range(2021-06-30, 2021-06-30), fa_period_type=Q)")</f>
        <v>5331000000</v>
      </c>
      <c r="H374" s="4">
        <f>_xll.BQL(D374, "net_income(as_of_date=range(2021-06-30, 2021-06-30), fa_period_type=LTM)")</f>
        <v>494000000</v>
      </c>
      <c r="I374" s="4">
        <f>_xll.BQL(D374, "ebitda(as_of_date=range(2021-06-30, 2021-06-30), fa_period_type=LTM)")</f>
        <v>1421000000</v>
      </c>
      <c r="J374" s="4">
        <f>_xll.BQL(D374, "is_int_expense(as_of_date=range(2021-06-30, 2021-06-30), fa_period_type=Q)")</f>
        <v>51000000</v>
      </c>
      <c r="K374" s="4">
        <f>_xll.BQL(D374, "total_equity(as_of_date=range(2021-06-30, 2021-06-30), fa_period_type=Q)")</f>
        <v>6318999999.999999</v>
      </c>
      <c r="L374" s="4">
        <f>_xll.BQL(D374, "sales_rev_turn(as_of_date=range(2021-06-30, 2021-06-30), fa_period_type=LTM)")</f>
        <v>8641000000</v>
      </c>
    </row>
    <row r="375" spans="1:12" x14ac:dyDescent="0.25">
      <c r="A375" s="1">
        <v>44377</v>
      </c>
      <c r="B375" s="1">
        <v>44377</v>
      </c>
      <c r="C375" t="s">
        <v>4290</v>
      </c>
      <c r="D375" t="s">
        <v>6865</v>
      </c>
      <c r="E375" s="4">
        <f>_xll.BQL(D375, "cf_free_cash_flow(as_of_date=range(2021-06-30, 2021-06-30), fa_period_type=LTM)")</f>
        <v>-288400000</v>
      </c>
      <c r="F375" s="4">
        <f>_xll.BQL(D375, "bs_st_borrow(fa_period_reference=range(2021-06-30, 2021-06-30), fa_period_type=Q)")</f>
        <v>571800000</v>
      </c>
      <c r="G375" s="4">
        <f>_xll.BQL(D375, "bs_lt_borrow(fa_period_reference=range(2021-06-30, 2021-06-30), fa_period_type=Q)")</f>
        <v>2939000000</v>
      </c>
      <c r="H375" s="4">
        <f>_xll.BQL(D375, "net_income(as_of_date=range(2021-06-30, 2021-06-30), fa_period_type=LTM)")</f>
        <v>164300000</v>
      </c>
      <c r="I375" s="4">
        <f>_xll.BQL(D375, "ebitda(as_of_date=range(2021-06-30, 2021-06-30), fa_period_type=LTM)")</f>
        <v>486800000</v>
      </c>
      <c r="J375" s="4">
        <f>_xll.BQL(D375, "is_int_expense(as_of_date=range(2021-06-30, 2021-06-30), fa_period_type=Q)")</f>
        <v>25800000</v>
      </c>
      <c r="K375" s="4">
        <f>_xll.BQL(D375, "total_equity(as_of_date=range(2021-06-30, 2021-06-30), fa_period_type=Q)")</f>
        <v>2739500000</v>
      </c>
      <c r="L375" s="4">
        <f>_xll.BQL(D375, "sales_rev_turn(as_of_date=range(2021-06-30, 2021-06-30), fa_period_type=LTM)")</f>
        <v>2190500000</v>
      </c>
    </row>
    <row r="376" spans="1:12" x14ac:dyDescent="0.25">
      <c r="A376" s="1">
        <v>44377</v>
      </c>
      <c r="B376" s="1">
        <v>44377</v>
      </c>
      <c r="C376" t="s">
        <v>4330</v>
      </c>
      <c r="D376" t="s">
        <v>6866</v>
      </c>
      <c r="E376" s="4">
        <f>_xll.BQL(D376, "cf_free_cash_flow(as_of_date=range(2021-06-30, 2021-06-30), fa_period_type=LTM)")</f>
        <v>3572000000</v>
      </c>
      <c r="F376" s="4">
        <f>_xll.BQL(D376, "bs_st_borrow(fa_period_reference=range(2021-06-30, 2021-06-30), fa_period_type=Q)")</f>
        <v>95000000</v>
      </c>
      <c r="G376" s="4">
        <f>_xll.BQL(D376, "bs_lt_borrow(fa_period_reference=range(2021-06-30, 2021-06-30), fa_period_type=Q)")</f>
        <v>4608000000</v>
      </c>
      <c r="H376" s="4">
        <f>_xll.BQL(D376, "net_income(as_of_date=range(2021-06-30, 2021-06-30), fa_period_type=LTM)")</f>
        <v>2456000000</v>
      </c>
      <c r="I376" s="4">
        <f>_xll.BQL(D376, "ebitda(as_of_date=range(2021-06-30, 2021-06-30), fa_period_type=LTM)")</f>
        <v>4131000000</v>
      </c>
      <c r="J376" s="4">
        <f>_xll.BQL(D376, "is_int_expense(as_of_date=range(2021-06-30, 2021-06-30), fa_period_type=Q)")</f>
        <v>32000000</v>
      </c>
      <c r="K376" s="4">
        <f>_xll.BQL(D376, "total_equity(as_of_date=range(2021-06-30, 2021-06-30), fa_period_type=Q)")</f>
        <v>3906000000</v>
      </c>
      <c r="L376" s="4">
        <f>_xll.BQL(D376, "sales_rev_turn(as_of_date=range(2021-06-30, 2021-06-30), fa_period_type=LTM)")</f>
        <v>7672000000</v>
      </c>
    </row>
    <row r="377" spans="1:12" x14ac:dyDescent="0.25">
      <c r="A377" s="1">
        <v>44377</v>
      </c>
      <c r="B377" s="1">
        <v>44377</v>
      </c>
      <c r="C377" t="s">
        <v>4343</v>
      </c>
      <c r="D377" t="s">
        <v>6867</v>
      </c>
      <c r="E377" s="4">
        <f>_xll.BQL(D377, "cf_free_cash_flow(as_of_date=range(2021-06-30, 2021-06-30), fa_period_type=LTM)")</f>
        <v>433900000</v>
      </c>
      <c r="F377" s="4">
        <f>_xll.BQL(D377, "bs_st_borrow(fa_period_reference=range(2021-06-30, 2021-06-30), fa_period_type=Q)")</f>
        <v>114100000</v>
      </c>
      <c r="G377" s="4">
        <f>_xll.BQL(D377, "bs_lt_borrow(fa_period_reference=range(2021-06-30, 2021-06-30), fa_period_type=Q)")</f>
        <v>1496800000</v>
      </c>
      <c r="H377" s="4">
        <f>_xll.BQL(D377, "net_income(as_of_date=range(2021-06-30, 2021-06-30), fa_period_type=LTM)")</f>
        <v>317100000</v>
      </c>
      <c r="I377" s="4">
        <f>_xll.BQL(D377, "ebitda(as_of_date=range(2021-06-30, 2021-06-30), fa_period_type=LTM)")</f>
        <v>651700000</v>
      </c>
      <c r="J377" s="4">
        <f>_xll.BQL(D377, "is_int_expense(as_of_date=range(2021-06-30, 2021-06-30), fa_period_type=Q)")</f>
        <v>14900000</v>
      </c>
      <c r="K377" s="4">
        <f>_xll.BQL(D377, "total_equity(as_of_date=range(2021-06-30, 2021-06-30), fa_period_type=Q)")</f>
        <v>2250100000</v>
      </c>
      <c r="L377" s="4">
        <f>_xll.BQL(D377, "sales_rev_turn(as_of_date=range(2021-06-30, 2021-06-30), fa_period_type=LTM)")</f>
        <v>3615200000</v>
      </c>
    </row>
    <row r="378" spans="1:12" x14ac:dyDescent="0.25">
      <c r="A378" s="1">
        <v>44377</v>
      </c>
      <c r="B378" s="1">
        <v>44377</v>
      </c>
      <c r="C378" t="s">
        <v>4353</v>
      </c>
      <c r="D378" t="s">
        <v>6868</v>
      </c>
      <c r="E378" s="4">
        <f>_xll.BQL(D378, "cf_free_cash_flow(as_of_date=range(2021-06-30, 2021-06-30), fa_period_type=LTM)")</f>
        <v>2831000000</v>
      </c>
      <c r="F378" s="4">
        <f>_xll.BQL(D378, "bs_st_borrow(fa_period_reference=range(2021-06-30, 2021-06-30), fa_period_type=Q)")</f>
        <v>580000000</v>
      </c>
      <c r="G378" s="4">
        <f>_xll.BQL(D378, "bs_lt_borrow(fa_period_reference=range(2021-06-30, 2021-06-30), fa_period_type=Q)")</f>
        <v>9784000000</v>
      </c>
      <c r="H378" s="4">
        <f>_xll.BQL(D378, "net_income(as_of_date=range(2021-06-30, 2021-06-30), fa_period_type=LTM)")</f>
        <v>2162000000</v>
      </c>
      <c r="I378" s="4">
        <f>_xll.BQL(D378, "ebitda(as_of_date=range(2021-06-30, 2021-06-30), fa_period_type=LTM)")</f>
        <v>4478000000</v>
      </c>
      <c r="J378" s="4">
        <f>_xll.BQL(D378, "is_int_expense(as_of_date=range(2021-06-30, 2021-06-30), fa_period_type=Q)")</f>
        <v>110000000</v>
      </c>
      <c r="K378" s="4">
        <f>_xll.BQL(D378, "total_equity(as_of_date=range(2021-06-30, 2021-06-30), fa_period_type=Q)")</f>
        <v>16070000000</v>
      </c>
      <c r="L378" s="4">
        <f>_xll.BQL(D378, "sales_rev_turn(as_of_date=range(2021-06-30, 2021-06-30), fa_period_type=LTM)")</f>
        <v>43242000000</v>
      </c>
    </row>
    <row r="379" spans="1:12" x14ac:dyDescent="0.25">
      <c r="A379" s="1">
        <v>44377</v>
      </c>
      <c r="B379" s="1">
        <v>44377</v>
      </c>
      <c r="C379" t="s">
        <v>4364</v>
      </c>
      <c r="D379" t="s">
        <v>6869</v>
      </c>
      <c r="E379" s="4">
        <f>_xll.BQL(D379, "cf_free_cash_flow(as_of_date=range(2021-06-30, 2021-06-30), fa_period_type=LTM)")</f>
        <v>1740700000</v>
      </c>
      <c r="F379" s="4">
        <f>_xll.BQL(D379, "bs_st_borrow(fa_period_reference=range(2021-06-30, 2021-06-30), fa_period_type=Q)")</f>
        <v>23150000</v>
      </c>
      <c r="G379" s="4">
        <f>_xll.BQL(D379, "bs_lt_borrow(fa_period_reference=range(2021-06-30, 2021-06-30), fa_period_type=Q)")</f>
        <v>3081824000</v>
      </c>
      <c r="H379" s="4">
        <f>_xll.BQL(D379, "net_income(as_of_date=range(2021-06-30, 2021-06-30), fa_period_type=LTM)")</f>
        <v>764613000</v>
      </c>
      <c r="I379" s="4" t="str">
        <f>_xll.BQL(D379, "ebitda(as_of_date=range(2021-06-30, 2021-06-30), fa_period_type=LTM)")</f>
        <v>#N/A</v>
      </c>
      <c r="J379" s="4">
        <f>_xll.BQL(D379, "is_int_expense(as_of_date=range(2021-06-30, 2021-06-30), fa_period_type=Q)")</f>
        <v>36651000</v>
      </c>
      <c r="K379" s="4">
        <f>_xll.BQL(D379, "total_equity(as_of_date=range(2021-06-30, 2021-06-30), fa_period_type=Q)")</f>
        <v>6430284000.000001</v>
      </c>
      <c r="L379" s="4">
        <f>_xll.BQL(D379, "sales_rev_turn(as_of_date=range(2021-06-30, 2021-06-30), fa_period_type=LTM)")</f>
        <v>8445185000</v>
      </c>
    </row>
    <row r="380" spans="1:12" x14ac:dyDescent="0.25">
      <c r="A380" s="1">
        <v>44377</v>
      </c>
      <c r="B380" s="1">
        <v>44377</v>
      </c>
      <c r="C380" t="s">
        <v>4383</v>
      </c>
      <c r="D380" t="s">
        <v>6870</v>
      </c>
      <c r="E380" s="4">
        <f>_xll.BQL(D380, "cf_free_cash_flow(as_of_date=range(2021-06-30, 2021-06-30), fa_period_type=LTM)")</f>
        <v>-193562999.99999994</v>
      </c>
      <c r="F380" s="4" t="str">
        <f>_xll.BQL(D380, "bs_st_borrow(fa_period_reference=range(2021-06-30, 2021-06-30), fa_period_type=Q)")</f>
        <v>#N/A</v>
      </c>
      <c r="G380" s="4" t="str">
        <f>_xll.BQL(D380, "bs_lt_borrow(fa_period_reference=range(2021-06-30, 2021-06-30), fa_period_type=Q)")</f>
        <v>#N/A</v>
      </c>
      <c r="H380" s="4">
        <f>_xll.BQL(D380, "net_income(as_of_date=range(2021-06-30, 2021-06-30), fa_period_type=LTM)")</f>
        <v>50663000</v>
      </c>
      <c r="I380" s="4">
        <f>_xll.BQL(D380, "ebitda(as_of_date=range(2021-06-30, 2021-06-30), fa_period_type=LTM)")</f>
        <v>213237000</v>
      </c>
      <c r="J380" s="4">
        <f>_xll.BQL(D380, "is_int_expense(as_of_date=range(2021-06-30, 2021-06-30), fa_period_type=Q)")</f>
        <v>13706000</v>
      </c>
      <c r="K380" s="4">
        <f>_xll.BQL(D380, "total_equity(as_of_date=range(2021-06-30, 2021-06-30), fa_period_type=Q)")</f>
        <v>1832383000.0000002</v>
      </c>
      <c r="L380" s="4">
        <f>_xll.BQL(D380, "sales_rev_turn(as_of_date=range(2021-06-30, 2021-06-30), fa_period_type=LTM)")</f>
        <v>2341765000</v>
      </c>
    </row>
    <row r="381" spans="1:12" x14ac:dyDescent="0.25">
      <c r="A381" s="1">
        <v>44377</v>
      </c>
      <c r="B381" s="1">
        <v>44377</v>
      </c>
      <c r="C381" t="s">
        <v>4389</v>
      </c>
      <c r="D381" t="s">
        <v>6871</v>
      </c>
      <c r="E381" s="4">
        <f>_xll.BQL(D381, "cf_free_cash_flow(as_of_date=range(2021-06-30, 2021-06-30), fa_period_type=LTM)")</f>
        <v>1585910000</v>
      </c>
      <c r="F381" s="4">
        <f>_xll.BQL(D381, "bs_st_borrow(fa_period_reference=range(2021-06-30, 2021-06-30), fa_period_type=Q)")</f>
        <v>66943000</v>
      </c>
      <c r="G381" s="4">
        <f>_xll.BQL(D381, "bs_lt_borrow(fa_period_reference=range(2021-06-30, 2021-06-30), fa_period_type=Q)")</f>
        <v>5273036000</v>
      </c>
      <c r="H381" s="4">
        <f>_xll.BQL(D381, "net_income(as_of_date=range(2021-06-30, 2021-06-30), fa_period_type=LTM)")</f>
        <v>1643571000</v>
      </c>
      <c r="I381" s="4">
        <f>_xll.BQL(D381, "ebitda(as_of_date=range(2021-06-30, 2021-06-30), fa_period_type=LTM)")</f>
        <v>2925031000</v>
      </c>
      <c r="J381" s="4">
        <f>_xll.BQL(D381, "is_int_expense(as_of_date=range(2021-06-30, 2021-06-30), fa_period_type=Q)")</f>
        <v>40970000</v>
      </c>
      <c r="K381" s="4">
        <f>_xll.BQL(D381, "total_equity(as_of_date=range(2021-06-30, 2021-06-30), fa_period_type=Q)")</f>
        <v>11861722999.999998</v>
      </c>
      <c r="L381" s="4">
        <f>_xll.BQL(D381, "sales_rev_turn(as_of_date=range(2021-06-30, 2021-06-30), fa_period_type=LTM)")</f>
        <v>21532461000</v>
      </c>
    </row>
    <row r="382" spans="1:12" x14ac:dyDescent="0.25">
      <c r="A382" s="1">
        <v>44377</v>
      </c>
      <c r="B382" s="1">
        <v>44377</v>
      </c>
      <c r="C382" t="s">
        <v>4416</v>
      </c>
      <c r="D382" t="s">
        <v>6872</v>
      </c>
      <c r="E382" s="4">
        <f>_xll.BQL(D382, "cf_free_cash_flow(as_of_date=range(2021-06-30, 2021-06-30), fa_period_type=LTM)")</f>
        <v>-1728214000.0000002</v>
      </c>
      <c r="F382" s="4">
        <f>_xll.BQL(D382, "bs_st_borrow(fa_period_reference=range(2021-06-30, 2021-06-30), fa_period_type=Q)")</f>
        <v>8864813000</v>
      </c>
      <c r="G382" s="4">
        <f>_xll.BQL(D382, "bs_lt_borrow(fa_period_reference=range(2021-06-30, 2021-06-30), fa_period_type=Q)")</f>
        <v>417810000</v>
      </c>
      <c r="H382" s="4">
        <f>_xll.BQL(D382, "net_income(as_of_date=range(2021-06-30, 2021-06-30), fa_period_type=LTM)")</f>
        <v>344599000</v>
      </c>
      <c r="I382" s="4">
        <f>_xll.BQL(D382, "ebitda(as_of_date=range(2021-06-30, 2021-06-30), fa_period_type=LTM)")</f>
        <v>1354071000</v>
      </c>
      <c r="J382" s="4">
        <f>_xll.BQL(D382, "is_int_expense(as_of_date=range(2021-06-30, 2021-06-30), fa_period_type=Q)")</f>
        <v>73075000</v>
      </c>
      <c r="K382" s="4">
        <f>_xll.BQL(D382, "total_equity(as_of_date=range(2021-06-30, 2021-06-30), fa_period_type=Q)")</f>
        <v>11567013000</v>
      </c>
      <c r="L382" s="4">
        <f>_xll.BQL(D382, "sales_rev_turn(as_of_date=range(2021-06-30, 2021-06-30), fa_period_type=LTM)")</f>
        <v>1680088000</v>
      </c>
    </row>
    <row r="383" spans="1:12" x14ac:dyDescent="0.25">
      <c r="A383" s="1">
        <v>44377</v>
      </c>
      <c r="B383" s="1">
        <v>44377</v>
      </c>
      <c r="C383" t="s">
        <v>4475</v>
      </c>
      <c r="D383" t="s">
        <v>6873</v>
      </c>
      <c r="E383" s="4">
        <f>_xll.BQL(D383, "cf_free_cash_flow(as_of_date=range(2021-06-30, 2021-06-30), fa_period_type=LTM)")</f>
        <v>290400000</v>
      </c>
      <c r="F383" s="4">
        <f>_xll.BQL(D383, "bs_st_borrow(fa_period_reference=range(2021-06-30, 2021-06-30), fa_period_type=Q)")</f>
        <v>0</v>
      </c>
      <c r="G383" s="4">
        <f>_xll.BQL(D383, "bs_lt_borrow(fa_period_reference=range(2021-06-30, 2021-06-30), fa_period_type=Q)")</f>
        <v>3332600000</v>
      </c>
      <c r="H383" s="4">
        <f>_xll.BQL(D383, "net_income(as_of_date=range(2021-06-30, 2021-06-30), fa_period_type=LTM)")</f>
        <v>317000000</v>
      </c>
      <c r="I383" s="4">
        <f>_xll.BQL(D383, "ebitda(as_of_date=range(2021-06-30, 2021-06-30), fa_period_type=LTM)")</f>
        <v>840300000</v>
      </c>
      <c r="J383" s="4">
        <f>_xll.BQL(D383, "is_int_expense(as_of_date=range(2021-06-30, 2021-06-30), fa_period_type=Q)")</f>
        <v>40700000</v>
      </c>
      <c r="K383" s="4">
        <f>_xll.BQL(D383, "total_equity(as_of_date=range(2021-06-30, 2021-06-30), fa_period_type=Q)")</f>
        <v>5367099999.999999</v>
      </c>
      <c r="L383" s="4">
        <f>_xll.BQL(D383, "sales_rev_turn(as_of_date=range(2021-06-30, 2021-06-30), fa_period_type=LTM)")</f>
        <v>1327800000</v>
      </c>
    </row>
    <row r="384" spans="1:12" x14ac:dyDescent="0.25">
      <c r="A384" s="1">
        <v>44377</v>
      </c>
      <c r="B384" s="1">
        <v>44377</v>
      </c>
      <c r="C384" t="s">
        <v>4502</v>
      </c>
      <c r="D384" t="s">
        <v>6874</v>
      </c>
      <c r="E384" s="4">
        <f>_xll.BQL(D384, "cf_free_cash_flow(as_of_date=range(2021-06-30, 2021-06-30), fa_period_type=LTM)")</f>
        <v>515800000</v>
      </c>
      <c r="F384" s="4">
        <f>_xll.BQL(D384, "bs_st_borrow(fa_period_reference=range(2021-06-30, 2021-06-30), fa_period_type=Q)")</f>
        <v>557900000</v>
      </c>
      <c r="G384" s="4">
        <f>_xll.BQL(D384, "bs_lt_borrow(fa_period_reference=range(2021-06-30, 2021-06-30), fa_period_type=Q)")</f>
        <v>4055900000</v>
      </c>
      <c r="H384" s="4">
        <f>_xll.BQL(D384, "net_income(as_of_date=range(2021-06-30, 2021-06-30), fa_period_type=LTM)")</f>
        <v>1025800000</v>
      </c>
      <c r="I384" s="4">
        <f>_xll.BQL(D384, "ebitda(as_of_date=range(2021-06-30, 2021-06-30), fa_period_type=LTM)")</f>
        <v>1631200000</v>
      </c>
      <c r="J384" s="4">
        <f>_xll.BQL(D384, "is_int_expense(as_of_date=range(2021-06-30, 2021-06-30), fa_period_type=Q)")</f>
        <v>49400000</v>
      </c>
      <c r="K384" s="4">
        <f>_xll.BQL(D384, "total_equity(as_of_date=range(2021-06-30, 2021-06-30), fa_period_type=Q)")</f>
        <v>9797000000.0000019</v>
      </c>
      <c r="L384" s="4">
        <f>_xll.BQL(D384, "sales_rev_turn(as_of_date=range(2021-06-30, 2021-06-30), fa_period_type=LTM)")</f>
        <v>9180700000</v>
      </c>
    </row>
    <row r="385" spans="1:12" x14ac:dyDescent="0.25">
      <c r="A385" s="1">
        <v>44377</v>
      </c>
      <c r="B385" s="1">
        <v>44377</v>
      </c>
      <c r="C385" t="s">
        <v>4534</v>
      </c>
      <c r="D385" t="s">
        <v>6875</v>
      </c>
      <c r="E385" s="4">
        <f>_xll.BQL(D385, "cf_free_cash_flow(as_of_date=range(2021-06-30, 2021-06-30), fa_period_type=LTM)")</f>
        <v>490900000</v>
      </c>
      <c r="F385" s="4">
        <f>_xll.BQL(D385, "bs_st_borrow(fa_period_reference=range(2021-06-30, 2021-06-30), fa_period_type=Q)")</f>
        <v>238400000</v>
      </c>
      <c r="G385" s="4">
        <f>_xll.BQL(D385, "bs_lt_borrow(fa_period_reference=range(2021-06-30, 2021-06-30), fa_period_type=Q)")</f>
        <v>1482200000</v>
      </c>
      <c r="H385" s="4">
        <f>_xll.BQL(D385, "net_income(as_of_date=range(2021-06-30, 2021-06-30), fa_period_type=LTM)")</f>
        <v>282200000</v>
      </c>
      <c r="I385" s="4">
        <f>_xll.BQL(D385, "ebitda(as_of_date=range(2021-06-30, 2021-06-30), fa_period_type=LTM)")</f>
        <v>587100000</v>
      </c>
      <c r="J385" s="4">
        <f>_xll.BQL(D385, "is_int_expense(as_of_date=range(2021-06-30, 2021-06-30), fa_period_type=Q)")</f>
        <v>17100000</v>
      </c>
      <c r="K385" s="4">
        <f>_xll.BQL(D385, "total_equity(as_of_date=range(2021-06-30, 2021-06-30), fa_period_type=Q)")</f>
        <v>1839700000.0000002</v>
      </c>
      <c r="L385" s="4">
        <f>_xll.BQL(D385, "sales_rev_turn(as_of_date=range(2021-06-30, 2021-06-30), fa_period_type=LTM)")</f>
        <v>2975900000</v>
      </c>
    </row>
    <row r="386" spans="1:12" x14ac:dyDescent="0.25">
      <c r="A386" s="1">
        <v>44377</v>
      </c>
      <c r="B386" s="1">
        <v>44377</v>
      </c>
      <c r="C386" t="s">
        <v>4537</v>
      </c>
      <c r="D386" t="s">
        <v>6876</v>
      </c>
      <c r="E386" s="4">
        <f>_xll.BQL(D386, "cf_free_cash_flow(as_of_date=range(2021-06-30, 2021-06-30), fa_period_type=LTM)")</f>
        <v>-1232777000</v>
      </c>
      <c r="F386" s="4">
        <f>_xll.BQL(D386, "bs_st_borrow(fa_period_reference=range(2021-06-30, 2021-06-30), fa_period_type=Q)")</f>
        <v>2802358000</v>
      </c>
      <c r="G386" s="4">
        <f>_xll.BQL(D386, "bs_lt_borrow(fa_period_reference=range(2021-06-30, 2021-06-30), fa_period_type=Q)")</f>
        <v>15851362000</v>
      </c>
      <c r="H386" s="4">
        <f>_xll.BQL(D386, "net_income(as_of_date=range(2021-06-30, 2021-06-30), fa_period_type=LTM)")</f>
        <v>1236558000</v>
      </c>
      <c r="I386" s="4">
        <f>_xll.BQL(D386, "ebitda(as_of_date=range(2021-06-30, 2021-06-30), fa_period_type=LTM)")</f>
        <v>3286970000</v>
      </c>
      <c r="J386" s="4">
        <f>_xll.BQL(D386, "is_int_expense(as_of_date=range(2021-06-30, 2021-06-30), fa_period_type=Q)")</f>
        <v>137766000</v>
      </c>
      <c r="K386" s="4">
        <f>_xll.BQL(D386, "total_equity(as_of_date=range(2021-06-30, 2021-06-30), fa_period_type=Q)")</f>
        <v>14388989999.999998</v>
      </c>
      <c r="L386" s="4">
        <f>_xll.BQL(D386, "sales_rev_turn(as_of_date=range(2021-06-30, 2021-06-30), fa_period_type=LTM)")</f>
        <v>9356543000</v>
      </c>
    </row>
    <row r="387" spans="1:12" x14ac:dyDescent="0.25">
      <c r="A387" s="1">
        <v>44377</v>
      </c>
      <c r="B387" s="1">
        <v>44377</v>
      </c>
      <c r="C387" t="s">
        <v>4571</v>
      </c>
      <c r="D387" t="s">
        <v>6877</v>
      </c>
      <c r="E387" s="4">
        <f>_xll.BQL(D387, "cf_free_cash_flow(as_of_date=range(2021-06-30, 2021-06-30), fa_period_type=LTM)")</f>
        <v>-465102000</v>
      </c>
      <c r="F387" s="4">
        <f>_xll.BQL(D387, "bs_st_borrow(fa_period_reference=range(2021-06-30, 2021-06-30), fa_period_type=Q)")</f>
        <v>637417000</v>
      </c>
      <c r="G387" s="4">
        <f>_xll.BQL(D387, "bs_lt_borrow(fa_period_reference=range(2021-06-30, 2021-06-30), fa_period_type=Q)")</f>
        <v>2478823000</v>
      </c>
      <c r="H387" s="4">
        <f>_xll.BQL(D387, "net_income(as_of_date=range(2021-06-30, 2021-06-30), fa_period_type=LTM)")</f>
        <v>277075000</v>
      </c>
      <c r="I387" s="4">
        <f>_xll.BQL(D387, "ebitda(as_of_date=range(2021-06-30, 2021-06-30), fa_period_type=LTM)")</f>
        <v>785900000</v>
      </c>
      <c r="J387" s="4">
        <f>_xll.BQL(D387, "is_int_expense(as_of_date=range(2021-06-30, 2021-06-30), fa_period_type=Q)")</f>
        <v>23964000</v>
      </c>
      <c r="K387" s="4">
        <f>_xll.BQL(D387, "total_equity(as_of_date=range(2021-06-30, 2021-06-30), fa_period_type=Q)")</f>
        <v>2979007999.9999995</v>
      </c>
      <c r="L387" s="4">
        <f>_xll.BQL(D387, "sales_rev_turn(as_of_date=range(2021-06-30, 2021-06-30), fa_period_type=LTM)")</f>
        <v>3348460000</v>
      </c>
    </row>
    <row r="388" spans="1:12" x14ac:dyDescent="0.25">
      <c r="A388" s="1">
        <v>44377</v>
      </c>
      <c r="B388" s="1">
        <v>44377</v>
      </c>
      <c r="C388" t="s">
        <v>4578</v>
      </c>
      <c r="D388" t="s">
        <v>6878</v>
      </c>
      <c r="E388" s="4" t="str">
        <f>_xll.BQL(D388, "cf_free_cash_flow(as_of_date=range(2021-06-30, 2021-06-30), fa_period_type=LTM)")</f>
        <v>#N/A</v>
      </c>
      <c r="F388" s="4" t="str">
        <f>_xll.BQL(D388, "bs_st_borrow(fa_period_reference=range(2021-06-30, 2021-06-30), fa_period_type=Q)")</f>
        <v>#N/A</v>
      </c>
      <c r="G388" s="4" t="str">
        <f>_xll.BQL(D388, "bs_lt_borrow(fa_period_reference=range(2021-06-30, 2021-06-30), fa_period_type=Q)")</f>
        <v>#N/A</v>
      </c>
      <c r="H388" s="4" t="str">
        <f>_xll.BQL(D388, "net_income(as_of_date=range(2021-06-30, 2021-06-30), fa_period_type=LTM)")</f>
        <v>#N/A</v>
      </c>
      <c r="I388" s="4" t="str">
        <f>_xll.BQL(D388, "ebitda(as_of_date=range(2021-06-30, 2021-06-30), fa_period_type=LTM)")</f>
        <v>#N/A</v>
      </c>
      <c r="J388" s="4" t="str">
        <f>_xll.BQL(D388, "is_int_expense(as_of_date=range(2021-06-30, 2021-06-30), fa_period_type=Q)")</f>
        <v>#N/A</v>
      </c>
      <c r="K388" s="4" t="str">
        <f>_xll.BQL(D388, "total_equity(as_of_date=range(2021-06-30, 2021-06-30), fa_period_type=Q)")</f>
        <v>#N/A</v>
      </c>
      <c r="L388" s="4" t="str">
        <f>_xll.BQL(D388, "sales_rev_turn(as_of_date=range(2021-06-30, 2021-06-30), fa_period_type=LTM)")</f>
        <v>#N/A</v>
      </c>
    </row>
    <row r="389" spans="1:12" x14ac:dyDescent="0.25">
      <c r="A389" s="1">
        <v>44377</v>
      </c>
      <c r="B389" s="1">
        <v>44377</v>
      </c>
      <c r="C389" t="s">
        <v>4585</v>
      </c>
      <c r="D389" t="s">
        <v>6879</v>
      </c>
      <c r="E389" s="4">
        <f>_xll.BQL(D389, "cf_free_cash_flow(as_of_date=range(2021-06-30, 2021-06-30), fa_period_type=LTM)")</f>
        <v>394000000</v>
      </c>
      <c r="F389" s="4" t="str">
        <f>_xll.BQL(D389, "bs_st_borrow(fa_period_reference=range(2021-06-30, 2021-06-30), fa_period_type=Q)")</f>
        <v>#N/A</v>
      </c>
      <c r="G389" s="4" t="str">
        <f>_xll.BQL(D389, "bs_lt_borrow(fa_period_reference=range(2021-06-30, 2021-06-30), fa_period_type=Q)")</f>
        <v>#N/A</v>
      </c>
      <c r="H389" s="4">
        <f>_xll.BQL(D389, "net_income(as_of_date=range(2021-06-30, 2021-06-30), fa_period_type=LTM)")</f>
        <v>266300000</v>
      </c>
      <c r="I389" s="4">
        <f>_xll.BQL(D389, "ebitda(as_of_date=range(2021-06-30, 2021-06-30), fa_period_type=LTM)")</f>
        <v>1451800000</v>
      </c>
      <c r="J389" s="4">
        <f>_xll.BQL(D389, "is_int_expense(as_of_date=range(2021-06-30, 2021-06-30), fa_period_type=Q)")</f>
        <v>102000000</v>
      </c>
      <c r="K389" s="4">
        <f>_xll.BQL(D389, "total_equity(as_of_date=range(2021-06-30, 2021-06-30), fa_period_type=Q)")</f>
        <v>6785000000</v>
      </c>
      <c r="L389" s="4">
        <f>_xll.BQL(D389, "sales_rev_turn(as_of_date=range(2021-06-30, 2021-06-30), fa_period_type=LTM)")</f>
        <v>2299400000</v>
      </c>
    </row>
    <row r="390" spans="1:12" x14ac:dyDescent="0.25">
      <c r="A390" s="1">
        <v>44377</v>
      </c>
      <c r="B390" s="1">
        <v>44377</v>
      </c>
      <c r="C390" t="s">
        <v>4588</v>
      </c>
      <c r="D390" t="s">
        <v>6880</v>
      </c>
      <c r="E390" s="4">
        <f>_xll.BQL(D390, "cf_free_cash_flow(as_of_date=range(2021-06-30, 2021-06-30), fa_period_type=LTM)")</f>
        <v>1111816000</v>
      </c>
      <c r="F390" s="4">
        <f>_xll.BQL(D390, "bs_st_borrow(fa_period_reference=range(2021-06-30, 2021-06-30), fa_period_type=Q)")</f>
        <v>1443326000</v>
      </c>
      <c r="G390" s="4">
        <f>_xll.BQL(D390, "bs_lt_borrow(fa_period_reference=range(2021-06-30, 2021-06-30), fa_period_type=Q)")</f>
        <v>5045379000</v>
      </c>
      <c r="H390" s="4">
        <f>_xll.BQL(D390, "net_income(as_of_date=range(2021-06-30, 2021-06-30), fa_period_type=LTM)")</f>
        <v>38160000</v>
      </c>
      <c r="I390" s="4">
        <f>_xll.BQL(D390, "ebitda(as_of_date=range(2021-06-30, 2021-06-30), fa_period_type=LTM)")</f>
        <v>2326119000</v>
      </c>
      <c r="J390" s="4">
        <f>_xll.BQL(D390, "is_int_expense(as_of_date=range(2021-06-30, 2021-06-30), fa_period_type=Q)")</f>
        <v>54706000</v>
      </c>
      <c r="K390" s="4">
        <f>_xll.BQL(D390, "total_equity(as_of_date=range(2021-06-30, 2021-06-30), fa_period_type=Q)")</f>
        <v>2279686999.9999995</v>
      </c>
      <c r="L390" s="4">
        <f>_xll.BQL(D390, "sales_rev_turn(as_of_date=range(2021-06-30, 2021-06-30), fa_period_type=LTM)")</f>
        <v>8480379000</v>
      </c>
    </row>
    <row r="391" spans="1:12" x14ac:dyDescent="0.25">
      <c r="A391" s="1">
        <v>44377</v>
      </c>
      <c r="B391" s="1">
        <v>44377</v>
      </c>
      <c r="C391" t="s">
        <v>4618</v>
      </c>
      <c r="D391" t="s">
        <v>6881</v>
      </c>
      <c r="E391" s="4">
        <f>_xll.BQL(D391, "cf_free_cash_flow(as_of_date=range(2021-06-30, 2021-06-30), fa_period_type=LTM)")</f>
        <v>481000000</v>
      </c>
      <c r="F391" s="4">
        <f>_xll.BQL(D391, "bs_st_borrow(fa_period_reference=range(2021-06-30, 2021-06-30), fa_period_type=Q)")</f>
        <v>117000000</v>
      </c>
      <c r="G391" s="4">
        <f>_xll.BQL(D391, "bs_lt_borrow(fa_period_reference=range(2021-06-30, 2021-06-30), fa_period_type=Q)")</f>
        <v>2281000000</v>
      </c>
      <c r="H391" s="4">
        <f>_xll.BQL(D391, "net_income(as_of_date=range(2021-06-30, 2021-06-30), fa_period_type=LTM)")</f>
        <v>27000000</v>
      </c>
      <c r="I391" s="4">
        <f>_xll.BQL(D391, "ebitda(as_of_date=range(2021-06-30, 2021-06-30), fa_period_type=LTM)")</f>
        <v>529000000</v>
      </c>
      <c r="J391" s="4" t="str">
        <f>_xll.BQL(D391, "is_int_expense(as_of_date=range(2021-06-30, 2021-06-30), fa_period_type=Q)")</f>
        <v>#N/A</v>
      </c>
      <c r="K391" s="4">
        <f>_xll.BQL(D391, "total_equity(as_of_date=range(2021-06-30, 2021-06-30), fa_period_type=Q)")</f>
        <v>2754000000</v>
      </c>
      <c r="L391" s="4">
        <f>_xll.BQL(D391, "sales_rev_turn(as_of_date=range(2021-06-30, 2021-06-30), fa_period_type=LTM)")</f>
        <v>6058000000</v>
      </c>
    </row>
    <row r="392" spans="1:12" x14ac:dyDescent="0.25">
      <c r="A392" s="1">
        <v>44377</v>
      </c>
      <c r="B392" s="1">
        <v>44377</v>
      </c>
      <c r="C392" t="s">
        <v>4634</v>
      </c>
      <c r="D392" t="s">
        <v>6882</v>
      </c>
      <c r="E392" s="4">
        <f>_xll.BQL(D392, "cf_free_cash_flow(as_of_date=range(2021-06-30, 2021-06-30), fa_period_type=LTM)")</f>
        <v>-398842000</v>
      </c>
      <c r="F392" s="4">
        <f>_xll.BQL(D392, "bs_st_borrow(fa_period_reference=range(2021-06-30, 2021-06-30), fa_period_type=Q)")</f>
        <v>0</v>
      </c>
      <c r="G392" s="4">
        <f>_xll.BQL(D392, "bs_lt_borrow(fa_period_reference=range(2021-06-30, 2021-06-30), fa_period_type=Q)")</f>
        <v>2627860000</v>
      </c>
      <c r="H392" s="4">
        <f>_xll.BQL(D392, "net_income(as_of_date=range(2021-06-30, 2021-06-30), fa_period_type=LTM)")</f>
        <v>85915000</v>
      </c>
      <c r="I392" s="4">
        <f>_xll.BQL(D392, "ebitda(as_of_date=range(2021-06-30, 2021-06-30), fa_period_type=LTM)")</f>
        <v>586866000</v>
      </c>
      <c r="J392" s="4">
        <f>_xll.BQL(D392, "is_int_expense(as_of_date=range(2021-06-30, 2021-06-30), fa_period_type=Q)")</f>
        <v>50518000</v>
      </c>
      <c r="K392" s="4">
        <f>_xll.BQL(D392, "total_equity(as_of_date=range(2021-06-30, 2021-06-30), fa_period_type=Q)")</f>
        <v>2098969000</v>
      </c>
      <c r="L392" s="4">
        <f>_xll.BQL(D392, "sales_rev_turn(as_of_date=range(2021-06-30, 2021-06-30), fa_period_type=LTM)")</f>
        <v>1603283000</v>
      </c>
    </row>
    <row r="393" spans="1:12" x14ac:dyDescent="0.25">
      <c r="A393" s="1">
        <v>44377</v>
      </c>
      <c r="B393" s="1">
        <v>44377</v>
      </c>
      <c r="C393" t="s">
        <v>4651</v>
      </c>
      <c r="D393" t="s">
        <v>6883</v>
      </c>
      <c r="E393" s="4" t="str">
        <f>_xll.BQL(D393, "cf_free_cash_flow(as_of_date=range(2021-06-30, 2021-06-30), fa_period_type=LTM)")</f>
        <v>#N/A</v>
      </c>
      <c r="F393" s="4" t="str">
        <f>_xll.BQL(D393, "bs_st_borrow(fa_period_reference=range(2021-06-30, 2021-06-30), fa_period_type=Q)")</f>
        <v>#N/A</v>
      </c>
      <c r="G393" s="4" t="str">
        <f>_xll.BQL(D393, "bs_lt_borrow(fa_period_reference=range(2021-06-30, 2021-06-30), fa_period_type=Q)")</f>
        <v>#N/A</v>
      </c>
      <c r="H393" s="4" t="str">
        <f>_xll.BQL(D393, "net_income(as_of_date=range(2021-06-30, 2021-06-30), fa_period_type=LTM)")</f>
        <v>#N/A</v>
      </c>
      <c r="I393" s="4" t="str">
        <f>_xll.BQL(D393, "ebitda(as_of_date=range(2021-06-30, 2021-06-30), fa_period_type=LTM)")</f>
        <v>#N/A</v>
      </c>
      <c r="J393" s="4" t="str">
        <f>_xll.BQL(D393, "is_int_expense(as_of_date=range(2021-06-30, 2021-06-30), fa_period_type=Q)")</f>
        <v>#N/A</v>
      </c>
      <c r="K393" s="4" t="str">
        <f>_xll.BQL(D393, "total_equity(as_of_date=range(2021-06-30, 2021-06-30), fa_period_type=Q)")</f>
        <v>#N/A</v>
      </c>
      <c r="L393" s="4" t="str">
        <f>_xll.BQL(D393, "sales_rev_turn(as_of_date=range(2021-06-30, 2021-06-30), fa_period_type=LTM)")</f>
        <v>#N/A</v>
      </c>
    </row>
    <row r="394" spans="1:12" x14ac:dyDescent="0.25">
      <c r="A394" s="1">
        <v>44377</v>
      </c>
      <c r="B394" s="1">
        <v>44377</v>
      </c>
      <c r="C394" t="s">
        <v>4691</v>
      </c>
      <c r="D394" t="s">
        <v>6884</v>
      </c>
      <c r="E394" s="4">
        <f>_xll.BQL(D394, "cf_free_cash_flow(as_of_date=range(2021-06-30, 2021-06-30), fa_period_type=LTM)")</f>
        <v>-822700000</v>
      </c>
      <c r="F394" s="4">
        <f>_xll.BQL(D394, "bs_st_borrow(fa_period_reference=range(2021-06-30, 2021-06-30), fa_period_type=Q)")</f>
        <v>843000000</v>
      </c>
      <c r="G394" s="4">
        <f>_xll.BQL(D394, "bs_lt_borrow(fa_period_reference=range(2021-06-30, 2021-06-30), fa_period_type=Q)")</f>
        <v>6468000000</v>
      </c>
      <c r="H394" s="4">
        <f>_xll.BQL(D394, "net_income(as_of_date=range(2021-06-30, 2021-06-30), fa_period_type=LTM)")</f>
        <v>625900000</v>
      </c>
      <c r="I394" s="4">
        <f>_xll.BQL(D394, "ebitda(as_of_date=range(2021-06-30, 2021-06-30), fa_period_type=LTM)")</f>
        <v>1383200000</v>
      </c>
      <c r="J394" s="4">
        <f>_xll.BQL(D394, "is_int_expense(as_of_date=range(2021-06-30, 2021-06-30), fa_period_type=Q)")</f>
        <v>65000000</v>
      </c>
      <c r="K394" s="4">
        <f>_xll.BQL(D394, "total_equity(as_of_date=range(2021-06-30, 2021-06-30), fa_period_type=Q)")</f>
        <v>5965999999.999999</v>
      </c>
      <c r="L394" s="4">
        <f>_xll.BQL(D394, "sales_rev_turn(as_of_date=range(2021-06-30, 2021-06-30), fa_period_type=LTM)")</f>
        <v>3401100000</v>
      </c>
    </row>
    <row r="395" spans="1:12" x14ac:dyDescent="0.25">
      <c r="A395" s="1">
        <v>44377</v>
      </c>
      <c r="B395" s="1">
        <v>44377</v>
      </c>
      <c r="C395" t="s">
        <v>4715</v>
      </c>
      <c r="D395" t="s">
        <v>6885</v>
      </c>
      <c r="E395" s="4">
        <f>_xll.BQL(D395, "cf_free_cash_flow(as_of_date=range(2021-06-30, 2021-06-30), fa_period_type=LTM)")</f>
        <v>-232677000</v>
      </c>
      <c r="F395" s="4">
        <f>_xll.BQL(D395, "bs_st_borrow(fa_period_reference=range(2021-06-30, 2021-06-30), fa_period_type=Q)")</f>
        <v>373026000</v>
      </c>
      <c r="G395" s="4">
        <f>_xll.BQL(D395, "bs_lt_borrow(fa_period_reference=range(2021-06-30, 2021-06-30), fa_period_type=Q)")</f>
        <v>3267760000</v>
      </c>
      <c r="H395" s="4">
        <f>_xll.BQL(D395, "net_income(as_of_date=range(2021-06-30, 2021-06-30), fa_period_type=LTM)")</f>
        <v>206142000</v>
      </c>
      <c r="I395" s="4">
        <f>_xll.BQL(D395, "ebitda(as_of_date=range(2021-06-30, 2021-06-30), fa_period_type=LTM)")</f>
        <v>624072000</v>
      </c>
      <c r="J395" s="4">
        <f>_xll.BQL(D395, "is_int_expense(as_of_date=range(2021-06-30, 2021-06-30), fa_period_type=Q)")</f>
        <v>25884000</v>
      </c>
      <c r="K395" s="4">
        <f>_xll.BQL(D395, "total_equity(as_of_date=range(2021-06-30, 2021-06-30), fa_period_type=Q)")</f>
        <v>2099754999.9999998</v>
      </c>
      <c r="L395" s="4">
        <f>_xll.BQL(D395, "sales_rev_turn(as_of_date=range(2021-06-30, 2021-06-30), fa_period_type=LTM)")</f>
        <v>1554097000</v>
      </c>
    </row>
    <row r="396" spans="1:12" x14ac:dyDescent="0.25">
      <c r="A396" s="1">
        <v>44377</v>
      </c>
      <c r="B396" s="1">
        <v>44377</v>
      </c>
      <c r="C396" t="s">
        <v>4768</v>
      </c>
      <c r="D396" t="s">
        <v>6886</v>
      </c>
      <c r="E396" s="4">
        <f>_xll.BQL(D396, "cf_free_cash_flow(as_of_date=range(2021-06-30, 2021-06-30), fa_period_type=LTM)")</f>
        <v>-537000000</v>
      </c>
      <c r="F396" s="4" t="str">
        <f>_xll.BQL(D396, "bs_st_borrow(fa_period_reference=range(2021-06-30, 2021-06-30), fa_period_type=Q)")</f>
        <v>#N/A</v>
      </c>
      <c r="G396" s="4" t="str">
        <f>_xll.BQL(D396, "bs_lt_borrow(fa_period_reference=range(2021-06-30, 2021-06-30), fa_period_type=Q)")</f>
        <v>#N/A</v>
      </c>
      <c r="H396" s="4">
        <f>_xll.BQL(D396, "net_income(as_of_date=range(2021-06-30, 2021-06-30), fa_period_type=LTM)")</f>
        <v>-5560000000</v>
      </c>
      <c r="I396" s="4">
        <f>_xll.BQL(D396, "ebitda(as_of_date=range(2021-06-30, 2021-06-30), fa_period_type=LTM)")</f>
        <v>-3461000000</v>
      </c>
      <c r="J396" s="4">
        <f>_xll.BQL(D396, "is_int_expense(as_of_date=range(2021-06-30, 2021-06-30), fa_period_type=Q)")</f>
        <v>87000000</v>
      </c>
      <c r="K396" s="4">
        <f>_xll.BQL(D396, "total_equity(as_of_date=range(2021-06-30, 2021-06-30), fa_period_type=Q)")</f>
        <v>4775000000</v>
      </c>
      <c r="L396" s="4">
        <f>_xll.BQL(D396, "sales_rev_turn(as_of_date=range(2021-06-30, 2021-06-30), fa_period_type=LTM)")</f>
        <v>4215000000</v>
      </c>
    </row>
    <row r="397" spans="1:12" x14ac:dyDescent="0.25">
      <c r="A397" s="1">
        <v>44377</v>
      </c>
      <c r="B397" s="1">
        <v>44377</v>
      </c>
      <c r="C397" t="s">
        <v>4811</v>
      </c>
      <c r="D397" t="s">
        <v>6887</v>
      </c>
      <c r="E397" s="4" t="str">
        <f>_xll.BQL(D397, "cf_free_cash_flow(as_of_date=range(2021-06-30, 2021-06-30), fa_period_type=LTM)")</f>
        <v>#N/A</v>
      </c>
      <c r="F397" s="4" t="str">
        <f>_xll.BQL(D397, "bs_st_borrow(fa_period_reference=range(2021-06-30, 2021-06-30), fa_period_type=Q)")</f>
        <v>#N/A</v>
      </c>
      <c r="G397" s="4" t="str">
        <f>_xll.BQL(D397, "bs_lt_borrow(fa_period_reference=range(2021-06-30, 2021-06-30), fa_period_type=Q)")</f>
        <v>#N/A</v>
      </c>
      <c r="H397" s="4" t="str">
        <f>_xll.BQL(D397, "net_income(as_of_date=range(2021-06-30, 2021-06-30), fa_period_type=LTM)")</f>
        <v>#N/A</v>
      </c>
      <c r="I397" s="4" t="str">
        <f>_xll.BQL(D397, "ebitda(as_of_date=range(2021-06-30, 2021-06-30), fa_period_type=LTM)")</f>
        <v>#N/A</v>
      </c>
      <c r="J397" s="4" t="str">
        <f>_xll.BQL(D397, "is_int_expense(as_of_date=range(2021-06-30, 2021-06-30), fa_period_type=Q)")</f>
        <v>#N/A</v>
      </c>
      <c r="K397" s="4" t="str">
        <f>_xll.BQL(D397, "total_equity(as_of_date=range(2021-06-30, 2021-06-30), fa_period_type=Q)")</f>
        <v>#N/A</v>
      </c>
      <c r="L397" s="4" t="str">
        <f>_xll.BQL(D397, "sales_rev_turn(as_of_date=range(2021-06-30, 2021-06-30), fa_period_type=LTM)")</f>
        <v>#N/A</v>
      </c>
    </row>
    <row r="398" spans="1:12" x14ac:dyDescent="0.25">
      <c r="A398" s="1">
        <v>44377</v>
      </c>
      <c r="B398" s="1">
        <v>44377</v>
      </c>
      <c r="C398" t="s">
        <v>4833</v>
      </c>
      <c r="D398" t="s">
        <v>6888</v>
      </c>
      <c r="E398" s="4">
        <f>_xll.BQL(D398, "cf_free_cash_flow(as_of_date=range(2021-06-30, 2021-06-30), fa_period_type=LTM)")</f>
        <v>250200000</v>
      </c>
      <c r="F398" s="4" t="str">
        <f>_xll.BQL(D398, "bs_st_borrow(fa_period_reference=range(2021-06-30, 2021-06-30), fa_period_type=Q)")</f>
        <v>#N/A</v>
      </c>
      <c r="G398" s="4" t="str">
        <f>_xll.BQL(D398, "bs_lt_borrow(fa_period_reference=range(2021-06-30, 2021-06-30), fa_period_type=Q)")</f>
        <v>#N/A</v>
      </c>
      <c r="H398" s="4">
        <f>_xll.BQL(D398, "net_income(as_of_date=range(2021-06-30, 2021-06-30), fa_period_type=LTM)")</f>
        <v>259500000</v>
      </c>
      <c r="I398" s="4">
        <f>_xll.BQL(D398, "ebitda(as_of_date=range(2021-06-30, 2021-06-30), fa_period_type=LTM)")</f>
        <v>494400000</v>
      </c>
      <c r="J398" s="4">
        <f>_xll.BQL(D398, "is_int_expense(as_of_date=range(2021-06-30, 2021-06-30), fa_period_type=Q)")</f>
        <v>16800000</v>
      </c>
      <c r="K398" s="4">
        <f>_xll.BQL(D398, "total_equity(as_of_date=range(2021-06-30, 2021-06-30), fa_period_type=Q)")</f>
        <v>1833299999.9999998</v>
      </c>
      <c r="L398" s="4">
        <f>_xll.BQL(D398, "sales_rev_turn(as_of_date=range(2021-06-30, 2021-06-30), fa_period_type=LTM)")</f>
        <v>8808800000</v>
      </c>
    </row>
    <row r="399" spans="1:12" x14ac:dyDescent="0.25">
      <c r="A399" s="1">
        <v>44377</v>
      </c>
      <c r="B399" s="1">
        <v>44377</v>
      </c>
      <c r="C399" t="s">
        <v>4840</v>
      </c>
      <c r="D399" t="s">
        <v>6889</v>
      </c>
      <c r="E399" s="4" t="str">
        <f>_xll.BQL(D399, "cf_free_cash_flow(as_of_date=range(2021-06-30, 2021-06-30), fa_period_type=LTM)")</f>
        <v>#N/A</v>
      </c>
      <c r="F399" s="4" t="str">
        <f>_xll.BQL(D399, "bs_st_borrow(fa_period_reference=range(2021-06-30, 2021-06-30), fa_period_type=Q)")</f>
        <v>#N/A</v>
      </c>
      <c r="G399" s="4" t="str">
        <f>_xll.BQL(D399, "bs_lt_borrow(fa_period_reference=range(2021-06-30, 2021-06-30), fa_period_type=Q)")</f>
        <v>#N/A</v>
      </c>
      <c r="H399" s="4" t="str">
        <f>_xll.BQL(D399, "net_income(as_of_date=range(2021-06-30, 2021-06-30), fa_period_type=LTM)")</f>
        <v>#N/A</v>
      </c>
      <c r="I399" s="4" t="str">
        <f>_xll.BQL(D399, "ebitda(as_of_date=range(2021-06-30, 2021-06-30), fa_period_type=LTM)")</f>
        <v>#N/A</v>
      </c>
      <c r="J399" s="4" t="str">
        <f>_xll.BQL(D399, "is_int_expense(as_of_date=range(2021-06-30, 2021-06-30), fa_period_type=Q)")</f>
        <v>#N/A</v>
      </c>
      <c r="K399" s="4" t="str">
        <f>_xll.BQL(D399, "total_equity(as_of_date=range(2021-06-30, 2021-06-30), fa_period_type=Q)")</f>
        <v>#N/A</v>
      </c>
      <c r="L399" s="4" t="str">
        <f>_xll.BQL(D399, "sales_rev_turn(as_of_date=range(2021-06-30, 2021-06-30), fa_period_type=LTM)")</f>
        <v>#N/A</v>
      </c>
    </row>
    <row r="400" spans="1:12" x14ac:dyDescent="0.25">
      <c r="A400" s="1">
        <v>44377</v>
      </c>
      <c r="B400" s="1">
        <v>44377</v>
      </c>
      <c r="C400" t="s">
        <v>4888</v>
      </c>
      <c r="D400" t="s">
        <v>6890</v>
      </c>
      <c r="E400" s="4">
        <f>_xll.BQL(D400, "cf_free_cash_flow(as_of_date=range(2021-06-30, 2021-06-30), fa_period_type=LTM)")</f>
        <v>626775000</v>
      </c>
      <c r="F400" s="4">
        <f>_xll.BQL(D400, "bs_st_borrow(fa_period_reference=range(2021-06-30, 2021-06-30), fa_period_type=Q)")</f>
        <v>0</v>
      </c>
      <c r="G400" s="4">
        <f>_xll.BQL(D400, "bs_lt_borrow(fa_period_reference=range(2021-06-30, 2021-06-30), fa_period_type=Q)")</f>
        <v>550881000</v>
      </c>
      <c r="H400" s="4">
        <f>_xll.BQL(D400, "net_income(as_of_date=range(2021-06-30, 2021-06-30), fa_period_type=LTM)")</f>
        <v>340428000</v>
      </c>
      <c r="I400" s="4" t="str">
        <f>_xll.BQL(D400, "ebitda(as_of_date=range(2021-06-30, 2021-06-30), fa_period_type=LTM)")</f>
        <v>#N/A</v>
      </c>
      <c r="J400" s="4">
        <f>_xll.BQL(D400, "is_int_expense(as_of_date=range(2021-06-30, 2021-06-30), fa_period_type=Q)")</f>
        <v>7359000</v>
      </c>
      <c r="K400" s="4">
        <f>_xll.BQL(D400, "total_equity(as_of_date=range(2021-06-30, 2021-06-30), fa_period_type=Q)")</f>
        <v>2744045000</v>
      </c>
      <c r="L400" s="4">
        <f>_xll.BQL(D400, "sales_rev_turn(as_of_date=range(2021-06-30, 2021-06-30), fa_period_type=LTM)")</f>
        <v>3061320000</v>
      </c>
    </row>
    <row r="401" spans="1:12" x14ac:dyDescent="0.25">
      <c r="A401" s="1">
        <v>44377</v>
      </c>
      <c r="B401" s="1">
        <v>44377</v>
      </c>
      <c r="C401" t="s">
        <v>4915</v>
      </c>
      <c r="D401" t="s">
        <v>6891</v>
      </c>
      <c r="E401" s="4">
        <f>_xll.BQL(D401, "cf_free_cash_flow(as_of_date=range(2021-06-30, 2021-06-30), fa_period_type=LTM)")</f>
        <v>9657000000</v>
      </c>
      <c r="F401" s="4">
        <f>_xll.BQL(D401, "bs_st_borrow(fa_period_reference=range(2021-06-30, 2021-06-30), fa_period_type=Q)")</f>
        <v>1168000000</v>
      </c>
      <c r="G401" s="4">
        <f>_xll.BQL(D401, "bs_lt_borrow(fa_period_reference=range(2021-06-30, 2021-06-30), fa_period_type=Q)")</f>
        <v>23050000000</v>
      </c>
      <c r="H401" s="4">
        <f>_xll.BQL(D401, "net_income(as_of_date=range(2021-06-30, 2021-06-30), fa_period_type=LTM)")</f>
        <v>4714000000</v>
      </c>
      <c r="I401" s="4">
        <f>_xll.BQL(D401, "ebitda(as_of_date=range(2021-06-30, 2021-06-30), fa_period_type=LTM)")</f>
        <v>8721000000</v>
      </c>
      <c r="J401" s="4">
        <f>_xll.BQL(D401, "is_int_expense(as_of_date=range(2021-06-30, 2021-06-30), fa_period_type=Q)")</f>
        <v>192000000</v>
      </c>
      <c r="K401" s="4">
        <f>_xll.BQL(D401, "total_equity(as_of_date=range(2021-06-30, 2021-06-30), fa_period_type=Q)")</f>
        <v>33917999999.999996</v>
      </c>
      <c r="L401" s="4">
        <f>_xll.BQL(D401, "sales_rev_turn(as_of_date=range(2021-06-30, 2021-06-30), fa_period_type=LTM)")</f>
        <v>124631000000</v>
      </c>
    </row>
    <row r="402" spans="1:12" x14ac:dyDescent="0.25">
      <c r="A402" s="1">
        <v>44377</v>
      </c>
      <c r="B402" s="1">
        <v>44377</v>
      </c>
      <c r="C402" t="s">
        <v>4955</v>
      </c>
      <c r="D402" t="s">
        <v>6892</v>
      </c>
      <c r="E402" s="4">
        <f>_xll.BQL(D402, "cf_free_cash_flow(as_of_date=range(2021-06-30, 2021-06-30), fa_period_type=LTM)")</f>
        <v>-268000000</v>
      </c>
      <c r="F402" s="4">
        <f>_xll.BQL(D402, "bs_st_borrow(fa_period_reference=range(2021-06-30, 2021-06-30), fa_period_type=Q)")</f>
        <v>211000000</v>
      </c>
      <c r="G402" s="4">
        <f>_xll.BQL(D402, "bs_lt_borrow(fa_period_reference=range(2021-06-30, 2021-06-30), fa_period_type=Q)")</f>
        <v>6387000000</v>
      </c>
      <c r="H402" s="4">
        <f>_xll.BQL(D402, "net_income(as_of_date=range(2021-06-30, 2021-06-30), fa_period_type=LTM)")</f>
        <v>415000000</v>
      </c>
      <c r="I402" s="4">
        <f>_xll.BQL(D402, "ebitda(as_of_date=range(2021-06-30, 2021-06-30), fa_period_type=LTM)")</f>
        <v>983000000</v>
      </c>
      <c r="J402" s="4">
        <f>_xll.BQL(D402, "is_int_expense(as_of_date=range(2021-06-30, 2021-06-30), fa_period_type=Q)")</f>
        <v>62000000</v>
      </c>
      <c r="K402" s="4">
        <f>_xll.BQL(D402, "total_equity(as_of_date=range(2021-06-30, 2021-06-30), fa_period_type=Q)")</f>
        <v>2337000000</v>
      </c>
      <c r="L402" s="4">
        <f>_xll.BQL(D402, "sales_rev_turn(as_of_date=range(2021-06-30, 2021-06-30), fa_period_type=LTM)")</f>
        <v>1312000000</v>
      </c>
    </row>
    <row r="403" spans="1:12" x14ac:dyDescent="0.25">
      <c r="A403" s="1">
        <v>44377</v>
      </c>
      <c r="B403" s="1">
        <v>44377</v>
      </c>
      <c r="C403" t="s">
        <v>4972</v>
      </c>
      <c r="D403" t="s">
        <v>6893</v>
      </c>
      <c r="E403" s="4">
        <f>_xll.BQL(D403, "cf_free_cash_flow(as_of_date=range(2021-06-30, 2021-06-30), fa_period_type=LTM)")</f>
        <v>-1256000000</v>
      </c>
      <c r="F403" s="4">
        <f>_xll.BQL(D403, "bs_st_borrow(fa_period_reference=range(2021-06-30, 2021-06-30), fa_period_type=Q)")</f>
        <v>532000000</v>
      </c>
      <c r="G403" s="4">
        <f>_xll.BQL(D403, "bs_lt_borrow(fa_period_reference=range(2021-06-30, 2021-06-30), fa_period_type=Q)")</f>
        <v>7441000000</v>
      </c>
      <c r="H403" s="4">
        <f>_xll.BQL(D403, "net_income(as_of_date=range(2021-06-30, 2021-06-30), fa_period_type=LTM)")</f>
        <v>675000000</v>
      </c>
      <c r="I403" s="4">
        <f>_xll.BQL(D403, "ebitda(as_of_date=range(2021-06-30, 2021-06-30), fa_period_type=LTM)")</f>
        <v>1931000000</v>
      </c>
      <c r="J403" s="4">
        <f>_xll.BQL(D403, "is_int_expense(as_of_date=range(2021-06-30, 2021-06-30), fa_period_type=Q)")</f>
        <v>73000000</v>
      </c>
      <c r="K403" s="4">
        <f>_xll.BQL(D403, "total_equity(as_of_date=range(2021-06-30, 2021-06-30), fa_period_type=Q)")</f>
        <v>15992000000</v>
      </c>
      <c r="L403" s="4">
        <f>_xll.BQL(D403, "sales_rev_turn(as_of_date=range(2021-06-30, 2021-06-30), fa_period_type=LTM)")</f>
        <v>6497000000</v>
      </c>
    </row>
    <row r="404" spans="1:12" x14ac:dyDescent="0.25">
      <c r="A404" s="1">
        <v>44377</v>
      </c>
      <c r="B404" s="1">
        <v>44377</v>
      </c>
      <c r="C404" t="s">
        <v>5000</v>
      </c>
      <c r="D404" t="s">
        <v>6894</v>
      </c>
      <c r="E404" s="4" t="str">
        <f>_xll.BQL(D404, "cf_free_cash_flow(as_of_date=range(2021-06-30, 2021-06-30), fa_period_type=LTM)")</f>
        <v>#N/A</v>
      </c>
      <c r="F404" s="4" t="str">
        <f>_xll.BQL(D404, "bs_st_borrow(fa_period_reference=range(2021-06-30, 2021-06-30), fa_period_type=Q)")</f>
        <v>#N/A</v>
      </c>
      <c r="G404" s="4" t="str">
        <f>_xll.BQL(D404, "bs_lt_borrow(fa_period_reference=range(2021-06-30, 2021-06-30), fa_period_type=Q)")</f>
        <v>#N/A</v>
      </c>
      <c r="H404" s="4" t="str">
        <f>_xll.BQL(D404, "net_income(as_of_date=range(2021-06-30, 2021-06-30), fa_period_type=LTM)")</f>
        <v>#N/A</v>
      </c>
      <c r="I404" s="4" t="str">
        <f>_xll.BQL(D404, "ebitda(as_of_date=range(2021-06-30, 2021-06-30), fa_period_type=LTM)")</f>
        <v>#N/A</v>
      </c>
      <c r="J404" s="4" t="str">
        <f>_xll.BQL(D404, "is_int_expense(as_of_date=range(2021-06-30, 2021-06-30), fa_period_type=Q)")</f>
        <v>#N/A</v>
      </c>
      <c r="K404" s="4" t="str">
        <f>_xll.BQL(D404, "total_equity(as_of_date=range(2021-06-30, 2021-06-30), fa_period_type=Q)")</f>
        <v>#N/A</v>
      </c>
      <c r="L404" s="4" t="str">
        <f>_xll.BQL(D404, "sales_rev_turn(as_of_date=range(2021-06-30, 2021-06-30), fa_period_type=LTM)")</f>
        <v>#N/A</v>
      </c>
    </row>
    <row r="405" spans="1:12" x14ac:dyDescent="0.25">
      <c r="A405" s="1">
        <v>44377</v>
      </c>
      <c r="B405" s="1">
        <v>44377</v>
      </c>
      <c r="C405" t="s">
        <v>5015</v>
      </c>
      <c r="D405" t="s">
        <v>6895</v>
      </c>
      <c r="E405" s="4">
        <f>_xll.BQL(D405, "cf_free_cash_flow(as_of_date=range(2021-06-30, 2021-06-30), fa_period_type=LTM)")</f>
        <v>423000000</v>
      </c>
      <c r="F405" s="4" t="str">
        <f>_xll.BQL(D405, "bs_st_borrow(fa_period_reference=range(2021-06-30, 2021-06-30), fa_period_type=Q)")</f>
        <v>#N/A</v>
      </c>
      <c r="G405" s="4" t="str">
        <f>_xll.BQL(D405, "bs_lt_borrow(fa_period_reference=range(2021-06-30, 2021-06-30), fa_period_type=Q)")</f>
        <v>#N/A</v>
      </c>
      <c r="H405" s="4">
        <f>_xll.BQL(D405, "net_income(as_of_date=range(2021-06-30, 2021-06-30), fa_period_type=LTM)")</f>
        <v>501000000</v>
      </c>
      <c r="I405" s="4">
        <f>_xll.BQL(D405, "ebitda(as_of_date=range(2021-06-30, 2021-06-30), fa_period_type=LTM)")</f>
        <v>801000000</v>
      </c>
      <c r="J405" s="4" t="str">
        <f>_xll.BQL(D405, "is_int_expense(as_of_date=range(2021-06-30, 2021-06-30), fa_period_type=Q)")</f>
        <v>#N/A</v>
      </c>
      <c r="K405" s="4">
        <f>_xll.BQL(D405, "total_equity(as_of_date=range(2021-06-30, 2021-06-30), fa_period_type=Q)")</f>
        <v>5390000000</v>
      </c>
      <c r="L405" s="4">
        <f>_xll.BQL(D405, "sales_rev_turn(as_of_date=range(2021-06-30, 2021-06-30), fa_period_type=LTM)")</f>
        <v>8782000000</v>
      </c>
    </row>
    <row r="406" spans="1:12" x14ac:dyDescent="0.25">
      <c r="A406" s="1">
        <v>44377</v>
      </c>
      <c r="B406" s="1">
        <v>44377</v>
      </c>
      <c r="C406" t="s">
        <v>5019</v>
      </c>
      <c r="D406" t="s">
        <v>6896</v>
      </c>
      <c r="E406" s="4" t="str">
        <f>_xll.BQL(D406, "cf_free_cash_flow(as_of_date=range(2021-06-30, 2021-06-30), fa_period_type=LTM)")</f>
        <v>#N/A</v>
      </c>
      <c r="F406" s="4" t="str">
        <f>_xll.BQL(D406, "bs_st_borrow(fa_period_reference=range(2021-06-30, 2021-06-30), fa_period_type=Q)")</f>
        <v>#N/A</v>
      </c>
      <c r="G406" s="4" t="str">
        <f>_xll.BQL(D406, "bs_lt_borrow(fa_period_reference=range(2021-06-30, 2021-06-30), fa_period_type=Q)")</f>
        <v>#N/A</v>
      </c>
      <c r="H406" s="4" t="str">
        <f>_xll.BQL(D406, "net_income(as_of_date=range(2021-06-30, 2021-06-30), fa_period_type=LTM)")</f>
        <v>#N/A</v>
      </c>
      <c r="I406" s="4" t="str">
        <f>_xll.BQL(D406, "ebitda(as_of_date=range(2021-06-30, 2021-06-30), fa_period_type=LTM)")</f>
        <v>#N/A</v>
      </c>
      <c r="J406" s="4" t="str">
        <f>_xll.BQL(D406, "is_int_expense(as_of_date=range(2021-06-30, 2021-06-30), fa_period_type=Q)")</f>
        <v>#N/A</v>
      </c>
      <c r="K406" s="4" t="str">
        <f>_xll.BQL(D406, "total_equity(as_of_date=range(2021-06-30, 2021-06-30), fa_period_type=Q)")</f>
        <v>#N/A</v>
      </c>
      <c r="L406" s="4" t="str">
        <f>_xll.BQL(D406, "sales_rev_turn(as_of_date=range(2021-06-30, 2021-06-30), fa_period_type=LTM)")</f>
        <v>#N/A</v>
      </c>
    </row>
    <row r="407" spans="1:12" x14ac:dyDescent="0.25">
      <c r="A407" s="1">
        <v>44377</v>
      </c>
      <c r="B407" s="1">
        <v>44377</v>
      </c>
      <c r="C407" t="s">
        <v>5024</v>
      </c>
      <c r="D407" t="s">
        <v>6897</v>
      </c>
      <c r="E407" s="4">
        <f>_xll.BQL(D407, "cf_free_cash_flow(as_of_date=range(2021-06-30, 2021-06-30), fa_period_type=LTM)")</f>
        <v>-778016000</v>
      </c>
      <c r="F407" s="4">
        <f>_xll.BQL(D407, "bs_st_borrow(fa_period_reference=range(2021-06-30, 2021-06-30), fa_period_type=Q)")</f>
        <v>836850000</v>
      </c>
      <c r="G407" s="4">
        <f>_xll.BQL(D407, "bs_lt_borrow(fa_period_reference=range(2021-06-30, 2021-06-30), fa_period_type=Q)")</f>
        <v>3530216000</v>
      </c>
      <c r="H407" s="4">
        <f>_xll.BQL(D407, "net_income(as_of_date=range(2021-06-30, 2021-06-30), fa_period_type=LTM)")</f>
        <v>230750000</v>
      </c>
      <c r="I407" s="4">
        <f>_xll.BQL(D407, "ebitda(as_of_date=range(2021-06-30, 2021-06-30), fa_period_type=LTM)")</f>
        <v>638757000</v>
      </c>
      <c r="J407" s="4">
        <f>_xll.BQL(D407, "is_int_expense(as_of_date=range(2021-06-30, 2021-06-30), fa_period_type=Q)")</f>
        <v>37825000</v>
      </c>
      <c r="K407" s="4">
        <f>_xll.BQL(D407, "total_equity(as_of_date=range(2021-06-30, 2021-06-30), fa_period_type=Q)")</f>
        <v>2725302000</v>
      </c>
      <c r="L407" s="4">
        <f>_xll.BQL(D407, "sales_rev_turn(as_of_date=range(2021-06-30, 2021-06-30), fa_period_type=LTM)")</f>
        <v>1793323000</v>
      </c>
    </row>
    <row r="408" spans="1:12" x14ac:dyDescent="0.25">
      <c r="A408" s="1">
        <v>44377</v>
      </c>
      <c r="B408" s="1">
        <v>44377</v>
      </c>
      <c r="C408" t="s">
        <v>5039</v>
      </c>
      <c r="D408" t="s">
        <v>6898</v>
      </c>
      <c r="E408" s="4">
        <f>_xll.BQL(D408, "cf_free_cash_flow(as_of_date=range(2021-06-30, 2021-06-30), fa_period_type=LTM)")</f>
        <v>-324000000</v>
      </c>
      <c r="F408" s="4">
        <f>_xll.BQL(D408, "bs_st_borrow(fa_period_reference=range(2021-06-30, 2021-06-30), fa_period_type=Q)")</f>
        <v>589000000</v>
      </c>
      <c r="G408" s="4">
        <f>_xll.BQL(D408, "bs_lt_borrow(fa_period_reference=range(2021-06-30, 2021-06-30), fa_period_type=Q)")</f>
        <v>11778000000</v>
      </c>
      <c r="H408" s="4">
        <f>_xll.BQL(D408, "net_income(as_of_date=range(2021-06-30, 2021-06-30), fa_period_type=LTM)")</f>
        <v>861000000</v>
      </c>
      <c r="I408" s="4">
        <f>_xll.BQL(D408, "ebitda(as_of_date=range(2021-06-30, 2021-06-30), fa_period_type=LTM)")</f>
        <v>2551000000</v>
      </c>
      <c r="J408" s="4">
        <f>_xll.BQL(D408, "is_int_expense(as_of_date=range(2021-06-30, 2021-06-30), fa_period_type=Q)")</f>
        <v>136000000</v>
      </c>
      <c r="K408" s="4">
        <f>_xll.BQL(D408, "total_equity(as_of_date=range(2021-06-30, 2021-06-30), fa_period_type=Q)")</f>
        <v>6302000000</v>
      </c>
      <c r="L408" s="4">
        <f>_xll.BQL(D408, "sales_rev_turn(as_of_date=range(2021-06-30, 2021-06-30), fa_period_type=LTM)")</f>
        <v>6899000000</v>
      </c>
    </row>
    <row r="409" spans="1:12" x14ac:dyDescent="0.25">
      <c r="A409" s="1">
        <v>44377</v>
      </c>
      <c r="B409" s="1">
        <v>44377</v>
      </c>
      <c r="C409" t="s">
        <v>5079</v>
      </c>
      <c r="D409" t="s">
        <v>6899</v>
      </c>
      <c r="E409" s="4" t="str">
        <f>_xll.BQL(D409, "cf_free_cash_flow(as_of_date=range(2021-06-30, 2021-06-30), fa_period_type=LTM)")</f>
        <v>#N/A</v>
      </c>
      <c r="F409" s="4" t="str">
        <f>_xll.BQL(D409, "bs_st_borrow(fa_period_reference=range(2021-06-30, 2021-06-30), fa_period_type=Q)")</f>
        <v>#N/A</v>
      </c>
      <c r="G409" s="4" t="str">
        <f>_xll.BQL(D409, "bs_lt_borrow(fa_period_reference=range(2021-06-30, 2021-06-30), fa_period_type=Q)")</f>
        <v>#N/A</v>
      </c>
      <c r="H409" s="4" t="str">
        <f>_xll.BQL(D409, "net_income(as_of_date=range(2021-06-30, 2021-06-30), fa_period_type=LTM)")</f>
        <v>#N/A</v>
      </c>
      <c r="I409" s="4" t="str">
        <f>_xll.BQL(D409, "ebitda(as_of_date=range(2021-06-30, 2021-06-30), fa_period_type=LTM)")</f>
        <v>#N/A</v>
      </c>
      <c r="J409" s="4" t="str">
        <f>_xll.BQL(D409, "is_int_expense(as_of_date=range(2021-06-30, 2021-06-30), fa_period_type=Q)")</f>
        <v>#N/A</v>
      </c>
      <c r="K409" s="4" t="str">
        <f>_xll.BQL(D409, "total_equity(as_of_date=range(2021-06-30, 2021-06-30), fa_period_type=Q)")</f>
        <v>#N/A</v>
      </c>
      <c r="L409" s="4" t="str">
        <f>_xll.BQL(D409, "sales_rev_turn(as_of_date=range(2021-06-30, 2021-06-30), fa_period_type=LTM)")</f>
        <v>#N/A</v>
      </c>
    </row>
    <row r="410" spans="1:12" x14ac:dyDescent="0.25">
      <c r="A410" s="1">
        <v>44377</v>
      </c>
      <c r="B410" s="1">
        <v>44377</v>
      </c>
      <c r="C410" t="s">
        <v>5211</v>
      </c>
      <c r="D410" t="s">
        <v>6900</v>
      </c>
      <c r="E410" s="4" t="str">
        <f>_xll.BQL(D410, "cf_free_cash_flow(as_of_date=range(2021-06-30, 2021-06-30), fa_period_type=LTM)")</f>
        <v>#N/A</v>
      </c>
      <c r="F410" s="4">
        <f>_xll.BQL(D410, "bs_st_borrow(fa_period_reference=range(2021-06-30, 2021-06-30), fa_period_type=Q)")</f>
        <v>45635000000</v>
      </c>
      <c r="G410" s="4">
        <f>_xll.BQL(D410, "bs_lt_borrow(fa_period_reference=range(2021-06-30, 2021-06-30), fa_period_type=Q)")</f>
        <v>184361000000</v>
      </c>
      <c r="H410" s="4">
        <f>_xll.BQL(D410, "net_income(as_of_date=range(2021-06-30, 2021-06-30), fa_period_type=LTM)")</f>
        <v>7390000000</v>
      </c>
      <c r="I410" s="4" t="str">
        <f>_xll.BQL(D410, "ebitda(as_of_date=range(2021-06-30, 2021-06-30), fa_period_type=LTM)")</f>
        <v>#N/A</v>
      </c>
      <c r="J410" s="4" t="str">
        <f>_xll.BQL(D410, "is_int_expense(as_of_date=range(2021-06-30, 2021-06-30), fa_period_type=Q)")</f>
        <v>#N/A</v>
      </c>
      <c r="K410" s="4">
        <f>_xll.BQL(D410, "total_equity(as_of_date=range(2021-06-30, 2021-06-30), fa_period_type=Q)")</f>
        <v>188348000000</v>
      </c>
      <c r="L410" s="4">
        <f>_xll.BQL(D410, "sales_rev_turn(as_of_date=range(2021-06-30, 2021-06-30), fa_period_type=LTM)")</f>
        <v>78472000000</v>
      </c>
    </row>
    <row r="411" spans="1:12" x14ac:dyDescent="0.25">
      <c r="A411" s="1">
        <v>44377</v>
      </c>
      <c r="B411" s="1">
        <v>44377</v>
      </c>
      <c r="C411" t="s">
        <v>5225</v>
      </c>
      <c r="D411" t="s">
        <v>6901</v>
      </c>
      <c r="E411" s="4">
        <f>_xll.BQL(D411, "cf_free_cash_flow(as_of_date=range(2021-06-30, 2021-06-30), fa_period_type=LTM)")</f>
        <v>-65163999.999999985</v>
      </c>
      <c r="F411" s="4">
        <f>_xll.BQL(D411, "bs_st_borrow(fa_period_reference=range(2021-06-30, 2021-06-30), fa_period_type=Q)")</f>
        <v>617830000</v>
      </c>
      <c r="G411" s="4">
        <f>_xll.BQL(D411, "bs_lt_borrow(fa_period_reference=range(2021-06-30, 2021-06-30), fa_period_type=Q)")</f>
        <v>1926601000</v>
      </c>
      <c r="H411" s="4">
        <f>_xll.BQL(D411, "net_income(as_of_date=range(2021-06-30, 2021-06-30), fa_period_type=LTM)")</f>
        <v>149081000</v>
      </c>
      <c r="I411" s="4">
        <f>_xll.BQL(D411, "ebitda(as_of_date=range(2021-06-30, 2021-06-30), fa_period_type=LTM)")</f>
        <v>480552000</v>
      </c>
      <c r="J411" s="4">
        <f>_xll.BQL(D411, "is_int_expense(as_of_date=range(2021-06-30, 2021-06-30), fa_period_type=Q)")</f>
        <v>25398000</v>
      </c>
      <c r="K411" s="4">
        <f>_xll.BQL(D411, "total_equity(as_of_date=range(2021-06-30, 2021-06-30), fa_period_type=Q)")</f>
        <v>2068590000</v>
      </c>
      <c r="L411" s="4">
        <f>_xll.BQL(D411, "sales_rev_turn(as_of_date=range(2021-06-30, 2021-06-30), fa_period_type=LTM)")</f>
        <v>1344531000</v>
      </c>
    </row>
    <row r="412" spans="1:12" x14ac:dyDescent="0.25">
      <c r="A412" s="1">
        <v>44377</v>
      </c>
      <c r="B412" s="1">
        <v>44377</v>
      </c>
      <c r="C412" t="s">
        <v>5287</v>
      </c>
      <c r="D412" t="s">
        <v>6902</v>
      </c>
      <c r="E412" s="4">
        <f>_xll.BQL(D412, "cf_free_cash_flow(as_of_date=range(2021-06-30, 2021-06-30), fa_period_type=LTM)")</f>
        <v>-633112000</v>
      </c>
      <c r="F412" s="4">
        <f>_xll.BQL(D412, "bs_st_borrow(fa_period_reference=range(2021-06-30, 2021-06-30), fa_period_type=Q)")</f>
        <v>3652226000</v>
      </c>
      <c r="G412" s="4">
        <f>_xll.BQL(D412, "bs_lt_borrow(fa_period_reference=range(2021-06-30, 2021-06-30), fa_period_type=Q)")</f>
        <v>61926000</v>
      </c>
      <c r="H412" s="4">
        <f>_xll.BQL(D412, "net_income(as_of_date=range(2021-06-30, 2021-06-30), fa_period_type=LTM)")</f>
        <v>359821000</v>
      </c>
      <c r="I412" s="4">
        <f>_xll.BQL(D412, "ebitda(as_of_date=range(2021-06-30, 2021-06-30), fa_period_type=LTM)")</f>
        <v>593172000</v>
      </c>
      <c r="J412" s="4">
        <f>_xll.BQL(D412, "is_int_expense(as_of_date=range(2021-06-30, 2021-06-30), fa_period_type=Q)")</f>
        <v>22507000</v>
      </c>
      <c r="K412" s="4">
        <f>_xll.BQL(D412, "total_equity(as_of_date=range(2021-06-30, 2021-06-30), fa_period_type=Q)")</f>
        <v>5259141000</v>
      </c>
      <c r="L412" s="4">
        <f>_xll.BQL(D412, "sales_rev_turn(as_of_date=range(2021-06-30, 2021-06-30), fa_period_type=LTM)")</f>
        <v>1056121000</v>
      </c>
    </row>
    <row r="413" spans="1:12" x14ac:dyDescent="0.25">
      <c r="A413" s="1">
        <v>44377</v>
      </c>
      <c r="B413" s="1">
        <v>44377</v>
      </c>
      <c r="C413" t="s">
        <v>5292</v>
      </c>
      <c r="D413" t="s">
        <v>6903</v>
      </c>
      <c r="E413" s="4">
        <f>_xll.BQL(D413, "cf_free_cash_flow(as_of_date=range(2021-06-30, 2021-06-30), fa_period_type=LTM)")</f>
        <v>807000000</v>
      </c>
      <c r="F413" s="4">
        <f>_xll.BQL(D413, "bs_st_borrow(fa_period_reference=range(2021-06-30, 2021-06-30), fa_period_type=Q)")</f>
        <v>499900000</v>
      </c>
      <c r="G413" s="4">
        <f>_xll.BQL(D413, "bs_lt_borrow(fa_period_reference=range(2021-06-30, 2021-06-30), fa_period_type=Q)")</f>
        <v>7166200000</v>
      </c>
      <c r="H413" s="4">
        <f>_xll.BQL(D413, "net_income(as_of_date=range(2021-06-30, 2021-06-30), fa_period_type=LTM)")</f>
        <v>1888400000</v>
      </c>
      <c r="I413" s="4">
        <f>_xll.BQL(D413, "ebitda(as_of_date=range(2021-06-30, 2021-06-30), fa_period_type=LTM)")</f>
        <v>3481700000</v>
      </c>
      <c r="J413" s="4">
        <f>_xll.BQL(D413, "is_int_expense(as_of_date=range(2021-06-30, 2021-06-30), fa_period_type=Q)")</f>
        <v>36100000</v>
      </c>
      <c r="K413" s="4">
        <f>_xll.BQL(D413, "total_equity(as_of_date=range(2021-06-30, 2021-06-30), fa_period_type=Q)")</f>
        <v>13134800000</v>
      </c>
      <c r="L413" s="4">
        <f>_xll.BQL(D413, "sales_rev_turn(as_of_date=range(2021-06-30, 2021-06-30), fa_period_type=LTM)")</f>
        <v>9262500000</v>
      </c>
    </row>
    <row r="414" spans="1:12" x14ac:dyDescent="0.25">
      <c r="A414" s="1">
        <v>44377</v>
      </c>
      <c r="B414" s="1">
        <v>44377</v>
      </c>
      <c r="C414" t="s">
        <v>5330</v>
      </c>
      <c r="D414" t="s">
        <v>6904</v>
      </c>
      <c r="E414" s="4">
        <f>_xll.BQL(D414, "cf_free_cash_flow(as_of_date=range(2021-06-30, 2021-06-30), fa_period_type=LTM)")</f>
        <v>-2780000.0000000056</v>
      </c>
      <c r="F414" s="4">
        <f>_xll.BQL(D414, "bs_st_borrow(fa_period_reference=range(2021-06-30, 2021-06-30), fa_period_type=Q)")</f>
        <v>2425000</v>
      </c>
      <c r="G414" s="4">
        <f>_xll.BQL(D414, "bs_lt_borrow(fa_period_reference=range(2021-06-30, 2021-06-30), fa_period_type=Q)")</f>
        <v>609373000</v>
      </c>
      <c r="H414" s="4">
        <f>_xll.BQL(D414, "net_income(as_of_date=range(2021-06-30, 2021-06-30), fa_period_type=LTM)")</f>
        <v>91621000</v>
      </c>
      <c r="I414" s="4">
        <f>_xll.BQL(D414, "ebitda(as_of_date=range(2021-06-30, 2021-06-30), fa_period_type=LTM)")</f>
        <v>173097000</v>
      </c>
      <c r="J414" s="4">
        <f>_xll.BQL(D414, "is_int_expense(as_of_date=range(2021-06-30, 2021-06-30), fa_period_type=Q)")</f>
        <v>6258000</v>
      </c>
      <c r="K414" s="4">
        <f>_xll.BQL(D414, "total_equity(as_of_date=range(2021-06-30, 2021-06-30), fa_period_type=Q)")</f>
        <v>649392999.99999988</v>
      </c>
      <c r="L414" s="4">
        <f>_xll.BQL(D414, "sales_rev_turn(as_of_date=range(2021-06-30, 2021-06-30), fa_period_type=LTM)")</f>
        <v>496226000</v>
      </c>
    </row>
    <row r="415" spans="1:12" x14ac:dyDescent="0.25">
      <c r="A415" s="1">
        <v>44377</v>
      </c>
      <c r="B415" s="1">
        <v>44377</v>
      </c>
      <c r="C415" t="s">
        <v>5355</v>
      </c>
      <c r="D415" t="s">
        <v>6905</v>
      </c>
      <c r="E415" s="4">
        <f>_xll.BQL(D415, "cf_free_cash_flow(as_of_date=range(2021-06-30, 2021-06-30), fa_period_type=LTM)")</f>
        <v>358591000</v>
      </c>
      <c r="F415" s="4">
        <f>_xll.BQL(D415, "bs_st_borrow(fa_period_reference=range(2021-06-30, 2021-06-30), fa_period_type=Q)")</f>
        <v>83336000</v>
      </c>
      <c r="G415" s="4">
        <f>_xll.BQL(D415, "bs_lt_borrow(fa_period_reference=range(2021-06-30, 2021-06-30), fa_period_type=Q)")</f>
        <v>2416552000</v>
      </c>
      <c r="H415" s="4">
        <f>_xll.BQL(D415, "net_income(as_of_date=range(2021-06-30, 2021-06-30), fa_period_type=LTM)")</f>
        <v>417212000</v>
      </c>
      <c r="I415" s="4">
        <f>_xll.BQL(D415, "ebitda(as_of_date=range(2021-06-30, 2021-06-30), fa_period_type=LTM)")</f>
        <v>862645000</v>
      </c>
      <c r="J415" s="4">
        <f>_xll.BQL(D415, "is_int_expense(as_of_date=range(2021-06-30, 2021-06-30), fa_period_type=Q)")</f>
        <v>23453000</v>
      </c>
      <c r="K415" s="4">
        <f>_xll.BQL(D415, "total_equity(as_of_date=range(2021-06-30, 2021-06-30), fa_period_type=Q)")</f>
        <v>3100306000</v>
      </c>
      <c r="L415" s="4">
        <f>_xll.BQL(D415, "sales_rev_turn(as_of_date=range(2021-06-30, 2021-06-30), fa_period_type=LTM)")</f>
        <v>5563355000</v>
      </c>
    </row>
    <row r="416" spans="1:12" x14ac:dyDescent="0.25">
      <c r="A416" s="1">
        <v>44377</v>
      </c>
      <c r="B416" s="1">
        <v>44377</v>
      </c>
      <c r="C416" t="s">
        <v>5365</v>
      </c>
      <c r="D416" t="s">
        <v>6906</v>
      </c>
      <c r="E416" s="4">
        <f>_xll.BQL(D416, "cf_free_cash_flow(as_of_date=range(2021-06-30, 2021-06-30), fa_period_type=LTM)")</f>
        <v>-197000000</v>
      </c>
      <c r="F416" s="4">
        <f>_xll.BQL(D416, "bs_st_borrow(fa_period_reference=range(2021-06-30, 2021-06-30), fa_period_type=Q)")</f>
        <v>236000000</v>
      </c>
      <c r="G416" s="4">
        <f>_xll.BQL(D416, "bs_lt_borrow(fa_period_reference=range(2021-06-30, 2021-06-30), fa_period_type=Q)")</f>
        <v>3014000000</v>
      </c>
      <c r="H416" s="4">
        <f>_xll.BQL(D416, "net_income(as_of_date=range(2021-06-30, 2021-06-30), fa_period_type=LTM)")</f>
        <v>170000000</v>
      </c>
      <c r="I416" s="4">
        <f>_xll.BQL(D416, "ebitda(as_of_date=range(2021-06-30, 2021-06-30), fa_period_type=LTM)")</f>
        <v>718000000</v>
      </c>
      <c r="J416" s="4">
        <f>_xll.BQL(D416, "is_int_expense(as_of_date=range(2021-06-30, 2021-06-30), fa_period_type=Q)")</f>
        <v>34000000</v>
      </c>
      <c r="K416" s="4">
        <f>_xll.BQL(D416, "total_equity(as_of_date=range(2021-06-30, 2021-06-30), fa_period_type=Q)")</f>
        <v>2675000000</v>
      </c>
      <c r="L416" s="4">
        <f>_xll.BQL(D416, "sales_rev_turn(as_of_date=range(2021-06-30, 2021-06-30), fa_period_type=LTM)")</f>
        <v>2181000000</v>
      </c>
    </row>
    <row r="417" spans="1:12" x14ac:dyDescent="0.25">
      <c r="A417" s="1">
        <v>44377</v>
      </c>
      <c r="B417" s="1">
        <v>44377</v>
      </c>
      <c r="C417" t="s">
        <v>5502</v>
      </c>
      <c r="D417" t="s">
        <v>6907</v>
      </c>
      <c r="E417" s="4">
        <f>_xll.BQL(D417, "cf_free_cash_flow(as_of_date=range(2021-06-30, 2021-06-30), fa_period_type=LTM)")</f>
        <v>-268999999.99999988</v>
      </c>
      <c r="F417" s="4">
        <f>_xll.BQL(D417, "bs_st_borrow(fa_period_reference=range(2021-06-30, 2021-06-30), fa_period_type=Q)")</f>
        <v>1712600000</v>
      </c>
      <c r="G417" s="4">
        <f>_xll.BQL(D417, "bs_lt_borrow(fa_period_reference=range(2021-06-30, 2021-06-30), fa_period_type=Q)")</f>
        <v>9325200000</v>
      </c>
      <c r="H417" s="4">
        <f>_xll.BQL(D417, "net_income(as_of_date=range(2021-06-30, 2021-06-30), fa_period_type=LTM)")</f>
        <v>740500000</v>
      </c>
      <c r="I417" s="4">
        <f>_xll.BQL(D417, "ebitda(as_of_date=range(2021-06-30, 2021-06-30), fa_period_type=LTM)")</f>
        <v>2222500000</v>
      </c>
      <c r="J417" s="4">
        <f>_xll.BQL(D417, "is_int_expense(as_of_date=range(2021-06-30, 2021-06-30), fa_period_type=Q)")</f>
        <v>94000000</v>
      </c>
      <c r="K417" s="4">
        <f>_xll.BQL(D417, "total_equity(as_of_date=range(2021-06-30, 2021-06-30), fa_period_type=Q)")</f>
        <v>8794400000</v>
      </c>
      <c r="L417" s="4">
        <f>_xll.BQL(D417, "sales_rev_turn(as_of_date=range(2021-06-30, 2021-06-30), fa_period_type=LTM)")</f>
        <v>5408600000</v>
      </c>
    </row>
    <row r="418" spans="1:12" x14ac:dyDescent="0.25">
      <c r="A418" s="1">
        <v>44377</v>
      </c>
      <c r="B418" s="1">
        <v>44377</v>
      </c>
      <c r="C418" t="s">
        <v>5583</v>
      </c>
      <c r="D418" t="s">
        <v>6908</v>
      </c>
      <c r="E418" s="4">
        <f>_xll.BQL(D418, "cf_free_cash_flow(as_of_date=range(2021-06-30, 2021-06-30), fa_period_type=LTM)")</f>
        <v>-100646000.00000003</v>
      </c>
      <c r="F418" s="4">
        <f>_xll.BQL(D418, "bs_st_borrow(fa_period_reference=range(2021-06-30, 2021-06-30), fa_period_type=Q)")</f>
        <v>301502000</v>
      </c>
      <c r="G418" s="4">
        <f>_xll.BQL(D418, "bs_lt_borrow(fa_period_reference=range(2021-06-30, 2021-06-30), fa_period_type=Q)")</f>
        <v>995589000</v>
      </c>
      <c r="H418" s="4">
        <f>_xll.BQL(D418, "net_income(as_of_date=range(2021-06-30, 2021-06-30), fa_period_type=LTM)")</f>
        <v>88800000</v>
      </c>
      <c r="I418" s="4">
        <f>_xll.BQL(D418, "ebitda(as_of_date=range(2021-06-30, 2021-06-30), fa_period_type=LTM)")</f>
        <v>328412000</v>
      </c>
      <c r="J418" s="4">
        <f>_xll.BQL(D418, "is_int_expense(as_of_date=range(2021-06-30, 2021-06-30), fa_period_type=Q)")</f>
        <v>11126000</v>
      </c>
      <c r="K418" s="4">
        <f>_xll.BQL(D418, "total_equity(as_of_date=range(2021-06-30, 2021-06-30), fa_period_type=Q)")</f>
        <v>936324000</v>
      </c>
      <c r="L418" s="4">
        <f>_xll.BQL(D418, "sales_rev_turn(as_of_date=range(2021-06-30, 2021-06-30), fa_period_type=LTM)")</f>
        <v>804474000</v>
      </c>
    </row>
    <row r="419" spans="1:12" x14ac:dyDescent="0.25">
      <c r="A419" s="1">
        <v>44377</v>
      </c>
      <c r="B419" s="1">
        <v>44377</v>
      </c>
      <c r="C419" t="s">
        <v>5633</v>
      </c>
      <c r="D419" t="s">
        <v>6909</v>
      </c>
      <c r="E419" s="4">
        <f>_xll.BQL(D419, "cf_free_cash_flow(as_of_date=range(2021-06-30, 2021-06-30), fa_period_type=LTM)")</f>
        <v>-33247999.999999993</v>
      </c>
      <c r="F419" s="4">
        <f>_xll.BQL(D419, "bs_st_borrow(fa_period_reference=range(2021-06-30, 2021-06-30), fa_period_type=Q)")</f>
        <v>35829000</v>
      </c>
      <c r="G419" s="4">
        <f>_xll.BQL(D419, "bs_lt_borrow(fa_period_reference=range(2021-06-30, 2021-06-30), fa_period_type=Q)")</f>
        <v>573950000</v>
      </c>
      <c r="H419" s="4">
        <f>_xll.BQL(D419, "net_income(as_of_date=range(2021-06-30, 2021-06-30), fa_period_type=LTM)")</f>
        <v>101314000</v>
      </c>
      <c r="I419" s="4">
        <f>_xll.BQL(D419, "ebitda(as_of_date=range(2021-06-30, 2021-06-30), fa_period_type=LTM)")</f>
        <v>191806000</v>
      </c>
      <c r="J419" s="4">
        <f>_xll.BQL(D419, "is_int_expense(as_of_date=range(2021-06-30, 2021-06-30), fa_period_type=Q)")</f>
        <v>5740000</v>
      </c>
      <c r="K419" s="4">
        <f>_xll.BQL(D419, "total_equity(as_of_date=range(2021-06-30, 2021-06-30), fa_period_type=Q)")</f>
        <v>997711000.00000012</v>
      </c>
      <c r="L419" s="4">
        <f>_xll.BQL(D419, "sales_rev_turn(as_of_date=range(2021-06-30, 2021-06-30), fa_period_type=LTM)")</f>
        <v>556467000</v>
      </c>
    </row>
    <row r="420" spans="1:12" x14ac:dyDescent="0.25">
      <c r="A420" s="1">
        <v>44377</v>
      </c>
      <c r="B420" s="1">
        <v>44377</v>
      </c>
      <c r="C420" t="s">
        <v>5668</v>
      </c>
      <c r="D420" t="s">
        <v>6910</v>
      </c>
      <c r="E420" s="4">
        <f>_xll.BQL(D420, "cf_free_cash_flow(as_of_date=range(2021-06-30, 2021-06-30), fa_period_type=LTM)")</f>
        <v>-133956000</v>
      </c>
      <c r="F420" s="4">
        <f>_xll.BQL(D420, "bs_st_borrow(fa_period_reference=range(2021-06-30, 2021-06-30), fa_period_type=Q)")</f>
        <v>115676000</v>
      </c>
      <c r="G420" s="4">
        <f>_xll.BQL(D420, "bs_lt_borrow(fa_period_reference=range(2021-06-30, 2021-06-30), fa_period_type=Q)")</f>
        <v>3177353000</v>
      </c>
      <c r="H420" s="4">
        <f>_xll.BQL(D420, "net_income(as_of_date=range(2021-06-30, 2021-06-30), fa_period_type=LTM)")</f>
        <v>184641000</v>
      </c>
      <c r="I420" s="4">
        <f>_xll.BQL(D420, "ebitda(as_of_date=range(2021-06-30, 2021-06-30), fa_period_type=LTM)")</f>
        <v>464429000</v>
      </c>
      <c r="J420" s="4">
        <f>_xll.BQL(D420, "is_int_expense(as_of_date=range(2021-06-30, 2021-06-30), fa_period_type=Q)")</f>
        <v>31459000</v>
      </c>
      <c r="K420" s="4">
        <f>_xll.BQL(D420, "total_equity(as_of_date=range(2021-06-30, 2021-06-30), fa_period_type=Q)")</f>
        <v>1743242000</v>
      </c>
      <c r="L420" s="4">
        <f>_xll.BQL(D420, "sales_rev_turn(as_of_date=range(2021-06-30, 2021-06-30), fa_period_type=LTM)")</f>
        <v>1681571000</v>
      </c>
    </row>
    <row r="421" spans="1:12" x14ac:dyDescent="0.25">
      <c r="A421" s="1">
        <v>44377</v>
      </c>
      <c r="B421" s="1">
        <v>44377</v>
      </c>
      <c r="C421" t="s">
        <v>5754</v>
      </c>
      <c r="D421" t="s">
        <v>6911</v>
      </c>
      <c r="E421" s="4">
        <f>_xll.BQL(D421, "cf_free_cash_flow(as_of_date=range(2021-06-30, 2021-06-30), fa_period_type=LTM)")</f>
        <v>455100000</v>
      </c>
      <c r="F421" s="4">
        <f>_xll.BQL(D421, "bs_st_borrow(fa_period_reference=range(2021-06-30, 2021-06-30), fa_period_type=Q)")</f>
        <v>243000000</v>
      </c>
      <c r="G421" s="4">
        <f>_xll.BQL(D421, "bs_lt_borrow(fa_period_reference=range(2021-06-30, 2021-06-30), fa_period_type=Q)")</f>
        <v>5811000000</v>
      </c>
      <c r="H421" s="4">
        <f>_xll.BQL(D421, "net_income(as_of_date=range(2021-06-30, 2021-06-30), fa_period_type=LTM)")</f>
        <v>886500000</v>
      </c>
      <c r="I421" s="4">
        <f>_xll.BQL(D421, "ebitda(as_of_date=range(2021-06-30, 2021-06-30), fa_period_type=LTM)")</f>
        <v>1984200000</v>
      </c>
      <c r="J421" s="4">
        <f>_xll.BQL(D421, "is_int_expense(as_of_date=range(2021-06-30, 2021-06-30), fa_period_type=Q)")</f>
        <v>78000000</v>
      </c>
      <c r="K421" s="4">
        <f>_xll.BQL(D421, "total_equity(as_of_date=range(2021-06-30, 2021-06-30), fa_period_type=Q)")</f>
        <v>4828000000</v>
      </c>
      <c r="L421" s="4">
        <f>_xll.BQL(D421, "sales_rev_turn(as_of_date=range(2021-06-30, 2021-06-30), fa_period_type=LTM)")</f>
        <v>6836500000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DE771-C11E-45BA-9871-73AB1A985668}">
  <dimension ref="A1:L421"/>
  <sheetViews>
    <sheetView tabSelected="1" workbookViewId="0">
      <selection activeCell="O12" sqref="O12"/>
    </sheetView>
  </sheetViews>
  <sheetFormatPr defaultRowHeight="15" x14ac:dyDescent="0.25"/>
  <cols>
    <col min="1" max="2" width="9.7109375" bestFit="1" customWidth="1"/>
    <col min="3" max="3" width="58.140625" bestFit="1" customWidth="1"/>
    <col min="4" max="4" width="16.7109375" bestFit="1" customWidth="1"/>
    <col min="5" max="5" width="14.42578125" bestFit="1" customWidth="1"/>
    <col min="6" max="7" width="12" bestFit="1" customWidth="1"/>
    <col min="8" max="9" width="12.7109375" bestFit="1" customWidth="1"/>
    <col min="10" max="10" width="16" bestFit="1" customWidth="1"/>
    <col min="11" max="11" width="12.7109375" bestFit="1" customWidth="1"/>
    <col min="12" max="12" width="12" bestFit="1" customWidth="1"/>
  </cols>
  <sheetData>
    <row r="1" spans="1:12" x14ac:dyDescent="0.25">
      <c r="A1" s="4"/>
      <c r="B1" s="5" t="s">
        <v>6491</v>
      </c>
      <c r="C1" s="5" t="s">
        <v>0</v>
      </c>
      <c r="D1" s="5" t="s">
        <v>1</v>
      </c>
      <c r="E1" s="5" t="s">
        <v>6912</v>
      </c>
      <c r="F1" s="5" t="s">
        <v>6913</v>
      </c>
      <c r="G1" s="5" t="s">
        <v>6914</v>
      </c>
      <c r="H1" s="5" t="s">
        <v>6915</v>
      </c>
      <c r="I1" s="5" t="s">
        <v>6916</v>
      </c>
      <c r="J1" s="5" t="s">
        <v>6917</v>
      </c>
      <c r="K1" s="5" t="s">
        <v>6918</v>
      </c>
      <c r="L1" s="5" t="s">
        <v>6919</v>
      </c>
    </row>
    <row r="2" spans="1:12" x14ac:dyDescent="0.25">
      <c r="A2" s="1">
        <v>44377</v>
      </c>
      <c r="B2" s="1">
        <v>44377</v>
      </c>
      <c r="C2" t="s">
        <v>13</v>
      </c>
      <c r="D2" t="s">
        <v>6492</v>
      </c>
      <c r="E2">
        <v>6154000000</v>
      </c>
      <c r="F2">
        <v>14345000000</v>
      </c>
      <c r="G2">
        <v>33346000000</v>
      </c>
      <c r="H2">
        <v>4582000000</v>
      </c>
      <c r="I2">
        <v>9500000000</v>
      </c>
      <c r="J2">
        <v>268000000</v>
      </c>
      <c r="K2">
        <v>15096000000</v>
      </c>
      <c r="L2">
        <v>39826000000</v>
      </c>
    </row>
    <row r="3" spans="1:12" x14ac:dyDescent="0.25">
      <c r="A3" s="1">
        <v>44377</v>
      </c>
      <c r="B3" s="1">
        <v>44377</v>
      </c>
      <c r="C3" t="s">
        <v>24</v>
      </c>
      <c r="D3" t="s">
        <v>6493</v>
      </c>
      <c r="E3">
        <v>325000000</v>
      </c>
      <c r="F3">
        <v>536000000</v>
      </c>
      <c r="G3">
        <v>6991000000</v>
      </c>
      <c r="H3">
        <v>-274000000</v>
      </c>
      <c r="I3">
        <v>624000000</v>
      </c>
      <c r="J3">
        <v>115000000</v>
      </c>
      <c r="K3">
        <v>11339999999.999998</v>
      </c>
      <c r="L3">
        <v>3046000000</v>
      </c>
    </row>
    <row r="4" spans="1:12" x14ac:dyDescent="0.25">
      <c r="A4" s="1">
        <v>44377</v>
      </c>
      <c r="B4" s="1">
        <v>44377</v>
      </c>
      <c r="C4" t="s">
        <v>29</v>
      </c>
      <c r="D4" t="s">
        <v>6494</v>
      </c>
      <c r="E4">
        <v>23904000000</v>
      </c>
      <c r="F4">
        <v>46352000000</v>
      </c>
      <c r="G4">
        <v>101874000000</v>
      </c>
      <c r="H4">
        <v>3976000000</v>
      </c>
      <c r="I4">
        <v>6730000000</v>
      </c>
      <c r="J4">
        <v>473000000</v>
      </c>
      <c r="K4">
        <v>33973999999.999996</v>
      </c>
      <c r="L4">
        <v>129052000000</v>
      </c>
    </row>
    <row r="5" spans="1:12" x14ac:dyDescent="0.25">
      <c r="A5" s="1">
        <v>44377</v>
      </c>
      <c r="B5" s="1">
        <v>44377</v>
      </c>
      <c r="C5" t="s">
        <v>41</v>
      </c>
      <c r="D5" t="s">
        <v>6495</v>
      </c>
      <c r="E5">
        <v>16153000000</v>
      </c>
      <c r="F5">
        <v>7776000000</v>
      </c>
      <c r="G5">
        <v>52013000000</v>
      </c>
      <c r="H5">
        <v>5370000000</v>
      </c>
      <c r="I5">
        <v>13951000000</v>
      </c>
      <c r="J5">
        <v>280000000</v>
      </c>
      <c r="K5">
        <v>21513000000</v>
      </c>
      <c r="L5">
        <v>73780000000</v>
      </c>
    </row>
    <row r="6" spans="1:12" x14ac:dyDescent="0.25">
      <c r="A6" s="1">
        <v>44377</v>
      </c>
      <c r="B6" s="1">
        <v>44377</v>
      </c>
      <c r="C6" t="s">
        <v>56</v>
      </c>
      <c r="D6" t="s">
        <v>6496</v>
      </c>
      <c r="E6">
        <v>2034000000</v>
      </c>
      <c r="F6" t="s">
        <v>6920</v>
      </c>
      <c r="G6">
        <v>3064000000</v>
      </c>
      <c r="H6">
        <v>2093000000</v>
      </c>
      <c r="I6" t="s">
        <v>6920</v>
      </c>
      <c r="J6">
        <v>28000000</v>
      </c>
      <c r="K6">
        <v>8226000000.000001</v>
      </c>
      <c r="L6">
        <v>12266000000</v>
      </c>
    </row>
    <row r="7" spans="1:12" x14ac:dyDescent="0.25">
      <c r="A7" s="1">
        <v>44377</v>
      </c>
      <c r="B7" s="1">
        <v>44377</v>
      </c>
      <c r="C7" t="s">
        <v>65</v>
      </c>
      <c r="D7" t="s">
        <v>6497</v>
      </c>
      <c r="E7">
        <v>3279000000</v>
      </c>
      <c r="F7">
        <v>2984000000</v>
      </c>
      <c r="G7">
        <v>28574000000</v>
      </c>
      <c r="H7">
        <v>-1071000000</v>
      </c>
      <c r="I7">
        <v>5669000000</v>
      </c>
      <c r="J7">
        <v>389000000</v>
      </c>
      <c r="K7">
        <v>11303000000</v>
      </c>
      <c r="L7">
        <v>20513000000</v>
      </c>
    </row>
    <row r="8" spans="1:12" x14ac:dyDescent="0.25">
      <c r="A8" s="1">
        <v>44377</v>
      </c>
      <c r="B8" s="1">
        <v>44377</v>
      </c>
      <c r="C8" t="s">
        <v>71</v>
      </c>
      <c r="D8" t="s">
        <v>6498</v>
      </c>
      <c r="E8">
        <v>4835000000</v>
      </c>
      <c r="F8">
        <v>1610000000</v>
      </c>
      <c r="G8">
        <v>23545000000</v>
      </c>
      <c r="H8">
        <v>541000000</v>
      </c>
      <c r="I8">
        <v>3395000000</v>
      </c>
      <c r="J8">
        <v>415000000</v>
      </c>
      <c r="K8">
        <v>50431000000</v>
      </c>
      <c r="L8">
        <v>26422000000</v>
      </c>
    </row>
    <row r="9" spans="1:12" x14ac:dyDescent="0.25">
      <c r="A9" s="1">
        <v>44377</v>
      </c>
      <c r="B9" s="1">
        <v>44377</v>
      </c>
      <c r="C9" t="s">
        <v>76</v>
      </c>
      <c r="D9" t="s">
        <v>6499</v>
      </c>
      <c r="E9">
        <v>-7295000000</v>
      </c>
      <c r="F9">
        <v>4385000000</v>
      </c>
      <c r="G9">
        <v>43912000000</v>
      </c>
      <c r="H9">
        <v>-7894000000</v>
      </c>
      <c r="I9">
        <v>-7146000000</v>
      </c>
      <c r="J9">
        <v>371000000</v>
      </c>
      <c r="K9">
        <v>-7945000000.000001</v>
      </c>
      <c r="L9">
        <v>12830000000</v>
      </c>
    </row>
    <row r="10" spans="1:12" x14ac:dyDescent="0.25">
      <c r="A10" s="1">
        <v>44377</v>
      </c>
      <c r="B10" s="1">
        <v>44377</v>
      </c>
      <c r="C10" t="s">
        <v>81</v>
      </c>
      <c r="D10" t="s">
        <v>6500</v>
      </c>
      <c r="E10">
        <v>688000000</v>
      </c>
      <c r="F10">
        <v>5143000000</v>
      </c>
      <c r="G10">
        <v>3436000000</v>
      </c>
      <c r="H10">
        <v>-6603000000</v>
      </c>
      <c r="I10" t="s">
        <v>6920</v>
      </c>
      <c r="J10">
        <v>41000000</v>
      </c>
      <c r="K10">
        <v>15082000000</v>
      </c>
      <c r="L10">
        <v>456000000</v>
      </c>
    </row>
    <row r="11" spans="1:12" x14ac:dyDescent="0.25">
      <c r="A11" s="1">
        <v>44377</v>
      </c>
      <c r="B11" s="1">
        <v>44377</v>
      </c>
      <c r="C11" t="s">
        <v>85</v>
      </c>
      <c r="D11" t="s">
        <v>6501</v>
      </c>
      <c r="E11">
        <v>-188000000</v>
      </c>
      <c r="F11">
        <v>819000000</v>
      </c>
      <c r="G11">
        <v>4948000000</v>
      </c>
      <c r="H11">
        <v>-683000000</v>
      </c>
      <c r="I11">
        <v>397000000</v>
      </c>
      <c r="J11">
        <v>92000000</v>
      </c>
      <c r="K11">
        <v>4720000000</v>
      </c>
      <c r="L11">
        <v>10657000000</v>
      </c>
    </row>
    <row r="12" spans="1:12" x14ac:dyDescent="0.25">
      <c r="A12" s="1">
        <v>44377</v>
      </c>
      <c r="B12" s="1">
        <v>44377</v>
      </c>
      <c r="C12" t="s">
        <v>95</v>
      </c>
      <c r="D12" t="s">
        <v>6502</v>
      </c>
      <c r="E12">
        <v>-4925000000</v>
      </c>
      <c r="F12">
        <v>3010000000</v>
      </c>
      <c r="G12">
        <v>32312000000</v>
      </c>
      <c r="H12">
        <v>-13028000000</v>
      </c>
      <c r="I12">
        <v>-11331000000</v>
      </c>
      <c r="J12">
        <v>361000000</v>
      </c>
      <c r="K12">
        <v>482000000</v>
      </c>
      <c r="L12">
        <v>12653000000</v>
      </c>
    </row>
    <row r="13" spans="1:12" x14ac:dyDescent="0.25">
      <c r="A13" s="1">
        <v>44377</v>
      </c>
      <c r="B13" s="1">
        <v>44377</v>
      </c>
      <c r="C13" t="s">
        <v>105</v>
      </c>
      <c r="D13" t="s">
        <v>6503</v>
      </c>
      <c r="E13">
        <v>11478000</v>
      </c>
      <c r="F13">
        <v>524863000.00000006</v>
      </c>
      <c r="G13">
        <v>5802476000</v>
      </c>
      <c r="H13">
        <v>-40425000</v>
      </c>
      <c r="I13">
        <v>945821000</v>
      </c>
      <c r="J13">
        <v>49121000</v>
      </c>
      <c r="K13">
        <v>603979999.99999964</v>
      </c>
      <c r="L13">
        <v>24176849000</v>
      </c>
    </row>
    <row r="14" spans="1:12" x14ac:dyDescent="0.25">
      <c r="A14" s="1">
        <v>44377</v>
      </c>
      <c r="B14" s="1">
        <v>44377</v>
      </c>
      <c r="C14" t="s">
        <v>109</v>
      </c>
      <c r="D14" t="s">
        <v>6504</v>
      </c>
      <c r="E14">
        <v>-705000000</v>
      </c>
      <c r="F14">
        <v>4293000000</v>
      </c>
      <c r="G14">
        <v>62282000000</v>
      </c>
      <c r="H14">
        <v>-3297000000</v>
      </c>
      <c r="I14">
        <v>5047000000</v>
      </c>
      <c r="J14">
        <v>500000000</v>
      </c>
      <c r="K14">
        <v>35153000000</v>
      </c>
      <c r="L14">
        <v>76213000000</v>
      </c>
    </row>
    <row r="15" spans="1:12" x14ac:dyDescent="0.25">
      <c r="A15" s="1">
        <v>44377</v>
      </c>
      <c r="B15" s="1">
        <v>44377</v>
      </c>
      <c r="C15" t="s">
        <v>114</v>
      </c>
      <c r="D15" t="s">
        <v>6505</v>
      </c>
      <c r="E15">
        <v>1692000000</v>
      </c>
      <c r="F15">
        <v>1568000000</v>
      </c>
      <c r="G15">
        <v>34159000000</v>
      </c>
      <c r="H15">
        <v>-3817000000</v>
      </c>
      <c r="I15" t="s">
        <v>6920</v>
      </c>
      <c r="J15">
        <v>342000000</v>
      </c>
      <c r="K15">
        <v>63560000000</v>
      </c>
      <c r="L15">
        <v>43551000000</v>
      </c>
    </row>
    <row r="16" spans="1:12" x14ac:dyDescent="0.25">
      <c r="A16" s="1">
        <v>44377</v>
      </c>
      <c r="B16" s="1">
        <v>44377</v>
      </c>
      <c r="C16" t="s">
        <v>118</v>
      </c>
      <c r="D16" t="s">
        <v>6506</v>
      </c>
      <c r="E16">
        <v>2392000000</v>
      </c>
      <c r="F16">
        <v>149000000</v>
      </c>
      <c r="G16">
        <v>6307000000</v>
      </c>
      <c r="H16">
        <v>1419331000</v>
      </c>
      <c r="I16">
        <v>2980601000</v>
      </c>
      <c r="J16">
        <v>114000000</v>
      </c>
      <c r="K16">
        <v>-533000000</v>
      </c>
      <c r="L16">
        <v>13215940000</v>
      </c>
    </row>
    <row r="17" spans="1:12" x14ac:dyDescent="0.25">
      <c r="A17" s="1">
        <v>44377</v>
      </c>
      <c r="B17" s="1">
        <v>44377</v>
      </c>
      <c r="C17" t="s">
        <v>123</v>
      </c>
      <c r="D17" t="s">
        <v>6507</v>
      </c>
      <c r="E17">
        <v>5524000000</v>
      </c>
      <c r="F17">
        <v>1530000000</v>
      </c>
      <c r="G17">
        <v>5784000000</v>
      </c>
      <c r="H17">
        <v>3698000000</v>
      </c>
      <c r="I17">
        <v>5352000000</v>
      </c>
      <c r="J17">
        <v>64000000</v>
      </c>
      <c r="K17">
        <v>-3360000000</v>
      </c>
      <c r="L17">
        <v>61075000000</v>
      </c>
    </row>
    <row r="18" spans="1:12" x14ac:dyDescent="0.25">
      <c r="A18" s="1">
        <v>44377</v>
      </c>
      <c r="B18" s="1">
        <v>44377</v>
      </c>
      <c r="C18" t="s">
        <v>127</v>
      </c>
      <c r="D18" t="s">
        <v>6508</v>
      </c>
      <c r="E18">
        <v>1332000000</v>
      </c>
      <c r="F18">
        <v>5243000000</v>
      </c>
      <c r="G18">
        <v>50903000000</v>
      </c>
      <c r="H18">
        <v>-4513000000</v>
      </c>
      <c r="I18">
        <v>6639000000</v>
      </c>
      <c r="J18">
        <v>415000000</v>
      </c>
      <c r="K18">
        <v>99196000000</v>
      </c>
      <c r="L18">
        <v>58348000000</v>
      </c>
    </row>
    <row r="19" spans="1:12" x14ac:dyDescent="0.25">
      <c r="A19" s="1">
        <v>44377</v>
      </c>
      <c r="B19" s="1">
        <v>44377</v>
      </c>
      <c r="C19" t="s">
        <v>132</v>
      </c>
      <c r="D19" t="s">
        <v>6509</v>
      </c>
      <c r="E19">
        <v>51000000</v>
      </c>
      <c r="F19" t="s">
        <v>6920</v>
      </c>
      <c r="G19" t="s">
        <v>6920</v>
      </c>
      <c r="H19">
        <v>174000000</v>
      </c>
      <c r="I19">
        <v>1320000000</v>
      </c>
      <c r="J19">
        <v>60000000</v>
      </c>
      <c r="K19">
        <v>4567000000</v>
      </c>
      <c r="L19">
        <v>4230000000</v>
      </c>
    </row>
    <row r="20" spans="1:12" x14ac:dyDescent="0.25">
      <c r="A20" s="1">
        <v>44377</v>
      </c>
      <c r="B20" s="1">
        <v>44377</v>
      </c>
      <c r="C20" t="s">
        <v>139</v>
      </c>
      <c r="D20" t="s">
        <v>6510</v>
      </c>
      <c r="E20">
        <v>5009000000</v>
      </c>
      <c r="F20">
        <v>0</v>
      </c>
      <c r="G20">
        <v>2468000000</v>
      </c>
      <c r="H20">
        <v>3202000000</v>
      </c>
      <c r="I20" t="s">
        <v>6920</v>
      </c>
      <c r="J20" t="s">
        <v>6920</v>
      </c>
      <c r="K20">
        <v>18336000000</v>
      </c>
      <c r="L20">
        <v>20704000000</v>
      </c>
    </row>
    <row r="21" spans="1:12" x14ac:dyDescent="0.25">
      <c r="A21" s="1">
        <v>44377</v>
      </c>
      <c r="B21" s="1">
        <v>44377</v>
      </c>
      <c r="C21" t="s">
        <v>143</v>
      </c>
      <c r="D21" t="s">
        <v>6511</v>
      </c>
      <c r="E21">
        <v>352000000</v>
      </c>
      <c r="F21">
        <v>1148000000</v>
      </c>
      <c r="G21">
        <v>21989000000</v>
      </c>
      <c r="H21">
        <v>1425000000</v>
      </c>
      <c r="I21">
        <v>3474000000</v>
      </c>
      <c r="J21">
        <v>181000000</v>
      </c>
      <c r="K21">
        <v>12714000000</v>
      </c>
      <c r="L21">
        <v>12933000000</v>
      </c>
    </row>
    <row r="22" spans="1:12" x14ac:dyDescent="0.25">
      <c r="A22" s="1">
        <v>44377</v>
      </c>
      <c r="B22" s="1">
        <v>44377</v>
      </c>
      <c r="C22" t="s">
        <v>147</v>
      </c>
      <c r="D22" t="s">
        <v>6512</v>
      </c>
      <c r="E22">
        <v>-94000000</v>
      </c>
      <c r="F22">
        <v>3530000000</v>
      </c>
      <c r="G22">
        <v>22045000000</v>
      </c>
      <c r="H22">
        <v>-3982000000</v>
      </c>
      <c r="I22">
        <v>-1796000000</v>
      </c>
      <c r="J22" t="s">
        <v>6920</v>
      </c>
      <c r="K22">
        <v>10975000000</v>
      </c>
      <c r="L22">
        <v>16284000000</v>
      </c>
    </row>
    <row r="23" spans="1:12" x14ac:dyDescent="0.25">
      <c r="A23" s="1">
        <v>44377</v>
      </c>
      <c r="B23" s="1">
        <v>44377</v>
      </c>
      <c r="C23" t="s">
        <v>151</v>
      </c>
      <c r="D23" t="s">
        <v>6513</v>
      </c>
      <c r="E23" t="s">
        <v>6920</v>
      </c>
      <c r="F23" t="s">
        <v>6920</v>
      </c>
      <c r="G23" t="s">
        <v>6920</v>
      </c>
      <c r="H23" t="s">
        <v>6920</v>
      </c>
      <c r="I23" t="s">
        <v>6920</v>
      </c>
      <c r="J23" t="s">
        <v>6920</v>
      </c>
      <c r="K23" t="s">
        <v>6920</v>
      </c>
      <c r="L23" t="s">
        <v>6920</v>
      </c>
    </row>
    <row r="24" spans="1:12" x14ac:dyDescent="0.25">
      <c r="A24" s="1">
        <v>44377</v>
      </c>
      <c r="B24" s="1">
        <v>44377</v>
      </c>
      <c r="C24" t="s">
        <v>161</v>
      </c>
      <c r="D24" t="s">
        <v>6514</v>
      </c>
      <c r="E24">
        <v>7209000000</v>
      </c>
      <c r="F24">
        <v>253000000</v>
      </c>
      <c r="G24">
        <v>34086000000</v>
      </c>
      <c r="H24">
        <v>4596000000</v>
      </c>
      <c r="I24">
        <v>10821000000</v>
      </c>
      <c r="J24">
        <v>384000000</v>
      </c>
      <c r="K24">
        <v>2482000000</v>
      </c>
      <c r="L24">
        <v>52649000000</v>
      </c>
    </row>
    <row r="25" spans="1:12" x14ac:dyDescent="0.25">
      <c r="A25" s="1">
        <v>44377</v>
      </c>
      <c r="B25" s="1">
        <v>44377</v>
      </c>
      <c r="C25" t="s">
        <v>165</v>
      </c>
      <c r="D25" t="s">
        <v>6515</v>
      </c>
      <c r="E25">
        <v>-1002400000</v>
      </c>
      <c r="F25">
        <v>0</v>
      </c>
      <c r="G25">
        <v>5368000000</v>
      </c>
      <c r="H25">
        <v>-28900000</v>
      </c>
      <c r="I25">
        <v>604200000</v>
      </c>
      <c r="J25" t="s">
        <v>6920</v>
      </c>
      <c r="K25">
        <v>3457000000</v>
      </c>
      <c r="L25">
        <v>9043700000</v>
      </c>
    </row>
    <row r="26" spans="1:12" x14ac:dyDescent="0.25">
      <c r="A26" s="1">
        <v>44377</v>
      </c>
      <c r="B26" s="1">
        <v>44377</v>
      </c>
      <c r="C26" t="s">
        <v>170</v>
      </c>
      <c r="D26" t="s">
        <v>6516</v>
      </c>
      <c r="E26">
        <v>1951000000</v>
      </c>
      <c r="F26">
        <v>548000000</v>
      </c>
      <c r="G26">
        <v>4730000000</v>
      </c>
      <c r="H26">
        <v>945000000</v>
      </c>
      <c r="I26">
        <v>2158000000</v>
      </c>
      <c r="J26">
        <v>63000000</v>
      </c>
      <c r="K26">
        <v>8093000000</v>
      </c>
      <c r="L26">
        <v>11755000000</v>
      </c>
    </row>
    <row r="27" spans="1:12" x14ac:dyDescent="0.25">
      <c r="A27" s="1">
        <v>44377</v>
      </c>
      <c r="B27" s="1">
        <v>44377</v>
      </c>
      <c r="C27" t="s">
        <v>183</v>
      </c>
      <c r="D27" t="s">
        <v>6517</v>
      </c>
      <c r="E27">
        <v>192000000</v>
      </c>
      <c r="F27">
        <v>20000000</v>
      </c>
      <c r="G27">
        <v>547000000</v>
      </c>
      <c r="H27">
        <v>-161000000</v>
      </c>
      <c r="I27">
        <v>157000000</v>
      </c>
      <c r="J27" t="s">
        <v>6920</v>
      </c>
      <c r="K27">
        <v>2091000000</v>
      </c>
      <c r="L27">
        <v>4000000000</v>
      </c>
    </row>
    <row r="28" spans="1:12" x14ac:dyDescent="0.25">
      <c r="A28" s="1">
        <v>44377</v>
      </c>
      <c r="B28" s="1">
        <v>44377</v>
      </c>
      <c r="C28" t="s">
        <v>196</v>
      </c>
      <c r="D28" t="s">
        <v>6518</v>
      </c>
      <c r="E28">
        <v>21785000000</v>
      </c>
      <c r="F28">
        <v>15814000000</v>
      </c>
      <c r="G28">
        <v>106576000000</v>
      </c>
      <c r="H28">
        <v>26903000000</v>
      </c>
      <c r="I28">
        <v>60679000000</v>
      </c>
      <c r="J28">
        <v>399000000</v>
      </c>
      <c r="K28">
        <v>103320000000</v>
      </c>
      <c r="L28">
        <v>419130000000</v>
      </c>
    </row>
    <row r="29" spans="1:12" x14ac:dyDescent="0.25">
      <c r="A29" s="1">
        <v>44377</v>
      </c>
      <c r="B29" s="1">
        <v>44377</v>
      </c>
      <c r="C29" t="s">
        <v>203</v>
      </c>
      <c r="D29" t="s">
        <v>6519</v>
      </c>
      <c r="E29">
        <v>-6513814000</v>
      </c>
      <c r="F29">
        <v>1055469000</v>
      </c>
      <c r="G29">
        <v>20612340000</v>
      </c>
      <c r="H29">
        <v>-5484703000</v>
      </c>
      <c r="I29">
        <v>-2763961000</v>
      </c>
      <c r="J29">
        <v>272514000</v>
      </c>
      <c r="K29">
        <v>9172382000</v>
      </c>
      <c r="L29">
        <v>218070000</v>
      </c>
    </row>
    <row r="30" spans="1:12" x14ac:dyDescent="0.25">
      <c r="A30" s="1">
        <v>44377</v>
      </c>
      <c r="B30" s="1">
        <v>44377</v>
      </c>
      <c r="C30" t="s">
        <v>207</v>
      </c>
      <c r="D30" t="s">
        <v>6520</v>
      </c>
      <c r="E30">
        <v>24359000000</v>
      </c>
      <c r="F30">
        <v>10904000000</v>
      </c>
      <c r="G30">
        <v>168254000000</v>
      </c>
      <c r="H30">
        <v>18890000000</v>
      </c>
      <c r="I30">
        <v>46733000000</v>
      </c>
      <c r="J30">
        <v>1101000000</v>
      </c>
      <c r="K30">
        <v>72683000000</v>
      </c>
      <c r="L30">
        <v>129549000000</v>
      </c>
    </row>
    <row r="31" spans="1:12" x14ac:dyDescent="0.25">
      <c r="A31" s="1">
        <v>44377</v>
      </c>
      <c r="B31" s="1">
        <v>44377</v>
      </c>
      <c r="C31" t="s">
        <v>211</v>
      </c>
      <c r="D31" t="s">
        <v>6521</v>
      </c>
      <c r="E31">
        <v>41000000</v>
      </c>
      <c r="F31">
        <v>49000000</v>
      </c>
      <c r="G31">
        <v>4320000000</v>
      </c>
      <c r="H31">
        <v>126000000</v>
      </c>
      <c r="I31">
        <v>900000000</v>
      </c>
      <c r="J31">
        <v>72000000</v>
      </c>
      <c r="K31">
        <v>3662000000.0000005</v>
      </c>
      <c r="L31">
        <v>4834000000</v>
      </c>
    </row>
    <row r="32" spans="1:12" x14ac:dyDescent="0.25">
      <c r="A32" s="1">
        <v>44377</v>
      </c>
      <c r="B32" s="1">
        <v>44377</v>
      </c>
      <c r="C32" t="s">
        <v>215</v>
      </c>
      <c r="D32" t="s">
        <v>6522</v>
      </c>
      <c r="E32">
        <v>29449000000</v>
      </c>
      <c r="F32">
        <v>27667000000</v>
      </c>
      <c r="G32">
        <v>177404000000</v>
      </c>
      <c r="H32">
        <v>-2236000000</v>
      </c>
      <c r="I32">
        <v>39660000000</v>
      </c>
      <c r="J32">
        <v>1870000000</v>
      </c>
      <c r="K32">
        <v>183079000000</v>
      </c>
      <c r="L32">
        <v>172920000000</v>
      </c>
    </row>
    <row r="33" spans="1:12" x14ac:dyDescent="0.25">
      <c r="A33" s="1">
        <v>44377</v>
      </c>
      <c r="B33" s="1">
        <v>44377</v>
      </c>
      <c r="C33" t="s">
        <v>219</v>
      </c>
      <c r="D33" t="s">
        <v>6523</v>
      </c>
      <c r="E33">
        <v>9858000000</v>
      </c>
      <c r="F33">
        <v>4813000000</v>
      </c>
      <c r="G33">
        <v>40170000000</v>
      </c>
      <c r="H33">
        <v>7217000000</v>
      </c>
      <c r="I33">
        <v>10874000000</v>
      </c>
      <c r="J33">
        <v>442000000</v>
      </c>
      <c r="K33">
        <v>22332000000</v>
      </c>
      <c r="L33">
        <v>33433000000</v>
      </c>
    </row>
    <row r="34" spans="1:12" x14ac:dyDescent="0.25">
      <c r="A34" s="1">
        <v>44377</v>
      </c>
      <c r="B34" s="1">
        <v>44377</v>
      </c>
      <c r="C34" t="s">
        <v>223</v>
      </c>
      <c r="D34" t="s">
        <v>6524</v>
      </c>
      <c r="E34">
        <v>-69853000</v>
      </c>
      <c r="F34">
        <v>2925000</v>
      </c>
      <c r="G34">
        <v>27199000</v>
      </c>
      <c r="H34">
        <v>-117573000</v>
      </c>
      <c r="I34">
        <v>-112682000</v>
      </c>
      <c r="J34" t="s">
        <v>6920</v>
      </c>
      <c r="K34" t="s">
        <v>6920</v>
      </c>
      <c r="L34">
        <v>93056000</v>
      </c>
    </row>
    <row r="35" spans="1:12" x14ac:dyDescent="0.25">
      <c r="A35" s="1">
        <v>44377</v>
      </c>
      <c r="B35" s="1">
        <v>44377</v>
      </c>
      <c r="C35" t="s">
        <v>231</v>
      </c>
      <c r="D35" t="s">
        <v>6525</v>
      </c>
      <c r="E35">
        <v>43448000</v>
      </c>
      <c r="F35">
        <v>44830000</v>
      </c>
      <c r="G35">
        <v>2492340000</v>
      </c>
      <c r="H35">
        <v>109132000</v>
      </c>
      <c r="I35">
        <v>130996000</v>
      </c>
      <c r="J35">
        <v>0</v>
      </c>
      <c r="K35">
        <v>1311320999.9999998</v>
      </c>
      <c r="L35">
        <v>197768000</v>
      </c>
    </row>
    <row r="36" spans="1:12" x14ac:dyDescent="0.25">
      <c r="A36" s="1">
        <v>44377</v>
      </c>
      <c r="B36" s="1">
        <v>44377</v>
      </c>
      <c r="C36" t="s">
        <v>244</v>
      </c>
      <c r="D36" t="s">
        <v>6526</v>
      </c>
      <c r="E36">
        <v>-1313000000</v>
      </c>
      <c r="F36">
        <v>1044000000</v>
      </c>
      <c r="G36">
        <v>13636000000</v>
      </c>
      <c r="H36">
        <v>-274000000</v>
      </c>
      <c r="I36">
        <v>2698000000</v>
      </c>
      <c r="J36">
        <v>149000000</v>
      </c>
      <c r="K36">
        <v>18727000000</v>
      </c>
      <c r="L36">
        <v>63616000000</v>
      </c>
    </row>
    <row r="37" spans="1:12" x14ac:dyDescent="0.25">
      <c r="A37" s="1">
        <v>44377</v>
      </c>
      <c r="B37" s="1">
        <v>44377</v>
      </c>
      <c r="C37" t="s">
        <v>248</v>
      </c>
      <c r="D37" t="s">
        <v>6527</v>
      </c>
      <c r="E37">
        <v>-5257065052.9863396</v>
      </c>
      <c r="F37">
        <v>2608000000</v>
      </c>
      <c r="G37">
        <v>37473000000</v>
      </c>
      <c r="H37">
        <v>-6722000000</v>
      </c>
      <c r="I37">
        <v>-4272000000</v>
      </c>
      <c r="J37">
        <v>336000000</v>
      </c>
      <c r="K37">
        <v>5206000000.000001</v>
      </c>
      <c r="L37">
        <v>10597000000</v>
      </c>
    </row>
    <row r="38" spans="1:12" x14ac:dyDescent="0.25">
      <c r="A38" s="1">
        <v>44377</v>
      </c>
      <c r="B38" s="1">
        <v>44377</v>
      </c>
      <c r="C38" t="s">
        <v>261</v>
      </c>
      <c r="D38" t="s">
        <v>6528</v>
      </c>
      <c r="E38">
        <v>3130087000</v>
      </c>
      <c r="F38">
        <v>129759999.99999999</v>
      </c>
      <c r="G38">
        <v>16416930000</v>
      </c>
      <c r="H38">
        <v>2319798000</v>
      </c>
      <c r="I38">
        <v>4110145000</v>
      </c>
      <c r="J38">
        <v>3873000</v>
      </c>
      <c r="K38">
        <v>14024697000</v>
      </c>
      <c r="L38">
        <v>16773899000</v>
      </c>
    </row>
    <row r="39" spans="1:12" x14ac:dyDescent="0.25">
      <c r="A39" s="1">
        <v>44377</v>
      </c>
      <c r="B39" s="1">
        <v>44377</v>
      </c>
      <c r="C39" t="s">
        <v>265</v>
      </c>
      <c r="D39" t="s">
        <v>6529</v>
      </c>
      <c r="E39">
        <v>2463522000</v>
      </c>
      <c r="F39">
        <v>974168000</v>
      </c>
      <c r="G39">
        <v>16968955999.999998</v>
      </c>
      <c r="H39">
        <v>3759043000</v>
      </c>
      <c r="I39">
        <v>5709823000</v>
      </c>
      <c r="J39">
        <v>194440000</v>
      </c>
      <c r="K39">
        <v>12884080000.000002</v>
      </c>
      <c r="L39">
        <v>26391647000</v>
      </c>
    </row>
    <row r="40" spans="1:12" x14ac:dyDescent="0.25">
      <c r="A40" s="1">
        <v>44377</v>
      </c>
      <c r="B40" s="1">
        <v>44377</v>
      </c>
      <c r="C40" t="s">
        <v>273</v>
      </c>
      <c r="D40" t="s">
        <v>6530</v>
      </c>
      <c r="E40">
        <v>-897000000</v>
      </c>
      <c r="F40">
        <v>4476000000</v>
      </c>
      <c r="G40">
        <v>49432000000</v>
      </c>
      <c r="H40">
        <v>3401000000</v>
      </c>
      <c r="I40">
        <v>9387000000</v>
      </c>
      <c r="J40">
        <v>450000000</v>
      </c>
      <c r="K40">
        <v>33359000000</v>
      </c>
      <c r="L40">
        <v>21267000000</v>
      </c>
    </row>
    <row r="41" spans="1:12" x14ac:dyDescent="0.25">
      <c r="A41" s="1">
        <v>44377</v>
      </c>
      <c r="B41" s="1">
        <v>44377</v>
      </c>
      <c r="C41" t="s">
        <v>281</v>
      </c>
      <c r="D41" t="s">
        <v>6531</v>
      </c>
      <c r="E41">
        <v>8091000000</v>
      </c>
      <c r="F41">
        <v>0</v>
      </c>
      <c r="G41">
        <v>28241000000</v>
      </c>
      <c r="H41">
        <v>4339000000</v>
      </c>
      <c r="I41">
        <v>11482000000</v>
      </c>
      <c r="J41" t="s">
        <v>6920</v>
      </c>
      <c r="K41">
        <v>3034999999.9999995</v>
      </c>
      <c r="L41">
        <v>20675000000</v>
      </c>
    </row>
    <row r="42" spans="1:12" x14ac:dyDescent="0.25">
      <c r="A42" s="1">
        <v>44377</v>
      </c>
      <c r="B42" s="1">
        <v>44377</v>
      </c>
      <c r="C42" t="s">
        <v>285</v>
      </c>
      <c r="D42" t="s">
        <v>6532</v>
      </c>
      <c r="E42" t="s">
        <v>6920</v>
      </c>
      <c r="F42" t="s">
        <v>6920</v>
      </c>
      <c r="G42" t="s">
        <v>6920</v>
      </c>
      <c r="H42" t="s">
        <v>6920</v>
      </c>
      <c r="I42" t="s">
        <v>6920</v>
      </c>
      <c r="J42" t="s">
        <v>6920</v>
      </c>
      <c r="K42" t="s">
        <v>6920</v>
      </c>
      <c r="L42" t="s">
        <v>6920</v>
      </c>
    </row>
    <row r="43" spans="1:12" x14ac:dyDescent="0.25">
      <c r="A43" s="1">
        <v>44377</v>
      </c>
      <c r="B43" s="1">
        <v>44377</v>
      </c>
      <c r="C43" t="s">
        <v>289</v>
      </c>
      <c r="D43" t="s">
        <v>6533</v>
      </c>
      <c r="E43">
        <v>-314000000</v>
      </c>
      <c r="F43">
        <v>946000000</v>
      </c>
      <c r="G43">
        <v>4509000000</v>
      </c>
      <c r="H43">
        <v>-335000000</v>
      </c>
      <c r="I43">
        <v>855000000</v>
      </c>
      <c r="J43">
        <v>137000000</v>
      </c>
      <c r="K43">
        <v>166000000</v>
      </c>
      <c r="L43">
        <v>11605000000</v>
      </c>
    </row>
    <row r="44" spans="1:12" x14ac:dyDescent="0.25">
      <c r="A44" s="1">
        <v>44377</v>
      </c>
      <c r="B44" s="1">
        <v>44377</v>
      </c>
      <c r="C44" t="s">
        <v>299</v>
      </c>
      <c r="D44" t="s">
        <v>6534</v>
      </c>
      <c r="E44">
        <v>12293000000</v>
      </c>
      <c r="F44">
        <v>9188000000</v>
      </c>
      <c r="G44">
        <v>39726000000</v>
      </c>
      <c r="H44">
        <v>3994000000</v>
      </c>
      <c r="I44">
        <v>11676000000</v>
      </c>
      <c r="J44">
        <v>510000000</v>
      </c>
      <c r="K44">
        <v>9144000000</v>
      </c>
      <c r="L44">
        <v>96814000000</v>
      </c>
    </row>
    <row r="45" spans="1:12" x14ac:dyDescent="0.25">
      <c r="A45" s="1">
        <v>44377</v>
      </c>
      <c r="B45" s="1">
        <v>44377</v>
      </c>
      <c r="C45" t="s">
        <v>305</v>
      </c>
      <c r="D45" t="s">
        <v>6535</v>
      </c>
      <c r="E45">
        <v>713000000</v>
      </c>
      <c r="F45">
        <v>4068000000</v>
      </c>
      <c r="G45">
        <v>75814000000</v>
      </c>
      <c r="H45">
        <v>888000000</v>
      </c>
      <c r="I45" t="s">
        <v>6920</v>
      </c>
      <c r="J45" t="s">
        <v>6920</v>
      </c>
      <c r="K45">
        <v>2737000000</v>
      </c>
      <c r="L45">
        <v>3790000000</v>
      </c>
    </row>
    <row r="46" spans="1:12" x14ac:dyDescent="0.25">
      <c r="A46" s="1">
        <v>44377</v>
      </c>
      <c r="B46" s="1">
        <v>44377</v>
      </c>
      <c r="C46" t="s">
        <v>317</v>
      </c>
      <c r="D46" t="s">
        <v>6536</v>
      </c>
      <c r="E46">
        <v>11288000000</v>
      </c>
      <c r="F46">
        <v>1211000000</v>
      </c>
      <c r="G46">
        <v>17672000000</v>
      </c>
      <c r="H46">
        <v>1367000000</v>
      </c>
      <c r="I46" t="s">
        <v>6920</v>
      </c>
      <c r="J46">
        <v>228000000</v>
      </c>
      <c r="K46">
        <v>66137000000</v>
      </c>
      <c r="L46">
        <v>65094000000</v>
      </c>
    </row>
    <row r="47" spans="1:12" x14ac:dyDescent="0.25">
      <c r="A47" s="1">
        <v>44377</v>
      </c>
      <c r="B47" s="1">
        <v>44377</v>
      </c>
      <c r="C47" t="s">
        <v>330</v>
      </c>
      <c r="D47" t="s">
        <v>6537</v>
      </c>
      <c r="E47">
        <v>2177000000</v>
      </c>
      <c r="F47">
        <v>1922000000</v>
      </c>
      <c r="G47">
        <v>5266000000</v>
      </c>
      <c r="H47">
        <v>1430000000</v>
      </c>
      <c r="I47">
        <v>2349000000</v>
      </c>
      <c r="J47">
        <v>117000000</v>
      </c>
      <c r="K47">
        <v>3764000000</v>
      </c>
      <c r="L47">
        <v>14594000000</v>
      </c>
    </row>
    <row r="48" spans="1:12" x14ac:dyDescent="0.25">
      <c r="A48" s="1">
        <v>44377</v>
      </c>
      <c r="B48" s="1">
        <v>44377</v>
      </c>
      <c r="C48" t="s">
        <v>340</v>
      </c>
      <c r="D48" t="s">
        <v>6538</v>
      </c>
      <c r="E48">
        <v>90473000000</v>
      </c>
      <c r="F48">
        <v>16039000000</v>
      </c>
      <c r="G48">
        <v>105752000000</v>
      </c>
      <c r="H48">
        <v>76311000000</v>
      </c>
      <c r="I48">
        <v>100601000000</v>
      </c>
      <c r="J48">
        <v>670000000</v>
      </c>
      <c r="K48">
        <v>69178000000</v>
      </c>
      <c r="L48">
        <v>325406000000</v>
      </c>
    </row>
    <row r="49" spans="1:12" x14ac:dyDescent="0.25">
      <c r="A49" s="1">
        <v>44377</v>
      </c>
      <c r="B49" s="1">
        <v>44377</v>
      </c>
      <c r="C49" t="s">
        <v>347</v>
      </c>
      <c r="D49" t="s">
        <v>6539</v>
      </c>
      <c r="E49">
        <v>2203000000</v>
      </c>
      <c r="F49" t="s">
        <v>6920</v>
      </c>
      <c r="G49">
        <v>17605000000</v>
      </c>
      <c r="H49">
        <v>1111000000</v>
      </c>
      <c r="I49">
        <v>2749000000</v>
      </c>
      <c r="J49" t="s">
        <v>6920</v>
      </c>
      <c r="K49">
        <v>3308000000.0000005</v>
      </c>
      <c r="L49">
        <v>4885000000</v>
      </c>
    </row>
    <row r="50" spans="1:12" x14ac:dyDescent="0.25">
      <c r="A50" s="1">
        <v>44377</v>
      </c>
      <c r="B50" s="1">
        <v>44377</v>
      </c>
      <c r="C50" t="s">
        <v>353</v>
      </c>
      <c r="D50" t="s">
        <v>6540</v>
      </c>
      <c r="E50">
        <v>1454000000</v>
      </c>
      <c r="F50">
        <v>146000000</v>
      </c>
      <c r="G50">
        <v>5520000000</v>
      </c>
      <c r="H50">
        <v>996000000</v>
      </c>
      <c r="I50">
        <v>1967000000</v>
      </c>
      <c r="J50">
        <v>56000000</v>
      </c>
      <c r="K50">
        <v>-478000000.00000006</v>
      </c>
      <c r="L50">
        <v>7532000000</v>
      </c>
    </row>
    <row r="51" spans="1:12" x14ac:dyDescent="0.25">
      <c r="A51" s="1">
        <v>44377</v>
      </c>
      <c r="B51" s="1">
        <v>44377</v>
      </c>
      <c r="C51" t="s">
        <v>370</v>
      </c>
      <c r="D51" t="s">
        <v>6541</v>
      </c>
      <c r="E51">
        <v>1332000000</v>
      </c>
      <c r="F51">
        <v>271000000</v>
      </c>
      <c r="G51">
        <v>6002000000</v>
      </c>
      <c r="H51">
        <v>392000000</v>
      </c>
      <c r="I51">
        <v>1587000000</v>
      </c>
      <c r="J51" t="s">
        <v>6920</v>
      </c>
      <c r="K51">
        <v>5117000000</v>
      </c>
      <c r="L51">
        <v>17414000000</v>
      </c>
    </row>
    <row r="52" spans="1:12" x14ac:dyDescent="0.25">
      <c r="A52" s="1">
        <v>44377</v>
      </c>
      <c r="B52" s="1">
        <v>44377</v>
      </c>
      <c r="C52" t="s">
        <v>374</v>
      </c>
      <c r="D52" t="s">
        <v>6542</v>
      </c>
      <c r="E52">
        <v>21189000000</v>
      </c>
      <c r="F52">
        <v>5817000000</v>
      </c>
      <c r="G52">
        <v>57005000000</v>
      </c>
      <c r="H52">
        <v>12250000000</v>
      </c>
      <c r="I52">
        <v>35255000000</v>
      </c>
      <c r="J52">
        <v>481000000</v>
      </c>
      <c r="K52">
        <v>84591999999.999985</v>
      </c>
      <c r="L52">
        <v>562839000000</v>
      </c>
    </row>
    <row r="53" spans="1:12" x14ac:dyDescent="0.25">
      <c r="A53" s="1">
        <v>44377</v>
      </c>
      <c r="B53" s="1">
        <v>44377</v>
      </c>
      <c r="C53" t="s">
        <v>381</v>
      </c>
      <c r="D53" t="s">
        <v>6543</v>
      </c>
      <c r="E53">
        <v>79300000</v>
      </c>
      <c r="F53">
        <v>58700000</v>
      </c>
      <c r="G53">
        <v>469500000</v>
      </c>
      <c r="H53">
        <v>281100000</v>
      </c>
      <c r="I53">
        <v>191400000</v>
      </c>
      <c r="J53">
        <v>6200000</v>
      </c>
      <c r="K53">
        <v>429999999.99999988</v>
      </c>
      <c r="L53">
        <v>667100000</v>
      </c>
    </row>
    <row r="54" spans="1:12" x14ac:dyDescent="0.25">
      <c r="A54" s="1">
        <v>44377</v>
      </c>
      <c r="B54" s="1">
        <v>44377</v>
      </c>
      <c r="C54" t="s">
        <v>386</v>
      </c>
      <c r="D54" t="s">
        <v>6544</v>
      </c>
      <c r="E54">
        <v>16325000000</v>
      </c>
      <c r="F54">
        <v>9108000000</v>
      </c>
      <c r="G54">
        <v>23730000000</v>
      </c>
      <c r="H54">
        <v>14200000000</v>
      </c>
      <c r="I54">
        <v>20858000000</v>
      </c>
      <c r="J54">
        <v>106000000</v>
      </c>
      <c r="K54">
        <v>46919000000</v>
      </c>
      <c r="L54">
        <v>74870000000</v>
      </c>
    </row>
    <row r="55" spans="1:12" x14ac:dyDescent="0.25">
      <c r="A55" s="1">
        <v>44377</v>
      </c>
      <c r="B55" s="1">
        <v>44377</v>
      </c>
      <c r="C55" t="s">
        <v>390</v>
      </c>
      <c r="D55" t="s">
        <v>6545</v>
      </c>
      <c r="E55" t="s">
        <v>6920</v>
      </c>
      <c r="F55">
        <v>174925000</v>
      </c>
      <c r="G55">
        <v>0</v>
      </c>
      <c r="H55" t="s">
        <v>6920</v>
      </c>
      <c r="I55" t="s">
        <v>6920</v>
      </c>
      <c r="J55" t="s">
        <v>6920</v>
      </c>
      <c r="K55" t="s">
        <v>6920</v>
      </c>
      <c r="L55" t="s">
        <v>6920</v>
      </c>
    </row>
    <row r="56" spans="1:12" x14ac:dyDescent="0.25">
      <c r="A56" s="1">
        <v>44377</v>
      </c>
      <c r="B56" s="1">
        <v>44377</v>
      </c>
      <c r="C56" t="s">
        <v>397</v>
      </c>
      <c r="D56" t="s">
        <v>6546</v>
      </c>
      <c r="E56">
        <v>3114000000</v>
      </c>
      <c r="F56">
        <v>15000000</v>
      </c>
      <c r="G56">
        <v>7951000000</v>
      </c>
      <c r="H56">
        <v>2661000000</v>
      </c>
      <c r="I56">
        <v>4480000000</v>
      </c>
      <c r="J56" t="s">
        <v>6920</v>
      </c>
      <c r="K56">
        <v>663000000</v>
      </c>
      <c r="L56">
        <v>16718000000</v>
      </c>
    </row>
    <row r="57" spans="1:12" x14ac:dyDescent="0.25">
      <c r="A57" s="1">
        <v>44377</v>
      </c>
      <c r="B57" s="1">
        <v>44377</v>
      </c>
      <c r="C57" t="s">
        <v>404</v>
      </c>
      <c r="D57" t="s">
        <v>6547</v>
      </c>
      <c r="E57">
        <v>5054000000</v>
      </c>
      <c r="F57">
        <v>11381000000</v>
      </c>
      <c r="G57">
        <v>26204000000</v>
      </c>
      <c r="H57">
        <v>3436000000</v>
      </c>
      <c r="I57">
        <v>7367000000</v>
      </c>
      <c r="J57">
        <v>142000000</v>
      </c>
      <c r="K57">
        <v>16617000000</v>
      </c>
      <c r="L57">
        <v>43000000000</v>
      </c>
    </row>
    <row r="58" spans="1:12" x14ac:dyDescent="0.25">
      <c r="A58" s="1">
        <v>44377</v>
      </c>
      <c r="B58" s="1">
        <v>44377</v>
      </c>
      <c r="C58" t="s">
        <v>413</v>
      </c>
      <c r="D58" t="s">
        <v>6548</v>
      </c>
      <c r="E58">
        <v>1668000000</v>
      </c>
      <c r="F58">
        <v>1032000000</v>
      </c>
      <c r="G58">
        <v>35935000000</v>
      </c>
      <c r="H58">
        <v>-12964000000</v>
      </c>
      <c r="I58">
        <v>-4778000000</v>
      </c>
      <c r="J58">
        <v>395000000</v>
      </c>
      <c r="K58">
        <v>18300000000</v>
      </c>
      <c r="L58">
        <v>16489000000</v>
      </c>
    </row>
    <row r="59" spans="1:12" x14ac:dyDescent="0.25">
      <c r="A59" s="1">
        <v>44377</v>
      </c>
      <c r="B59" s="1">
        <v>44377</v>
      </c>
      <c r="C59" t="s">
        <v>419</v>
      </c>
      <c r="D59" t="s">
        <v>6549</v>
      </c>
      <c r="E59">
        <v>1729000000</v>
      </c>
      <c r="F59">
        <v>34000000</v>
      </c>
      <c r="G59">
        <v>553000000</v>
      </c>
      <c r="H59">
        <v>2883000000</v>
      </c>
      <c r="I59">
        <v>2193000000</v>
      </c>
      <c r="J59">
        <v>9000000</v>
      </c>
      <c r="K59">
        <v>6477000000.000001</v>
      </c>
      <c r="L59">
        <v>11422000000</v>
      </c>
    </row>
    <row r="60" spans="1:12" x14ac:dyDescent="0.25">
      <c r="A60" s="1">
        <v>44377</v>
      </c>
      <c r="B60" s="1">
        <v>44377</v>
      </c>
      <c r="C60" t="s">
        <v>435</v>
      </c>
      <c r="D60" t="s">
        <v>6550</v>
      </c>
      <c r="E60">
        <v>11421000000</v>
      </c>
      <c r="F60">
        <v>34190000000</v>
      </c>
      <c r="G60">
        <v>77677000000</v>
      </c>
      <c r="H60">
        <v>9155000000</v>
      </c>
      <c r="I60">
        <v>21776000000</v>
      </c>
      <c r="J60">
        <v>250000000</v>
      </c>
      <c r="K60">
        <v>54443000000.000008</v>
      </c>
      <c r="L60">
        <v>122250000000</v>
      </c>
    </row>
    <row r="61" spans="1:12" x14ac:dyDescent="0.25">
      <c r="A61" s="1">
        <v>44377</v>
      </c>
      <c r="B61" s="1">
        <v>44377</v>
      </c>
      <c r="C61" t="s">
        <v>441</v>
      </c>
      <c r="D61" t="s">
        <v>6551</v>
      </c>
      <c r="E61">
        <v>801400000</v>
      </c>
      <c r="F61">
        <v>0</v>
      </c>
      <c r="G61">
        <v>2996800000</v>
      </c>
      <c r="H61">
        <v>749400000</v>
      </c>
      <c r="I61">
        <v>1237600000</v>
      </c>
      <c r="J61">
        <v>28400000</v>
      </c>
      <c r="K61">
        <v>218799999.99999994</v>
      </c>
      <c r="L61">
        <v>4855000000</v>
      </c>
    </row>
    <row r="62" spans="1:12" x14ac:dyDescent="0.25">
      <c r="A62" s="1">
        <v>44377</v>
      </c>
      <c r="B62" s="1">
        <v>44377</v>
      </c>
      <c r="C62" t="s">
        <v>450</v>
      </c>
      <c r="D62" t="s">
        <v>6552</v>
      </c>
      <c r="E62">
        <v>4627000000</v>
      </c>
      <c r="F62">
        <v>1050000000</v>
      </c>
      <c r="G62">
        <v>16512000000</v>
      </c>
      <c r="H62">
        <v>1977000000</v>
      </c>
      <c r="I62">
        <v>6772000000</v>
      </c>
      <c r="J62">
        <v>196000000</v>
      </c>
      <c r="K62">
        <v>14562999999.999998</v>
      </c>
      <c r="L62">
        <v>40654000000</v>
      </c>
    </row>
    <row r="63" spans="1:12" x14ac:dyDescent="0.25">
      <c r="A63" s="1">
        <v>44377</v>
      </c>
      <c r="B63" s="1">
        <v>44377</v>
      </c>
      <c r="C63" t="s">
        <v>456</v>
      </c>
      <c r="D63" t="s">
        <v>6553</v>
      </c>
      <c r="E63">
        <v>13752000000</v>
      </c>
      <c r="F63">
        <v>8914000000</v>
      </c>
      <c r="G63">
        <v>78095000000</v>
      </c>
      <c r="H63">
        <v>13746000000</v>
      </c>
      <c r="I63">
        <v>18770000000</v>
      </c>
      <c r="J63">
        <v>697000000</v>
      </c>
      <c r="K63">
        <v>5952000000</v>
      </c>
      <c r="L63">
        <v>40479000000</v>
      </c>
    </row>
    <row r="64" spans="1:12" x14ac:dyDescent="0.25">
      <c r="A64" s="1">
        <v>44377</v>
      </c>
      <c r="B64" s="1">
        <v>44377</v>
      </c>
      <c r="C64" t="s">
        <v>467</v>
      </c>
      <c r="D64" t="s">
        <v>6554</v>
      </c>
      <c r="E64">
        <v>4251000000</v>
      </c>
      <c r="F64">
        <v>2354000000</v>
      </c>
      <c r="G64">
        <v>34108000000</v>
      </c>
      <c r="H64">
        <v>5231000000</v>
      </c>
      <c r="I64">
        <v>9650000000</v>
      </c>
      <c r="J64">
        <v>186000000</v>
      </c>
      <c r="K64">
        <v>24168000000</v>
      </c>
      <c r="L64">
        <v>83959000000</v>
      </c>
    </row>
    <row r="65" spans="1:12" x14ac:dyDescent="0.25">
      <c r="A65" s="1">
        <v>44377</v>
      </c>
      <c r="B65" s="1">
        <v>44377</v>
      </c>
      <c r="C65" t="s">
        <v>477</v>
      </c>
      <c r="D65" t="s">
        <v>6555</v>
      </c>
      <c r="E65">
        <v>1036000000</v>
      </c>
      <c r="F65">
        <v>103000000</v>
      </c>
      <c r="G65">
        <v>5220000000</v>
      </c>
      <c r="H65">
        <v>718000000</v>
      </c>
      <c r="I65">
        <v>1412000000</v>
      </c>
      <c r="J65">
        <v>45000000</v>
      </c>
      <c r="K65">
        <v>3980000000</v>
      </c>
      <c r="L65">
        <v>12723000000</v>
      </c>
    </row>
    <row r="66" spans="1:12" x14ac:dyDescent="0.25">
      <c r="A66" s="1">
        <v>44377</v>
      </c>
      <c r="B66" s="1">
        <v>44377</v>
      </c>
      <c r="C66" t="s">
        <v>481</v>
      </c>
      <c r="D66" t="s">
        <v>6556</v>
      </c>
      <c r="E66">
        <v>334346000</v>
      </c>
      <c r="F66">
        <v>0</v>
      </c>
      <c r="G66">
        <v>482362000</v>
      </c>
      <c r="H66">
        <v>-146038000</v>
      </c>
      <c r="I66" t="s">
        <v>6920</v>
      </c>
      <c r="J66">
        <v>3212000</v>
      </c>
      <c r="K66">
        <v>1321316000.0000002</v>
      </c>
      <c r="L66">
        <v>898257000</v>
      </c>
    </row>
    <row r="67" spans="1:12" x14ac:dyDescent="0.25">
      <c r="A67" s="1">
        <v>44377</v>
      </c>
      <c r="B67" s="1">
        <v>44377</v>
      </c>
      <c r="C67" t="s">
        <v>498</v>
      </c>
      <c r="D67" t="s">
        <v>6557</v>
      </c>
      <c r="E67">
        <v>1311729000</v>
      </c>
      <c r="F67">
        <v>123137000</v>
      </c>
      <c r="G67">
        <v>9573078000</v>
      </c>
      <c r="H67">
        <v>-379733000</v>
      </c>
      <c r="I67">
        <v>2063453000</v>
      </c>
      <c r="J67" t="s">
        <v>6920</v>
      </c>
      <c r="K67">
        <v>2977909999.9999995</v>
      </c>
      <c r="L67">
        <v>5250015000</v>
      </c>
    </row>
    <row r="68" spans="1:12" x14ac:dyDescent="0.25">
      <c r="A68" s="1">
        <v>44377</v>
      </c>
      <c r="B68" s="1">
        <v>44377</v>
      </c>
      <c r="C68" t="s">
        <v>508</v>
      </c>
      <c r="D68" t="s">
        <v>6558</v>
      </c>
      <c r="E68">
        <v>1033000000</v>
      </c>
      <c r="F68">
        <v>0</v>
      </c>
      <c r="G68">
        <v>2924000000</v>
      </c>
      <c r="H68">
        <v>431000000</v>
      </c>
      <c r="I68" t="s">
        <v>6920</v>
      </c>
      <c r="J68">
        <v>51000000</v>
      </c>
      <c r="K68">
        <v>14758000000</v>
      </c>
      <c r="L68">
        <v>8806000000</v>
      </c>
    </row>
    <row r="69" spans="1:12" x14ac:dyDescent="0.25">
      <c r="A69" s="1">
        <v>44377</v>
      </c>
      <c r="B69" s="1">
        <v>44377</v>
      </c>
      <c r="C69" t="s">
        <v>517</v>
      </c>
      <c r="D69" t="s">
        <v>6559</v>
      </c>
      <c r="E69">
        <v>212000000</v>
      </c>
      <c r="F69">
        <v>128000000</v>
      </c>
      <c r="G69">
        <v>3600000000</v>
      </c>
      <c r="H69">
        <v>218000000</v>
      </c>
      <c r="I69">
        <v>882000000</v>
      </c>
      <c r="J69">
        <v>39000000</v>
      </c>
      <c r="K69">
        <v>4500000000</v>
      </c>
      <c r="L69">
        <v>4096000000</v>
      </c>
    </row>
    <row r="70" spans="1:12" x14ac:dyDescent="0.25">
      <c r="A70" s="1">
        <v>44377</v>
      </c>
      <c r="B70" s="1">
        <v>44377</v>
      </c>
      <c r="C70" t="s">
        <v>524</v>
      </c>
      <c r="D70" t="s">
        <v>6560</v>
      </c>
      <c r="E70">
        <v>-108304000.00000004</v>
      </c>
      <c r="F70">
        <v>168229000</v>
      </c>
      <c r="G70">
        <v>3589564000</v>
      </c>
      <c r="H70">
        <v>-1020111000</v>
      </c>
      <c r="I70">
        <v>47041999.999999993</v>
      </c>
      <c r="J70">
        <v>88100000</v>
      </c>
      <c r="K70">
        <v>4099609000.0000005</v>
      </c>
      <c r="L70">
        <v>1338247000</v>
      </c>
    </row>
    <row r="71" spans="1:12" x14ac:dyDescent="0.25">
      <c r="A71" s="1">
        <v>44377</v>
      </c>
      <c r="B71" s="1">
        <v>44377</v>
      </c>
      <c r="C71" t="s">
        <v>530</v>
      </c>
      <c r="D71" t="s">
        <v>6561</v>
      </c>
      <c r="E71">
        <v>1703508000</v>
      </c>
      <c r="F71">
        <v>10602000</v>
      </c>
      <c r="G71">
        <v>2487359000</v>
      </c>
      <c r="H71">
        <v>1507236000</v>
      </c>
      <c r="I71">
        <v>2027963000</v>
      </c>
      <c r="J71">
        <v>135000</v>
      </c>
      <c r="K71">
        <v>6685274000</v>
      </c>
      <c r="L71">
        <v>11470892000</v>
      </c>
    </row>
    <row r="72" spans="1:12" x14ac:dyDescent="0.25">
      <c r="A72" s="1">
        <v>44377</v>
      </c>
      <c r="B72" s="1">
        <v>44377</v>
      </c>
      <c r="C72" t="s">
        <v>535</v>
      </c>
      <c r="D72" t="s">
        <v>6562</v>
      </c>
      <c r="E72">
        <v>1450000000</v>
      </c>
      <c r="F72">
        <v>150000000</v>
      </c>
      <c r="G72">
        <v>5100000000</v>
      </c>
      <c r="H72">
        <v>1328000000</v>
      </c>
      <c r="I72">
        <v>2893000000</v>
      </c>
      <c r="J72">
        <v>79000000</v>
      </c>
      <c r="K72">
        <v>9328000000</v>
      </c>
      <c r="L72">
        <v>8310000000</v>
      </c>
    </row>
    <row r="73" spans="1:12" x14ac:dyDescent="0.25">
      <c r="A73" s="1">
        <v>44377</v>
      </c>
      <c r="B73" s="1">
        <v>44377</v>
      </c>
      <c r="C73" t="s">
        <v>540</v>
      </c>
      <c r="D73" t="s">
        <v>6563</v>
      </c>
      <c r="E73" t="s">
        <v>6920</v>
      </c>
      <c r="F73">
        <v>475834000</v>
      </c>
      <c r="G73">
        <v>9393586000</v>
      </c>
      <c r="H73">
        <v>1552767000</v>
      </c>
      <c r="I73">
        <v>2340276000</v>
      </c>
      <c r="J73">
        <v>19943000</v>
      </c>
      <c r="K73" t="s">
        <v>6920</v>
      </c>
      <c r="L73">
        <v>7865276000</v>
      </c>
    </row>
    <row r="74" spans="1:12" x14ac:dyDescent="0.25">
      <c r="A74" s="1">
        <v>44377</v>
      </c>
      <c r="B74" s="1">
        <v>44377</v>
      </c>
      <c r="C74" t="s">
        <v>548</v>
      </c>
      <c r="D74" t="s">
        <v>6564</v>
      </c>
      <c r="E74">
        <v>716300000</v>
      </c>
      <c r="F74">
        <v>43800000</v>
      </c>
      <c r="G74">
        <v>965800000</v>
      </c>
      <c r="H74">
        <v>473000000</v>
      </c>
      <c r="I74">
        <v>827800000</v>
      </c>
      <c r="J74">
        <v>14800000</v>
      </c>
      <c r="K74">
        <v>1642599999.9999998</v>
      </c>
      <c r="L74">
        <v>4815200000</v>
      </c>
    </row>
    <row r="75" spans="1:12" x14ac:dyDescent="0.25">
      <c r="A75" s="1">
        <v>44377</v>
      </c>
      <c r="B75" s="1">
        <v>44377</v>
      </c>
      <c r="C75" t="s">
        <v>556</v>
      </c>
      <c r="D75" t="s">
        <v>6565</v>
      </c>
      <c r="E75" t="s">
        <v>6920</v>
      </c>
      <c r="F75" t="s">
        <v>6920</v>
      </c>
      <c r="G75" t="s">
        <v>6920</v>
      </c>
      <c r="H75" t="s">
        <v>6920</v>
      </c>
      <c r="I75" t="s">
        <v>6920</v>
      </c>
      <c r="J75" t="s">
        <v>6920</v>
      </c>
      <c r="K75" t="s">
        <v>6920</v>
      </c>
      <c r="L75" t="s">
        <v>6920</v>
      </c>
    </row>
    <row r="76" spans="1:12" x14ac:dyDescent="0.25">
      <c r="A76" s="1">
        <v>44377</v>
      </c>
      <c r="B76" s="1">
        <v>44377</v>
      </c>
      <c r="C76" t="s">
        <v>560</v>
      </c>
      <c r="D76" t="s">
        <v>6566</v>
      </c>
      <c r="E76">
        <v>453000000</v>
      </c>
      <c r="F76">
        <v>85000000</v>
      </c>
      <c r="G76">
        <v>4919000000</v>
      </c>
      <c r="H76">
        <v>-1308000000</v>
      </c>
      <c r="I76">
        <v>1195000000</v>
      </c>
      <c r="J76">
        <v>13000000</v>
      </c>
      <c r="K76">
        <v>10671000000</v>
      </c>
      <c r="L76">
        <v>3271000000</v>
      </c>
    </row>
    <row r="77" spans="1:12" x14ac:dyDescent="0.25">
      <c r="A77" s="1">
        <v>44377</v>
      </c>
      <c r="B77" s="1">
        <v>44377</v>
      </c>
      <c r="C77" t="s">
        <v>568</v>
      </c>
      <c r="D77" t="s">
        <v>6567</v>
      </c>
      <c r="E77" t="s">
        <v>6920</v>
      </c>
      <c r="F77" t="s">
        <v>6920</v>
      </c>
      <c r="G77" t="s">
        <v>6920</v>
      </c>
      <c r="H77" t="s">
        <v>6920</v>
      </c>
      <c r="I77" t="s">
        <v>6920</v>
      </c>
      <c r="J77" t="s">
        <v>6920</v>
      </c>
      <c r="K77" t="s">
        <v>6920</v>
      </c>
      <c r="L77" t="s">
        <v>6920</v>
      </c>
    </row>
    <row r="78" spans="1:12" x14ac:dyDescent="0.25">
      <c r="A78" s="1">
        <v>44377</v>
      </c>
      <c r="B78" s="1">
        <v>44377</v>
      </c>
      <c r="C78" t="s">
        <v>578</v>
      </c>
      <c r="D78" t="s">
        <v>6568</v>
      </c>
      <c r="E78">
        <v>1240000000</v>
      </c>
      <c r="F78">
        <v>762000000</v>
      </c>
      <c r="G78">
        <v>9812000000</v>
      </c>
      <c r="H78">
        <v>-1758000000</v>
      </c>
      <c r="I78">
        <v>-559000000</v>
      </c>
      <c r="J78">
        <v>135000000</v>
      </c>
      <c r="K78">
        <v>5179000000</v>
      </c>
      <c r="L78">
        <v>12859000000</v>
      </c>
    </row>
    <row r="79" spans="1:12" x14ac:dyDescent="0.25">
      <c r="A79" s="1">
        <v>44377</v>
      </c>
      <c r="B79" s="1">
        <v>44377</v>
      </c>
      <c r="C79" t="s">
        <v>590</v>
      </c>
      <c r="D79" t="s">
        <v>6569</v>
      </c>
      <c r="E79">
        <v>322106000</v>
      </c>
      <c r="F79">
        <v>89330000</v>
      </c>
      <c r="G79">
        <v>3557522000</v>
      </c>
      <c r="H79">
        <v>144757000</v>
      </c>
      <c r="I79">
        <v>530639999.99999994</v>
      </c>
      <c r="J79">
        <v>28786000</v>
      </c>
      <c r="K79">
        <v>520665000</v>
      </c>
      <c r="L79">
        <v>1789068000</v>
      </c>
    </row>
    <row r="80" spans="1:12" x14ac:dyDescent="0.25">
      <c r="A80" s="1">
        <v>44377</v>
      </c>
      <c r="B80" s="1">
        <v>44377</v>
      </c>
      <c r="C80" t="s">
        <v>598</v>
      </c>
      <c r="D80" t="s">
        <v>6570</v>
      </c>
      <c r="E80">
        <v>67783440</v>
      </c>
      <c r="F80" t="s">
        <v>6920</v>
      </c>
      <c r="G80">
        <v>991086002</v>
      </c>
      <c r="H80">
        <v>176340721</v>
      </c>
      <c r="I80" t="s">
        <v>6920</v>
      </c>
      <c r="J80" t="s">
        <v>6920</v>
      </c>
      <c r="K80">
        <v>783141221.00000012</v>
      </c>
      <c r="L80">
        <v>172016430</v>
      </c>
    </row>
    <row r="81" spans="1:12" x14ac:dyDescent="0.25">
      <c r="A81" s="1">
        <v>44377</v>
      </c>
      <c r="B81" s="1">
        <v>44377</v>
      </c>
      <c r="C81" t="s">
        <v>606</v>
      </c>
      <c r="D81" t="s">
        <v>6571</v>
      </c>
      <c r="E81">
        <v>23086000000</v>
      </c>
      <c r="F81">
        <v>3868000000</v>
      </c>
      <c r="G81">
        <v>44348000000</v>
      </c>
      <c r="H81">
        <v>16883000000</v>
      </c>
      <c r="I81">
        <v>27074000000</v>
      </c>
      <c r="J81">
        <v>397000000</v>
      </c>
      <c r="K81">
        <v>70582000000</v>
      </c>
      <c r="L81">
        <v>262916000000</v>
      </c>
    </row>
    <row r="82" spans="1:12" x14ac:dyDescent="0.25">
      <c r="A82" s="1">
        <v>44377</v>
      </c>
      <c r="B82" s="1">
        <v>44377</v>
      </c>
      <c r="C82" t="s">
        <v>614</v>
      </c>
      <c r="D82" t="s">
        <v>6572</v>
      </c>
      <c r="E82">
        <v>-6381000000</v>
      </c>
      <c r="F82">
        <v>5498000000</v>
      </c>
      <c r="G82">
        <v>35467000000</v>
      </c>
      <c r="H82">
        <v>1093000000</v>
      </c>
      <c r="I82">
        <v>8738000000</v>
      </c>
      <c r="J82">
        <v>386000000</v>
      </c>
      <c r="K82">
        <v>34312999999.999996</v>
      </c>
      <c r="L82">
        <v>34182000000</v>
      </c>
    </row>
    <row r="83" spans="1:12" x14ac:dyDescent="0.25">
      <c r="A83" s="1">
        <v>44377</v>
      </c>
      <c r="B83" s="1">
        <v>44377</v>
      </c>
      <c r="C83" t="s">
        <v>622</v>
      </c>
      <c r="D83" t="s">
        <v>6573</v>
      </c>
      <c r="E83">
        <v>-11468000000</v>
      </c>
      <c r="F83">
        <v>4949000000</v>
      </c>
      <c r="G83">
        <v>27285000000</v>
      </c>
      <c r="H83">
        <v>-9126000000</v>
      </c>
      <c r="I83">
        <v>-4800000000</v>
      </c>
      <c r="J83">
        <v>437000000</v>
      </c>
      <c r="K83">
        <v>17876000000</v>
      </c>
      <c r="L83">
        <v>141000000</v>
      </c>
    </row>
    <row r="84" spans="1:12" x14ac:dyDescent="0.25">
      <c r="A84" s="1">
        <v>44377</v>
      </c>
      <c r="B84" s="1">
        <v>44377</v>
      </c>
      <c r="C84" t="s">
        <v>625</v>
      </c>
      <c r="D84" t="s">
        <v>6574</v>
      </c>
      <c r="E84">
        <v>7942000000</v>
      </c>
      <c r="F84">
        <v>1399000000</v>
      </c>
      <c r="G84">
        <v>13846000000</v>
      </c>
      <c r="H84">
        <v>6181000000</v>
      </c>
      <c r="I84">
        <v>11297000000</v>
      </c>
      <c r="J84">
        <v>108000000</v>
      </c>
      <c r="K84">
        <v>14959000000</v>
      </c>
      <c r="L84">
        <v>98143000000</v>
      </c>
    </row>
    <row r="85" spans="1:12" x14ac:dyDescent="0.25">
      <c r="A85" s="1">
        <v>44377</v>
      </c>
      <c r="B85" s="1">
        <v>44377</v>
      </c>
      <c r="C85" t="s">
        <v>644</v>
      </c>
      <c r="D85" t="s">
        <v>6575</v>
      </c>
      <c r="E85">
        <v>19201000000</v>
      </c>
      <c r="F85">
        <v>3695000000</v>
      </c>
      <c r="G85">
        <v>31714000000</v>
      </c>
      <c r="H85">
        <v>18599000000</v>
      </c>
      <c r="I85">
        <v>32425000000</v>
      </c>
      <c r="J85">
        <v>190000000</v>
      </c>
      <c r="K85">
        <v>79807000000</v>
      </c>
      <c r="L85">
        <v>77712000000</v>
      </c>
    </row>
    <row r="86" spans="1:12" x14ac:dyDescent="0.25">
      <c r="A86" s="1">
        <v>44377</v>
      </c>
      <c r="B86" s="1">
        <v>44377</v>
      </c>
      <c r="C86" t="s">
        <v>650</v>
      </c>
      <c r="D86" t="s">
        <v>6576</v>
      </c>
      <c r="E86">
        <v>-285000000</v>
      </c>
      <c r="F86">
        <v>601000000</v>
      </c>
      <c r="G86">
        <v>8343000000</v>
      </c>
      <c r="H86">
        <v>-408000000</v>
      </c>
      <c r="I86">
        <v>2379000000</v>
      </c>
      <c r="J86">
        <v>117000000</v>
      </c>
      <c r="K86">
        <v>6643000000.000001</v>
      </c>
      <c r="L86">
        <v>5211000000</v>
      </c>
    </row>
    <row r="87" spans="1:12" x14ac:dyDescent="0.25">
      <c r="A87" s="1">
        <v>44377</v>
      </c>
      <c r="B87" s="1">
        <v>44377</v>
      </c>
      <c r="C87" t="s">
        <v>663</v>
      </c>
      <c r="D87" t="s">
        <v>6577</v>
      </c>
      <c r="E87">
        <v>836000000</v>
      </c>
      <c r="F87">
        <v>10000000</v>
      </c>
      <c r="G87">
        <v>3102000000</v>
      </c>
      <c r="H87">
        <v>788000000</v>
      </c>
      <c r="I87">
        <v>1578000000</v>
      </c>
      <c r="J87">
        <v>202000000</v>
      </c>
      <c r="K87">
        <v>242000000</v>
      </c>
      <c r="L87">
        <v>7577000000</v>
      </c>
    </row>
    <row r="88" spans="1:12" x14ac:dyDescent="0.25">
      <c r="A88" s="1">
        <v>44377</v>
      </c>
      <c r="B88" s="1">
        <v>44377</v>
      </c>
      <c r="C88" t="s">
        <v>682</v>
      </c>
      <c r="D88" t="s">
        <v>6578</v>
      </c>
      <c r="E88">
        <v>17507000000</v>
      </c>
      <c r="F88">
        <v>3407000000</v>
      </c>
      <c r="G88">
        <v>100344000000</v>
      </c>
      <c r="H88">
        <v>11716000000</v>
      </c>
      <c r="I88">
        <v>30878000000</v>
      </c>
      <c r="J88">
        <v>1018000000</v>
      </c>
      <c r="K88">
        <v>94646000000.000015</v>
      </c>
      <c r="L88">
        <v>104160000000</v>
      </c>
    </row>
    <row r="89" spans="1:12" x14ac:dyDescent="0.25">
      <c r="A89" s="1">
        <v>44377</v>
      </c>
      <c r="B89" s="1">
        <v>44377</v>
      </c>
      <c r="C89" t="s">
        <v>700</v>
      </c>
      <c r="D89" t="s">
        <v>6579</v>
      </c>
      <c r="E89">
        <v>13465000000</v>
      </c>
      <c r="F89">
        <v>4352000000</v>
      </c>
      <c r="G89">
        <v>35347000000</v>
      </c>
      <c r="H89">
        <v>11091000000</v>
      </c>
      <c r="I89">
        <v>16493000000</v>
      </c>
      <c r="J89">
        <v>336000000</v>
      </c>
      <c r="K89">
        <v>68865000000</v>
      </c>
      <c r="L89">
        <v>50198000000</v>
      </c>
    </row>
    <row r="90" spans="1:12" x14ac:dyDescent="0.25">
      <c r="A90" s="1">
        <v>44377</v>
      </c>
      <c r="B90" s="1">
        <v>44377</v>
      </c>
      <c r="C90" t="s">
        <v>710</v>
      </c>
      <c r="D90" t="s">
        <v>6580</v>
      </c>
      <c r="E90" t="s">
        <v>6920</v>
      </c>
      <c r="F90" t="s">
        <v>6920</v>
      </c>
      <c r="G90" t="s">
        <v>6920</v>
      </c>
      <c r="H90" t="s">
        <v>6920</v>
      </c>
      <c r="I90" t="s">
        <v>6920</v>
      </c>
      <c r="J90" t="s">
        <v>6920</v>
      </c>
      <c r="K90" t="s">
        <v>6920</v>
      </c>
      <c r="L90" t="s">
        <v>6920</v>
      </c>
    </row>
    <row r="91" spans="1:12" x14ac:dyDescent="0.25">
      <c r="A91" s="1">
        <v>44377</v>
      </c>
      <c r="B91" s="1">
        <v>44377</v>
      </c>
      <c r="C91" t="s">
        <v>716</v>
      </c>
      <c r="D91" t="s">
        <v>6581</v>
      </c>
      <c r="E91">
        <v>-1332400000</v>
      </c>
      <c r="F91" t="s">
        <v>6920</v>
      </c>
      <c r="G91" t="s">
        <v>6920</v>
      </c>
      <c r="H91">
        <v>113400000</v>
      </c>
      <c r="I91">
        <v>1456000000</v>
      </c>
      <c r="J91">
        <v>50800000</v>
      </c>
      <c r="K91">
        <v>5450400000</v>
      </c>
      <c r="L91">
        <v>36330200000</v>
      </c>
    </row>
    <row r="92" spans="1:12" x14ac:dyDescent="0.25">
      <c r="A92" s="1">
        <v>44377</v>
      </c>
      <c r="B92" s="1">
        <v>44377</v>
      </c>
      <c r="C92" t="s">
        <v>724</v>
      </c>
      <c r="D92" t="s">
        <v>6582</v>
      </c>
      <c r="E92">
        <v>215600000</v>
      </c>
      <c r="F92">
        <v>0</v>
      </c>
      <c r="G92">
        <v>3441400000</v>
      </c>
      <c r="H92">
        <v>785000000</v>
      </c>
      <c r="I92" t="s">
        <v>6920</v>
      </c>
      <c r="J92">
        <v>44400000</v>
      </c>
      <c r="K92">
        <v>10570100000</v>
      </c>
      <c r="L92">
        <v>13363000000</v>
      </c>
    </row>
    <row r="93" spans="1:12" x14ac:dyDescent="0.25">
      <c r="A93" s="1">
        <v>44377</v>
      </c>
      <c r="B93" s="1">
        <v>44377</v>
      </c>
      <c r="C93" t="s">
        <v>740</v>
      </c>
      <c r="D93" t="s">
        <v>6583</v>
      </c>
      <c r="E93">
        <v>-1356000000</v>
      </c>
      <c r="F93">
        <v>0</v>
      </c>
      <c r="G93">
        <v>3920000000</v>
      </c>
      <c r="H93">
        <v>-7533000000</v>
      </c>
      <c r="I93" t="s">
        <v>6920</v>
      </c>
      <c r="J93">
        <v>74000000</v>
      </c>
      <c r="K93">
        <v>12405000000</v>
      </c>
      <c r="L93">
        <v>979000000</v>
      </c>
    </row>
    <row r="94" spans="1:12" x14ac:dyDescent="0.25">
      <c r="A94" s="1">
        <v>44377</v>
      </c>
      <c r="B94" s="1">
        <v>44377</v>
      </c>
      <c r="C94" t="s">
        <v>744</v>
      </c>
      <c r="D94" t="s">
        <v>6584</v>
      </c>
      <c r="E94">
        <v>-1434099000</v>
      </c>
      <c r="F94">
        <v>108083000</v>
      </c>
      <c r="G94">
        <v>20978801000</v>
      </c>
      <c r="H94">
        <v>-2171422000</v>
      </c>
      <c r="I94">
        <v>-159695000</v>
      </c>
      <c r="J94">
        <v>195295000</v>
      </c>
      <c r="K94">
        <v>11303528000</v>
      </c>
      <c r="L94">
        <v>4557012000</v>
      </c>
    </row>
    <row r="95" spans="1:12" x14ac:dyDescent="0.25">
      <c r="A95" s="1">
        <v>44377</v>
      </c>
      <c r="B95" s="1">
        <v>44377</v>
      </c>
      <c r="C95" t="s">
        <v>753</v>
      </c>
      <c r="D95" t="s">
        <v>6585</v>
      </c>
      <c r="E95">
        <v>530000000</v>
      </c>
      <c r="F95">
        <v>317000000</v>
      </c>
      <c r="G95">
        <v>8522000000</v>
      </c>
      <c r="H95">
        <v>8000000</v>
      </c>
      <c r="I95">
        <v>2056000000</v>
      </c>
      <c r="J95">
        <v>114000000</v>
      </c>
      <c r="K95">
        <v>343999999.99999976</v>
      </c>
      <c r="L95">
        <v>5000000000</v>
      </c>
    </row>
    <row r="96" spans="1:12" x14ac:dyDescent="0.25">
      <c r="A96" s="1">
        <v>44377</v>
      </c>
      <c r="B96" s="1">
        <v>44377</v>
      </c>
      <c r="C96" t="s">
        <v>758</v>
      </c>
      <c r="D96" t="s">
        <v>6586</v>
      </c>
      <c r="E96" t="s">
        <v>6920</v>
      </c>
      <c r="F96" t="s">
        <v>6920</v>
      </c>
      <c r="G96" t="s">
        <v>6920</v>
      </c>
      <c r="H96" t="s">
        <v>6920</v>
      </c>
      <c r="I96" t="s">
        <v>6920</v>
      </c>
      <c r="J96" t="s">
        <v>6920</v>
      </c>
      <c r="K96" t="s">
        <v>6920</v>
      </c>
      <c r="L96" t="s">
        <v>6920</v>
      </c>
    </row>
    <row r="97" spans="1:12" x14ac:dyDescent="0.25">
      <c r="A97" s="1">
        <v>44377</v>
      </c>
      <c r="B97" s="1">
        <v>44377</v>
      </c>
      <c r="C97" t="s">
        <v>765</v>
      </c>
      <c r="D97" t="s">
        <v>6587</v>
      </c>
      <c r="E97" t="s">
        <v>6920</v>
      </c>
      <c r="F97" t="s">
        <v>6920</v>
      </c>
      <c r="G97" t="s">
        <v>6920</v>
      </c>
      <c r="H97" t="s">
        <v>6920</v>
      </c>
      <c r="I97" t="s">
        <v>6920</v>
      </c>
      <c r="J97" t="s">
        <v>6920</v>
      </c>
      <c r="K97" t="s">
        <v>6920</v>
      </c>
      <c r="L97" t="s">
        <v>6920</v>
      </c>
    </row>
    <row r="98" spans="1:12" x14ac:dyDescent="0.25">
      <c r="A98" s="1">
        <v>44377</v>
      </c>
      <c r="B98" s="1">
        <v>44377</v>
      </c>
      <c r="C98" t="s">
        <v>769</v>
      </c>
      <c r="D98" t="s">
        <v>6588</v>
      </c>
      <c r="E98">
        <v>742000000</v>
      </c>
      <c r="F98">
        <v>13000000</v>
      </c>
      <c r="G98">
        <v>4348000000</v>
      </c>
      <c r="H98">
        <v>436000000</v>
      </c>
      <c r="I98">
        <v>1474000000</v>
      </c>
      <c r="J98">
        <v>21000000</v>
      </c>
      <c r="K98">
        <v>6654000000</v>
      </c>
      <c r="L98">
        <v>11895000000</v>
      </c>
    </row>
    <row r="99" spans="1:12" x14ac:dyDescent="0.25">
      <c r="A99" s="1">
        <v>44377</v>
      </c>
      <c r="B99" s="1">
        <v>44377</v>
      </c>
      <c r="C99" t="s">
        <v>773</v>
      </c>
      <c r="D99" t="s">
        <v>6589</v>
      </c>
      <c r="E99">
        <v>3333000000</v>
      </c>
      <c r="F99">
        <v>127000000</v>
      </c>
      <c r="G99">
        <v>15091000000</v>
      </c>
      <c r="H99">
        <v>403000000</v>
      </c>
      <c r="I99">
        <v>3297000000</v>
      </c>
      <c r="J99">
        <v>240000000</v>
      </c>
      <c r="K99">
        <v>3008000000</v>
      </c>
      <c r="L99">
        <v>17901000000</v>
      </c>
    </row>
    <row r="100" spans="1:12" x14ac:dyDescent="0.25">
      <c r="A100" s="1">
        <v>44377</v>
      </c>
      <c r="B100" s="1">
        <v>44377</v>
      </c>
      <c r="C100" t="s">
        <v>781</v>
      </c>
      <c r="D100" t="s">
        <v>6590</v>
      </c>
      <c r="E100">
        <v>1204000000</v>
      </c>
      <c r="F100">
        <v>83000000</v>
      </c>
      <c r="G100">
        <v>3863000000</v>
      </c>
      <c r="H100">
        <v>400000000</v>
      </c>
      <c r="I100">
        <v>1589000000</v>
      </c>
      <c r="J100">
        <v>48000000</v>
      </c>
      <c r="K100">
        <v>5670000000</v>
      </c>
      <c r="L100">
        <v>4201000000</v>
      </c>
    </row>
    <row r="101" spans="1:12" x14ac:dyDescent="0.25">
      <c r="A101" s="1">
        <v>44377</v>
      </c>
      <c r="B101" s="1">
        <v>44377</v>
      </c>
      <c r="C101" t="s">
        <v>796</v>
      </c>
      <c r="D101" t="s">
        <v>6591</v>
      </c>
      <c r="E101">
        <v>8525000000</v>
      </c>
      <c r="F101">
        <v>1744000000</v>
      </c>
      <c r="G101">
        <v>27414000000</v>
      </c>
      <c r="H101">
        <v>8648000000</v>
      </c>
      <c r="I101">
        <v>13368000000</v>
      </c>
      <c r="J101" t="s">
        <v>6920</v>
      </c>
      <c r="K101">
        <v>-9574000000</v>
      </c>
      <c r="L101">
        <v>29126000000</v>
      </c>
    </row>
    <row r="102" spans="1:12" x14ac:dyDescent="0.25">
      <c r="A102" s="1">
        <v>44377</v>
      </c>
      <c r="B102" s="1">
        <v>44377</v>
      </c>
      <c r="C102" t="s">
        <v>819</v>
      </c>
      <c r="D102" t="s">
        <v>6592</v>
      </c>
      <c r="E102">
        <v>1505200000</v>
      </c>
      <c r="F102">
        <v>765500000</v>
      </c>
      <c r="G102">
        <v>8460299999.999999</v>
      </c>
      <c r="H102">
        <v>1190700000</v>
      </c>
      <c r="I102">
        <v>2279200000</v>
      </c>
      <c r="J102">
        <v>101000000</v>
      </c>
      <c r="K102">
        <v>8329799999.999999</v>
      </c>
      <c r="L102">
        <v>11733100000</v>
      </c>
    </row>
    <row r="103" spans="1:12" x14ac:dyDescent="0.25">
      <c r="A103" s="1">
        <v>44377</v>
      </c>
      <c r="B103" s="1">
        <v>44377</v>
      </c>
      <c r="C103" t="s">
        <v>831</v>
      </c>
      <c r="D103" t="s">
        <v>6593</v>
      </c>
      <c r="E103">
        <v>14014000000</v>
      </c>
      <c r="F103">
        <v>2335000000</v>
      </c>
      <c r="G103">
        <v>10203000000</v>
      </c>
      <c r="H103">
        <v>10218000000</v>
      </c>
      <c r="I103">
        <v>14741000000</v>
      </c>
      <c r="J103">
        <v>111000000</v>
      </c>
      <c r="K103">
        <v>40205000000</v>
      </c>
      <c r="L103">
        <v>48846000000</v>
      </c>
    </row>
    <row r="104" spans="1:12" x14ac:dyDescent="0.25">
      <c r="A104" s="1">
        <v>44377</v>
      </c>
      <c r="B104" s="1">
        <v>44377</v>
      </c>
      <c r="C104" t="s">
        <v>835</v>
      </c>
      <c r="D104" t="s">
        <v>6594</v>
      </c>
      <c r="E104">
        <v>3163800000</v>
      </c>
      <c r="F104">
        <v>0</v>
      </c>
      <c r="G104">
        <v>7633100000</v>
      </c>
      <c r="H104">
        <v>3011700000</v>
      </c>
      <c r="I104">
        <v>4398100000</v>
      </c>
      <c r="J104">
        <v>64700000</v>
      </c>
      <c r="K104">
        <v>10663200000.000002</v>
      </c>
      <c r="L104">
        <v>12604300000</v>
      </c>
    </row>
    <row r="105" spans="1:12" x14ac:dyDescent="0.25">
      <c r="A105" s="1">
        <v>44377</v>
      </c>
      <c r="B105" s="1">
        <v>44377</v>
      </c>
      <c r="C105" t="s">
        <v>839</v>
      </c>
      <c r="D105" t="s">
        <v>6595</v>
      </c>
      <c r="E105">
        <v>400000000</v>
      </c>
      <c r="F105">
        <v>848000000</v>
      </c>
      <c r="G105">
        <v>7280000000</v>
      </c>
      <c r="H105">
        <v>762000000</v>
      </c>
      <c r="I105">
        <v>1815000000</v>
      </c>
      <c r="J105">
        <v>67000000</v>
      </c>
      <c r="K105">
        <v>3554000000</v>
      </c>
      <c r="L105">
        <v>12121000000</v>
      </c>
    </row>
    <row r="106" spans="1:12" x14ac:dyDescent="0.25">
      <c r="A106" s="1">
        <v>44377</v>
      </c>
      <c r="B106" s="1">
        <v>44377</v>
      </c>
      <c r="C106" t="s">
        <v>853</v>
      </c>
      <c r="D106" t="s">
        <v>6596</v>
      </c>
      <c r="E106">
        <v>1996000000</v>
      </c>
      <c r="F106">
        <v>1566000000</v>
      </c>
      <c r="G106">
        <v>31479000000</v>
      </c>
      <c r="H106">
        <v>-2683000000</v>
      </c>
      <c r="I106">
        <v>2380000000</v>
      </c>
      <c r="J106">
        <v>357000000</v>
      </c>
      <c r="K106">
        <v>73342000000</v>
      </c>
      <c r="L106">
        <v>60478000000</v>
      </c>
    </row>
    <row r="107" spans="1:12" x14ac:dyDescent="0.25">
      <c r="A107" s="1">
        <v>44377</v>
      </c>
      <c r="B107" s="1">
        <v>44377</v>
      </c>
      <c r="C107" t="s">
        <v>857</v>
      </c>
      <c r="D107" t="s">
        <v>6597</v>
      </c>
      <c r="E107">
        <v>3918000000</v>
      </c>
      <c r="F107">
        <v>750000000</v>
      </c>
      <c r="G107">
        <v>6454000000</v>
      </c>
      <c r="H107">
        <v>5325000000</v>
      </c>
      <c r="I107">
        <v>7994000000</v>
      </c>
      <c r="J107">
        <v>55000000</v>
      </c>
      <c r="K107">
        <v>37840000000</v>
      </c>
      <c r="L107">
        <v>16893000000</v>
      </c>
    </row>
    <row r="108" spans="1:12" x14ac:dyDescent="0.25">
      <c r="A108" s="1">
        <v>44377</v>
      </c>
      <c r="B108" s="1">
        <v>44377</v>
      </c>
      <c r="C108" t="s">
        <v>867</v>
      </c>
      <c r="D108" t="s">
        <v>6598</v>
      </c>
      <c r="E108">
        <v>5863000000</v>
      </c>
      <c r="F108">
        <v>506000000</v>
      </c>
      <c r="G108">
        <v>11665000000</v>
      </c>
      <c r="H108">
        <v>6953000000</v>
      </c>
      <c r="I108">
        <v>10029000000</v>
      </c>
      <c r="J108">
        <v>140000000</v>
      </c>
      <c r="K108">
        <v>6333000000</v>
      </c>
      <c r="L108">
        <v>66005000000</v>
      </c>
    </row>
    <row r="109" spans="1:12" x14ac:dyDescent="0.25">
      <c r="A109" s="1">
        <v>44377</v>
      </c>
      <c r="B109" s="1">
        <v>44377</v>
      </c>
      <c r="C109" t="s">
        <v>872</v>
      </c>
      <c r="D109" t="s">
        <v>6599</v>
      </c>
      <c r="E109">
        <v>1030000000</v>
      </c>
      <c r="F109">
        <v>294000000</v>
      </c>
      <c r="G109">
        <v>7724000000</v>
      </c>
      <c r="H109">
        <v>-259000000</v>
      </c>
      <c r="I109">
        <v>804000000</v>
      </c>
      <c r="J109">
        <v>79000000</v>
      </c>
      <c r="K109">
        <v>2675000000</v>
      </c>
      <c r="L109">
        <v>19815000000</v>
      </c>
    </row>
    <row r="110" spans="1:12" x14ac:dyDescent="0.25">
      <c r="A110" s="1">
        <v>44377</v>
      </c>
      <c r="B110" s="1">
        <v>44377</v>
      </c>
      <c r="C110" t="s">
        <v>878</v>
      </c>
      <c r="D110" t="s">
        <v>6600</v>
      </c>
      <c r="E110" t="s">
        <v>6920</v>
      </c>
      <c r="F110" t="s">
        <v>6920</v>
      </c>
      <c r="G110" t="s">
        <v>6920</v>
      </c>
      <c r="H110" t="s">
        <v>6920</v>
      </c>
      <c r="I110" t="s">
        <v>6920</v>
      </c>
      <c r="J110" t="s">
        <v>6920</v>
      </c>
      <c r="K110" t="s">
        <v>6920</v>
      </c>
      <c r="L110" t="s">
        <v>6920</v>
      </c>
    </row>
    <row r="111" spans="1:12" x14ac:dyDescent="0.25">
      <c r="A111" s="1">
        <v>44377</v>
      </c>
      <c r="B111" s="1">
        <v>44377</v>
      </c>
      <c r="C111" t="s">
        <v>886</v>
      </c>
      <c r="D111" t="s">
        <v>6601</v>
      </c>
      <c r="E111">
        <v>609411000</v>
      </c>
      <c r="F111">
        <v>13487000</v>
      </c>
      <c r="G111">
        <v>600420000</v>
      </c>
      <c r="H111">
        <v>248531000</v>
      </c>
      <c r="I111">
        <v>548857000</v>
      </c>
      <c r="J111" t="s">
        <v>6920</v>
      </c>
      <c r="K111">
        <v>1537697000.0000007</v>
      </c>
      <c r="L111">
        <v>4969130000</v>
      </c>
    </row>
    <row r="112" spans="1:12" x14ac:dyDescent="0.25">
      <c r="A112" s="1">
        <v>44377</v>
      </c>
      <c r="B112" s="1">
        <v>44377</v>
      </c>
      <c r="C112" t="s">
        <v>890</v>
      </c>
      <c r="D112" t="s">
        <v>6602</v>
      </c>
      <c r="E112">
        <v>825000000</v>
      </c>
      <c r="F112">
        <v>1456000000</v>
      </c>
      <c r="G112">
        <v>8678000000</v>
      </c>
      <c r="H112">
        <v>679000000</v>
      </c>
      <c r="I112">
        <v>1586000000</v>
      </c>
      <c r="J112">
        <v>107000000</v>
      </c>
      <c r="K112">
        <v>10084000000</v>
      </c>
      <c r="L112">
        <v>23404000000</v>
      </c>
    </row>
    <row r="113" spans="1:12" x14ac:dyDescent="0.25">
      <c r="A113" s="1">
        <v>44377</v>
      </c>
      <c r="B113" s="1">
        <v>44377</v>
      </c>
      <c r="C113" t="s">
        <v>898</v>
      </c>
      <c r="D113" t="s">
        <v>6603</v>
      </c>
      <c r="E113">
        <v>7609000000</v>
      </c>
      <c r="F113">
        <v>954000000</v>
      </c>
      <c r="G113">
        <v>17547000000</v>
      </c>
      <c r="H113">
        <v>5724000000</v>
      </c>
      <c r="I113">
        <v>10141000000</v>
      </c>
      <c r="J113">
        <v>135000000</v>
      </c>
      <c r="K113">
        <v>33788000000</v>
      </c>
      <c r="L113">
        <v>37338000000</v>
      </c>
    </row>
    <row r="114" spans="1:12" x14ac:dyDescent="0.25">
      <c r="A114" s="1">
        <v>44377</v>
      </c>
      <c r="B114" s="1">
        <v>44377</v>
      </c>
      <c r="C114" t="s">
        <v>903</v>
      </c>
      <c r="D114" t="s">
        <v>6604</v>
      </c>
      <c r="E114" t="s">
        <v>6920</v>
      </c>
      <c r="F114" t="s">
        <v>6920</v>
      </c>
      <c r="G114" t="s">
        <v>6920</v>
      </c>
      <c r="H114">
        <v>-309653000</v>
      </c>
      <c r="I114" t="s">
        <v>6920</v>
      </c>
      <c r="J114" t="s">
        <v>6920</v>
      </c>
      <c r="K114">
        <v>-42491000</v>
      </c>
      <c r="L114">
        <v>333093000</v>
      </c>
    </row>
    <row r="115" spans="1:12" x14ac:dyDescent="0.25">
      <c r="A115" s="1">
        <v>44377</v>
      </c>
      <c r="B115" s="1">
        <v>44377</v>
      </c>
      <c r="C115" t="s">
        <v>911</v>
      </c>
      <c r="D115" t="s">
        <v>6605</v>
      </c>
      <c r="E115">
        <v>1264000000</v>
      </c>
      <c r="F115">
        <v>1153000000</v>
      </c>
      <c r="G115">
        <v>7157000000</v>
      </c>
      <c r="H115">
        <v>1272000000</v>
      </c>
      <c r="I115">
        <v>2248000000</v>
      </c>
      <c r="J115">
        <v>59000000</v>
      </c>
      <c r="K115">
        <v>3654999999.9999995</v>
      </c>
      <c r="L115">
        <v>13942000000</v>
      </c>
    </row>
    <row r="116" spans="1:12" x14ac:dyDescent="0.25">
      <c r="A116" s="1">
        <v>44377</v>
      </c>
      <c r="B116" s="1">
        <v>44377</v>
      </c>
      <c r="C116" t="s">
        <v>930</v>
      </c>
      <c r="D116" t="s">
        <v>6606</v>
      </c>
      <c r="E116">
        <v>773000000</v>
      </c>
      <c r="F116">
        <v>1209000000</v>
      </c>
      <c r="G116">
        <v>7821000000</v>
      </c>
      <c r="H116">
        <v>-623000000</v>
      </c>
      <c r="I116">
        <v>577000000</v>
      </c>
      <c r="J116">
        <v>79000000</v>
      </c>
      <c r="K116">
        <v>3286000000</v>
      </c>
      <c r="L116">
        <v>12776000000</v>
      </c>
    </row>
    <row r="117" spans="1:12" x14ac:dyDescent="0.25">
      <c r="A117" s="1">
        <v>44377</v>
      </c>
      <c r="B117" s="1">
        <v>44377</v>
      </c>
      <c r="C117" t="s">
        <v>951</v>
      </c>
      <c r="D117" t="s">
        <v>6607</v>
      </c>
      <c r="E117">
        <v>100000000</v>
      </c>
      <c r="F117">
        <v>8272000000</v>
      </c>
      <c r="G117">
        <v>58725000000</v>
      </c>
      <c r="H117">
        <v>1431000000</v>
      </c>
      <c r="I117">
        <v>10085000000</v>
      </c>
      <c r="J117">
        <v>535000000</v>
      </c>
      <c r="K117">
        <v>49658000000</v>
      </c>
      <c r="L117">
        <v>24069000000</v>
      </c>
    </row>
    <row r="118" spans="1:12" x14ac:dyDescent="0.25">
      <c r="A118" s="1">
        <v>44377</v>
      </c>
      <c r="B118" s="1">
        <v>44377</v>
      </c>
      <c r="C118" t="s">
        <v>955</v>
      </c>
      <c r="D118" t="s">
        <v>6608</v>
      </c>
      <c r="E118">
        <v>7981000000</v>
      </c>
      <c r="F118">
        <v>2045000000</v>
      </c>
      <c r="G118">
        <v>13695000000</v>
      </c>
      <c r="H118">
        <v>8022000000</v>
      </c>
      <c r="I118">
        <v>10473000000</v>
      </c>
      <c r="J118">
        <v>141000000</v>
      </c>
      <c r="K118">
        <v>7424000000</v>
      </c>
      <c r="L118">
        <v>29409000000</v>
      </c>
    </row>
    <row r="119" spans="1:12" x14ac:dyDescent="0.25">
      <c r="A119" s="1">
        <v>44377</v>
      </c>
      <c r="B119" s="1">
        <v>44377</v>
      </c>
      <c r="C119" t="s">
        <v>977</v>
      </c>
      <c r="D119" t="s">
        <v>6609</v>
      </c>
      <c r="E119">
        <v>-129000000</v>
      </c>
      <c r="F119">
        <v>1233000000</v>
      </c>
      <c r="G119">
        <v>23025000000</v>
      </c>
      <c r="H119">
        <v>1340000000</v>
      </c>
      <c r="I119">
        <v>3697000000</v>
      </c>
      <c r="J119">
        <v>272000000</v>
      </c>
      <c r="K119">
        <v>7360000000</v>
      </c>
      <c r="L119">
        <v>10807000000</v>
      </c>
    </row>
    <row r="120" spans="1:12" x14ac:dyDescent="0.25">
      <c r="A120" s="1">
        <v>44377</v>
      </c>
      <c r="B120" s="1">
        <v>44377</v>
      </c>
      <c r="C120" t="s">
        <v>988</v>
      </c>
      <c r="D120" t="s">
        <v>6610</v>
      </c>
      <c r="E120">
        <v>17789000000</v>
      </c>
      <c r="F120">
        <v>7901000000</v>
      </c>
      <c r="G120">
        <v>74237000000</v>
      </c>
      <c r="H120">
        <v>5159000000</v>
      </c>
      <c r="I120">
        <v>19990000000</v>
      </c>
      <c r="J120">
        <v>632000000</v>
      </c>
      <c r="K120">
        <v>13733000000</v>
      </c>
      <c r="L120">
        <v>50195000000</v>
      </c>
    </row>
    <row r="121" spans="1:12" x14ac:dyDescent="0.25">
      <c r="A121" s="1">
        <v>44377</v>
      </c>
      <c r="B121" s="1">
        <v>44377</v>
      </c>
      <c r="C121" t="s">
        <v>1000</v>
      </c>
      <c r="D121" t="s">
        <v>6611</v>
      </c>
      <c r="E121" t="s">
        <v>6920</v>
      </c>
      <c r="F121" t="s">
        <v>6920</v>
      </c>
      <c r="G121" t="s">
        <v>6920</v>
      </c>
      <c r="H121" t="s">
        <v>6920</v>
      </c>
      <c r="I121" t="s">
        <v>6920</v>
      </c>
      <c r="J121" t="s">
        <v>6920</v>
      </c>
      <c r="K121" t="s">
        <v>6920</v>
      </c>
      <c r="L121" t="s">
        <v>6920</v>
      </c>
    </row>
    <row r="122" spans="1:12" x14ac:dyDescent="0.25">
      <c r="A122" s="1">
        <v>44377</v>
      </c>
      <c r="B122" s="1">
        <v>44377</v>
      </c>
      <c r="C122" t="s">
        <v>1003</v>
      </c>
      <c r="D122" t="s">
        <v>6612</v>
      </c>
      <c r="E122">
        <v>2395000000</v>
      </c>
      <c r="F122">
        <v>2143000000</v>
      </c>
      <c r="G122">
        <v>21091000000</v>
      </c>
      <c r="H122">
        <v>1154000000</v>
      </c>
      <c r="I122">
        <v>4240000000</v>
      </c>
      <c r="J122">
        <v>294000000</v>
      </c>
      <c r="K122">
        <v>14473000000</v>
      </c>
      <c r="L122">
        <v>8418000000</v>
      </c>
    </row>
    <row r="123" spans="1:12" x14ac:dyDescent="0.25">
      <c r="A123" s="1">
        <v>44377</v>
      </c>
      <c r="B123" s="1">
        <v>44377</v>
      </c>
      <c r="C123" t="s">
        <v>1006</v>
      </c>
      <c r="D123" t="s">
        <v>6613</v>
      </c>
      <c r="E123">
        <v>2372000000</v>
      </c>
      <c r="F123">
        <v>257000000</v>
      </c>
      <c r="G123">
        <v>7336000000</v>
      </c>
      <c r="H123">
        <v>972000000</v>
      </c>
      <c r="I123">
        <v>2669000000</v>
      </c>
      <c r="J123">
        <v>124000000</v>
      </c>
      <c r="K123">
        <v>7771000000</v>
      </c>
      <c r="L123">
        <v>20591000000</v>
      </c>
    </row>
    <row r="124" spans="1:12" x14ac:dyDescent="0.25">
      <c r="A124" s="1">
        <v>44377</v>
      </c>
      <c r="B124" s="1">
        <v>44377</v>
      </c>
      <c r="C124" t="s">
        <v>1017</v>
      </c>
      <c r="D124" t="s">
        <v>6614</v>
      </c>
      <c r="E124">
        <v>-22133375.613167822</v>
      </c>
      <c r="F124">
        <v>732900.85439999984</v>
      </c>
      <c r="G124">
        <v>69087.743999999992</v>
      </c>
      <c r="H124">
        <v>-10358603.421673566</v>
      </c>
      <c r="I124">
        <v>-7411458.4991034511</v>
      </c>
      <c r="J124">
        <v>222118.05515624999</v>
      </c>
      <c r="K124">
        <v>45454472.870400012</v>
      </c>
      <c r="L124">
        <v>15709007.879531037</v>
      </c>
    </row>
    <row r="125" spans="1:12" x14ac:dyDescent="0.25">
      <c r="A125" s="1">
        <v>44377</v>
      </c>
      <c r="B125" s="1">
        <v>44377</v>
      </c>
      <c r="C125" t="s">
        <v>1036</v>
      </c>
      <c r="D125" t="s">
        <v>6615</v>
      </c>
      <c r="E125">
        <v>50744000000</v>
      </c>
      <c r="F125">
        <v>2037000000</v>
      </c>
      <c r="G125">
        <v>25947000000</v>
      </c>
      <c r="H125">
        <v>51363000000</v>
      </c>
      <c r="I125">
        <v>64770000000</v>
      </c>
      <c r="J125">
        <v>76000000</v>
      </c>
      <c r="K125">
        <v>230012999999.99994</v>
      </c>
      <c r="L125">
        <v>196682000000</v>
      </c>
    </row>
    <row r="126" spans="1:12" x14ac:dyDescent="0.25">
      <c r="A126" s="1">
        <v>44377</v>
      </c>
      <c r="B126" s="1">
        <v>44377</v>
      </c>
      <c r="C126" t="s">
        <v>1040</v>
      </c>
      <c r="D126" t="s">
        <v>6616</v>
      </c>
      <c r="E126" t="s">
        <v>6920</v>
      </c>
      <c r="F126" t="s">
        <v>6920</v>
      </c>
      <c r="G126" t="s">
        <v>6920</v>
      </c>
      <c r="H126" t="s">
        <v>6920</v>
      </c>
      <c r="I126" t="s">
        <v>6920</v>
      </c>
      <c r="J126" t="s">
        <v>6920</v>
      </c>
      <c r="K126" t="s">
        <v>6920</v>
      </c>
      <c r="L126" t="s">
        <v>6920</v>
      </c>
    </row>
    <row r="127" spans="1:12" x14ac:dyDescent="0.25">
      <c r="A127" s="1">
        <v>44377</v>
      </c>
      <c r="B127" s="1">
        <v>44377</v>
      </c>
      <c r="C127" t="s">
        <v>1049</v>
      </c>
      <c r="D127" t="s">
        <v>6617</v>
      </c>
      <c r="E127">
        <v>-6913000000</v>
      </c>
      <c r="F127">
        <v>5763000000</v>
      </c>
      <c r="G127">
        <v>47559000000</v>
      </c>
      <c r="H127">
        <v>4165000000</v>
      </c>
      <c r="I127">
        <v>8020000000</v>
      </c>
      <c r="J127" t="s">
        <v>6920</v>
      </c>
      <c r="K127">
        <v>45730000000</v>
      </c>
      <c r="L127">
        <v>17110000000</v>
      </c>
    </row>
    <row r="128" spans="1:12" x14ac:dyDescent="0.25">
      <c r="A128" s="1">
        <v>44377</v>
      </c>
      <c r="B128" s="1">
        <v>44377</v>
      </c>
      <c r="C128" t="s">
        <v>1057</v>
      </c>
      <c r="D128" t="s">
        <v>6618</v>
      </c>
      <c r="E128">
        <v>129600000</v>
      </c>
      <c r="F128">
        <v>148200000</v>
      </c>
      <c r="G128">
        <v>1610400000</v>
      </c>
      <c r="H128">
        <v>110200000</v>
      </c>
      <c r="I128">
        <v>246500000</v>
      </c>
      <c r="J128">
        <v>30900000</v>
      </c>
      <c r="K128">
        <v>-254399999.99999991</v>
      </c>
      <c r="L128">
        <v>4875200000</v>
      </c>
    </row>
    <row r="129" spans="1:12" x14ac:dyDescent="0.25">
      <c r="A129" s="1">
        <v>44377</v>
      </c>
      <c r="B129" s="1">
        <v>44377</v>
      </c>
      <c r="C129" t="s">
        <v>1072</v>
      </c>
      <c r="D129" t="s">
        <v>6619</v>
      </c>
      <c r="E129">
        <v>4127000000</v>
      </c>
      <c r="F129">
        <v>2183000000</v>
      </c>
      <c r="G129">
        <v>31077000000</v>
      </c>
      <c r="H129">
        <v>1834000000</v>
      </c>
      <c r="I129">
        <v>5497000000</v>
      </c>
      <c r="J129">
        <v>377000000</v>
      </c>
      <c r="K129">
        <v>33308000000</v>
      </c>
      <c r="L129">
        <v>13805000000</v>
      </c>
    </row>
    <row r="130" spans="1:12" x14ac:dyDescent="0.25">
      <c r="A130" s="1">
        <v>44377</v>
      </c>
      <c r="B130" s="1">
        <v>44377</v>
      </c>
      <c r="C130" t="s">
        <v>1079</v>
      </c>
      <c r="D130" t="s">
        <v>6620</v>
      </c>
      <c r="E130">
        <v>305175000.00000012</v>
      </c>
      <c r="F130">
        <v>71695000</v>
      </c>
      <c r="G130">
        <v>3145213000</v>
      </c>
      <c r="H130">
        <v>222104000</v>
      </c>
      <c r="I130">
        <v>754080000</v>
      </c>
      <c r="J130">
        <v>130482000</v>
      </c>
      <c r="K130">
        <v>473931000.00000048</v>
      </c>
      <c r="L130">
        <v>4863819000</v>
      </c>
    </row>
    <row r="131" spans="1:12" x14ac:dyDescent="0.25">
      <c r="A131" s="1">
        <v>44377</v>
      </c>
      <c r="B131" s="1">
        <v>44377</v>
      </c>
      <c r="C131" t="s">
        <v>1086</v>
      </c>
      <c r="D131" t="s">
        <v>6621</v>
      </c>
      <c r="E131">
        <v>599600000</v>
      </c>
      <c r="F131">
        <v>58200000</v>
      </c>
      <c r="G131">
        <v>3760600000</v>
      </c>
      <c r="H131">
        <v>486400000</v>
      </c>
      <c r="I131">
        <v>1011100000</v>
      </c>
      <c r="J131">
        <v>43100000</v>
      </c>
      <c r="K131">
        <v>101400000.00000009</v>
      </c>
      <c r="L131">
        <v>4996400000</v>
      </c>
    </row>
    <row r="132" spans="1:12" x14ac:dyDescent="0.25">
      <c r="A132" s="1">
        <v>44377</v>
      </c>
      <c r="B132" s="1">
        <v>44377</v>
      </c>
      <c r="C132" t="s">
        <v>1098</v>
      </c>
      <c r="D132" t="s">
        <v>6622</v>
      </c>
      <c r="E132">
        <v>-18661000000</v>
      </c>
      <c r="F132">
        <v>6534000000</v>
      </c>
      <c r="G132">
        <v>57025000000</v>
      </c>
      <c r="H132">
        <v>-11782000000</v>
      </c>
      <c r="I132">
        <v>-9271000000</v>
      </c>
      <c r="J132">
        <v>679000000</v>
      </c>
      <c r="K132">
        <v>-17841000000</v>
      </c>
      <c r="L132">
        <v>56467000000</v>
      </c>
    </row>
    <row r="133" spans="1:12" x14ac:dyDescent="0.25">
      <c r="A133" s="1">
        <v>44377</v>
      </c>
      <c r="B133" s="1">
        <v>44377</v>
      </c>
      <c r="C133" t="s">
        <v>1112</v>
      </c>
      <c r="D133" t="s">
        <v>6623</v>
      </c>
      <c r="E133">
        <v>3279000000</v>
      </c>
      <c r="F133">
        <v>2984000000</v>
      </c>
      <c r="G133">
        <v>28574000000</v>
      </c>
      <c r="H133">
        <v>-1071000000</v>
      </c>
      <c r="I133">
        <v>5669000000</v>
      </c>
      <c r="J133">
        <v>389000000</v>
      </c>
      <c r="K133">
        <v>11303000000</v>
      </c>
      <c r="L133">
        <v>20513000000</v>
      </c>
    </row>
    <row r="134" spans="1:12" x14ac:dyDescent="0.25">
      <c r="A134" s="1">
        <v>44377</v>
      </c>
      <c r="B134" s="1">
        <v>44377</v>
      </c>
      <c r="C134" t="s">
        <v>1121</v>
      </c>
      <c r="D134" t="s">
        <v>6624</v>
      </c>
      <c r="E134">
        <v>96550999.999999985</v>
      </c>
      <c r="F134">
        <v>15513000</v>
      </c>
      <c r="G134">
        <v>1614398000</v>
      </c>
      <c r="H134">
        <v>92664000</v>
      </c>
      <c r="I134">
        <v>705490000</v>
      </c>
      <c r="J134">
        <v>34667000</v>
      </c>
      <c r="K134">
        <v>3557864999.9999995</v>
      </c>
      <c r="L134">
        <v>1904823000</v>
      </c>
    </row>
    <row r="135" spans="1:12" x14ac:dyDescent="0.25">
      <c r="A135" s="1">
        <v>44377</v>
      </c>
      <c r="B135" s="1">
        <v>44377</v>
      </c>
      <c r="C135" t="s">
        <v>1145</v>
      </c>
      <c r="D135" t="s">
        <v>6625</v>
      </c>
      <c r="E135">
        <v>2009000000</v>
      </c>
      <c r="F135" t="s">
        <v>6920</v>
      </c>
      <c r="G135" t="s">
        <v>6920</v>
      </c>
      <c r="H135">
        <v>1880000000</v>
      </c>
      <c r="I135">
        <v>8084000000</v>
      </c>
      <c r="J135">
        <v>351000000</v>
      </c>
      <c r="K135">
        <v>9360999999.9999981</v>
      </c>
      <c r="L135">
        <v>24111000000</v>
      </c>
    </row>
    <row r="136" spans="1:12" x14ac:dyDescent="0.25">
      <c r="A136" s="1">
        <v>44377</v>
      </c>
      <c r="B136" s="1">
        <v>44377</v>
      </c>
      <c r="C136" t="s">
        <v>1149</v>
      </c>
      <c r="D136" t="s">
        <v>6626</v>
      </c>
      <c r="E136">
        <v>-4291000000</v>
      </c>
      <c r="F136">
        <v>3452000000</v>
      </c>
      <c r="G136">
        <v>23722000000</v>
      </c>
      <c r="H136">
        <v>948000000</v>
      </c>
      <c r="I136">
        <v>3479000000</v>
      </c>
      <c r="J136">
        <v>217000000</v>
      </c>
      <c r="K136">
        <v>17223000000</v>
      </c>
      <c r="L136">
        <v>13748000000</v>
      </c>
    </row>
    <row r="137" spans="1:12" x14ac:dyDescent="0.25">
      <c r="A137" s="1">
        <v>44377</v>
      </c>
      <c r="B137" s="1">
        <v>44377</v>
      </c>
      <c r="C137" t="s">
        <v>1153</v>
      </c>
      <c r="D137" t="s">
        <v>6627</v>
      </c>
      <c r="E137">
        <v>1221000000</v>
      </c>
      <c r="F137">
        <v>400000000</v>
      </c>
      <c r="G137">
        <v>11079000000</v>
      </c>
      <c r="H137">
        <v>1147000000</v>
      </c>
      <c r="I137">
        <v>1954000000</v>
      </c>
      <c r="J137">
        <v>131000000</v>
      </c>
      <c r="K137">
        <v>-7912000000</v>
      </c>
      <c r="L137">
        <v>5875000000</v>
      </c>
    </row>
    <row r="138" spans="1:12" x14ac:dyDescent="0.25">
      <c r="A138" s="1">
        <v>44377</v>
      </c>
      <c r="B138" s="1">
        <v>44377</v>
      </c>
      <c r="C138" t="s">
        <v>1164</v>
      </c>
      <c r="D138" t="s">
        <v>6628</v>
      </c>
      <c r="E138">
        <v>9167000000</v>
      </c>
      <c r="F138">
        <v>1889000000</v>
      </c>
      <c r="G138">
        <v>25831000000</v>
      </c>
      <c r="H138">
        <v>6819000000</v>
      </c>
      <c r="I138">
        <v>12565000000</v>
      </c>
      <c r="J138">
        <v>214000000</v>
      </c>
      <c r="K138">
        <v>445000000</v>
      </c>
      <c r="L138">
        <v>94344000000</v>
      </c>
    </row>
    <row r="139" spans="1:12" x14ac:dyDescent="0.25">
      <c r="A139" s="1">
        <v>44377</v>
      </c>
      <c r="B139" s="1">
        <v>44377</v>
      </c>
      <c r="C139" t="s">
        <v>1170</v>
      </c>
      <c r="D139" t="s">
        <v>6629</v>
      </c>
      <c r="E139">
        <v>193144000</v>
      </c>
      <c r="F139">
        <v>6613000</v>
      </c>
      <c r="G139">
        <v>2823125000</v>
      </c>
      <c r="H139">
        <v>-550900000</v>
      </c>
      <c r="I139">
        <v>347210000</v>
      </c>
      <c r="J139">
        <v>42975000</v>
      </c>
      <c r="K139">
        <v>1524121000</v>
      </c>
      <c r="L139">
        <v>1876190000</v>
      </c>
    </row>
    <row r="140" spans="1:12" x14ac:dyDescent="0.25">
      <c r="A140" s="1">
        <v>44377</v>
      </c>
      <c r="B140" s="1">
        <v>44377</v>
      </c>
      <c r="C140" t="s">
        <v>1184</v>
      </c>
      <c r="D140" t="s">
        <v>6630</v>
      </c>
      <c r="E140">
        <v>860000000</v>
      </c>
      <c r="F140">
        <v>592000000</v>
      </c>
      <c r="G140">
        <v>5770000000</v>
      </c>
      <c r="H140">
        <v>-6209000000</v>
      </c>
      <c r="I140">
        <v>-4353000000</v>
      </c>
      <c r="J140">
        <v>87000000</v>
      </c>
      <c r="K140">
        <v>4134000000</v>
      </c>
      <c r="L140">
        <v>5282000000</v>
      </c>
    </row>
    <row r="141" spans="1:12" x14ac:dyDescent="0.25">
      <c r="A141" s="1">
        <v>44377</v>
      </c>
      <c r="B141" s="1">
        <v>44377</v>
      </c>
      <c r="C141" t="s">
        <v>1194</v>
      </c>
      <c r="D141" t="s">
        <v>6631</v>
      </c>
      <c r="E141">
        <v>463200000</v>
      </c>
      <c r="F141">
        <v>78000000</v>
      </c>
      <c r="G141">
        <v>3681600000</v>
      </c>
      <c r="H141">
        <v>-646300000</v>
      </c>
      <c r="I141">
        <v>249100000.00000012</v>
      </c>
      <c r="J141">
        <v>84500000</v>
      </c>
      <c r="K141">
        <v>1696600000</v>
      </c>
      <c r="L141">
        <v>6251700000</v>
      </c>
    </row>
    <row r="142" spans="1:12" x14ac:dyDescent="0.25">
      <c r="A142" s="1">
        <v>44377</v>
      </c>
      <c r="B142" s="1">
        <v>44377</v>
      </c>
      <c r="C142" t="s">
        <v>1201</v>
      </c>
      <c r="D142" t="s">
        <v>6632</v>
      </c>
      <c r="E142" t="s">
        <v>6920</v>
      </c>
      <c r="F142" t="s">
        <v>6920</v>
      </c>
      <c r="G142">
        <v>317700000</v>
      </c>
      <c r="H142" t="s">
        <v>6920</v>
      </c>
      <c r="I142" t="s">
        <v>6920</v>
      </c>
      <c r="J142" t="s">
        <v>6920</v>
      </c>
      <c r="K142" t="s">
        <v>6920</v>
      </c>
      <c r="L142" t="s">
        <v>6920</v>
      </c>
    </row>
    <row r="143" spans="1:12" x14ac:dyDescent="0.25">
      <c r="A143" s="1">
        <v>44377</v>
      </c>
      <c r="B143" s="1">
        <v>44377</v>
      </c>
      <c r="C143" t="s">
        <v>1208</v>
      </c>
      <c r="D143" t="s">
        <v>6633</v>
      </c>
      <c r="E143">
        <v>2628000000</v>
      </c>
      <c r="F143">
        <v>318000000</v>
      </c>
      <c r="G143">
        <v>14422000000</v>
      </c>
      <c r="H143">
        <v>2085000000</v>
      </c>
      <c r="I143">
        <v>3943000000</v>
      </c>
      <c r="J143">
        <v>107000000</v>
      </c>
      <c r="K143">
        <v>20085000000</v>
      </c>
      <c r="L143">
        <v>6274000000</v>
      </c>
    </row>
    <row r="144" spans="1:12" x14ac:dyDescent="0.25">
      <c r="A144" s="1">
        <v>44377</v>
      </c>
      <c r="B144" s="1">
        <v>44377</v>
      </c>
      <c r="C144" t="s">
        <v>1222</v>
      </c>
      <c r="D144" t="s">
        <v>6634</v>
      </c>
      <c r="E144">
        <v>-2075000000</v>
      </c>
      <c r="F144">
        <v>2773000000</v>
      </c>
      <c r="G144">
        <v>22090000000</v>
      </c>
      <c r="H144">
        <v>4032000000</v>
      </c>
      <c r="I144">
        <v>4287000000</v>
      </c>
      <c r="J144">
        <v>259000000</v>
      </c>
      <c r="K144">
        <v>25608000000</v>
      </c>
      <c r="L144">
        <v>11600000000</v>
      </c>
    </row>
    <row r="145" spans="1:12" x14ac:dyDescent="0.25">
      <c r="A145" s="1">
        <v>44377</v>
      </c>
      <c r="B145" s="1">
        <v>44377</v>
      </c>
      <c r="C145" t="s">
        <v>1237</v>
      </c>
      <c r="D145" t="s">
        <v>6635</v>
      </c>
      <c r="E145" t="s">
        <v>6920</v>
      </c>
      <c r="F145" t="s">
        <v>6920</v>
      </c>
      <c r="G145" t="s">
        <v>6920</v>
      </c>
      <c r="H145" t="s">
        <v>6920</v>
      </c>
      <c r="I145" t="s">
        <v>6920</v>
      </c>
      <c r="J145" t="s">
        <v>6920</v>
      </c>
      <c r="K145" t="s">
        <v>6920</v>
      </c>
      <c r="L145" t="s">
        <v>6920</v>
      </c>
    </row>
    <row r="146" spans="1:12" x14ac:dyDescent="0.25">
      <c r="A146" s="1">
        <v>44377</v>
      </c>
      <c r="B146" s="1">
        <v>44377</v>
      </c>
      <c r="C146" t="s">
        <v>1242</v>
      </c>
      <c r="D146" t="s">
        <v>6636</v>
      </c>
      <c r="E146">
        <v>7109000000</v>
      </c>
      <c r="F146">
        <v>2249000000</v>
      </c>
      <c r="G146">
        <v>16870000000</v>
      </c>
      <c r="H146">
        <v>5716000000</v>
      </c>
      <c r="I146">
        <v>9423000000</v>
      </c>
      <c r="J146">
        <v>132000000</v>
      </c>
      <c r="K146">
        <v>13828000000.000002</v>
      </c>
      <c r="L146">
        <v>32960000000</v>
      </c>
    </row>
    <row r="147" spans="1:12" x14ac:dyDescent="0.25">
      <c r="A147" s="1">
        <v>44377</v>
      </c>
      <c r="B147" s="1">
        <v>44377</v>
      </c>
      <c r="C147" t="s">
        <v>1249</v>
      </c>
      <c r="D147" t="s">
        <v>6637</v>
      </c>
      <c r="E147">
        <v>4618000000</v>
      </c>
      <c r="F147">
        <v>3355000000</v>
      </c>
      <c r="G147">
        <v>16062000000</v>
      </c>
      <c r="H147">
        <v>-231000000</v>
      </c>
      <c r="I147">
        <v>4296000000</v>
      </c>
      <c r="J147">
        <v>74000000</v>
      </c>
      <c r="K147">
        <v>48649000000</v>
      </c>
      <c r="L147">
        <v>12698000000</v>
      </c>
    </row>
    <row r="148" spans="1:12" x14ac:dyDescent="0.25">
      <c r="A148" s="1">
        <v>44377</v>
      </c>
      <c r="B148" s="1">
        <v>44377</v>
      </c>
      <c r="C148" t="s">
        <v>1254</v>
      </c>
      <c r="D148" t="s">
        <v>6638</v>
      </c>
      <c r="E148">
        <v>-27190000000</v>
      </c>
      <c r="F148">
        <v>7048000000</v>
      </c>
      <c r="G148">
        <v>37016000000</v>
      </c>
      <c r="H148">
        <v>-1555000000</v>
      </c>
      <c r="I148">
        <v>3122000000</v>
      </c>
      <c r="J148">
        <v>408000000</v>
      </c>
      <c r="K148">
        <v>21379000000</v>
      </c>
      <c r="L148">
        <v>18879000000</v>
      </c>
    </row>
    <row r="149" spans="1:12" x14ac:dyDescent="0.25">
      <c r="A149" s="1">
        <v>44377</v>
      </c>
      <c r="B149" s="1">
        <v>44377</v>
      </c>
      <c r="C149" t="s">
        <v>1269</v>
      </c>
      <c r="D149" t="s">
        <v>6639</v>
      </c>
      <c r="E149">
        <v>29718000000</v>
      </c>
      <c r="F149">
        <v>40561000000</v>
      </c>
      <c r="G149">
        <v>74662000000</v>
      </c>
      <c r="H149">
        <v>103978000000</v>
      </c>
      <c r="I149">
        <v>147386000000</v>
      </c>
      <c r="J149">
        <v>1050000000</v>
      </c>
      <c r="K149">
        <v>456176000000</v>
      </c>
      <c r="L149">
        <v>365565000000</v>
      </c>
    </row>
    <row r="150" spans="1:12" x14ac:dyDescent="0.25">
      <c r="A150" s="1">
        <v>44377</v>
      </c>
      <c r="B150" s="1">
        <v>44377</v>
      </c>
      <c r="C150" t="s">
        <v>1276</v>
      </c>
      <c r="D150" t="s">
        <v>6640</v>
      </c>
      <c r="E150">
        <v>2176600000</v>
      </c>
      <c r="F150">
        <v>82700000</v>
      </c>
      <c r="G150">
        <v>4279500000</v>
      </c>
      <c r="H150">
        <v>1624000000</v>
      </c>
      <c r="I150" t="s">
        <v>6920</v>
      </c>
      <c r="J150">
        <v>40800000</v>
      </c>
      <c r="K150">
        <v>15725800000</v>
      </c>
      <c r="L150">
        <v>13398900000</v>
      </c>
    </row>
    <row r="151" spans="1:12" x14ac:dyDescent="0.25">
      <c r="A151" s="1">
        <v>44377</v>
      </c>
      <c r="B151" s="1">
        <v>44377</v>
      </c>
      <c r="C151" t="s">
        <v>1279</v>
      </c>
      <c r="D151" t="s">
        <v>6641</v>
      </c>
      <c r="E151">
        <v>1658600000.0000002</v>
      </c>
      <c r="F151">
        <v>759500000</v>
      </c>
      <c r="G151">
        <v>8675800000</v>
      </c>
      <c r="H151">
        <v>-713000000</v>
      </c>
      <c r="I151">
        <v>1362100000</v>
      </c>
      <c r="J151">
        <v>83500000</v>
      </c>
      <c r="K151">
        <v>11072200000.000002</v>
      </c>
      <c r="L151">
        <v>17547100000</v>
      </c>
    </row>
    <row r="152" spans="1:12" x14ac:dyDescent="0.25">
      <c r="A152" s="1">
        <v>44377</v>
      </c>
      <c r="B152" s="1">
        <v>44377</v>
      </c>
      <c r="C152" t="s">
        <v>1320</v>
      </c>
      <c r="D152" t="s">
        <v>6642</v>
      </c>
      <c r="E152">
        <v>-9695000000</v>
      </c>
      <c r="F152">
        <v>11500000000</v>
      </c>
      <c r="G152">
        <v>18636000000</v>
      </c>
      <c r="H152">
        <v>2725000000</v>
      </c>
      <c r="I152" t="s">
        <v>6920</v>
      </c>
      <c r="J152">
        <v>376000000</v>
      </c>
      <c r="K152">
        <v>58776000000</v>
      </c>
      <c r="L152">
        <v>59568000000</v>
      </c>
    </row>
    <row r="153" spans="1:12" x14ac:dyDescent="0.25">
      <c r="A153" s="1">
        <v>44377</v>
      </c>
      <c r="B153" s="1">
        <v>44377</v>
      </c>
      <c r="C153" t="s">
        <v>1331</v>
      </c>
      <c r="D153" t="s">
        <v>6643</v>
      </c>
      <c r="E153">
        <v>6416000000</v>
      </c>
      <c r="F153">
        <v>4264000000</v>
      </c>
      <c r="G153">
        <v>38034000000</v>
      </c>
      <c r="H153">
        <v>7496000000</v>
      </c>
      <c r="I153">
        <v>13043000000</v>
      </c>
      <c r="J153">
        <v>258000000</v>
      </c>
      <c r="K153">
        <v>14053000000.000002</v>
      </c>
      <c r="L153">
        <v>71311000000</v>
      </c>
    </row>
    <row r="154" spans="1:12" x14ac:dyDescent="0.25">
      <c r="A154" s="1">
        <v>44377</v>
      </c>
      <c r="B154" s="1">
        <v>44377</v>
      </c>
      <c r="C154" t="s">
        <v>1335</v>
      </c>
      <c r="D154" t="s">
        <v>6644</v>
      </c>
      <c r="E154" t="s">
        <v>6920</v>
      </c>
      <c r="F154" t="s">
        <v>6920</v>
      </c>
      <c r="G154" t="s">
        <v>6920</v>
      </c>
      <c r="H154" t="s">
        <v>6920</v>
      </c>
      <c r="I154" t="s">
        <v>6920</v>
      </c>
      <c r="J154" t="s">
        <v>6920</v>
      </c>
      <c r="K154" t="s">
        <v>6920</v>
      </c>
      <c r="L154" t="s">
        <v>6920</v>
      </c>
    </row>
    <row r="155" spans="1:12" x14ac:dyDescent="0.25">
      <c r="A155" s="1">
        <v>44377</v>
      </c>
      <c r="B155" s="1">
        <v>44377</v>
      </c>
      <c r="C155" t="s">
        <v>1353</v>
      </c>
      <c r="D155" t="s">
        <v>6645</v>
      </c>
      <c r="E155">
        <v>9835000000</v>
      </c>
      <c r="F155">
        <v>4324000000</v>
      </c>
      <c r="G155">
        <v>28458000000</v>
      </c>
      <c r="H155">
        <v>7085000000</v>
      </c>
      <c r="I155">
        <v>12458000000</v>
      </c>
      <c r="J155">
        <v>285000000</v>
      </c>
      <c r="K155">
        <v>9334000000</v>
      </c>
      <c r="L155">
        <v>25164000000</v>
      </c>
    </row>
    <row r="156" spans="1:12" x14ac:dyDescent="0.25">
      <c r="A156" s="1">
        <v>44377</v>
      </c>
      <c r="B156" s="1">
        <v>44377</v>
      </c>
      <c r="C156" t="s">
        <v>1377</v>
      </c>
      <c r="D156" t="s">
        <v>6646</v>
      </c>
      <c r="E156">
        <v>4218000000</v>
      </c>
      <c r="F156">
        <v>0</v>
      </c>
      <c r="G156">
        <v>4354000000</v>
      </c>
      <c r="H156">
        <v>1713000000</v>
      </c>
      <c r="I156" t="s">
        <v>6920</v>
      </c>
      <c r="J156">
        <v>57000000</v>
      </c>
      <c r="K156">
        <v>17702000000</v>
      </c>
      <c r="L156">
        <v>20866000000</v>
      </c>
    </row>
    <row r="157" spans="1:12" x14ac:dyDescent="0.25">
      <c r="A157" s="1">
        <v>44377</v>
      </c>
      <c r="B157" s="1">
        <v>44377</v>
      </c>
      <c r="C157" t="s">
        <v>1381</v>
      </c>
      <c r="D157" t="s">
        <v>6647</v>
      </c>
      <c r="E157">
        <v>510463000</v>
      </c>
      <c r="F157" t="s">
        <v>6920</v>
      </c>
      <c r="G157" t="s">
        <v>6920</v>
      </c>
      <c r="H157">
        <v>255439000</v>
      </c>
      <c r="I157">
        <v>626572000</v>
      </c>
      <c r="J157" t="s">
        <v>6920</v>
      </c>
      <c r="K157">
        <v>4508658000</v>
      </c>
      <c r="L157">
        <v>2882951000</v>
      </c>
    </row>
    <row r="158" spans="1:12" x14ac:dyDescent="0.25">
      <c r="A158" s="1">
        <v>44377</v>
      </c>
      <c r="B158" s="1">
        <v>44377</v>
      </c>
      <c r="C158" t="s">
        <v>1390</v>
      </c>
      <c r="D158" t="s">
        <v>6648</v>
      </c>
      <c r="E158" t="s">
        <v>6920</v>
      </c>
      <c r="F158" t="s">
        <v>6920</v>
      </c>
      <c r="G158" t="s">
        <v>6920</v>
      </c>
      <c r="H158" t="s">
        <v>6920</v>
      </c>
      <c r="I158" t="s">
        <v>6920</v>
      </c>
      <c r="J158" t="s">
        <v>6920</v>
      </c>
      <c r="K158" t="s">
        <v>6920</v>
      </c>
      <c r="L158" t="s">
        <v>6920</v>
      </c>
    </row>
    <row r="159" spans="1:12" x14ac:dyDescent="0.25">
      <c r="A159" s="1">
        <v>44377</v>
      </c>
      <c r="B159" s="1">
        <v>44377</v>
      </c>
      <c r="C159" t="s">
        <v>1394</v>
      </c>
      <c r="D159" t="s">
        <v>6649</v>
      </c>
      <c r="E159">
        <v>4885000000</v>
      </c>
      <c r="F159">
        <v>197000000</v>
      </c>
      <c r="G159">
        <v>27207000000</v>
      </c>
      <c r="H159">
        <v>3606000000</v>
      </c>
      <c r="I159">
        <v>7402000000</v>
      </c>
      <c r="J159">
        <v>142000000</v>
      </c>
      <c r="K159">
        <v>51602000000</v>
      </c>
      <c r="L159">
        <v>30117000000</v>
      </c>
    </row>
    <row r="160" spans="1:12" x14ac:dyDescent="0.25">
      <c r="A160" s="1">
        <v>44377</v>
      </c>
      <c r="B160" s="1">
        <v>44377</v>
      </c>
      <c r="C160" t="s">
        <v>1397</v>
      </c>
      <c r="D160" t="s">
        <v>6650</v>
      </c>
      <c r="E160">
        <v>3399999.9999999916</v>
      </c>
      <c r="F160">
        <v>29100000</v>
      </c>
      <c r="G160">
        <v>1924400000</v>
      </c>
      <c r="H160">
        <v>-24600000</v>
      </c>
      <c r="I160">
        <v>409000000</v>
      </c>
      <c r="J160">
        <v>32400000</v>
      </c>
      <c r="K160">
        <v>-189600000</v>
      </c>
      <c r="L160">
        <v>1589700000</v>
      </c>
    </row>
    <row r="161" spans="1:12" x14ac:dyDescent="0.25">
      <c r="A161" s="1">
        <v>44377</v>
      </c>
      <c r="B161" s="1">
        <v>44377</v>
      </c>
      <c r="C161" t="s">
        <v>1405</v>
      </c>
      <c r="D161" t="s">
        <v>6651</v>
      </c>
      <c r="E161">
        <v>12928000000</v>
      </c>
      <c r="F161">
        <v>1851000000</v>
      </c>
      <c r="G161">
        <v>77803000000</v>
      </c>
      <c r="H161">
        <v>7395000000</v>
      </c>
      <c r="I161">
        <v>18511000000</v>
      </c>
      <c r="J161">
        <v>657000000</v>
      </c>
      <c r="K161">
        <v>71164000000</v>
      </c>
      <c r="L161">
        <v>271048000000</v>
      </c>
    </row>
    <row r="162" spans="1:12" x14ac:dyDescent="0.25">
      <c r="A162" s="1">
        <v>44377</v>
      </c>
      <c r="B162" s="1">
        <v>44377</v>
      </c>
      <c r="C162" t="s">
        <v>1410</v>
      </c>
      <c r="D162" t="s">
        <v>6652</v>
      </c>
      <c r="E162">
        <v>3015000000</v>
      </c>
      <c r="F162">
        <v>1426400000</v>
      </c>
      <c r="G162">
        <v>27462400000</v>
      </c>
      <c r="H162">
        <v>3765000000</v>
      </c>
      <c r="I162">
        <v>6850400000</v>
      </c>
      <c r="J162">
        <v>322800000</v>
      </c>
      <c r="K162">
        <v>26119500000.000004</v>
      </c>
      <c r="L162">
        <v>28872500000</v>
      </c>
    </row>
    <row r="163" spans="1:12" x14ac:dyDescent="0.25">
      <c r="A163" s="1">
        <v>44377</v>
      </c>
      <c r="B163" s="1">
        <v>44377</v>
      </c>
      <c r="C163" t="s">
        <v>1428</v>
      </c>
      <c r="D163" t="s">
        <v>6653</v>
      </c>
      <c r="E163">
        <v>686925000</v>
      </c>
      <c r="F163">
        <v>311880000</v>
      </c>
      <c r="G163">
        <v>1085595000</v>
      </c>
      <c r="H163">
        <v>321126000</v>
      </c>
      <c r="I163">
        <v>462979000</v>
      </c>
      <c r="J163">
        <v>0</v>
      </c>
      <c r="K163">
        <v>2239774000</v>
      </c>
      <c r="L163">
        <v>3384363000</v>
      </c>
    </row>
    <row r="164" spans="1:12" x14ac:dyDescent="0.25">
      <c r="A164" s="1">
        <v>44377</v>
      </c>
      <c r="B164" s="1">
        <v>44377</v>
      </c>
      <c r="C164" t="s">
        <v>1432</v>
      </c>
      <c r="D164" t="s">
        <v>6654</v>
      </c>
      <c r="E164">
        <v>6505000000</v>
      </c>
      <c r="F164">
        <v>2488000000</v>
      </c>
      <c r="G164">
        <v>24033000000</v>
      </c>
      <c r="H164">
        <v>7028000000</v>
      </c>
      <c r="I164">
        <v>10742000000</v>
      </c>
      <c r="J164">
        <v>200000000</v>
      </c>
      <c r="K164">
        <v>27039000000.000004</v>
      </c>
      <c r="L164">
        <v>48017000000</v>
      </c>
    </row>
    <row r="165" spans="1:12" x14ac:dyDescent="0.25">
      <c r="A165" s="1">
        <v>44377</v>
      </c>
      <c r="B165" s="1">
        <v>44377</v>
      </c>
      <c r="C165" t="s">
        <v>1440</v>
      </c>
      <c r="D165" t="s">
        <v>6655</v>
      </c>
      <c r="E165">
        <v>320000000</v>
      </c>
      <c r="F165">
        <v>125000000</v>
      </c>
      <c r="G165">
        <v>1696000000</v>
      </c>
      <c r="H165">
        <v>139000000</v>
      </c>
      <c r="I165">
        <v>455000000</v>
      </c>
      <c r="J165">
        <v>17000000</v>
      </c>
      <c r="K165">
        <v>3114000000</v>
      </c>
      <c r="L165">
        <v>2333000000</v>
      </c>
    </row>
    <row r="166" spans="1:12" x14ac:dyDescent="0.25">
      <c r="A166" s="1">
        <v>44377</v>
      </c>
      <c r="B166" s="1">
        <v>44377</v>
      </c>
      <c r="C166" t="s">
        <v>1465</v>
      </c>
      <c r="D166" t="s">
        <v>6656</v>
      </c>
      <c r="E166">
        <v>510000000</v>
      </c>
      <c r="F166">
        <v>1205000000</v>
      </c>
      <c r="G166">
        <v>18805000000</v>
      </c>
      <c r="H166">
        <v>20000000</v>
      </c>
      <c r="I166">
        <v>5562000000</v>
      </c>
      <c r="J166">
        <v>226000000</v>
      </c>
      <c r="K166">
        <v>43155000000</v>
      </c>
      <c r="L166">
        <v>22452000000</v>
      </c>
    </row>
    <row r="167" spans="1:12" x14ac:dyDescent="0.25">
      <c r="A167" s="1">
        <v>44377</v>
      </c>
      <c r="B167" s="1">
        <v>44377</v>
      </c>
      <c r="C167" t="s">
        <v>1475</v>
      </c>
      <c r="D167" t="s">
        <v>6657</v>
      </c>
      <c r="E167">
        <v>612500000</v>
      </c>
      <c r="F167">
        <v>600700000</v>
      </c>
      <c r="G167">
        <v>3280900000</v>
      </c>
      <c r="H167">
        <v>596200000</v>
      </c>
      <c r="I167">
        <v>1269000000</v>
      </c>
      <c r="J167">
        <v>37200000</v>
      </c>
      <c r="K167">
        <v>3357000000</v>
      </c>
      <c r="L167">
        <v>4382600000</v>
      </c>
    </row>
    <row r="168" spans="1:12" x14ac:dyDescent="0.25">
      <c r="A168" s="1">
        <v>44377</v>
      </c>
      <c r="B168" s="1">
        <v>44377</v>
      </c>
      <c r="C168" t="s">
        <v>1487</v>
      </c>
      <c r="D168" t="s">
        <v>6658</v>
      </c>
      <c r="E168">
        <v>20853000000</v>
      </c>
      <c r="F168">
        <v>3350000000</v>
      </c>
      <c r="G168">
        <v>30263000000</v>
      </c>
      <c r="H168">
        <v>15115000000</v>
      </c>
      <c r="I168">
        <v>27913000000</v>
      </c>
      <c r="J168">
        <v>63000000</v>
      </c>
      <c r="K168">
        <v>65833999999.999992</v>
      </c>
      <c r="L168">
        <v>84214000000</v>
      </c>
    </row>
    <row r="169" spans="1:12" x14ac:dyDescent="0.25">
      <c r="A169" s="1">
        <v>44377</v>
      </c>
      <c r="B169" s="1">
        <v>44377</v>
      </c>
      <c r="C169" t="s">
        <v>1495</v>
      </c>
      <c r="D169" t="s">
        <v>6659</v>
      </c>
      <c r="E169" t="s">
        <v>6920</v>
      </c>
      <c r="F169" t="s">
        <v>6920</v>
      </c>
      <c r="G169" t="s">
        <v>6920</v>
      </c>
      <c r="H169" t="s">
        <v>6920</v>
      </c>
      <c r="I169" t="s">
        <v>6920</v>
      </c>
      <c r="J169" t="s">
        <v>6920</v>
      </c>
      <c r="K169" t="s">
        <v>6920</v>
      </c>
      <c r="L169" t="s">
        <v>6920</v>
      </c>
    </row>
    <row r="170" spans="1:12" x14ac:dyDescent="0.25">
      <c r="A170" s="1">
        <v>44377</v>
      </c>
      <c r="B170" s="1">
        <v>44377</v>
      </c>
      <c r="C170" t="s">
        <v>1515</v>
      </c>
      <c r="D170" t="s">
        <v>6660</v>
      </c>
      <c r="E170">
        <v>710009000</v>
      </c>
      <c r="F170">
        <v>115581000</v>
      </c>
      <c r="G170">
        <v>652810000</v>
      </c>
      <c r="H170">
        <v>414616000</v>
      </c>
      <c r="I170">
        <v>650350000</v>
      </c>
      <c r="J170">
        <v>7124000</v>
      </c>
      <c r="K170">
        <v>1229417000</v>
      </c>
      <c r="L170">
        <v>3704022000</v>
      </c>
    </row>
    <row r="171" spans="1:12" x14ac:dyDescent="0.25">
      <c r="A171" s="1">
        <v>44377</v>
      </c>
      <c r="B171" s="1">
        <v>44377</v>
      </c>
      <c r="C171" t="s">
        <v>1519</v>
      </c>
      <c r="D171" t="s">
        <v>6661</v>
      </c>
      <c r="E171">
        <v>1158000000</v>
      </c>
      <c r="F171">
        <v>114400000</v>
      </c>
      <c r="G171">
        <v>2245300000</v>
      </c>
      <c r="H171">
        <v>1588800000</v>
      </c>
      <c r="I171">
        <v>1318900000</v>
      </c>
      <c r="J171">
        <v>23300000</v>
      </c>
      <c r="K171">
        <v>2128700000.0000007</v>
      </c>
      <c r="L171">
        <v>6305400000</v>
      </c>
    </row>
    <row r="172" spans="1:12" x14ac:dyDescent="0.25">
      <c r="A172" s="1">
        <v>44377</v>
      </c>
      <c r="B172" s="1">
        <v>44377</v>
      </c>
      <c r="C172" t="s">
        <v>1525</v>
      </c>
      <c r="D172" t="s">
        <v>6662</v>
      </c>
      <c r="E172">
        <v>1629000000</v>
      </c>
      <c r="F172">
        <v>0</v>
      </c>
      <c r="G172">
        <v>2777000000</v>
      </c>
      <c r="H172">
        <v>1063000000</v>
      </c>
      <c r="I172" t="s">
        <v>6920</v>
      </c>
      <c r="J172">
        <v>28000000</v>
      </c>
      <c r="K172">
        <v>12089000000.000002</v>
      </c>
      <c r="L172">
        <v>11383000000</v>
      </c>
    </row>
    <row r="173" spans="1:12" x14ac:dyDescent="0.25">
      <c r="A173" s="1">
        <v>44377</v>
      </c>
      <c r="B173" s="1">
        <v>44377</v>
      </c>
      <c r="C173" t="s">
        <v>1528</v>
      </c>
      <c r="D173" t="s">
        <v>6663</v>
      </c>
      <c r="E173">
        <v>-1155000000</v>
      </c>
      <c r="F173">
        <v>0</v>
      </c>
      <c r="G173">
        <v>1720000000</v>
      </c>
      <c r="H173">
        <v>428000000</v>
      </c>
      <c r="I173" t="s">
        <v>6920</v>
      </c>
      <c r="J173">
        <v>21000000</v>
      </c>
      <c r="K173">
        <v>6492999999.999999</v>
      </c>
      <c r="L173">
        <v>1196000000</v>
      </c>
    </row>
    <row r="174" spans="1:12" x14ac:dyDescent="0.25">
      <c r="A174" s="1">
        <v>44377</v>
      </c>
      <c r="B174" s="1">
        <v>44377</v>
      </c>
      <c r="C174" t="s">
        <v>1538</v>
      </c>
      <c r="D174" t="s">
        <v>6664</v>
      </c>
      <c r="E174">
        <v>863000000</v>
      </c>
      <c r="F174">
        <v>535000000</v>
      </c>
      <c r="G174">
        <v>3337000000</v>
      </c>
      <c r="H174">
        <v>2089000000</v>
      </c>
      <c r="I174">
        <v>1158000000</v>
      </c>
      <c r="J174">
        <v>25000000</v>
      </c>
      <c r="K174">
        <v>3907000000</v>
      </c>
      <c r="L174">
        <v>5993000000</v>
      </c>
    </row>
    <row r="175" spans="1:12" x14ac:dyDescent="0.25">
      <c r="A175" s="1">
        <v>44377</v>
      </c>
      <c r="B175" s="1">
        <v>44377</v>
      </c>
      <c r="C175" t="s">
        <v>1551</v>
      </c>
      <c r="D175" t="s">
        <v>6665</v>
      </c>
      <c r="E175">
        <v>1534000000</v>
      </c>
      <c r="F175">
        <v>447000000</v>
      </c>
      <c r="G175">
        <v>7643000000</v>
      </c>
      <c r="H175">
        <v>1207000000</v>
      </c>
      <c r="I175">
        <v>2632000000</v>
      </c>
      <c r="J175">
        <v>77000000</v>
      </c>
      <c r="K175">
        <v>13558000000</v>
      </c>
      <c r="L175">
        <v>12202000000</v>
      </c>
    </row>
    <row r="176" spans="1:12" x14ac:dyDescent="0.25">
      <c r="A176" s="1">
        <v>44377</v>
      </c>
      <c r="B176" s="1">
        <v>44377</v>
      </c>
      <c r="C176" t="s">
        <v>1569</v>
      </c>
      <c r="D176" t="s">
        <v>6666</v>
      </c>
      <c r="E176" t="s">
        <v>6920</v>
      </c>
      <c r="F176" t="s">
        <v>6920</v>
      </c>
      <c r="G176" t="s">
        <v>6920</v>
      </c>
      <c r="H176" t="s">
        <v>6920</v>
      </c>
      <c r="I176" t="s">
        <v>6920</v>
      </c>
      <c r="J176" t="s">
        <v>6920</v>
      </c>
      <c r="K176" t="s">
        <v>6920</v>
      </c>
      <c r="L176" t="s">
        <v>6920</v>
      </c>
    </row>
    <row r="177" spans="1:12" x14ac:dyDescent="0.25">
      <c r="A177" s="1">
        <v>44377</v>
      </c>
      <c r="B177" s="1">
        <v>44377</v>
      </c>
      <c r="C177" t="s">
        <v>1575</v>
      </c>
      <c r="D177" t="s">
        <v>6667</v>
      </c>
      <c r="E177">
        <v>4150000000</v>
      </c>
      <c r="F177">
        <v>2033000000</v>
      </c>
      <c r="G177">
        <v>15700000000</v>
      </c>
      <c r="H177">
        <v>1716000000</v>
      </c>
      <c r="I177">
        <v>4551000000</v>
      </c>
      <c r="J177">
        <v>124000000</v>
      </c>
      <c r="K177">
        <v>24827000000</v>
      </c>
      <c r="L177">
        <v>18861000000</v>
      </c>
    </row>
    <row r="178" spans="1:12" x14ac:dyDescent="0.25">
      <c r="A178" s="1">
        <v>44377</v>
      </c>
      <c r="B178" s="1">
        <v>44377</v>
      </c>
      <c r="C178" t="s">
        <v>1581</v>
      </c>
      <c r="D178" t="s">
        <v>6668</v>
      </c>
      <c r="E178">
        <v>317800000</v>
      </c>
      <c r="F178">
        <v>20000000</v>
      </c>
      <c r="G178">
        <v>3742000000</v>
      </c>
      <c r="H178">
        <v>234000000</v>
      </c>
      <c r="I178">
        <v>951500000</v>
      </c>
      <c r="J178" t="s">
        <v>6920</v>
      </c>
      <c r="K178">
        <v>1737000000</v>
      </c>
      <c r="L178">
        <v>6609800000</v>
      </c>
    </row>
    <row r="179" spans="1:12" x14ac:dyDescent="0.25">
      <c r="A179" s="1">
        <v>44377</v>
      </c>
      <c r="B179" s="1">
        <v>44377</v>
      </c>
      <c r="C179" t="s">
        <v>1595</v>
      </c>
      <c r="D179" t="s">
        <v>6669</v>
      </c>
      <c r="E179">
        <v>1712000000</v>
      </c>
      <c r="F179">
        <v>276000000</v>
      </c>
      <c r="G179">
        <v>3250000000</v>
      </c>
      <c r="H179">
        <v>1048000000</v>
      </c>
      <c r="I179">
        <v>1690000000</v>
      </c>
      <c r="J179" t="s">
        <v>6920</v>
      </c>
      <c r="K179">
        <v>7637000000.000001</v>
      </c>
      <c r="L179">
        <v>8666000000</v>
      </c>
    </row>
    <row r="180" spans="1:12" x14ac:dyDescent="0.25">
      <c r="A180" s="1">
        <v>44377</v>
      </c>
      <c r="B180" s="1">
        <v>44377</v>
      </c>
      <c r="C180" t="s">
        <v>1615</v>
      </c>
      <c r="D180" t="s">
        <v>6670</v>
      </c>
      <c r="E180">
        <v>3879000000</v>
      </c>
      <c r="F180" t="s">
        <v>6920</v>
      </c>
      <c r="G180">
        <v>14153000000</v>
      </c>
      <c r="H180">
        <v>4516000000</v>
      </c>
      <c r="I180">
        <v>7217000000</v>
      </c>
      <c r="J180">
        <v>155000000</v>
      </c>
      <c r="K180">
        <v>10524999999.999998</v>
      </c>
      <c r="L180">
        <v>37336000000</v>
      </c>
    </row>
    <row r="181" spans="1:12" x14ac:dyDescent="0.25">
      <c r="A181" s="1">
        <v>44377</v>
      </c>
      <c r="B181" s="1">
        <v>44377</v>
      </c>
      <c r="C181" t="s">
        <v>1620</v>
      </c>
      <c r="D181" t="s">
        <v>6671</v>
      </c>
      <c r="E181">
        <v>6493000000</v>
      </c>
      <c r="F181">
        <v>723000000</v>
      </c>
      <c r="G181">
        <v>46424000000</v>
      </c>
      <c r="H181">
        <v>3368000000</v>
      </c>
      <c r="I181">
        <v>10753000000</v>
      </c>
      <c r="J181">
        <v>589000000</v>
      </c>
      <c r="K181">
        <v>35023000000</v>
      </c>
      <c r="L181">
        <v>44322000000</v>
      </c>
    </row>
    <row r="182" spans="1:12" x14ac:dyDescent="0.25">
      <c r="A182" s="1">
        <v>44377</v>
      </c>
      <c r="B182" s="1">
        <v>44377</v>
      </c>
      <c r="C182" t="s">
        <v>1629</v>
      </c>
      <c r="D182" t="s">
        <v>6672</v>
      </c>
      <c r="E182">
        <v>-492000000</v>
      </c>
      <c r="F182">
        <v>2433000000</v>
      </c>
      <c r="G182">
        <v>10867000000</v>
      </c>
      <c r="H182">
        <v>-2864000000</v>
      </c>
      <c r="I182">
        <v>-2252000000</v>
      </c>
      <c r="J182">
        <v>103000000</v>
      </c>
      <c r="K182">
        <v>9093000000</v>
      </c>
      <c r="L182">
        <v>6866000000</v>
      </c>
    </row>
    <row r="183" spans="1:12" x14ac:dyDescent="0.25">
      <c r="A183" s="1">
        <v>44377</v>
      </c>
      <c r="B183" s="1">
        <v>44377</v>
      </c>
      <c r="C183" t="s">
        <v>1640</v>
      </c>
      <c r="D183" t="s">
        <v>6673</v>
      </c>
      <c r="E183">
        <v>-2763000000</v>
      </c>
      <c r="F183">
        <v>1986000000</v>
      </c>
      <c r="G183">
        <v>22712000000</v>
      </c>
      <c r="H183">
        <v>1540000000</v>
      </c>
      <c r="I183">
        <v>4364000000</v>
      </c>
      <c r="J183">
        <v>200000000</v>
      </c>
      <c r="K183">
        <v>14699999999.999998</v>
      </c>
      <c r="L183">
        <v>12256000000</v>
      </c>
    </row>
    <row r="184" spans="1:12" x14ac:dyDescent="0.25">
      <c r="A184" s="1">
        <v>44377</v>
      </c>
      <c r="B184" s="1">
        <v>44377</v>
      </c>
      <c r="C184" t="s">
        <v>1651</v>
      </c>
      <c r="D184" t="s">
        <v>6674</v>
      </c>
      <c r="E184">
        <v>1114567000</v>
      </c>
      <c r="F184">
        <v>416079000</v>
      </c>
      <c r="G184">
        <v>6945610000</v>
      </c>
      <c r="H184">
        <v>407869000</v>
      </c>
      <c r="I184">
        <v>1331036000</v>
      </c>
      <c r="J184">
        <v>35844000</v>
      </c>
      <c r="K184">
        <v>3056164000</v>
      </c>
      <c r="L184">
        <v>9238830000</v>
      </c>
    </row>
    <row r="185" spans="1:12" x14ac:dyDescent="0.25">
      <c r="A185" s="1">
        <v>44377</v>
      </c>
      <c r="B185" s="1">
        <v>44377</v>
      </c>
      <c r="C185" t="s">
        <v>1659</v>
      </c>
      <c r="D185" t="s">
        <v>6675</v>
      </c>
      <c r="E185">
        <v>5910000000</v>
      </c>
      <c r="F185" t="s">
        <v>6920</v>
      </c>
      <c r="G185">
        <v>8250000000</v>
      </c>
      <c r="H185">
        <v>5505000000</v>
      </c>
      <c r="I185" t="s">
        <v>6920</v>
      </c>
      <c r="J185">
        <v>62000000</v>
      </c>
      <c r="K185">
        <v>32103000000</v>
      </c>
      <c r="L185">
        <v>22854000000</v>
      </c>
    </row>
    <row r="186" spans="1:12" x14ac:dyDescent="0.25">
      <c r="A186" s="1">
        <v>44377</v>
      </c>
      <c r="B186" s="1">
        <v>44377</v>
      </c>
      <c r="C186" t="s">
        <v>1664</v>
      </c>
      <c r="D186" t="s">
        <v>6676</v>
      </c>
      <c r="E186" t="s">
        <v>6920</v>
      </c>
      <c r="F186" t="s">
        <v>6920</v>
      </c>
      <c r="G186" t="s">
        <v>6920</v>
      </c>
      <c r="H186" t="s">
        <v>6920</v>
      </c>
      <c r="I186" t="s">
        <v>6920</v>
      </c>
      <c r="J186" t="s">
        <v>6920</v>
      </c>
      <c r="K186" t="s">
        <v>6920</v>
      </c>
      <c r="L186" t="s">
        <v>6920</v>
      </c>
    </row>
    <row r="187" spans="1:12" x14ac:dyDescent="0.25">
      <c r="A187" s="1">
        <v>44377</v>
      </c>
      <c r="B187" s="1">
        <v>44377</v>
      </c>
      <c r="C187" t="s">
        <v>1672</v>
      </c>
      <c r="D187" t="s">
        <v>6677</v>
      </c>
      <c r="E187">
        <v>2485000000</v>
      </c>
      <c r="F187">
        <v>3381000000</v>
      </c>
      <c r="G187">
        <v>9087000000</v>
      </c>
      <c r="H187">
        <v>1430000000</v>
      </c>
      <c r="I187">
        <v>2719000000</v>
      </c>
      <c r="J187">
        <v>38000000</v>
      </c>
      <c r="K187">
        <v>15037000000</v>
      </c>
      <c r="L187">
        <v>17761000000</v>
      </c>
    </row>
    <row r="188" spans="1:12" x14ac:dyDescent="0.25">
      <c r="A188" s="1">
        <v>44377</v>
      </c>
      <c r="B188" s="1">
        <v>44377</v>
      </c>
      <c r="C188" t="s">
        <v>1676</v>
      </c>
      <c r="D188" t="s">
        <v>6678</v>
      </c>
      <c r="E188">
        <v>3113199000</v>
      </c>
      <c r="F188">
        <v>95266000</v>
      </c>
      <c r="G188">
        <v>6376317000</v>
      </c>
      <c r="H188">
        <v>3859727000</v>
      </c>
      <c r="I188">
        <v>8549257000</v>
      </c>
      <c r="J188" t="s">
        <v>6920</v>
      </c>
      <c r="K188">
        <v>16825188000</v>
      </c>
      <c r="L188">
        <v>14476763000</v>
      </c>
    </row>
    <row r="189" spans="1:12" x14ac:dyDescent="0.25">
      <c r="A189" s="1">
        <v>44377</v>
      </c>
      <c r="B189" s="1">
        <v>44377</v>
      </c>
      <c r="C189" t="s">
        <v>1686</v>
      </c>
      <c r="D189" t="s">
        <v>6679</v>
      </c>
      <c r="E189">
        <v>5316200000</v>
      </c>
      <c r="F189">
        <v>1220400000</v>
      </c>
      <c r="G189">
        <v>48041600000</v>
      </c>
      <c r="H189">
        <v>5160800000</v>
      </c>
      <c r="I189">
        <v>9695700000</v>
      </c>
      <c r="J189">
        <v>300000000</v>
      </c>
      <c r="K189">
        <v>-7235500000.0000038</v>
      </c>
      <c r="L189">
        <v>19618000000</v>
      </c>
    </row>
    <row r="190" spans="1:12" x14ac:dyDescent="0.25">
      <c r="A190" s="1">
        <v>44377</v>
      </c>
      <c r="B190" s="1">
        <v>44377</v>
      </c>
      <c r="C190" t="s">
        <v>1694</v>
      </c>
      <c r="D190" t="s">
        <v>6680</v>
      </c>
      <c r="E190">
        <v>4532000000</v>
      </c>
      <c r="F190">
        <v>0</v>
      </c>
      <c r="G190">
        <v>24943000000</v>
      </c>
      <c r="H190">
        <v>-20000000</v>
      </c>
      <c r="I190">
        <v>4201000000</v>
      </c>
      <c r="J190">
        <v>161000000</v>
      </c>
      <c r="K190">
        <v>5506000000</v>
      </c>
      <c r="L190">
        <v>28044000000</v>
      </c>
    </row>
    <row r="191" spans="1:12" x14ac:dyDescent="0.25">
      <c r="A191" s="1">
        <v>44377</v>
      </c>
      <c r="B191" s="1">
        <v>44377</v>
      </c>
      <c r="C191" t="s">
        <v>1702</v>
      </c>
      <c r="D191" t="s">
        <v>6681</v>
      </c>
      <c r="E191">
        <v>709755000</v>
      </c>
      <c r="F191">
        <v>66459999.999999993</v>
      </c>
      <c r="G191">
        <v>3772448000</v>
      </c>
      <c r="H191">
        <v>662845000</v>
      </c>
      <c r="I191">
        <v>1320105000</v>
      </c>
      <c r="J191">
        <v>35812000</v>
      </c>
      <c r="K191">
        <v>1850659999.9999998</v>
      </c>
      <c r="L191">
        <v>3786525000</v>
      </c>
    </row>
    <row r="192" spans="1:12" x14ac:dyDescent="0.25">
      <c r="A192" s="1">
        <v>44377</v>
      </c>
      <c r="B192" s="1">
        <v>44377</v>
      </c>
      <c r="C192" t="s">
        <v>1706</v>
      </c>
      <c r="D192" t="s">
        <v>6682</v>
      </c>
      <c r="E192">
        <v>-1180000000</v>
      </c>
      <c r="F192">
        <v>5124000000</v>
      </c>
      <c r="G192">
        <v>34585000000</v>
      </c>
      <c r="H192">
        <v>877000000</v>
      </c>
      <c r="I192">
        <v>5063000000</v>
      </c>
      <c r="J192">
        <v>53000000</v>
      </c>
      <c r="K192">
        <v>27038000000</v>
      </c>
      <c r="L192">
        <v>14583000000</v>
      </c>
    </row>
    <row r="193" spans="1:12" x14ac:dyDescent="0.25">
      <c r="A193" s="1">
        <v>44377</v>
      </c>
      <c r="B193" s="1">
        <v>44377</v>
      </c>
      <c r="C193" t="s">
        <v>1709</v>
      </c>
      <c r="D193" t="s">
        <v>6683</v>
      </c>
      <c r="E193">
        <v>1070700000</v>
      </c>
      <c r="F193">
        <v>1573200000</v>
      </c>
      <c r="G193">
        <v>6803400000</v>
      </c>
      <c r="H193">
        <v>-747900000</v>
      </c>
      <c r="I193">
        <v>728599999.99999976</v>
      </c>
      <c r="J193" t="s">
        <v>6920</v>
      </c>
      <c r="K193">
        <v>12833999999.999998</v>
      </c>
      <c r="L193">
        <v>9449600000</v>
      </c>
    </row>
    <row r="194" spans="1:12" x14ac:dyDescent="0.25">
      <c r="A194" s="1">
        <v>44377</v>
      </c>
      <c r="B194" s="1">
        <v>44377</v>
      </c>
      <c r="C194" t="s">
        <v>1715</v>
      </c>
      <c r="D194" t="s">
        <v>6684</v>
      </c>
      <c r="E194">
        <v>-563000000</v>
      </c>
      <c r="F194">
        <v>300000000</v>
      </c>
      <c r="G194">
        <v>6334000000</v>
      </c>
      <c r="H194">
        <v>672000000</v>
      </c>
      <c r="I194" t="s">
        <v>6920</v>
      </c>
      <c r="J194">
        <v>65000000</v>
      </c>
      <c r="K194">
        <v>19593000000</v>
      </c>
      <c r="L194">
        <v>17547000000</v>
      </c>
    </row>
    <row r="195" spans="1:12" x14ac:dyDescent="0.25">
      <c r="A195" s="1">
        <v>44377</v>
      </c>
      <c r="B195" s="1">
        <v>44377</v>
      </c>
      <c r="C195" t="s">
        <v>1724</v>
      </c>
      <c r="D195" t="s">
        <v>6685</v>
      </c>
      <c r="E195">
        <v>2142000000</v>
      </c>
      <c r="F195">
        <v>596000000</v>
      </c>
      <c r="G195">
        <v>3963000000</v>
      </c>
      <c r="H195">
        <v>1881000000</v>
      </c>
      <c r="I195">
        <v>3120000000</v>
      </c>
      <c r="J195">
        <v>28000000</v>
      </c>
      <c r="K195">
        <v>9031000000</v>
      </c>
      <c r="L195">
        <v>20892000000</v>
      </c>
    </row>
    <row r="196" spans="1:12" x14ac:dyDescent="0.25">
      <c r="A196" s="1">
        <v>44377</v>
      </c>
      <c r="B196" s="1">
        <v>44377</v>
      </c>
      <c r="C196" t="s">
        <v>1732</v>
      </c>
      <c r="D196" t="s">
        <v>6686</v>
      </c>
      <c r="E196">
        <v>-163000000</v>
      </c>
      <c r="F196">
        <v>2489000000</v>
      </c>
      <c r="G196">
        <v>12924000000</v>
      </c>
      <c r="H196">
        <v>-2133000000</v>
      </c>
      <c r="I196">
        <v>-2413000000</v>
      </c>
      <c r="J196">
        <v>146000000</v>
      </c>
      <c r="K196">
        <v>20457000000</v>
      </c>
      <c r="L196">
        <v>64878000000</v>
      </c>
    </row>
    <row r="197" spans="1:12" x14ac:dyDescent="0.25">
      <c r="A197" s="1">
        <v>44377</v>
      </c>
      <c r="B197" s="1">
        <v>44377</v>
      </c>
      <c r="C197" t="s">
        <v>1742</v>
      </c>
      <c r="D197" t="s">
        <v>6687</v>
      </c>
      <c r="E197">
        <v>1871999.999999993</v>
      </c>
      <c r="F197">
        <v>7197000</v>
      </c>
      <c r="G197">
        <v>530903000</v>
      </c>
      <c r="H197">
        <v>-13075000</v>
      </c>
      <c r="I197">
        <v>120488000</v>
      </c>
      <c r="J197">
        <v>12953000</v>
      </c>
      <c r="K197">
        <v>-44334000</v>
      </c>
      <c r="L197">
        <v>674233000</v>
      </c>
    </row>
    <row r="198" spans="1:12" x14ac:dyDescent="0.25">
      <c r="A198" s="1">
        <v>44377</v>
      </c>
      <c r="B198" s="1">
        <v>44377</v>
      </c>
      <c r="C198" t="s">
        <v>1752</v>
      </c>
      <c r="D198" t="s">
        <v>6688</v>
      </c>
      <c r="E198" t="s">
        <v>6920</v>
      </c>
      <c r="F198" t="s">
        <v>6920</v>
      </c>
      <c r="G198" t="s">
        <v>6920</v>
      </c>
      <c r="H198" t="s">
        <v>6920</v>
      </c>
      <c r="I198" t="s">
        <v>6920</v>
      </c>
      <c r="J198" t="s">
        <v>6920</v>
      </c>
      <c r="K198" t="s">
        <v>6920</v>
      </c>
      <c r="L198" t="s">
        <v>6920</v>
      </c>
    </row>
    <row r="199" spans="1:12" x14ac:dyDescent="0.25">
      <c r="A199" s="1">
        <v>44377</v>
      </c>
      <c r="B199" s="1">
        <v>44377</v>
      </c>
      <c r="C199" t="s">
        <v>1779</v>
      </c>
      <c r="D199" t="s">
        <v>6689</v>
      </c>
      <c r="E199" t="s">
        <v>6920</v>
      </c>
      <c r="F199" t="s">
        <v>6920</v>
      </c>
      <c r="G199" t="s">
        <v>6920</v>
      </c>
      <c r="H199" t="s">
        <v>6920</v>
      </c>
      <c r="I199" t="s">
        <v>6920</v>
      </c>
      <c r="J199" t="s">
        <v>6920</v>
      </c>
      <c r="K199" t="s">
        <v>6920</v>
      </c>
      <c r="L199" t="s">
        <v>6920</v>
      </c>
    </row>
    <row r="200" spans="1:12" x14ac:dyDescent="0.25">
      <c r="A200" s="1">
        <v>44377</v>
      </c>
      <c r="B200" s="1">
        <v>44377</v>
      </c>
      <c r="C200" t="s">
        <v>1792</v>
      </c>
      <c r="D200" t="s">
        <v>6690</v>
      </c>
      <c r="E200">
        <v>46383000</v>
      </c>
      <c r="F200">
        <v>988905000</v>
      </c>
      <c r="G200">
        <v>0</v>
      </c>
      <c r="H200">
        <v>-18546000</v>
      </c>
      <c r="I200">
        <v>137768000</v>
      </c>
      <c r="J200">
        <v>10123000</v>
      </c>
      <c r="K200">
        <v>1298902000.0000002</v>
      </c>
      <c r="L200">
        <v>286959000</v>
      </c>
    </row>
    <row r="201" spans="1:12" x14ac:dyDescent="0.25">
      <c r="A201" s="1">
        <v>44377</v>
      </c>
      <c r="B201" s="1">
        <v>44377</v>
      </c>
      <c r="C201" t="s">
        <v>1804</v>
      </c>
      <c r="D201" t="s">
        <v>6691</v>
      </c>
      <c r="E201">
        <v>2895000000</v>
      </c>
      <c r="F201">
        <v>241000000</v>
      </c>
      <c r="G201">
        <v>8113000000</v>
      </c>
      <c r="H201">
        <v>2110000000</v>
      </c>
      <c r="I201">
        <v>3349000000</v>
      </c>
      <c r="J201">
        <v>79000000</v>
      </c>
      <c r="K201">
        <v>4361000000</v>
      </c>
      <c r="L201">
        <v>11372000000</v>
      </c>
    </row>
    <row r="202" spans="1:12" x14ac:dyDescent="0.25">
      <c r="A202" s="1">
        <v>44377</v>
      </c>
      <c r="B202" s="1">
        <v>44377</v>
      </c>
      <c r="C202" t="s">
        <v>1821</v>
      </c>
      <c r="D202" t="s">
        <v>6692</v>
      </c>
      <c r="E202">
        <v>1839000000</v>
      </c>
      <c r="F202">
        <v>1794000000</v>
      </c>
      <c r="G202">
        <v>19359000000</v>
      </c>
      <c r="H202">
        <v>1513000000</v>
      </c>
      <c r="I202">
        <v>5042000000</v>
      </c>
      <c r="J202">
        <v>165000000</v>
      </c>
      <c r="K202">
        <v>9229000000</v>
      </c>
      <c r="L202">
        <v>132247000000</v>
      </c>
    </row>
    <row r="203" spans="1:12" x14ac:dyDescent="0.25">
      <c r="A203" s="1">
        <v>44377</v>
      </c>
      <c r="B203" s="1">
        <v>44377</v>
      </c>
      <c r="C203" t="s">
        <v>1838</v>
      </c>
      <c r="D203" t="s">
        <v>6693</v>
      </c>
      <c r="E203">
        <v>-39300000.000000015</v>
      </c>
      <c r="F203" t="s">
        <v>6920</v>
      </c>
      <c r="G203" t="s">
        <v>6920</v>
      </c>
      <c r="H203">
        <v>16000000</v>
      </c>
      <c r="I203">
        <v>411799999.99999994</v>
      </c>
      <c r="J203">
        <v>28900000</v>
      </c>
      <c r="K203">
        <v>1188800000</v>
      </c>
      <c r="L203">
        <v>1125500000</v>
      </c>
    </row>
    <row r="204" spans="1:12" x14ac:dyDescent="0.25">
      <c r="A204" s="1">
        <v>44377</v>
      </c>
      <c r="B204" s="1">
        <v>44377</v>
      </c>
      <c r="C204" t="s">
        <v>1844</v>
      </c>
      <c r="D204" t="s">
        <v>6694</v>
      </c>
      <c r="E204">
        <v>17011000000</v>
      </c>
      <c r="F204">
        <v>2132000000</v>
      </c>
      <c r="G204">
        <v>39976000000</v>
      </c>
      <c r="H204">
        <v>14766000000</v>
      </c>
      <c r="I204">
        <v>23975000000</v>
      </c>
      <c r="J204">
        <v>339000000</v>
      </c>
      <c r="K204">
        <v>1748000000</v>
      </c>
      <c r="L204">
        <v>141350000000</v>
      </c>
    </row>
    <row r="205" spans="1:12" x14ac:dyDescent="0.25">
      <c r="A205" s="1">
        <v>44377</v>
      </c>
      <c r="B205" s="1">
        <v>44377</v>
      </c>
      <c r="C205" t="s">
        <v>1852</v>
      </c>
      <c r="D205" t="s">
        <v>6695</v>
      </c>
      <c r="E205">
        <v>273000000</v>
      </c>
      <c r="F205">
        <v>1000000</v>
      </c>
      <c r="G205">
        <v>2969000000</v>
      </c>
      <c r="H205">
        <v>1059000000</v>
      </c>
      <c r="I205" t="s">
        <v>6920</v>
      </c>
      <c r="J205">
        <v>54000000</v>
      </c>
      <c r="K205">
        <v>8999000000</v>
      </c>
      <c r="L205">
        <v>4001000000</v>
      </c>
    </row>
    <row r="206" spans="1:12" x14ac:dyDescent="0.25">
      <c r="A206" s="1">
        <v>44377</v>
      </c>
      <c r="B206" s="1">
        <v>44377</v>
      </c>
      <c r="C206" t="s">
        <v>1863</v>
      </c>
      <c r="D206" t="s">
        <v>6696</v>
      </c>
      <c r="E206" t="s">
        <v>6920</v>
      </c>
      <c r="F206" t="s">
        <v>6920</v>
      </c>
      <c r="G206" t="s">
        <v>6920</v>
      </c>
      <c r="H206" t="s">
        <v>6920</v>
      </c>
      <c r="I206" t="s">
        <v>6920</v>
      </c>
      <c r="J206" t="s">
        <v>6920</v>
      </c>
      <c r="K206" t="s">
        <v>6920</v>
      </c>
      <c r="L206" t="s">
        <v>6920</v>
      </c>
    </row>
    <row r="207" spans="1:12" x14ac:dyDescent="0.25">
      <c r="A207" s="1">
        <v>44377</v>
      </c>
      <c r="B207" s="1">
        <v>44377</v>
      </c>
      <c r="C207" t="s">
        <v>1874</v>
      </c>
      <c r="D207" t="s">
        <v>6697</v>
      </c>
      <c r="E207">
        <v>432000000</v>
      </c>
      <c r="F207">
        <v>170000000</v>
      </c>
      <c r="G207">
        <v>4977000000</v>
      </c>
      <c r="H207">
        <v>101000000</v>
      </c>
      <c r="I207">
        <v>940000000</v>
      </c>
      <c r="J207">
        <v>51000000</v>
      </c>
      <c r="K207">
        <v>262000000</v>
      </c>
      <c r="L207">
        <v>6031000000</v>
      </c>
    </row>
    <row r="208" spans="1:12" x14ac:dyDescent="0.25">
      <c r="A208" s="1">
        <v>44377</v>
      </c>
      <c r="B208" s="1">
        <v>44377</v>
      </c>
      <c r="C208" t="s">
        <v>1878</v>
      </c>
      <c r="D208" t="s">
        <v>6698</v>
      </c>
      <c r="E208">
        <v>986000000</v>
      </c>
      <c r="F208">
        <v>122000000</v>
      </c>
      <c r="G208">
        <v>8988000000</v>
      </c>
      <c r="H208">
        <v>-38000000</v>
      </c>
      <c r="I208" t="s">
        <v>6920</v>
      </c>
      <c r="J208">
        <v>125000000</v>
      </c>
      <c r="K208">
        <v>18536999999.999996</v>
      </c>
      <c r="L208">
        <v>13106000000</v>
      </c>
    </row>
    <row r="209" spans="1:12" x14ac:dyDescent="0.25">
      <c r="A209" s="1">
        <v>44377</v>
      </c>
      <c r="B209" s="1">
        <v>44377</v>
      </c>
      <c r="C209" t="s">
        <v>1891</v>
      </c>
      <c r="D209" t="s">
        <v>6699</v>
      </c>
      <c r="E209" t="s">
        <v>6920</v>
      </c>
      <c r="F209">
        <v>0</v>
      </c>
      <c r="G209">
        <v>0</v>
      </c>
      <c r="H209" t="s">
        <v>6920</v>
      </c>
      <c r="I209" t="s">
        <v>6920</v>
      </c>
      <c r="J209" t="s">
        <v>6920</v>
      </c>
      <c r="K209">
        <v>232694910</v>
      </c>
      <c r="L209" t="s">
        <v>6920</v>
      </c>
    </row>
    <row r="210" spans="1:12" x14ac:dyDescent="0.25">
      <c r="A210" s="1">
        <v>44377</v>
      </c>
      <c r="B210" s="1">
        <v>44377</v>
      </c>
      <c r="C210" t="s">
        <v>1903</v>
      </c>
      <c r="D210" t="s">
        <v>6700</v>
      </c>
      <c r="E210">
        <v>7081000000</v>
      </c>
      <c r="F210">
        <v>100000000</v>
      </c>
      <c r="G210">
        <v>7190000000</v>
      </c>
      <c r="H210">
        <v>2830000000</v>
      </c>
      <c r="I210" t="s">
        <v>6920</v>
      </c>
      <c r="J210">
        <v>82000000</v>
      </c>
      <c r="K210">
        <v>28269000000</v>
      </c>
      <c r="L210">
        <v>32386000000</v>
      </c>
    </row>
    <row r="211" spans="1:12" x14ac:dyDescent="0.25">
      <c r="A211" s="1">
        <v>44377</v>
      </c>
      <c r="B211" s="1">
        <v>44377</v>
      </c>
      <c r="C211" t="s">
        <v>1923</v>
      </c>
      <c r="D211" t="s">
        <v>6701</v>
      </c>
      <c r="E211">
        <v>80400000</v>
      </c>
      <c r="F211">
        <v>19300000</v>
      </c>
      <c r="G211">
        <v>1602200000</v>
      </c>
      <c r="H211">
        <v>-1601600000</v>
      </c>
      <c r="I211">
        <v>-1197199999.9999998</v>
      </c>
      <c r="J211" t="s">
        <v>6920</v>
      </c>
      <c r="K211">
        <v>609300000</v>
      </c>
      <c r="L211">
        <v>2719100000</v>
      </c>
    </row>
    <row r="212" spans="1:12" x14ac:dyDescent="0.25">
      <c r="A212" s="1">
        <v>44377</v>
      </c>
      <c r="B212" s="1">
        <v>44377</v>
      </c>
      <c r="C212" t="s">
        <v>1934</v>
      </c>
      <c r="D212" t="s">
        <v>6702</v>
      </c>
      <c r="E212">
        <v>88500000.000000119</v>
      </c>
      <c r="F212">
        <v>27800000</v>
      </c>
      <c r="G212">
        <v>2793500000</v>
      </c>
      <c r="H212">
        <v>1829500000</v>
      </c>
      <c r="I212">
        <v>2878700000</v>
      </c>
      <c r="J212">
        <v>22300000</v>
      </c>
      <c r="K212">
        <v>3712199999.9999995</v>
      </c>
      <c r="L212">
        <v>6221600000</v>
      </c>
    </row>
    <row r="213" spans="1:12" x14ac:dyDescent="0.25">
      <c r="A213" s="1">
        <v>44377</v>
      </c>
      <c r="B213" s="1">
        <v>44377</v>
      </c>
      <c r="C213" t="s">
        <v>1943</v>
      </c>
      <c r="D213" t="s">
        <v>6703</v>
      </c>
      <c r="E213" t="s">
        <v>6920</v>
      </c>
      <c r="F213" t="s">
        <v>6920</v>
      </c>
      <c r="G213" t="s">
        <v>6920</v>
      </c>
      <c r="H213" t="s">
        <v>6920</v>
      </c>
      <c r="I213" t="s">
        <v>6920</v>
      </c>
      <c r="J213" t="s">
        <v>6920</v>
      </c>
      <c r="K213" t="s">
        <v>6920</v>
      </c>
      <c r="L213" t="s">
        <v>6920</v>
      </c>
    </row>
    <row r="214" spans="1:12" x14ac:dyDescent="0.25">
      <c r="A214" s="1">
        <v>44377</v>
      </c>
      <c r="B214" s="1">
        <v>44377</v>
      </c>
      <c r="C214" t="s">
        <v>1959</v>
      </c>
      <c r="D214" t="s">
        <v>6704</v>
      </c>
      <c r="E214">
        <v>943492000</v>
      </c>
      <c r="F214">
        <v>235300000</v>
      </c>
      <c r="G214">
        <v>4535000000</v>
      </c>
      <c r="H214">
        <v>408356000</v>
      </c>
      <c r="I214">
        <v>1024328000</v>
      </c>
      <c r="J214">
        <v>47900000</v>
      </c>
      <c r="K214">
        <v>2983900000</v>
      </c>
      <c r="L214">
        <v>5474673000</v>
      </c>
    </row>
    <row r="215" spans="1:12" x14ac:dyDescent="0.25">
      <c r="A215" s="1">
        <v>44377</v>
      </c>
      <c r="B215" s="1">
        <v>44377</v>
      </c>
      <c r="C215" t="s">
        <v>1971</v>
      </c>
      <c r="D215" t="s">
        <v>6705</v>
      </c>
      <c r="E215">
        <v>2068000000</v>
      </c>
      <c r="F215">
        <v>147000000</v>
      </c>
      <c r="G215">
        <v>4500000000</v>
      </c>
      <c r="H215">
        <v>1801000000</v>
      </c>
      <c r="I215">
        <v>2833000000</v>
      </c>
      <c r="J215">
        <v>38000000</v>
      </c>
      <c r="K215">
        <v>6790000000</v>
      </c>
      <c r="L215">
        <v>10335000000</v>
      </c>
    </row>
    <row r="216" spans="1:12" x14ac:dyDescent="0.25">
      <c r="A216" s="1">
        <v>44377</v>
      </c>
      <c r="B216" s="1">
        <v>44377</v>
      </c>
      <c r="C216" t="s">
        <v>1986</v>
      </c>
      <c r="D216" t="s">
        <v>6706</v>
      </c>
      <c r="E216">
        <v>5760000000</v>
      </c>
      <c r="F216">
        <v>5041000000</v>
      </c>
      <c r="G216">
        <v>20442000000</v>
      </c>
      <c r="H216">
        <v>5257000000</v>
      </c>
      <c r="I216">
        <v>9980000000</v>
      </c>
      <c r="J216" t="s">
        <v>6920</v>
      </c>
      <c r="K216">
        <v>21010000000</v>
      </c>
      <c r="L216">
        <v>32427000000</v>
      </c>
    </row>
    <row r="217" spans="1:12" x14ac:dyDescent="0.25">
      <c r="A217" s="1">
        <v>44377</v>
      </c>
      <c r="B217" s="1">
        <v>44377</v>
      </c>
      <c r="C217" t="s">
        <v>2000</v>
      </c>
      <c r="D217" t="s">
        <v>6707</v>
      </c>
      <c r="E217">
        <v>317000000</v>
      </c>
      <c r="F217">
        <v>31000000</v>
      </c>
      <c r="G217">
        <v>6760000000</v>
      </c>
      <c r="H217">
        <v>-651000000</v>
      </c>
      <c r="I217">
        <v>322000000</v>
      </c>
      <c r="J217">
        <v>105000000</v>
      </c>
      <c r="K217">
        <v>8486000000</v>
      </c>
      <c r="L217">
        <v>4593000000</v>
      </c>
    </row>
    <row r="218" spans="1:12" x14ac:dyDescent="0.25">
      <c r="A218" s="1">
        <v>44377</v>
      </c>
      <c r="B218" s="1">
        <v>44377</v>
      </c>
      <c r="C218" t="s">
        <v>2009</v>
      </c>
      <c r="D218" t="s">
        <v>6708</v>
      </c>
      <c r="E218">
        <v>587228000</v>
      </c>
      <c r="F218">
        <v>550677000</v>
      </c>
      <c r="G218">
        <v>13719288000</v>
      </c>
      <c r="H218">
        <v>1140842000</v>
      </c>
      <c r="I218">
        <v>2712976000</v>
      </c>
      <c r="J218">
        <v>185523000</v>
      </c>
      <c r="K218">
        <v>6096965000</v>
      </c>
      <c r="L218">
        <v>9600249000</v>
      </c>
    </row>
    <row r="219" spans="1:12" x14ac:dyDescent="0.25">
      <c r="A219" s="1">
        <v>44377</v>
      </c>
      <c r="B219" s="1">
        <v>44377</v>
      </c>
      <c r="C219" t="s">
        <v>2016</v>
      </c>
      <c r="D219" t="s">
        <v>6709</v>
      </c>
      <c r="E219">
        <v>10178000000</v>
      </c>
      <c r="F219">
        <v>468000000</v>
      </c>
      <c r="G219">
        <v>15262000000</v>
      </c>
      <c r="H219">
        <v>5581000000</v>
      </c>
      <c r="I219" t="s">
        <v>6920</v>
      </c>
      <c r="J219">
        <v>122000000</v>
      </c>
      <c r="K219">
        <v>59076000000</v>
      </c>
      <c r="L219">
        <v>38268000000</v>
      </c>
    </row>
    <row r="220" spans="1:12" x14ac:dyDescent="0.25">
      <c r="A220" s="1">
        <v>44377</v>
      </c>
      <c r="B220" s="1">
        <v>44377</v>
      </c>
      <c r="C220" t="s">
        <v>2021</v>
      </c>
      <c r="D220" t="s">
        <v>6710</v>
      </c>
      <c r="E220" t="s">
        <v>6920</v>
      </c>
      <c r="F220" t="s">
        <v>6920</v>
      </c>
      <c r="G220" t="s">
        <v>6920</v>
      </c>
      <c r="H220" t="s">
        <v>6920</v>
      </c>
      <c r="I220" t="s">
        <v>6920</v>
      </c>
      <c r="J220" t="s">
        <v>6920</v>
      </c>
      <c r="K220" t="s">
        <v>6920</v>
      </c>
      <c r="L220" t="s">
        <v>6920</v>
      </c>
    </row>
    <row r="221" spans="1:12" x14ac:dyDescent="0.25">
      <c r="A221" s="1">
        <v>44377</v>
      </c>
      <c r="B221" s="1">
        <v>44377</v>
      </c>
      <c r="C221" t="s">
        <v>2025</v>
      </c>
      <c r="D221" t="s">
        <v>6711</v>
      </c>
      <c r="E221">
        <v>898000000</v>
      </c>
      <c r="F221">
        <v>15000000</v>
      </c>
      <c r="G221">
        <v>7007000000</v>
      </c>
      <c r="H221">
        <v>-156000000</v>
      </c>
      <c r="I221">
        <v>2516000000</v>
      </c>
      <c r="J221" t="s">
        <v>6920</v>
      </c>
      <c r="K221">
        <v>-4829999999.999999</v>
      </c>
      <c r="L221">
        <v>6898000000</v>
      </c>
    </row>
    <row r="222" spans="1:12" x14ac:dyDescent="0.25">
      <c r="A222" s="1">
        <v>44377</v>
      </c>
      <c r="B222" s="1">
        <v>44377</v>
      </c>
      <c r="C222" t="s">
        <v>2029</v>
      </c>
      <c r="D222" t="s">
        <v>6712</v>
      </c>
      <c r="E222">
        <v>7127000000</v>
      </c>
      <c r="F222">
        <v>2120000000</v>
      </c>
      <c r="G222">
        <v>24065000000</v>
      </c>
      <c r="H222">
        <v>5254000000</v>
      </c>
      <c r="I222">
        <v>12990000000</v>
      </c>
      <c r="J222">
        <v>177000000</v>
      </c>
      <c r="K222">
        <v>7159000000.000001</v>
      </c>
      <c r="L222">
        <v>89501000000</v>
      </c>
    </row>
    <row r="223" spans="1:12" x14ac:dyDescent="0.25">
      <c r="A223" s="1">
        <v>44377</v>
      </c>
      <c r="B223" s="1">
        <v>44377</v>
      </c>
      <c r="C223" t="s">
        <v>2086</v>
      </c>
      <c r="D223" t="s">
        <v>6713</v>
      </c>
      <c r="E223">
        <v>4091000000</v>
      </c>
      <c r="F223">
        <v>1144000000</v>
      </c>
      <c r="G223">
        <v>8312000000</v>
      </c>
      <c r="H223">
        <v>-4539000000</v>
      </c>
      <c r="I223">
        <v>-3724000000</v>
      </c>
      <c r="J223">
        <v>52000000</v>
      </c>
      <c r="K223">
        <v>1446000000</v>
      </c>
      <c r="L223">
        <v>238228000000</v>
      </c>
    </row>
    <row r="224" spans="1:12" x14ac:dyDescent="0.25">
      <c r="A224" s="1">
        <v>44377</v>
      </c>
      <c r="B224" s="1">
        <v>44377</v>
      </c>
      <c r="C224" t="s">
        <v>2094</v>
      </c>
      <c r="D224" t="s">
        <v>6714</v>
      </c>
      <c r="E224">
        <v>-368685000</v>
      </c>
      <c r="F224">
        <v>783373000</v>
      </c>
      <c r="G224">
        <v>6863091000</v>
      </c>
      <c r="H224">
        <v>556207000</v>
      </c>
      <c r="I224">
        <v>1567481000</v>
      </c>
      <c r="J224">
        <v>56944000</v>
      </c>
      <c r="K224">
        <v>5806679999.999999</v>
      </c>
      <c r="L224">
        <v>3621527000</v>
      </c>
    </row>
    <row r="225" spans="1:12" x14ac:dyDescent="0.25">
      <c r="A225" s="1">
        <v>44377</v>
      </c>
      <c r="B225" s="1">
        <v>44377</v>
      </c>
      <c r="C225" t="s">
        <v>2110</v>
      </c>
      <c r="D225" t="s">
        <v>6715</v>
      </c>
      <c r="E225">
        <v>-23803000000</v>
      </c>
      <c r="F225">
        <v>151789000000</v>
      </c>
      <c r="G225">
        <v>224142000000</v>
      </c>
      <c r="H225">
        <v>13418000000</v>
      </c>
      <c r="I225">
        <v>23559000000</v>
      </c>
      <c r="J225" t="s">
        <v>6920</v>
      </c>
      <c r="K225">
        <v>107588000000</v>
      </c>
      <c r="L225">
        <v>56541000000</v>
      </c>
    </row>
    <row r="226" spans="1:12" x14ac:dyDescent="0.25">
      <c r="A226" s="1">
        <v>44377</v>
      </c>
      <c r="B226" s="1">
        <v>44377</v>
      </c>
      <c r="C226" t="s">
        <v>2132</v>
      </c>
      <c r="D226" t="s">
        <v>6716</v>
      </c>
      <c r="E226">
        <v>1401600000</v>
      </c>
      <c r="F226">
        <v>827700000</v>
      </c>
      <c r="G226">
        <v>4287399999.9999995</v>
      </c>
      <c r="H226">
        <v>438100000</v>
      </c>
      <c r="I226">
        <v>1115300000</v>
      </c>
      <c r="J226">
        <v>49600000</v>
      </c>
      <c r="K226">
        <v>3006800000</v>
      </c>
      <c r="L226">
        <v>8958200000</v>
      </c>
    </row>
    <row r="227" spans="1:12" x14ac:dyDescent="0.25">
      <c r="A227" s="1">
        <v>44377</v>
      </c>
      <c r="B227" s="1">
        <v>44377</v>
      </c>
      <c r="C227" t="s">
        <v>2139</v>
      </c>
      <c r="D227" t="s">
        <v>6717</v>
      </c>
      <c r="E227" t="s">
        <v>6920</v>
      </c>
      <c r="F227" t="s">
        <v>6920</v>
      </c>
      <c r="G227" t="s">
        <v>6920</v>
      </c>
      <c r="H227" t="s">
        <v>6920</v>
      </c>
      <c r="I227" t="s">
        <v>6920</v>
      </c>
      <c r="J227" t="s">
        <v>6920</v>
      </c>
      <c r="K227" t="s">
        <v>6920</v>
      </c>
      <c r="L227" t="s">
        <v>6920</v>
      </c>
    </row>
    <row r="228" spans="1:12" x14ac:dyDescent="0.25">
      <c r="A228" s="1">
        <v>44377</v>
      </c>
      <c r="B228" s="1">
        <v>44377</v>
      </c>
      <c r="C228" t="s">
        <v>2143</v>
      </c>
      <c r="D228" t="s">
        <v>6718</v>
      </c>
      <c r="E228" t="s">
        <v>6920</v>
      </c>
      <c r="F228" t="s">
        <v>6920</v>
      </c>
      <c r="G228" t="s">
        <v>6920</v>
      </c>
      <c r="H228" t="s">
        <v>6920</v>
      </c>
      <c r="I228" t="s">
        <v>6920</v>
      </c>
      <c r="J228" t="s">
        <v>6920</v>
      </c>
      <c r="K228" t="s">
        <v>6920</v>
      </c>
      <c r="L228" t="s">
        <v>6920</v>
      </c>
    </row>
    <row r="229" spans="1:12" x14ac:dyDescent="0.25">
      <c r="A229" s="1">
        <v>44377</v>
      </c>
      <c r="B229" s="1">
        <v>44377</v>
      </c>
      <c r="C229" t="s">
        <v>2149</v>
      </c>
      <c r="D229" t="s">
        <v>6719</v>
      </c>
      <c r="E229">
        <v>960412000000</v>
      </c>
      <c r="F229">
        <v>3373063000000</v>
      </c>
      <c r="G229">
        <v>3975798000000</v>
      </c>
      <c r="H229">
        <v>-448697000000</v>
      </c>
      <c r="I229">
        <v>559113000000</v>
      </c>
      <c r="J229">
        <v>13908000000</v>
      </c>
      <c r="K229">
        <v>4339826000000</v>
      </c>
      <c r="L229">
        <v>7862572000000</v>
      </c>
    </row>
    <row r="230" spans="1:12" x14ac:dyDescent="0.25">
      <c r="A230" s="1">
        <v>44377</v>
      </c>
      <c r="B230" s="1">
        <v>44377</v>
      </c>
      <c r="C230" t="s">
        <v>2152</v>
      </c>
      <c r="D230" t="s">
        <v>6720</v>
      </c>
      <c r="E230">
        <v>1558600000</v>
      </c>
      <c r="F230">
        <v>3409900000</v>
      </c>
      <c r="G230">
        <v>7158700000</v>
      </c>
      <c r="H230">
        <v>1409100000</v>
      </c>
      <c r="I230">
        <v>1969300000</v>
      </c>
      <c r="J230" t="s">
        <v>6920</v>
      </c>
      <c r="K230">
        <v>10717700000.000002</v>
      </c>
      <c r="L230">
        <v>19412300000</v>
      </c>
    </row>
    <row r="231" spans="1:12" x14ac:dyDescent="0.25">
      <c r="A231" s="1">
        <v>44377</v>
      </c>
      <c r="B231" s="1">
        <v>44377</v>
      </c>
      <c r="C231" t="s">
        <v>2158</v>
      </c>
      <c r="D231" t="s">
        <v>6721</v>
      </c>
      <c r="E231">
        <v>485000000</v>
      </c>
      <c r="F231">
        <v>158000000</v>
      </c>
      <c r="G231">
        <v>8984000000</v>
      </c>
      <c r="H231">
        <v>307000000</v>
      </c>
      <c r="I231">
        <v>1572000000</v>
      </c>
      <c r="J231">
        <v>127000000</v>
      </c>
      <c r="K231">
        <v>1517000000</v>
      </c>
      <c r="L231">
        <v>15165000000</v>
      </c>
    </row>
    <row r="232" spans="1:12" x14ac:dyDescent="0.25">
      <c r="A232" s="1">
        <v>44377</v>
      </c>
      <c r="B232" s="1">
        <v>44377</v>
      </c>
      <c r="C232" t="s">
        <v>2167</v>
      </c>
      <c r="D232" t="s">
        <v>6722</v>
      </c>
      <c r="E232">
        <v>-1949000000</v>
      </c>
      <c r="F232">
        <v>439000000</v>
      </c>
      <c r="G232">
        <v>12492000000</v>
      </c>
      <c r="H232">
        <v>958000000</v>
      </c>
      <c r="I232">
        <v>2537000000</v>
      </c>
      <c r="J232">
        <v>100000000</v>
      </c>
      <c r="K232">
        <v>9277000000</v>
      </c>
      <c r="L232">
        <v>5920000000</v>
      </c>
    </row>
    <row r="233" spans="1:12" x14ac:dyDescent="0.25">
      <c r="A233" s="1">
        <v>44377</v>
      </c>
      <c r="B233" s="1">
        <v>44377</v>
      </c>
      <c r="C233" t="s">
        <v>2180</v>
      </c>
      <c r="D233" t="s">
        <v>6723</v>
      </c>
      <c r="E233">
        <v>1170771000</v>
      </c>
      <c r="F233">
        <v>0</v>
      </c>
      <c r="G233">
        <v>1008241000</v>
      </c>
      <c r="H233">
        <v>866841000</v>
      </c>
      <c r="I233" t="s">
        <v>6920</v>
      </c>
      <c r="J233">
        <v>16506000</v>
      </c>
      <c r="K233">
        <v>4965675000</v>
      </c>
      <c r="L233">
        <v>7699469000</v>
      </c>
    </row>
    <row r="234" spans="1:12" x14ac:dyDescent="0.25">
      <c r="A234" s="1">
        <v>44377</v>
      </c>
      <c r="B234" s="1">
        <v>44377</v>
      </c>
      <c r="C234" t="s">
        <v>2186</v>
      </c>
      <c r="D234" t="s">
        <v>6724</v>
      </c>
      <c r="E234">
        <v>879000000</v>
      </c>
      <c r="F234">
        <v>1345000000</v>
      </c>
      <c r="G234">
        <v>18664000000</v>
      </c>
      <c r="H234">
        <v>-246000000</v>
      </c>
      <c r="I234">
        <v>3752000000</v>
      </c>
      <c r="J234">
        <v>190000000</v>
      </c>
      <c r="K234">
        <v>6701000000</v>
      </c>
      <c r="L234">
        <v>9957000000</v>
      </c>
    </row>
    <row r="235" spans="1:12" x14ac:dyDescent="0.25">
      <c r="A235" s="1">
        <v>44377</v>
      </c>
      <c r="B235" s="1">
        <v>44377</v>
      </c>
      <c r="C235" t="s">
        <v>2194</v>
      </c>
      <c r="D235" t="s">
        <v>6725</v>
      </c>
      <c r="E235">
        <v>640423000</v>
      </c>
      <c r="F235">
        <v>0</v>
      </c>
      <c r="G235">
        <v>3550325000</v>
      </c>
      <c r="H235">
        <v>509087000</v>
      </c>
      <c r="I235">
        <v>1025484000</v>
      </c>
      <c r="J235">
        <v>46485000</v>
      </c>
      <c r="K235">
        <v>2154558000</v>
      </c>
      <c r="L235">
        <v>2980642000</v>
      </c>
    </row>
    <row r="236" spans="1:12" x14ac:dyDescent="0.25">
      <c r="A236" s="1">
        <v>44377</v>
      </c>
      <c r="B236" s="1">
        <v>44377</v>
      </c>
      <c r="C236" t="s">
        <v>2207</v>
      </c>
      <c r="D236" t="s">
        <v>6726</v>
      </c>
      <c r="E236">
        <v>6510000000</v>
      </c>
      <c r="F236">
        <v>0</v>
      </c>
      <c r="G236">
        <v>7996000000</v>
      </c>
      <c r="H236">
        <v>3646000000</v>
      </c>
      <c r="I236" t="s">
        <v>6920</v>
      </c>
      <c r="J236">
        <v>86000000</v>
      </c>
      <c r="K236">
        <v>26792000000.000004</v>
      </c>
      <c r="L236">
        <v>46110000000</v>
      </c>
    </row>
    <row r="237" spans="1:12" x14ac:dyDescent="0.25">
      <c r="A237" s="1">
        <v>44377</v>
      </c>
      <c r="B237" s="1">
        <v>44377</v>
      </c>
      <c r="C237" t="s">
        <v>2211</v>
      </c>
      <c r="D237" t="s">
        <v>6727</v>
      </c>
      <c r="E237">
        <v>907800000</v>
      </c>
      <c r="F237" t="s">
        <v>6920</v>
      </c>
      <c r="G237">
        <v>2550500000</v>
      </c>
      <c r="H237">
        <v>450100000</v>
      </c>
      <c r="I237" t="s">
        <v>6920</v>
      </c>
      <c r="J237">
        <v>28400000</v>
      </c>
      <c r="K237">
        <v>5825600000</v>
      </c>
      <c r="L237">
        <v>9961800000</v>
      </c>
    </row>
    <row r="238" spans="1:12" x14ac:dyDescent="0.25">
      <c r="A238" s="1">
        <v>44377</v>
      </c>
      <c r="B238" s="1">
        <v>44377</v>
      </c>
      <c r="C238" t="s">
        <v>2226</v>
      </c>
      <c r="D238" t="s">
        <v>6728</v>
      </c>
      <c r="E238">
        <v>1003800000</v>
      </c>
      <c r="F238">
        <v>55400000</v>
      </c>
      <c r="G238">
        <v>1801200000</v>
      </c>
      <c r="H238">
        <v>574300000</v>
      </c>
      <c r="I238">
        <v>1148700000</v>
      </c>
      <c r="J238">
        <v>15700000</v>
      </c>
      <c r="K238">
        <v>5349000000</v>
      </c>
      <c r="L238">
        <v>9077400000</v>
      </c>
    </row>
    <row r="239" spans="1:12" x14ac:dyDescent="0.25">
      <c r="A239" s="1">
        <v>44377</v>
      </c>
      <c r="B239" s="1">
        <v>44377</v>
      </c>
      <c r="C239" t="s">
        <v>2230</v>
      </c>
      <c r="D239" t="s">
        <v>6729</v>
      </c>
      <c r="E239">
        <v>1258300000</v>
      </c>
      <c r="F239">
        <v>1277800000</v>
      </c>
      <c r="G239">
        <v>3632100000</v>
      </c>
      <c r="H239">
        <v>876300000</v>
      </c>
      <c r="I239">
        <v>1881000000</v>
      </c>
      <c r="J239">
        <v>42400000</v>
      </c>
      <c r="K239">
        <v>8124800000</v>
      </c>
      <c r="L239">
        <v>8002700000</v>
      </c>
    </row>
    <row r="240" spans="1:12" x14ac:dyDescent="0.25">
      <c r="A240" s="1">
        <v>44377</v>
      </c>
      <c r="B240" s="1">
        <v>44377</v>
      </c>
      <c r="C240" t="s">
        <v>2239</v>
      </c>
      <c r="D240" t="s">
        <v>6730</v>
      </c>
      <c r="E240">
        <v>925000000</v>
      </c>
      <c r="F240">
        <v>212000000</v>
      </c>
      <c r="G240">
        <v>8020000000</v>
      </c>
      <c r="H240">
        <v>702000000</v>
      </c>
      <c r="I240">
        <v>1888000000</v>
      </c>
      <c r="J240">
        <v>71000000</v>
      </c>
      <c r="K240">
        <v>2808000000</v>
      </c>
      <c r="L240">
        <v>11896000000</v>
      </c>
    </row>
    <row r="241" spans="1:12" x14ac:dyDescent="0.25">
      <c r="A241" s="1">
        <v>44377</v>
      </c>
      <c r="B241" s="1">
        <v>44377</v>
      </c>
      <c r="C241" t="s">
        <v>2243</v>
      </c>
      <c r="D241" t="s">
        <v>6731</v>
      </c>
      <c r="E241">
        <v>3326000000</v>
      </c>
      <c r="F241">
        <v>17000000</v>
      </c>
      <c r="G241">
        <v>19175000000</v>
      </c>
      <c r="H241">
        <v>2817000000</v>
      </c>
      <c r="I241">
        <v>5627000000</v>
      </c>
      <c r="J241">
        <v>259000000</v>
      </c>
      <c r="K241">
        <v>19843000000</v>
      </c>
      <c r="L241">
        <v>26677000000</v>
      </c>
    </row>
    <row r="242" spans="1:12" x14ac:dyDescent="0.25">
      <c r="A242" s="1">
        <v>44377</v>
      </c>
      <c r="B242" s="1">
        <v>44377</v>
      </c>
      <c r="C242" t="s">
        <v>2250</v>
      </c>
      <c r="D242" t="s">
        <v>6732</v>
      </c>
      <c r="E242">
        <v>2759000000</v>
      </c>
      <c r="F242">
        <v>95000000</v>
      </c>
      <c r="G242">
        <v>10948000000</v>
      </c>
      <c r="H242">
        <v>3516000000</v>
      </c>
      <c r="I242">
        <v>1682000000</v>
      </c>
      <c r="J242">
        <v>146000000</v>
      </c>
      <c r="K242">
        <v>27705000000.000004</v>
      </c>
      <c r="L242">
        <v>14644000000</v>
      </c>
    </row>
    <row r="243" spans="1:12" x14ac:dyDescent="0.25">
      <c r="A243" s="1">
        <v>44377</v>
      </c>
      <c r="B243" s="1">
        <v>44377</v>
      </c>
      <c r="C243" t="s">
        <v>2255</v>
      </c>
      <c r="D243" t="s">
        <v>6733</v>
      </c>
      <c r="E243">
        <v>2516000000</v>
      </c>
      <c r="F243">
        <v>3497000000</v>
      </c>
      <c r="G243">
        <v>39521000000</v>
      </c>
      <c r="H243">
        <v>-7765000000</v>
      </c>
      <c r="I243">
        <v>12559000000</v>
      </c>
      <c r="J243">
        <v>198000000</v>
      </c>
      <c r="K243">
        <v>132933000000</v>
      </c>
      <c r="L243">
        <v>95842000000</v>
      </c>
    </row>
    <row r="244" spans="1:12" x14ac:dyDescent="0.25">
      <c r="A244" s="1">
        <v>44377</v>
      </c>
      <c r="B244" s="1">
        <v>44377</v>
      </c>
      <c r="C244" t="s">
        <v>2269</v>
      </c>
      <c r="D244" t="s">
        <v>6734</v>
      </c>
      <c r="E244">
        <v>2183000000</v>
      </c>
      <c r="F244">
        <v>1493000000</v>
      </c>
      <c r="G244">
        <v>7591000000</v>
      </c>
      <c r="H244">
        <v>2276000000</v>
      </c>
      <c r="I244">
        <v>3882000000</v>
      </c>
      <c r="J244">
        <v>63000000</v>
      </c>
      <c r="K244">
        <v>774000000</v>
      </c>
      <c r="L244">
        <v>18874000000</v>
      </c>
    </row>
    <row r="245" spans="1:12" x14ac:dyDescent="0.25">
      <c r="A245" s="1">
        <v>44377</v>
      </c>
      <c r="B245" s="1">
        <v>44377</v>
      </c>
      <c r="C245" t="s">
        <v>2284</v>
      </c>
      <c r="D245" t="s">
        <v>6735</v>
      </c>
      <c r="E245">
        <v>111000000</v>
      </c>
      <c r="F245" t="s">
        <v>6920</v>
      </c>
      <c r="G245" t="s">
        <v>6920</v>
      </c>
      <c r="H245">
        <v>213000000</v>
      </c>
      <c r="I245">
        <v>461000000</v>
      </c>
      <c r="J245">
        <v>11000000</v>
      </c>
      <c r="K245">
        <v>637000000</v>
      </c>
      <c r="L245">
        <v>4085000000</v>
      </c>
    </row>
    <row r="246" spans="1:12" x14ac:dyDescent="0.25">
      <c r="A246" s="1">
        <v>44377</v>
      </c>
      <c r="B246" s="1">
        <v>44377</v>
      </c>
      <c r="C246" t="s">
        <v>2288</v>
      </c>
      <c r="D246" t="s">
        <v>6736</v>
      </c>
      <c r="E246">
        <v>7682700000</v>
      </c>
      <c r="F246">
        <v>0</v>
      </c>
      <c r="G246">
        <v>5397500000</v>
      </c>
      <c r="H246">
        <v>6485500000</v>
      </c>
      <c r="I246" t="s">
        <v>6920</v>
      </c>
      <c r="J246">
        <v>56400000</v>
      </c>
      <c r="K246">
        <v>17836499999.999996</v>
      </c>
      <c r="L246">
        <v>44759600000</v>
      </c>
    </row>
    <row r="247" spans="1:12" x14ac:dyDescent="0.25">
      <c r="A247" s="1">
        <v>44377</v>
      </c>
      <c r="B247" s="1">
        <v>44377</v>
      </c>
      <c r="C247" t="s">
        <v>2306</v>
      </c>
      <c r="D247" t="s">
        <v>6737</v>
      </c>
      <c r="E247">
        <v>1867462000</v>
      </c>
      <c r="F247">
        <v>0</v>
      </c>
      <c r="G247">
        <v>4160175000</v>
      </c>
      <c r="H247">
        <v>2795487000</v>
      </c>
      <c r="I247" t="s">
        <v>6920</v>
      </c>
      <c r="J247">
        <v>42389000</v>
      </c>
      <c r="K247">
        <v>13419817999.999998</v>
      </c>
      <c r="L247">
        <v>12299594000</v>
      </c>
    </row>
    <row r="248" spans="1:12" x14ac:dyDescent="0.25">
      <c r="A248" s="1">
        <v>44377</v>
      </c>
      <c r="B248" s="1">
        <v>44377</v>
      </c>
      <c r="C248" t="s">
        <v>2315</v>
      </c>
      <c r="D248" t="s">
        <v>6738</v>
      </c>
      <c r="E248">
        <v>2304000000</v>
      </c>
      <c r="F248">
        <v>1048000000</v>
      </c>
      <c r="G248">
        <v>12669000000</v>
      </c>
      <c r="H248">
        <v>2305000000</v>
      </c>
      <c r="I248">
        <v>4603000000</v>
      </c>
      <c r="J248">
        <v>156000000</v>
      </c>
      <c r="K248">
        <v>14643000000.000002</v>
      </c>
      <c r="L248">
        <v>9803000000</v>
      </c>
    </row>
    <row r="249" spans="1:12" x14ac:dyDescent="0.25">
      <c r="A249" s="1">
        <v>44377</v>
      </c>
      <c r="B249" s="1">
        <v>44377</v>
      </c>
      <c r="C249" t="s">
        <v>2319</v>
      </c>
      <c r="D249" t="s">
        <v>6739</v>
      </c>
      <c r="E249">
        <v>-2874000000</v>
      </c>
      <c r="F249">
        <v>1297000000</v>
      </c>
      <c r="G249">
        <v>15853000000</v>
      </c>
      <c r="H249">
        <v>789000000</v>
      </c>
      <c r="I249">
        <v>2490000000</v>
      </c>
      <c r="J249">
        <v>119000000</v>
      </c>
      <c r="K249">
        <v>8716000000</v>
      </c>
      <c r="L249">
        <v>7798000000</v>
      </c>
    </row>
    <row r="250" spans="1:12" x14ac:dyDescent="0.25">
      <c r="A250" s="1">
        <v>44377</v>
      </c>
      <c r="B250" s="1">
        <v>44377</v>
      </c>
      <c r="C250" t="s">
        <v>2338</v>
      </c>
      <c r="D250" t="s">
        <v>6740</v>
      </c>
      <c r="E250" t="s">
        <v>6920</v>
      </c>
      <c r="F250" t="s">
        <v>6920</v>
      </c>
      <c r="G250" t="s">
        <v>6920</v>
      </c>
      <c r="H250" t="s">
        <v>6920</v>
      </c>
      <c r="I250" t="s">
        <v>6920</v>
      </c>
      <c r="J250" t="s">
        <v>6920</v>
      </c>
      <c r="K250" t="s">
        <v>6920</v>
      </c>
      <c r="L250" t="s">
        <v>6920</v>
      </c>
    </row>
    <row r="251" spans="1:12" x14ac:dyDescent="0.25">
      <c r="A251" s="1">
        <v>44377</v>
      </c>
      <c r="B251" s="1">
        <v>44377</v>
      </c>
      <c r="C251" t="s">
        <v>2367</v>
      </c>
      <c r="D251" t="s">
        <v>6741</v>
      </c>
      <c r="E251">
        <v>-98564000.00000003</v>
      </c>
      <c r="F251">
        <v>776686000</v>
      </c>
      <c r="G251">
        <v>6383292000</v>
      </c>
      <c r="H251">
        <v>276774000</v>
      </c>
      <c r="I251">
        <v>1397862000</v>
      </c>
      <c r="J251">
        <v>85774000</v>
      </c>
      <c r="K251">
        <v>4308321000</v>
      </c>
      <c r="L251">
        <v>3440406000</v>
      </c>
    </row>
    <row r="252" spans="1:12" x14ac:dyDescent="0.25">
      <c r="A252" s="1">
        <v>44377</v>
      </c>
      <c r="B252" s="1">
        <v>44377</v>
      </c>
      <c r="C252" t="s">
        <v>2373</v>
      </c>
      <c r="D252" t="s">
        <v>6742</v>
      </c>
      <c r="E252">
        <v>432100000</v>
      </c>
      <c r="F252">
        <v>449600000</v>
      </c>
      <c r="G252">
        <v>4392600000</v>
      </c>
      <c r="H252">
        <v>60600000</v>
      </c>
      <c r="I252">
        <v>656100000</v>
      </c>
      <c r="J252">
        <v>30500000</v>
      </c>
      <c r="K252">
        <v>4835800000.000001</v>
      </c>
      <c r="L252">
        <v>7867900000</v>
      </c>
    </row>
    <row r="253" spans="1:12" x14ac:dyDescent="0.25">
      <c r="A253" s="1">
        <v>44377</v>
      </c>
      <c r="B253" s="1">
        <v>44377</v>
      </c>
      <c r="C253" t="s">
        <v>2399</v>
      </c>
      <c r="D253" t="s">
        <v>6743</v>
      </c>
      <c r="E253">
        <v>3032000000</v>
      </c>
      <c r="F253">
        <v>2636000000</v>
      </c>
      <c r="G253">
        <v>41707100000</v>
      </c>
      <c r="H253">
        <v>1920600000</v>
      </c>
      <c r="I253">
        <v>5889700000</v>
      </c>
      <c r="J253">
        <v>207000000</v>
      </c>
      <c r="K253">
        <v>4551800000</v>
      </c>
      <c r="L253">
        <v>8206900000</v>
      </c>
    </row>
    <row r="254" spans="1:12" x14ac:dyDescent="0.25">
      <c r="A254" s="1">
        <v>44377</v>
      </c>
      <c r="B254" s="1">
        <v>44377</v>
      </c>
      <c r="C254" t="s">
        <v>2403</v>
      </c>
      <c r="D254" t="s">
        <v>6744</v>
      </c>
      <c r="E254">
        <v>-1013000000.0000002</v>
      </c>
      <c r="F254">
        <v>384500000</v>
      </c>
      <c r="G254">
        <v>4495200000</v>
      </c>
      <c r="H254">
        <v>370800000</v>
      </c>
      <c r="I254">
        <v>910100000</v>
      </c>
      <c r="J254">
        <v>39400000</v>
      </c>
      <c r="K254">
        <v>3605500000</v>
      </c>
      <c r="L254">
        <v>3321600000</v>
      </c>
    </row>
    <row r="255" spans="1:12" x14ac:dyDescent="0.25">
      <c r="A255" s="1">
        <v>44377</v>
      </c>
      <c r="B255" s="1">
        <v>44377</v>
      </c>
      <c r="C255" t="s">
        <v>2421</v>
      </c>
      <c r="D255" t="s">
        <v>6745</v>
      </c>
      <c r="E255">
        <v>-73513000.000000015</v>
      </c>
      <c r="F255" t="s">
        <v>6920</v>
      </c>
      <c r="G255" t="s">
        <v>6920</v>
      </c>
      <c r="H255">
        <v>423047000</v>
      </c>
      <c r="I255">
        <v>812854000</v>
      </c>
      <c r="J255">
        <v>11550000</v>
      </c>
      <c r="K255">
        <v>3607882999.9999995</v>
      </c>
      <c r="L255">
        <v>1386834000</v>
      </c>
    </row>
    <row r="256" spans="1:12" x14ac:dyDescent="0.25">
      <c r="A256" s="1">
        <v>44377</v>
      </c>
      <c r="B256" s="1">
        <v>44377</v>
      </c>
      <c r="C256" t="s">
        <v>2430</v>
      </c>
      <c r="D256" t="s">
        <v>6746</v>
      </c>
      <c r="E256">
        <v>676000000</v>
      </c>
      <c r="F256">
        <v>378000000</v>
      </c>
      <c r="G256">
        <v>5466000000</v>
      </c>
      <c r="H256">
        <v>297000000</v>
      </c>
      <c r="I256">
        <v>496000000</v>
      </c>
      <c r="J256">
        <v>77000000</v>
      </c>
      <c r="K256">
        <v>5832000000</v>
      </c>
      <c r="L256">
        <v>7095000000</v>
      </c>
    </row>
    <row r="257" spans="1:12" x14ac:dyDescent="0.25">
      <c r="A257" s="1">
        <v>44377</v>
      </c>
      <c r="B257" s="1">
        <v>44377</v>
      </c>
      <c r="C257" t="s">
        <v>2438</v>
      </c>
      <c r="D257" t="s">
        <v>6747</v>
      </c>
      <c r="E257">
        <v>939100000</v>
      </c>
      <c r="F257">
        <v>184100000</v>
      </c>
      <c r="G257">
        <v>5573600000</v>
      </c>
      <c r="H257">
        <v>629300000</v>
      </c>
      <c r="I257">
        <v>999600000</v>
      </c>
      <c r="J257" t="s">
        <v>6920</v>
      </c>
      <c r="K257">
        <v>2813100000</v>
      </c>
      <c r="L257">
        <v>7196100000</v>
      </c>
    </row>
    <row r="258" spans="1:12" x14ac:dyDescent="0.25">
      <c r="A258" s="1">
        <v>44377</v>
      </c>
      <c r="B258" s="1">
        <v>44377</v>
      </c>
      <c r="C258" t="s">
        <v>2452</v>
      </c>
      <c r="D258" t="s">
        <v>6748</v>
      </c>
      <c r="E258">
        <v>3730000000</v>
      </c>
      <c r="F258">
        <v>1969000000</v>
      </c>
      <c r="G258">
        <v>17535000000</v>
      </c>
      <c r="H258">
        <v>3780000000</v>
      </c>
      <c r="I258">
        <v>5424000000</v>
      </c>
      <c r="J258">
        <v>81000000</v>
      </c>
      <c r="K258">
        <v>27149000000</v>
      </c>
      <c r="L258">
        <v>27112000000</v>
      </c>
    </row>
    <row r="259" spans="1:12" x14ac:dyDescent="0.25">
      <c r="A259" s="1">
        <v>44377</v>
      </c>
      <c r="B259" s="1">
        <v>44377</v>
      </c>
      <c r="C259" t="s">
        <v>2457</v>
      </c>
      <c r="D259" t="s">
        <v>6749</v>
      </c>
      <c r="E259">
        <v>1046000000</v>
      </c>
      <c r="F259">
        <v>953000000</v>
      </c>
      <c r="G259">
        <v>10128000000</v>
      </c>
      <c r="H259">
        <v>-309000000</v>
      </c>
      <c r="I259">
        <v>426000000</v>
      </c>
      <c r="J259">
        <v>107000000</v>
      </c>
      <c r="K259">
        <v>234000000</v>
      </c>
      <c r="L259">
        <v>8206000000</v>
      </c>
    </row>
    <row r="260" spans="1:12" x14ac:dyDescent="0.25">
      <c r="A260" s="1">
        <v>44377</v>
      </c>
      <c r="B260" s="1">
        <v>44377</v>
      </c>
      <c r="C260" t="s">
        <v>2465</v>
      </c>
      <c r="D260" t="s">
        <v>6750</v>
      </c>
      <c r="E260">
        <v>-2298000000</v>
      </c>
      <c r="F260">
        <v>2509000000</v>
      </c>
      <c r="G260">
        <v>22418000000</v>
      </c>
      <c r="H260">
        <v>1145000000</v>
      </c>
      <c r="I260">
        <v>4739000000</v>
      </c>
      <c r="J260">
        <v>223000000</v>
      </c>
      <c r="K260">
        <v>19282000000</v>
      </c>
      <c r="L260">
        <v>12689000000</v>
      </c>
    </row>
    <row r="261" spans="1:12" x14ac:dyDescent="0.25">
      <c r="A261" s="1">
        <v>44377</v>
      </c>
      <c r="B261" s="1">
        <v>44377</v>
      </c>
      <c r="C261" t="s">
        <v>2469</v>
      </c>
      <c r="D261" t="s">
        <v>6751</v>
      </c>
      <c r="E261">
        <v>769300000</v>
      </c>
      <c r="F261">
        <v>287200000</v>
      </c>
      <c r="G261">
        <v>3018900000</v>
      </c>
      <c r="H261">
        <v>760300000</v>
      </c>
      <c r="I261">
        <v>1444000000</v>
      </c>
      <c r="J261">
        <v>27400000</v>
      </c>
      <c r="K261">
        <v>5926699999.999999</v>
      </c>
      <c r="L261">
        <v>4754000000</v>
      </c>
    </row>
    <row r="262" spans="1:12" x14ac:dyDescent="0.25">
      <c r="A262" s="1">
        <v>44377</v>
      </c>
      <c r="B262" s="1">
        <v>44377</v>
      </c>
      <c r="C262" t="s">
        <v>2481</v>
      </c>
      <c r="D262" t="s">
        <v>6752</v>
      </c>
      <c r="E262">
        <v>8487000000</v>
      </c>
      <c r="F262">
        <v>1681000000</v>
      </c>
      <c r="G262">
        <v>32055000000</v>
      </c>
      <c r="H262">
        <v>8438000000</v>
      </c>
      <c r="I262">
        <v>10873000000</v>
      </c>
      <c r="J262">
        <v>314000000</v>
      </c>
      <c r="K262">
        <v>48214000000</v>
      </c>
      <c r="L262">
        <v>162903000000</v>
      </c>
    </row>
    <row r="263" spans="1:12" x14ac:dyDescent="0.25">
      <c r="A263" s="1">
        <v>44377</v>
      </c>
      <c r="B263" s="1">
        <v>44377</v>
      </c>
      <c r="C263" t="s">
        <v>2494</v>
      </c>
      <c r="D263" t="s">
        <v>6753</v>
      </c>
      <c r="E263" t="s">
        <v>6920</v>
      </c>
      <c r="F263" t="s">
        <v>6920</v>
      </c>
      <c r="G263" t="s">
        <v>6920</v>
      </c>
      <c r="H263" t="s">
        <v>6920</v>
      </c>
      <c r="I263" t="s">
        <v>6920</v>
      </c>
      <c r="J263" t="s">
        <v>6920</v>
      </c>
      <c r="K263" t="s">
        <v>6920</v>
      </c>
      <c r="L263" t="s">
        <v>6920</v>
      </c>
    </row>
    <row r="264" spans="1:12" x14ac:dyDescent="0.25">
      <c r="A264" s="1">
        <v>44377</v>
      </c>
      <c r="B264" s="1">
        <v>44377</v>
      </c>
      <c r="C264" t="s">
        <v>2512</v>
      </c>
      <c r="D264" t="s">
        <v>6754</v>
      </c>
      <c r="E264">
        <v>552000000</v>
      </c>
      <c r="F264" t="s">
        <v>6920</v>
      </c>
      <c r="G264" t="s">
        <v>6920</v>
      </c>
      <c r="H264">
        <v>3665000000</v>
      </c>
      <c r="I264">
        <v>6153000000</v>
      </c>
      <c r="J264">
        <v>85000000</v>
      </c>
      <c r="K264">
        <v>18563000000</v>
      </c>
      <c r="L264">
        <v>61233000000</v>
      </c>
    </row>
    <row r="265" spans="1:12" x14ac:dyDescent="0.25">
      <c r="A265" s="1">
        <v>44377</v>
      </c>
      <c r="B265" s="1">
        <v>44377</v>
      </c>
      <c r="C265" t="s">
        <v>2524</v>
      </c>
      <c r="D265" t="s">
        <v>6755</v>
      </c>
      <c r="E265">
        <v>883000000</v>
      </c>
      <c r="F265">
        <v>261000000</v>
      </c>
      <c r="G265">
        <v>5175000000</v>
      </c>
      <c r="H265">
        <v>800000000</v>
      </c>
      <c r="I265">
        <v>1751000000</v>
      </c>
      <c r="J265">
        <v>53000000</v>
      </c>
      <c r="K265">
        <v>2995000000</v>
      </c>
      <c r="L265">
        <v>8711000000</v>
      </c>
    </row>
    <row r="266" spans="1:12" x14ac:dyDescent="0.25">
      <c r="A266" s="1">
        <v>44377</v>
      </c>
      <c r="B266" s="1">
        <v>44377</v>
      </c>
      <c r="C266" t="s">
        <v>2537</v>
      </c>
      <c r="D266" t="s">
        <v>6756</v>
      </c>
      <c r="E266">
        <v>-2970600000</v>
      </c>
      <c r="F266">
        <v>5829200000</v>
      </c>
      <c r="G266">
        <v>31227700000</v>
      </c>
      <c r="H266">
        <v>2279900000</v>
      </c>
      <c r="I266">
        <v>5840100000</v>
      </c>
      <c r="J266">
        <v>290200000</v>
      </c>
      <c r="K266">
        <v>21275300000</v>
      </c>
      <c r="L266">
        <v>15452100000</v>
      </c>
    </row>
    <row r="267" spans="1:12" x14ac:dyDescent="0.25">
      <c r="A267" s="1">
        <v>44377</v>
      </c>
      <c r="B267" s="1">
        <v>44377</v>
      </c>
      <c r="C267" t="s">
        <v>2540</v>
      </c>
      <c r="D267" t="s">
        <v>6757</v>
      </c>
      <c r="E267">
        <v>228500000</v>
      </c>
      <c r="F267">
        <v>17700000</v>
      </c>
      <c r="G267">
        <v>716200000</v>
      </c>
      <c r="H267">
        <v>78900000</v>
      </c>
      <c r="I267">
        <v>288200000</v>
      </c>
      <c r="J267">
        <v>9600000</v>
      </c>
      <c r="K267">
        <v>536100000.00000006</v>
      </c>
      <c r="L267">
        <v>1816600000</v>
      </c>
    </row>
    <row r="268" spans="1:12" x14ac:dyDescent="0.25">
      <c r="A268" s="1">
        <v>44377</v>
      </c>
      <c r="B268" s="1">
        <v>44377</v>
      </c>
      <c r="C268" t="s">
        <v>2562</v>
      </c>
      <c r="D268" t="s">
        <v>6758</v>
      </c>
      <c r="E268">
        <v>29432999.999999993</v>
      </c>
      <c r="F268">
        <v>0</v>
      </c>
      <c r="G268">
        <v>5118110000</v>
      </c>
      <c r="H268">
        <v>-333168000</v>
      </c>
      <c r="I268">
        <v>293311000.00000006</v>
      </c>
      <c r="J268">
        <v>61574000</v>
      </c>
      <c r="K268">
        <v>1731070000.0000002</v>
      </c>
      <c r="L268">
        <v>832288000</v>
      </c>
    </row>
    <row r="269" spans="1:12" x14ac:dyDescent="0.25">
      <c r="A269" s="1">
        <v>44377</v>
      </c>
      <c r="B269" s="1">
        <v>44377</v>
      </c>
      <c r="C269" t="s">
        <v>2566</v>
      </c>
      <c r="D269" t="s">
        <v>6759</v>
      </c>
      <c r="E269">
        <v>548794000</v>
      </c>
      <c r="F269">
        <v>45134000</v>
      </c>
      <c r="G269">
        <v>2296844000</v>
      </c>
      <c r="H269">
        <v>425739000</v>
      </c>
      <c r="I269">
        <v>669453000</v>
      </c>
      <c r="J269">
        <v>18313000</v>
      </c>
      <c r="K269">
        <v>1441699000</v>
      </c>
      <c r="L269">
        <v>2768516000</v>
      </c>
    </row>
    <row r="270" spans="1:12" x14ac:dyDescent="0.25">
      <c r="A270" s="1">
        <v>44377</v>
      </c>
      <c r="B270" s="1">
        <v>44377</v>
      </c>
      <c r="C270" t="s">
        <v>2579</v>
      </c>
      <c r="D270" t="s">
        <v>6760</v>
      </c>
      <c r="E270">
        <v>1046800000</v>
      </c>
      <c r="F270">
        <v>290400000</v>
      </c>
      <c r="G270">
        <v>1220800000</v>
      </c>
      <c r="H270">
        <v>682400000</v>
      </c>
      <c r="I270">
        <v>1048500000</v>
      </c>
      <c r="J270">
        <v>14300000</v>
      </c>
      <c r="K270">
        <v>3897899999.9999995</v>
      </c>
      <c r="L270">
        <v>4117300000</v>
      </c>
    </row>
    <row r="271" spans="1:12" x14ac:dyDescent="0.25">
      <c r="A271" s="1">
        <v>44377</v>
      </c>
      <c r="B271" s="1">
        <v>44377</v>
      </c>
      <c r="C271" t="s">
        <v>2588</v>
      </c>
      <c r="D271" t="s">
        <v>6761</v>
      </c>
      <c r="E271">
        <v>9657000000</v>
      </c>
      <c r="F271">
        <v>1168000000</v>
      </c>
      <c r="G271">
        <v>23050000000</v>
      </c>
      <c r="H271">
        <v>4714000000</v>
      </c>
      <c r="I271">
        <v>8721000000</v>
      </c>
      <c r="J271">
        <v>192000000</v>
      </c>
      <c r="K271">
        <v>33917999999.999996</v>
      </c>
      <c r="L271">
        <v>124631000000</v>
      </c>
    </row>
    <row r="272" spans="1:12" x14ac:dyDescent="0.25">
      <c r="A272" s="1">
        <v>44377</v>
      </c>
      <c r="B272" s="1">
        <v>44377</v>
      </c>
      <c r="C272" t="s">
        <v>2593</v>
      </c>
      <c r="D272" t="s">
        <v>6762</v>
      </c>
      <c r="E272">
        <v>2452399999.9999995</v>
      </c>
      <c r="F272">
        <v>2936300000</v>
      </c>
      <c r="G272">
        <v>10070100000</v>
      </c>
      <c r="H272">
        <v>2339800000</v>
      </c>
      <c r="I272">
        <v>3878800000</v>
      </c>
      <c r="J272" t="s">
        <v>6920</v>
      </c>
      <c r="K272">
        <v>10378099999.999996</v>
      </c>
      <c r="L272">
        <v>18127000000</v>
      </c>
    </row>
    <row r="273" spans="1:12" x14ac:dyDescent="0.25">
      <c r="A273" s="1">
        <v>44377</v>
      </c>
      <c r="B273" s="1">
        <v>44377</v>
      </c>
      <c r="C273" t="s">
        <v>2598</v>
      </c>
      <c r="D273" t="s">
        <v>6763</v>
      </c>
      <c r="E273">
        <v>461398000</v>
      </c>
      <c r="F273">
        <v>7281000</v>
      </c>
      <c r="G273">
        <v>4213830000</v>
      </c>
      <c r="H273">
        <v>209588000</v>
      </c>
      <c r="I273">
        <v>687311000</v>
      </c>
      <c r="J273" t="s">
        <v>6920</v>
      </c>
      <c r="K273">
        <v>2790643000.0000005</v>
      </c>
      <c r="L273">
        <v>3213837000</v>
      </c>
    </row>
    <row r="274" spans="1:12" x14ac:dyDescent="0.25">
      <c r="A274" s="1">
        <v>44377</v>
      </c>
      <c r="B274" s="1">
        <v>44377</v>
      </c>
      <c r="C274" t="s">
        <v>2615</v>
      </c>
      <c r="D274" t="s">
        <v>6764</v>
      </c>
      <c r="E274" t="s">
        <v>6920</v>
      </c>
      <c r="F274" t="s">
        <v>6920</v>
      </c>
      <c r="G274" t="s">
        <v>6920</v>
      </c>
      <c r="H274" t="s">
        <v>6920</v>
      </c>
      <c r="I274" t="s">
        <v>6920</v>
      </c>
      <c r="J274" t="s">
        <v>6920</v>
      </c>
      <c r="K274" t="s">
        <v>6920</v>
      </c>
      <c r="L274" t="s">
        <v>6920</v>
      </c>
    </row>
    <row r="275" spans="1:12" x14ac:dyDescent="0.25">
      <c r="A275" s="1">
        <v>44377</v>
      </c>
      <c r="B275" s="1">
        <v>44377</v>
      </c>
      <c r="C275" t="s">
        <v>2640</v>
      </c>
      <c r="D275" t="s">
        <v>6765</v>
      </c>
      <c r="E275">
        <v>-2759693000.0000005</v>
      </c>
      <c r="F275">
        <v>23251000</v>
      </c>
      <c r="G275">
        <v>14117004000</v>
      </c>
      <c r="H275">
        <v>1831722000</v>
      </c>
      <c r="I275">
        <v>5037427000</v>
      </c>
      <c r="J275" t="s">
        <v>6920</v>
      </c>
      <c r="K275">
        <v>8898871000</v>
      </c>
      <c r="L275">
        <v>7763766000</v>
      </c>
    </row>
    <row r="276" spans="1:12" x14ac:dyDescent="0.25">
      <c r="A276" s="1">
        <v>44377</v>
      </c>
      <c r="B276" s="1">
        <v>44377</v>
      </c>
      <c r="C276" t="s">
        <v>2648</v>
      </c>
      <c r="D276" t="s">
        <v>6766</v>
      </c>
      <c r="E276">
        <v>1106000000</v>
      </c>
      <c r="F276" t="s">
        <v>6920</v>
      </c>
      <c r="G276">
        <v>2299300000</v>
      </c>
      <c r="H276">
        <v>367800000</v>
      </c>
      <c r="I276">
        <v>791500000</v>
      </c>
      <c r="J276">
        <v>27500000</v>
      </c>
      <c r="K276">
        <v>3917900000</v>
      </c>
      <c r="L276">
        <v>2079400000</v>
      </c>
    </row>
    <row r="277" spans="1:12" x14ac:dyDescent="0.25">
      <c r="A277" s="1">
        <v>44377</v>
      </c>
      <c r="B277" s="1">
        <v>44377</v>
      </c>
      <c r="C277" t="s">
        <v>2653</v>
      </c>
      <c r="D277" t="s">
        <v>6767</v>
      </c>
      <c r="E277">
        <v>2001700000</v>
      </c>
      <c r="F277">
        <v>529400000</v>
      </c>
      <c r="G277">
        <v>9914800000</v>
      </c>
      <c r="H277">
        <v>1267800000</v>
      </c>
      <c r="I277">
        <v>2566300000</v>
      </c>
      <c r="J277">
        <v>86700000</v>
      </c>
      <c r="K277">
        <v>12597600000</v>
      </c>
      <c r="L277">
        <v>8678000000</v>
      </c>
    </row>
    <row r="278" spans="1:12" x14ac:dyDescent="0.25">
      <c r="A278" s="1">
        <v>44377</v>
      </c>
      <c r="B278" s="1">
        <v>44377</v>
      </c>
      <c r="C278" t="s">
        <v>2659</v>
      </c>
      <c r="D278" t="s">
        <v>6768</v>
      </c>
      <c r="E278">
        <v>1353300000</v>
      </c>
      <c r="F278">
        <v>136700000</v>
      </c>
      <c r="G278">
        <v>6982700000</v>
      </c>
      <c r="H278">
        <v>-1294900000</v>
      </c>
      <c r="I278">
        <v>2157100000</v>
      </c>
      <c r="J278">
        <v>53800000</v>
      </c>
      <c r="K278">
        <v>6320100000</v>
      </c>
      <c r="L278">
        <v>11654600000</v>
      </c>
    </row>
    <row r="279" spans="1:12" x14ac:dyDescent="0.25">
      <c r="A279" s="1">
        <v>44377</v>
      </c>
      <c r="B279" s="1">
        <v>44377</v>
      </c>
      <c r="C279" t="s">
        <v>2680</v>
      </c>
      <c r="D279" t="s">
        <v>6769</v>
      </c>
      <c r="E279">
        <v>-3490999.9831579626</v>
      </c>
      <c r="F279" t="s">
        <v>6920</v>
      </c>
      <c r="G279" t="s">
        <v>6920</v>
      </c>
      <c r="H279">
        <v>-7628000.020980835</v>
      </c>
      <c r="I279">
        <v>-5471999.9134540558</v>
      </c>
      <c r="J279">
        <v>2000.0000949949026</v>
      </c>
      <c r="K279">
        <v>15200000.762939453</v>
      </c>
      <c r="L279">
        <v>3257999.9566078186</v>
      </c>
    </row>
    <row r="280" spans="1:12" x14ac:dyDescent="0.25">
      <c r="A280" s="1">
        <v>44377</v>
      </c>
      <c r="B280" s="1">
        <v>44377</v>
      </c>
      <c r="C280" t="s">
        <v>2683</v>
      </c>
      <c r="D280" t="s">
        <v>6770</v>
      </c>
      <c r="E280">
        <v>3313000000</v>
      </c>
      <c r="F280">
        <v>858000000</v>
      </c>
      <c r="G280">
        <v>12249000000</v>
      </c>
      <c r="H280">
        <v>2245000000</v>
      </c>
      <c r="I280">
        <v>4485000000</v>
      </c>
      <c r="J280">
        <v>118000000</v>
      </c>
      <c r="K280">
        <v>9596000000</v>
      </c>
      <c r="L280">
        <v>17656000000</v>
      </c>
    </row>
    <row r="281" spans="1:12" x14ac:dyDescent="0.25">
      <c r="A281" s="1">
        <v>44377</v>
      </c>
      <c r="B281" s="1">
        <v>44377</v>
      </c>
      <c r="C281" t="s">
        <v>2715</v>
      </c>
      <c r="D281" t="s">
        <v>6771</v>
      </c>
      <c r="E281">
        <v>1652270000</v>
      </c>
      <c r="F281">
        <v>1077379000</v>
      </c>
      <c r="G281">
        <v>12327593000</v>
      </c>
      <c r="H281">
        <v>-245303000</v>
      </c>
      <c r="I281">
        <v>1154263000</v>
      </c>
      <c r="J281">
        <v>145773000</v>
      </c>
      <c r="K281">
        <v>1430067999.9999988</v>
      </c>
      <c r="L281">
        <v>44027514000</v>
      </c>
    </row>
    <row r="282" spans="1:12" x14ac:dyDescent="0.25">
      <c r="A282" s="1">
        <v>44377</v>
      </c>
      <c r="B282" s="1">
        <v>44377</v>
      </c>
      <c r="C282" t="s">
        <v>2746</v>
      </c>
      <c r="D282" t="s">
        <v>6772</v>
      </c>
      <c r="E282">
        <v>2286000000</v>
      </c>
      <c r="F282">
        <v>585000000</v>
      </c>
      <c r="G282">
        <v>14462000000</v>
      </c>
      <c r="H282">
        <v>982000000</v>
      </c>
      <c r="I282">
        <v>3526000000</v>
      </c>
      <c r="J282">
        <v>164000000</v>
      </c>
      <c r="K282">
        <v>12575000000</v>
      </c>
      <c r="L282">
        <v>10780000000</v>
      </c>
    </row>
    <row r="283" spans="1:12" x14ac:dyDescent="0.25">
      <c r="A283" s="1">
        <v>44377</v>
      </c>
      <c r="B283" s="1">
        <v>44377</v>
      </c>
      <c r="C283" t="s">
        <v>2755</v>
      </c>
      <c r="D283" t="s">
        <v>6773</v>
      </c>
      <c r="E283">
        <v>4244000000</v>
      </c>
      <c r="F283" t="s">
        <v>6920</v>
      </c>
      <c r="G283" t="s">
        <v>6920</v>
      </c>
      <c r="H283">
        <v>5466000000</v>
      </c>
      <c r="I283">
        <v>8355000000</v>
      </c>
      <c r="J283">
        <v>255000000</v>
      </c>
      <c r="K283">
        <v>29806000000</v>
      </c>
      <c r="L283">
        <v>31532000000</v>
      </c>
    </row>
    <row r="284" spans="1:12" x14ac:dyDescent="0.25">
      <c r="A284" s="1">
        <v>44377</v>
      </c>
      <c r="B284" s="1">
        <v>44377</v>
      </c>
      <c r="C284" t="s">
        <v>2764</v>
      </c>
      <c r="D284" t="s">
        <v>6774</v>
      </c>
      <c r="E284">
        <v>2766000000</v>
      </c>
      <c r="F284">
        <v>122000000</v>
      </c>
      <c r="G284">
        <v>16679000000</v>
      </c>
      <c r="H284">
        <v>2701000000</v>
      </c>
      <c r="I284">
        <v>5669000000</v>
      </c>
      <c r="J284">
        <v>184000000</v>
      </c>
      <c r="K284">
        <v>13160000000</v>
      </c>
      <c r="L284">
        <v>10541000000</v>
      </c>
    </row>
    <row r="285" spans="1:12" x14ac:dyDescent="0.25">
      <c r="A285" s="1">
        <v>44377</v>
      </c>
      <c r="B285" s="1">
        <v>44377</v>
      </c>
      <c r="C285" t="s">
        <v>2786</v>
      </c>
      <c r="D285" t="s">
        <v>6775</v>
      </c>
      <c r="E285">
        <v>644108000</v>
      </c>
      <c r="F285">
        <v>399699000</v>
      </c>
      <c r="G285">
        <v>5096619000</v>
      </c>
      <c r="H285">
        <v>-840545000</v>
      </c>
      <c r="I285">
        <v>804408000</v>
      </c>
      <c r="J285">
        <v>75099000</v>
      </c>
      <c r="K285">
        <v>9230366000</v>
      </c>
      <c r="L285">
        <v>3688517000</v>
      </c>
    </row>
    <row r="286" spans="1:12" x14ac:dyDescent="0.25">
      <c r="A286" s="1">
        <v>44377</v>
      </c>
      <c r="B286" s="1">
        <v>44377</v>
      </c>
      <c r="C286" t="s">
        <v>2790</v>
      </c>
      <c r="D286" t="s">
        <v>6776</v>
      </c>
      <c r="E286">
        <v>4195000000</v>
      </c>
      <c r="F286">
        <v>10326000000</v>
      </c>
      <c r="G286">
        <v>30809000000</v>
      </c>
      <c r="H286">
        <v>-617000000</v>
      </c>
      <c r="I286">
        <v>5577000000</v>
      </c>
      <c r="J286">
        <v>137000000</v>
      </c>
      <c r="K286">
        <v>21935000000</v>
      </c>
      <c r="L286">
        <v>138463000000</v>
      </c>
    </row>
    <row r="287" spans="1:12" x14ac:dyDescent="0.25">
      <c r="A287" s="1">
        <v>44377</v>
      </c>
      <c r="B287" s="1">
        <v>44377</v>
      </c>
      <c r="C287" t="s">
        <v>2819</v>
      </c>
      <c r="D287" t="s">
        <v>6777</v>
      </c>
      <c r="E287">
        <v>13242000000</v>
      </c>
      <c r="F287">
        <v>2828000000</v>
      </c>
      <c r="G287">
        <v>43465000000</v>
      </c>
      <c r="H287">
        <v>-6219000000</v>
      </c>
      <c r="I287">
        <v>2355000000</v>
      </c>
      <c r="J287">
        <v>353000000</v>
      </c>
      <c r="K287">
        <v>37673000000</v>
      </c>
      <c r="L287">
        <v>42810000000</v>
      </c>
    </row>
    <row r="288" spans="1:12" x14ac:dyDescent="0.25">
      <c r="A288" s="1">
        <v>44377</v>
      </c>
      <c r="B288" s="1">
        <v>44377</v>
      </c>
      <c r="C288" t="s">
        <v>2822</v>
      </c>
      <c r="D288" t="s">
        <v>6778</v>
      </c>
      <c r="E288">
        <v>1445413000</v>
      </c>
      <c r="F288">
        <v>0</v>
      </c>
      <c r="G288">
        <v>2063652000</v>
      </c>
      <c r="H288">
        <v>693041000</v>
      </c>
      <c r="I288" t="s">
        <v>6920</v>
      </c>
      <c r="J288">
        <v>23752000</v>
      </c>
      <c r="K288">
        <v>8929444000.0000019</v>
      </c>
      <c r="L288">
        <v>10067493000</v>
      </c>
    </row>
    <row r="289" spans="1:12" x14ac:dyDescent="0.25">
      <c r="A289" s="1">
        <v>44377</v>
      </c>
      <c r="B289" s="1">
        <v>44377</v>
      </c>
      <c r="C289" t="s">
        <v>2826</v>
      </c>
      <c r="D289" t="s">
        <v>6779</v>
      </c>
      <c r="E289">
        <v>1594000000</v>
      </c>
      <c r="F289">
        <v>976000000</v>
      </c>
      <c r="G289">
        <v>5739000000</v>
      </c>
      <c r="H289">
        <v>1151000000</v>
      </c>
      <c r="I289">
        <v>1433000000</v>
      </c>
      <c r="J289" t="s">
        <v>6920</v>
      </c>
      <c r="K289">
        <v>1794000000</v>
      </c>
      <c r="L289">
        <v>156570000000</v>
      </c>
    </row>
    <row r="290" spans="1:12" x14ac:dyDescent="0.25">
      <c r="A290" s="1">
        <v>44377</v>
      </c>
      <c r="B290" s="1">
        <v>44377</v>
      </c>
      <c r="C290" t="s">
        <v>2830</v>
      </c>
      <c r="D290" t="s">
        <v>6780</v>
      </c>
      <c r="E290">
        <v>53789000000</v>
      </c>
      <c r="F290">
        <v>10825000000</v>
      </c>
      <c r="G290">
        <v>71453000000</v>
      </c>
      <c r="H290">
        <v>56015000000</v>
      </c>
      <c r="I290">
        <v>78206000000</v>
      </c>
      <c r="J290">
        <v>633000000</v>
      </c>
      <c r="K290">
        <v>134505000000</v>
      </c>
      <c r="L290">
        <v>159969000000</v>
      </c>
    </row>
    <row r="291" spans="1:12" x14ac:dyDescent="0.25">
      <c r="A291" s="1">
        <v>44377</v>
      </c>
      <c r="B291" s="1">
        <v>44377</v>
      </c>
      <c r="C291" t="s">
        <v>2860</v>
      </c>
      <c r="D291" t="s">
        <v>6781</v>
      </c>
      <c r="E291">
        <v>4216000000</v>
      </c>
      <c r="F291">
        <v>65000000</v>
      </c>
      <c r="G291">
        <v>5638000000</v>
      </c>
      <c r="H291">
        <v>4432000000</v>
      </c>
      <c r="I291">
        <v>5708000000</v>
      </c>
      <c r="J291">
        <v>61000000</v>
      </c>
      <c r="K291">
        <v>11993000000</v>
      </c>
      <c r="L291">
        <v>19827000000</v>
      </c>
    </row>
    <row r="292" spans="1:12" x14ac:dyDescent="0.25">
      <c r="A292" s="1">
        <v>44377</v>
      </c>
      <c r="B292" s="1">
        <v>44377</v>
      </c>
      <c r="C292" t="s">
        <v>2869</v>
      </c>
      <c r="D292" t="s">
        <v>6782</v>
      </c>
      <c r="E292">
        <v>3414000000</v>
      </c>
      <c r="F292">
        <v>619000000</v>
      </c>
      <c r="G292">
        <v>5642000000</v>
      </c>
      <c r="H292">
        <v>2566000000</v>
      </c>
      <c r="I292">
        <v>5536000000</v>
      </c>
      <c r="J292">
        <v>74000000</v>
      </c>
      <c r="K292">
        <v>23992000000</v>
      </c>
      <c r="L292">
        <v>11788000000</v>
      </c>
    </row>
    <row r="293" spans="1:12" x14ac:dyDescent="0.25">
      <c r="A293" s="1">
        <v>44377</v>
      </c>
      <c r="B293" s="1">
        <v>44377</v>
      </c>
      <c r="C293" t="s">
        <v>2875</v>
      </c>
      <c r="D293" t="s">
        <v>6783</v>
      </c>
      <c r="E293">
        <v>6555000000</v>
      </c>
      <c r="F293">
        <v>649000000</v>
      </c>
      <c r="G293">
        <v>13250000000</v>
      </c>
      <c r="H293">
        <v>6546000000</v>
      </c>
      <c r="I293">
        <v>8666000000</v>
      </c>
      <c r="J293">
        <v>107000000</v>
      </c>
      <c r="K293">
        <v>6453000000</v>
      </c>
      <c r="L293">
        <v>15447000000</v>
      </c>
    </row>
    <row r="294" spans="1:12" x14ac:dyDescent="0.25">
      <c r="A294" s="1">
        <v>44377</v>
      </c>
      <c r="B294" s="1">
        <v>44377</v>
      </c>
      <c r="C294" t="s">
        <v>2901</v>
      </c>
      <c r="D294" t="s">
        <v>6784</v>
      </c>
      <c r="E294">
        <v>762800000</v>
      </c>
      <c r="F294">
        <v>116900000</v>
      </c>
      <c r="G294">
        <v>2025900000</v>
      </c>
      <c r="H294">
        <v>631200000</v>
      </c>
      <c r="I294">
        <v>1106000000</v>
      </c>
      <c r="J294">
        <v>16200000</v>
      </c>
      <c r="K294">
        <v>1581900000</v>
      </c>
      <c r="L294">
        <v>7299800000</v>
      </c>
    </row>
    <row r="295" spans="1:12" x14ac:dyDescent="0.25">
      <c r="A295" s="1">
        <v>44377</v>
      </c>
      <c r="B295" s="1">
        <v>44377</v>
      </c>
      <c r="C295" t="s">
        <v>2905</v>
      </c>
      <c r="D295" t="s">
        <v>6785</v>
      </c>
      <c r="E295">
        <v>-3462544000.0000005</v>
      </c>
      <c r="F295">
        <v>1151569000</v>
      </c>
      <c r="G295">
        <v>24211966000</v>
      </c>
      <c r="H295">
        <v>1622504000</v>
      </c>
      <c r="I295">
        <v>4147160000</v>
      </c>
      <c r="J295">
        <v>199873000</v>
      </c>
      <c r="K295">
        <v>11271586000</v>
      </c>
      <c r="L295">
        <v>10531295000</v>
      </c>
    </row>
    <row r="296" spans="1:12" x14ac:dyDescent="0.25">
      <c r="A296" s="1">
        <v>44377</v>
      </c>
      <c r="B296" s="1">
        <v>44377</v>
      </c>
      <c r="C296" t="s">
        <v>2908</v>
      </c>
      <c r="D296" t="s">
        <v>6786</v>
      </c>
      <c r="E296">
        <v>1195599000</v>
      </c>
      <c r="F296">
        <v>588373000</v>
      </c>
      <c r="G296">
        <v>6835838000</v>
      </c>
      <c r="H296">
        <v>969330000</v>
      </c>
      <c r="I296">
        <v>1875472000</v>
      </c>
      <c r="J296">
        <v>98493000</v>
      </c>
      <c r="K296">
        <v>2942120000</v>
      </c>
      <c r="L296">
        <v>2673253000</v>
      </c>
    </row>
    <row r="297" spans="1:12" x14ac:dyDescent="0.25">
      <c r="A297" s="1">
        <v>44377</v>
      </c>
      <c r="B297" s="1">
        <v>44377</v>
      </c>
      <c r="C297" t="s">
        <v>2912</v>
      </c>
      <c r="D297" t="s">
        <v>6787</v>
      </c>
      <c r="E297">
        <v>2409000000</v>
      </c>
      <c r="F297">
        <v>1057000000</v>
      </c>
      <c r="G297">
        <v>8638000000</v>
      </c>
      <c r="H297">
        <v>1808000000</v>
      </c>
      <c r="I297">
        <v>6048000000</v>
      </c>
      <c r="J297">
        <v>145000000</v>
      </c>
      <c r="K297">
        <v>19573000000</v>
      </c>
      <c r="L297">
        <v>16250000000</v>
      </c>
    </row>
    <row r="298" spans="1:12" x14ac:dyDescent="0.25">
      <c r="A298" s="1">
        <v>44377</v>
      </c>
      <c r="B298" s="1">
        <v>44377</v>
      </c>
      <c r="C298" t="s">
        <v>2921</v>
      </c>
      <c r="D298" t="s">
        <v>6788</v>
      </c>
      <c r="E298">
        <v>-312600000</v>
      </c>
      <c r="F298">
        <v>1918100000</v>
      </c>
      <c r="G298">
        <v>12695700000</v>
      </c>
      <c r="H298">
        <v>1258700000</v>
      </c>
      <c r="I298">
        <v>2712100000</v>
      </c>
      <c r="J298">
        <v>119500000</v>
      </c>
      <c r="K298">
        <v>10967600000.000002</v>
      </c>
      <c r="L298">
        <v>7824500000</v>
      </c>
    </row>
    <row r="299" spans="1:12" x14ac:dyDescent="0.25">
      <c r="A299" s="1">
        <v>44377</v>
      </c>
      <c r="B299" s="1">
        <v>44377</v>
      </c>
      <c r="C299" t="s">
        <v>2956</v>
      </c>
      <c r="D299" t="s">
        <v>6789</v>
      </c>
      <c r="E299">
        <v>6595000000</v>
      </c>
      <c r="F299">
        <v>96000000</v>
      </c>
      <c r="G299">
        <v>4597000000</v>
      </c>
      <c r="H299">
        <v>5582000000</v>
      </c>
      <c r="I299">
        <v>5975000000</v>
      </c>
      <c r="J299">
        <v>28000000</v>
      </c>
      <c r="K299">
        <v>13852000000</v>
      </c>
      <c r="L299">
        <v>14389000000</v>
      </c>
    </row>
    <row r="300" spans="1:12" x14ac:dyDescent="0.25">
      <c r="A300" s="1">
        <v>44377</v>
      </c>
      <c r="B300" s="1">
        <v>44377</v>
      </c>
      <c r="C300" t="s">
        <v>2964</v>
      </c>
      <c r="D300" t="s">
        <v>6790</v>
      </c>
      <c r="E300" t="s">
        <v>6920</v>
      </c>
      <c r="F300" t="s">
        <v>6920</v>
      </c>
      <c r="G300" t="s">
        <v>6920</v>
      </c>
      <c r="H300" t="s">
        <v>6920</v>
      </c>
      <c r="I300" t="s">
        <v>6920</v>
      </c>
      <c r="J300" t="s">
        <v>6920</v>
      </c>
      <c r="K300" t="s">
        <v>6920</v>
      </c>
      <c r="L300" t="s">
        <v>6920</v>
      </c>
    </row>
    <row r="301" spans="1:12" x14ac:dyDescent="0.25">
      <c r="A301" s="1">
        <v>44377</v>
      </c>
      <c r="B301" s="1">
        <v>44377</v>
      </c>
      <c r="C301" t="s">
        <v>2971</v>
      </c>
      <c r="D301" t="s">
        <v>6791</v>
      </c>
      <c r="E301">
        <v>2995004000</v>
      </c>
      <c r="F301">
        <v>155687000</v>
      </c>
      <c r="G301">
        <v>2861728000</v>
      </c>
      <c r="H301">
        <v>1699560000</v>
      </c>
      <c r="I301" t="s">
        <v>6920</v>
      </c>
      <c r="J301">
        <v>38346000</v>
      </c>
      <c r="K301">
        <v>14031006000</v>
      </c>
      <c r="L301">
        <v>9257241000</v>
      </c>
    </row>
    <row r="302" spans="1:12" x14ac:dyDescent="0.25">
      <c r="A302" s="1">
        <v>44377</v>
      </c>
      <c r="B302" s="1">
        <v>44377</v>
      </c>
      <c r="C302" t="s">
        <v>2981</v>
      </c>
      <c r="D302" t="s">
        <v>6792</v>
      </c>
      <c r="E302">
        <v>2095000000</v>
      </c>
      <c r="F302">
        <v>308000000</v>
      </c>
      <c r="G302">
        <v>5826000000</v>
      </c>
      <c r="H302">
        <v>1362000000</v>
      </c>
      <c r="I302">
        <v>2555000000</v>
      </c>
      <c r="J302">
        <v>45000000</v>
      </c>
      <c r="K302">
        <v>5139000000</v>
      </c>
      <c r="L302">
        <v>20489000000</v>
      </c>
    </row>
    <row r="303" spans="1:12" x14ac:dyDescent="0.25">
      <c r="A303" s="1">
        <v>44377</v>
      </c>
      <c r="B303" s="1">
        <v>44377</v>
      </c>
      <c r="C303" t="s">
        <v>2998</v>
      </c>
      <c r="D303" t="s">
        <v>6793</v>
      </c>
      <c r="E303">
        <v>772648000</v>
      </c>
      <c r="F303">
        <v>361327000</v>
      </c>
      <c r="G303">
        <v>1903848000</v>
      </c>
      <c r="H303">
        <v>741256000</v>
      </c>
      <c r="I303">
        <v>1247989000</v>
      </c>
      <c r="J303" t="s">
        <v>6920</v>
      </c>
      <c r="K303">
        <v>5214446000</v>
      </c>
      <c r="L303">
        <v>30677865000</v>
      </c>
    </row>
    <row r="304" spans="1:12" x14ac:dyDescent="0.25">
      <c r="A304" s="1">
        <v>44377</v>
      </c>
      <c r="B304" s="1">
        <v>44377</v>
      </c>
      <c r="C304" t="s">
        <v>3007</v>
      </c>
      <c r="D304" t="s">
        <v>6794</v>
      </c>
      <c r="E304">
        <v>1334800000</v>
      </c>
      <c r="F304">
        <v>0</v>
      </c>
      <c r="G304">
        <v>7203300000</v>
      </c>
      <c r="H304">
        <v>1096400000</v>
      </c>
      <c r="I304">
        <v>1579300000</v>
      </c>
      <c r="J304">
        <v>15900000</v>
      </c>
      <c r="K304">
        <v>12497000000</v>
      </c>
      <c r="L304">
        <v>6964700000</v>
      </c>
    </row>
    <row r="305" spans="1:12" x14ac:dyDescent="0.25">
      <c r="A305" s="1">
        <v>44377</v>
      </c>
      <c r="B305" s="1">
        <v>44377</v>
      </c>
      <c r="C305" t="s">
        <v>3011</v>
      </c>
      <c r="D305" t="s">
        <v>6795</v>
      </c>
      <c r="E305">
        <v>421300000</v>
      </c>
      <c r="F305">
        <v>0</v>
      </c>
      <c r="G305">
        <v>1855100000</v>
      </c>
      <c r="H305">
        <v>206300000</v>
      </c>
      <c r="I305">
        <v>560300000</v>
      </c>
      <c r="J305">
        <v>13700000</v>
      </c>
      <c r="K305">
        <v>4429600000.000001</v>
      </c>
      <c r="L305">
        <v>4521500000</v>
      </c>
    </row>
    <row r="306" spans="1:12" x14ac:dyDescent="0.25">
      <c r="A306" s="1">
        <v>44377</v>
      </c>
      <c r="B306" s="1">
        <v>44377</v>
      </c>
      <c r="C306" t="s">
        <v>3033</v>
      </c>
      <c r="D306" t="s">
        <v>6796</v>
      </c>
      <c r="E306">
        <v>-2236000000</v>
      </c>
      <c r="F306">
        <v>1557000000</v>
      </c>
      <c r="G306">
        <v>9232000000</v>
      </c>
      <c r="H306">
        <v>2070000000</v>
      </c>
      <c r="I306">
        <v>3403000000</v>
      </c>
      <c r="J306">
        <v>87000000</v>
      </c>
      <c r="K306">
        <v>20943000000</v>
      </c>
      <c r="L306">
        <v>68278000000</v>
      </c>
    </row>
    <row r="307" spans="1:12" x14ac:dyDescent="0.25">
      <c r="A307" s="1">
        <v>44377</v>
      </c>
      <c r="B307" s="1">
        <v>44377</v>
      </c>
      <c r="C307" t="s">
        <v>3045</v>
      </c>
      <c r="D307" t="s">
        <v>6797</v>
      </c>
      <c r="E307">
        <v>12761000000</v>
      </c>
      <c r="F307">
        <v>278000000</v>
      </c>
      <c r="G307">
        <v>40160000000</v>
      </c>
      <c r="H307">
        <v>4883000000</v>
      </c>
      <c r="I307">
        <v>12885000000</v>
      </c>
      <c r="J307">
        <v>466000000</v>
      </c>
      <c r="K307">
        <v>23966000000</v>
      </c>
      <c r="L307">
        <v>25553000000</v>
      </c>
    </row>
    <row r="308" spans="1:12" x14ac:dyDescent="0.25">
      <c r="A308" s="1">
        <v>44377</v>
      </c>
      <c r="B308" s="1">
        <v>44377</v>
      </c>
      <c r="C308" t="s">
        <v>3048</v>
      </c>
      <c r="D308" t="s">
        <v>6798</v>
      </c>
      <c r="E308">
        <v>3287900000</v>
      </c>
      <c r="F308">
        <v>1842200000</v>
      </c>
      <c r="G308">
        <v>9033300000</v>
      </c>
      <c r="H308">
        <v>2118300000</v>
      </c>
      <c r="I308">
        <v>3531799999.9999995</v>
      </c>
      <c r="J308">
        <v>83200000</v>
      </c>
      <c r="K308">
        <v>3078700000</v>
      </c>
      <c r="L308">
        <v>18871000000</v>
      </c>
    </row>
    <row r="309" spans="1:12" x14ac:dyDescent="0.25">
      <c r="A309" s="1">
        <v>44377</v>
      </c>
      <c r="B309" s="1">
        <v>44377</v>
      </c>
      <c r="C309" t="s">
        <v>3059</v>
      </c>
      <c r="D309" t="s">
        <v>6799</v>
      </c>
      <c r="E309">
        <v>184000000</v>
      </c>
      <c r="F309">
        <v>68000000</v>
      </c>
      <c r="G309">
        <v>1088000000</v>
      </c>
      <c r="H309">
        <v>-143000000</v>
      </c>
      <c r="I309">
        <v>352000000</v>
      </c>
      <c r="J309">
        <v>13000000</v>
      </c>
      <c r="K309">
        <v>947000000</v>
      </c>
      <c r="L309">
        <v>2765000000</v>
      </c>
    </row>
    <row r="310" spans="1:12" x14ac:dyDescent="0.25">
      <c r="A310" s="1">
        <v>44377</v>
      </c>
      <c r="B310" s="1">
        <v>44377</v>
      </c>
      <c r="C310" t="s">
        <v>3069</v>
      </c>
      <c r="D310" t="s">
        <v>6800</v>
      </c>
      <c r="E310">
        <v>-1410000000</v>
      </c>
      <c r="F310">
        <v>200000000</v>
      </c>
      <c r="G310">
        <v>2833000000</v>
      </c>
      <c r="H310">
        <v>-65000000</v>
      </c>
      <c r="I310">
        <v>1102000000</v>
      </c>
      <c r="J310" t="s">
        <v>6920</v>
      </c>
      <c r="K310">
        <v>5502000000</v>
      </c>
      <c r="L310">
        <v>12287000000</v>
      </c>
    </row>
    <row r="311" spans="1:12" x14ac:dyDescent="0.25">
      <c r="A311" s="1">
        <v>44377</v>
      </c>
      <c r="B311" s="1">
        <v>44377</v>
      </c>
      <c r="C311" t="s">
        <v>3074</v>
      </c>
      <c r="D311" t="s">
        <v>6801</v>
      </c>
      <c r="E311">
        <v>2571000000</v>
      </c>
      <c r="F311">
        <v>429000000</v>
      </c>
      <c r="G311">
        <v>7688000000</v>
      </c>
      <c r="H311">
        <v>1390000000</v>
      </c>
      <c r="I311">
        <v>2480000000</v>
      </c>
      <c r="J311">
        <v>43000000</v>
      </c>
      <c r="K311">
        <v>5558000000</v>
      </c>
      <c r="L311">
        <v>14709000000</v>
      </c>
    </row>
    <row r="312" spans="1:12" x14ac:dyDescent="0.25">
      <c r="A312" s="1">
        <v>44377</v>
      </c>
      <c r="B312" s="1">
        <v>44377</v>
      </c>
      <c r="C312" t="s">
        <v>3084</v>
      </c>
      <c r="D312" t="s">
        <v>6802</v>
      </c>
      <c r="E312" t="s">
        <v>6920</v>
      </c>
      <c r="F312" t="s">
        <v>6920</v>
      </c>
      <c r="G312" t="s">
        <v>6920</v>
      </c>
      <c r="H312" t="s">
        <v>6920</v>
      </c>
      <c r="I312" t="s">
        <v>6920</v>
      </c>
      <c r="J312" t="s">
        <v>6920</v>
      </c>
      <c r="K312" t="s">
        <v>6920</v>
      </c>
      <c r="L312" t="s">
        <v>6920</v>
      </c>
    </row>
    <row r="313" spans="1:12" x14ac:dyDescent="0.25">
      <c r="A313" s="1">
        <v>44377</v>
      </c>
      <c r="B313" s="1">
        <v>44377</v>
      </c>
      <c r="C313" t="s">
        <v>3145</v>
      </c>
      <c r="D313" t="s">
        <v>6803</v>
      </c>
      <c r="E313" t="s">
        <v>6920</v>
      </c>
      <c r="F313" t="s">
        <v>6920</v>
      </c>
      <c r="G313" t="s">
        <v>6920</v>
      </c>
      <c r="H313" t="s">
        <v>6920</v>
      </c>
      <c r="I313" t="s">
        <v>6920</v>
      </c>
      <c r="J313" t="s">
        <v>6920</v>
      </c>
      <c r="K313" t="s">
        <v>6920</v>
      </c>
      <c r="L313" t="s">
        <v>6920</v>
      </c>
    </row>
    <row r="314" spans="1:12" x14ac:dyDescent="0.25">
      <c r="A314" s="1">
        <v>44377</v>
      </c>
      <c r="B314" s="1">
        <v>44377</v>
      </c>
      <c r="C314" t="s">
        <v>3170</v>
      </c>
      <c r="D314" t="s">
        <v>6804</v>
      </c>
      <c r="E314" t="s">
        <v>6920</v>
      </c>
      <c r="F314" t="s">
        <v>6920</v>
      </c>
      <c r="G314" t="s">
        <v>6920</v>
      </c>
      <c r="H314" t="s">
        <v>6920</v>
      </c>
      <c r="I314" t="s">
        <v>6920</v>
      </c>
      <c r="J314" t="s">
        <v>6920</v>
      </c>
      <c r="K314" t="s">
        <v>6920</v>
      </c>
      <c r="L314" t="s">
        <v>6920</v>
      </c>
    </row>
    <row r="315" spans="1:12" x14ac:dyDescent="0.25">
      <c r="A315" s="1">
        <v>44377</v>
      </c>
      <c r="B315" s="1">
        <v>44377</v>
      </c>
      <c r="C315" t="s">
        <v>3177</v>
      </c>
      <c r="D315" t="s">
        <v>6805</v>
      </c>
      <c r="E315">
        <v>798800000</v>
      </c>
      <c r="F315">
        <v>0</v>
      </c>
      <c r="G315">
        <v>781200000</v>
      </c>
      <c r="H315">
        <v>491400000</v>
      </c>
      <c r="I315" t="s">
        <v>6920</v>
      </c>
      <c r="J315">
        <v>8500000</v>
      </c>
      <c r="K315">
        <v>3046800000</v>
      </c>
      <c r="L315">
        <v>5054400000</v>
      </c>
    </row>
    <row r="316" spans="1:12" x14ac:dyDescent="0.25">
      <c r="A316" s="1">
        <v>44377</v>
      </c>
      <c r="B316" s="1">
        <v>44377</v>
      </c>
      <c r="C316" t="s">
        <v>3186</v>
      </c>
      <c r="D316" t="s">
        <v>6806</v>
      </c>
      <c r="E316">
        <v>102000000</v>
      </c>
      <c r="F316">
        <v>123000000</v>
      </c>
      <c r="G316">
        <v>7164000000</v>
      </c>
      <c r="H316">
        <v>-486000000</v>
      </c>
      <c r="I316">
        <v>1075000000</v>
      </c>
      <c r="J316">
        <v>39000000</v>
      </c>
      <c r="K316">
        <v>18146000000</v>
      </c>
      <c r="L316">
        <v>7760000000</v>
      </c>
    </row>
    <row r="317" spans="1:12" x14ac:dyDescent="0.25">
      <c r="A317" s="1">
        <v>44377</v>
      </c>
      <c r="B317" s="1">
        <v>44377</v>
      </c>
      <c r="C317" t="s">
        <v>3209</v>
      </c>
      <c r="D317" t="s">
        <v>6807</v>
      </c>
      <c r="E317">
        <v>5302000000</v>
      </c>
      <c r="F317">
        <v>5404000000</v>
      </c>
      <c r="G317">
        <v>16953000000</v>
      </c>
      <c r="H317">
        <v>4779000000</v>
      </c>
      <c r="I317">
        <v>6912000000</v>
      </c>
      <c r="J317">
        <v>95000000</v>
      </c>
      <c r="K317">
        <v>17797000000</v>
      </c>
      <c r="L317">
        <v>32637000000</v>
      </c>
    </row>
    <row r="318" spans="1:12" x14ac:dyDescent="0.25">
      <c r="A318" s="1">
        <v>44377</v>
      </c>
      <c r="B318" s="1">
        <v>44377</v>
      </c>
      <c r="C318" t="s">
        <v>3282</v>
      </c>
      <c r="D318" t="s">
        <v>6808</v>
      </c>
      <c r="E318">
        <v>2494000000</v>
      </c>
      <c r="F318">
        <v>784000000</v>
      </c>
      <c r="G318">
        <v>8376000000</v>
      </c>
      <c r="H318">
        <v>1053000000</v>
      </c>
      <c r="I318">
        <v>2467000000</v>
      </c>
      <c r="J318">
        <v>53000000</v>
      </c>
      <c r="K318">
        <v>18757000000</v>
      </c>
      <c r="L318">
        <v>22232000000</v>
      </c>
    </row>
    <row r="319" spans="1:12" x14ac:dyDescent="0.25">
      <c r="A319" s="1">
        <v>44377</v>
      </c>
      <c r="B319" s="1">
        <v>44377</v>
      </c>
      <c r="C319" t="s">
        <v>3289</v>
      </c>
      <c r="D319" t="s">
        <v>6809</v>
      </c>
      <c r="E319">
        <v>1867300000</v>
      </c>
      <c r="F319">
        <v>475400000</v>
      </c>
      <c r="G319">
        <v>4489800000</v>
      </c>
      <c r="H319">
        <v>1119300000</v>
      </c>
      <c r="I319">
        <v>2157000000</v>
      </c>
      <c r="J319">
        <v>60700000</v>
      </c>
      <c r="K319">
        <v>6312799999.999999</v>
      </c>
      <c r="L319">
        <v>12831000000</v>
      </c>
    </row>
    <row r="320" spans="1:12" x14ac:dyDescent="0.25">
      <c r="A320" s="1">
        <v>44377</v>
      </c>
      <c r="B320" s="1">
        <v>44377</v>
      </c>
      <c r="C320" t="s">
        <v>3300</v>
      </c>
      <c r="D320" t="s">
        <v>6810</v>
      </c>
      <c r="E320" t="s">
        <v>6920</v>
      </c>
      <c r="F320" t="s">
        <v>6920</v>
      </c>
      <c r="G320" t="s">
        <v>6920</v>
      </c>
      <c r="H320" t="s">
        <v>6920</v>
      </c>
      <c r="I320" t="s">
        <v>6920</v>
      </c>
      <c r="J320" t="s">
        <v>6920</v>
      </c>
      <c r="K320" t="s">
        <v>6920</v>
      </c>
      <c r="L320" t="s">
        <v>6920</v>
      </c>
    </row>
    <row r="321" spans="1:12" x14ac:dyDescent="0.25">
      <c r="A321" s="1">
        <v>44377</v>
      </c>
      <c r="B321" s="1">
        <v>44377</v>
      </c>
      <c r="C321" t="s">
        <v>3310</v>
      </c>
      <c r="D321" t="s">
        <v>6811</v>
      </c>
      <c r="E321">
        <v>-432000000</v>
      </c>
      <c r="F321">
        <v>661000000</v>
      </c>
      <c r="G321">
        <v>10425000000</v>
      </c>
      <c r="H321">
        <v>718000000</v>
      </c>
      <c r="I321">
        <v>1854000000</v>
      </c>
      <c r="J321">
        <v>98000000</v>
      </c>
      <c r="K321">
        <v>6583000000</v>
      </c>
      <c r="L321">
        <v>3821000000</v>
      </c>
    </row>
    <row r="322" spans="1:12" x14ac:dyDescent="0.25">
      <c r="A322" s="1">
        <v>44377</v>
      </c>
      <c r="B322" s="1">
        <v>44377</v>
      </c>
      <c r="C322" t="s">
        <v>3319</v>
      </c>
      <c r="D322" t="s">
        <v>6812</v>
      </c>
      <c r="E322">
        <v>2315000000</v>
      </c>
      <c r="F322">
        <v>361000000</v>
      </c>
      <c r="G322">
        <v>12883000000</v>
      </c>
      <c r="H322">
        <v>1556000000</v>
      </c>
      <c r="I322">
        <v>4252000000</v>
      </c>
      <c r="J322" t="s">
        <v>6920</v>
      </c>
      <c r="K322">
        <v>7428999999.999999</v>
      </c>
      <c r="L322">
        <v>15601000000</v>
      </c>
    </row>
    <row r="323" spans="1:12" x14ac:dyDescent="0.25">
      <c r="A323" s="1">
        <v>44377</v>
      </c>
      <c r="B323" s="1">
        <v>44377</v>
      </c>
      <c r="C323" t="s">
        <v>3324</v>
      </c>
      <c r="D323" t="s">
        <v>6813</v>
      </c>
      <c r="E323" t="s">
        <v>6920</v>
      </c>
      <c r="F323" t="s">
        <v>6920</v>
      </c>
      <c r="G323" t="s">
        <v>6920</v>
      </c>
      <c r="H323" t="s">
        <v>6920</v>
      </c>
      <c r="I323" t="s">
        <v>6920</v>
      </c>
      <c r="J323" t="s">
        <v>6920</v>
      </c>
      <c r="K323" t="s">
        <v>6920</v>
      </c>
      <c r="L323" t="s">
        <v>6920</v>
      </c>
    </row>
    <row r="324" spans="1:12" x14ac:dyDescent="0.25">
      <c r="A324" s="1">
        <v>44377</v>
      </c>
      <c r="B324" s="1">
        <v>44377</v>
      </c>
      <c r="C324" t="s">
        <v>3353</v>
      </c>
      <c r="D324" t="s">
        <v>6814</v>
      </c>
      <c r="E324">
        <v>3921000000</v>
      </c>
      <c r="F324">
        <v>15293000000</v>
      </c>
      <c r="G324">
        <v>45319000000</v>
      </c>
      <c r="H324">
        <v>-19100000000</v>
      </c>
      <c r="I324">
        <v>17829000000</v>
      </c>
      <c r="J324">
        <v>258000000</v>
      </c>
      <c r="K324">
        <v>164101000000</v>
      </c>
      <c r="L324">
        <v>180992000000</v>
      </c>
    </row>
    <row r="325" spans="1:12" x14ac:dyDescent="0.25">
      <c r="A325" s="1">
        <v>44377</v>
      </c>
      <c r="B325" s="1">
        <v>44377</v>
      </c>
      <c r="C325" t="s">
        <v>3356</v>
      </c>
      <c r="D325" t="s">
        <v>6815</v>
      </c>
      <c r="E325" t="s">
        <v>6920</v>
      </c>
      <c r="F325" t="s">
        <v>6920</v>
      </c>
      <c r="G325" t="s">
        <v>6920</v>
      </c>
      <c r="H325" t="s">
        <v>6920</v>
      </c>
      <c r="I325" t="s">
        <v>6920</v>
      </c>
      <c r="J325" t="s">
        <v>6920</v>
      </c>
      <c r="K325" t="s">
        <v>6920</v>
      </c>
      <c r="L325" t="s">
        <v>6920</v>
      </c>
    </row>
    <row r="326" spans="1:12" x14ac:dyDescent="0.25">
      <c r="A326" s="1">
        <v>44377</v>
      </c>
      <c r="B326" s="1">
        <v>44377</v>
      </c>
      <c r="C326" t="s">
        <v>3389</v>
      </c>
      <c r="D326" t="s">
        <v>6816</v>
      </c>
      <c r="E326" t="s">
        <v>6920</v>
      </c>
      <c r="F326" t="s">
        <v>6920</v>
      </c>
      <c r="G326" t="s">
        <v>6920</v>
      </c>
      <c r="H326" t="s">
        <v>6920</v>
      </c>
      <c r="I326" t="s">
        <v>6920</v>
      </c>
      <c r="J326" t="s">
        <v>6920</v>
      </c>
      <c r="K326" t="s">
        <v>6920</v>
      </c>
      <c r="L326" t="s">
        <v>6920</v>
      </c>
    </row>
    <row r="327" spans="1:12" x14ac:dyDescent="0.25">
      <c r="A327" s="1">
        <v>44377</v>
      </c>
      <c r="B327" s="1">
        <v>44377</v>
      </c>
      <c r="C327" t="s">
        <v>3412</v>
      </c>
      <c r="D327" t="s">
        <v>6817</v>
      </c>
      <c r="E327">
        <v>-418000000</v>
      </c>
      <c r="F327" t="s">
        <v>6920</v>
      </c>
      <c r="G327" t="s">
        <v>6920</v>
      </c>
      <c r="H327">
        <v>-575000000</v>
      </c>
      <c r="I327">
        <v>6218000000</v>
      </c>
      <c r="J327">
        <v>249000000</v>
      </c>
      <c r="K327">
        <v>9331000000</v>
      </c>
      <c r="L327">
        <v>13405000000</v>
      </c>
    </row>
    <row r="328" spans="1:12" x14ac:dyDescent="0.25">
      <c r="A328" s="1">
        <v>44377</v>
      </c>
      <c r="B328" s="1">
        <v>44377</v>
      </c>
      <c r="C328" t="s">
        <v>3445</v>
      </c>
      <c r="D328" t="s">
        <v>6818</v>
      </c>
      <c r="E328">
        <v>6384700000</v>
      </c>
      <c r="F328">
        <v>1778500000</v>
      </c>
      <c r="G328">
        <v>14736600000</v>
      </c>
      <c r="H328">
        <v>6092500000</v>
      </c>
      <c r="I328">
        <v>7023100000</v>
      </c>
      <c r="J328">
        <v>87800000</v>
      </c>
      <c r="K328">
        <v>7099300000</v>
      </c>
      <c r="L328">
        <v>25485600000</v>
      </c>
    </row>
    <row r="329" spans="1:12" x14ac:dyDescent="0.25">
      <c r="A329" s="1">
        <v>44377</v>
      </c>
      <c r="B329" s="1">
        <v>44377</v>
      </c>
      <c r="C329" t="s">
        <v>3448</v>
      </c>
      <c r="D329" t="s">
        <v>6819</v>
      </c>
      <c r="E329">
        <v>1518000000</v>
      </c>
      <c r="F329">
        <v>262000000</v>
      </c>
      <c r="G329">
        <v>9206000000</v>
      </c>
      <c r="H329">
        <v>191000000</v>
      </c>
      <c r="I329">
        <v>1200000000</v>
      </c>
      <c r="J329">
        <v>82000000</v>
      </c>
      <c r="K329">
        <v>15719000000</v>
      </c>
      <c r="L329">
        <v>10122000000</v>
      </c>
    </row>
    <row r="330" spans="1:12" x14ac:dyDescent="0.25">
      <c r="A330" s="1">
        <v>44377</v>
      </c>
      <c r="B330" s="1">
        <v>44377</v>
      </c>
      <c r="C330" t="s">
        <v>3451</v>
      </c>
      <c r="D330" t="s">
        <v>6820</v>
      </c>
      <c r="E330" t="s">
        <v>6920</v>
      </c>
      <c r="F330" t="s">
        <v>6920</v>
      </c>
      <c r="G330" t="s">
        <v>6920</v>
      </c>
      <c r="H330" t="s">
        <v>6920</v>
      </c>
      <c r="I330" t="s">
        <v>6920</v>
      </c>
      <c r="J330" t="s">
        <v>6920</v>
      </c>
      <c r="K330" t="s">
        <v>6920</v>
      </c>
      <c r="L330" t="s">
        <v>6920</v>
      </c>
    </row>
    <row r="331" spans="1:12" x14ac:dyDescent="0.25">
      <c r="A331" s="1">
        <v>44377</v>
      </c>
      <c r="B331" s="1">
        <v>44377</v>
      </c>
      <c r="C331" t="s">
        <v>3460</v>
      </c>
      <c r="D331" t="s">
        <v>6821</v>
      </c>
      <c r="E331">
        <v>655000000</v>
      </c>
      <c r="F331">
        <v>51000000</v>
      </c>
      <c r="G331">
        <v>6722000000</v>
      </c>
      <c r="H331">
        <v>-400000000</v>
      </c>
      <c r="I331">
        <v>1499000000</v>
      </c>
      <c r="J331" t="s">
        <v>6920</v>
      </c>
      <c r="K331">
        <v>17380000000</v>
      </c>
      <c r="L331">
        <v>20062000000</v>
      </c>
    </row>
    <row r="332" spans="1:12" x14ac:dyDescent="0.25">
      <c r="A332" s="1">
        <v>44377</v>
      </c>
      <c r="B332" s="1">
        <v>44377</v>
      </c>
      <c r="C332" t="s">
        <v>3489</v>
      </c>
      <c r="D332" t="s">
        <v>6822</v>
      </c>
      <c r="E332" t="s">
        <v>6920</v>
      </c>
      <c r="F332" t="s">
        <v>6920</v>
      </c>
      <c r="G332" t="s">
        <v>6920</v>
      </c>
      <c r="H332" t="s">
        <v>6920</v>
      </c>
      <c r="I332" t="s">
        <v>6920</v>
      </c>
      <c r="J332" t="s">
        <v>6920</v>
      </c>
      <c r="K332" t="s">
        <v>6920</v>
      </c>
      <c r="L332" t="s">
        <v>6920</v>
      </c>
    </row>
    <row r="333" spans="1:12" x14ac:dyDescent="0.25">
      <c r="A333" s="1">
        <v>44377</v>
      </c>
      <c r="B333" s="1">
        <v>44377</v>
      </c>
      <c r="C333" t="s">
        <v>3493</v>
      </c>
      <c r="D333" t="s">
        <v>6823</v>
      </c>
      <c r="E333">
        <v>1657000000</v>
      </c>
      <c r="F333">
        <v>59000000</v>
      </c>
      <c r="G333">
        <v>848000000</v>
      </c>
      <c r="H333">
        <v>3062000000</v>
      </c>
      <c r="I333" t="s">
        <v>6920</v>
      </c>
      <c r="J333">
        <v>13000000</v>
      </c>
      <c r="K333">
        <v>11138000000.000002</v>
      </c>
      <c r="L333">
        <v>9862000000</v>
      </c>
    </row>
    <row r="334" spans="1:12" x14ac:dyDescent="0.25">
      <c r="A334" s="1">
        <v>44377</v>
      </c>
      <c r="B334" s="1">
        <v>44377</v>
      </c>
      <c r="C334" t="s">
        <v>3497</v>
      </c>
      <c r="D334" t="s">
        <v>6824</v>
      </c>
      <c r="E334">
        <v>140000000</v>
      </c>
      <c r="F334">
        <v>1795000000</v>
      </c>
      <c r="G334">
        <v>15554000000</v>
      </c>
      <c r="H334">
        <v>2105000000</v>
      </c>
      <c r="I334">
        <v>3702000000</v>
      </c>
      <c r="J334">
        <v>146000000</v>
      </c>
      <c r="K334">
        <v>16276999999.999998</v>
      </c>
      <c r="L334">
        <v>9711000000</v>
      </c>
    </row>
    <row r="335" spans="1:12" x14ac:dyDescent="0.25">
      <c r="A335" s="1">
        <v>44377</v>
      </c>
      <c r="B335" s="1">
        <v>44377</v>
      </c>
      <c r="C335" t="s">
        <v>3502</v>
      </c>
      <c r="D335" t="s">
        <v>6825</v>
      </c>
      <c r="E335">
        <v>2381000000</v>
      </c>
      <c r="F335">
        <v>92000000</v>
      </c>
      <c r="G335">
        <v>5259000000</v>
      </c>
      <c r="H335">
        <v>2026000000</v>
      </c>
      <c r="I335">
        <v>2970000000</v>
      </c>
      <c r="J335">
        <v>45000000</v>
      </c>
      <c r="K335">
        <v>2225000000</v>
      </c>
      <c r="L335">
        <v>5681000000</v>
      </c>
    </row>
    <row r="336" spans="1:12" x14ac:dyDescent="0.25">
      <c r="A336" s="1">
        <v>44377</v>
      </c>
      <c r="B336" s="1">
        <v>44377</v>
      </c>
      <c r="C336" t="s">
        <v>3522</v>
      </c>
      <c r="D336" t="s">
        <v>6826</v>
      </c>
      <c r="E336">
        <v>3748000000</v>
      </c>
      <c r="F336" t="s">
        <v>6920</v>
      </c>
      <c r="G336" t="s">
        <v>6920</v>
      </c>
      <c r="H336">
        <v>13878000000</v>
      </c>
      <c r="I336">
        <v>7220000000</v>
      </c>
      <c r="J336">
        <v>294000000</v>
      </c>
      <c r="K336">
        <v>33811000000</v>
      </c>
      <c r="L336">
        <v>31037000000</v>
      </c>
    </row>
    <row r="337" spans="1:12" x14ac:dyDescent="0.25">
      <c r="A337" s="1">
        <v>44377</v>
      </c>
      <c r="B337" s="1">
        <v>44377</v>
      </c>
      <c r="C337" t="s">
        <v>3536</v>
      </c>
      <c r="D337" t="s">
        <v>6827</v>
      </c>
      <c r="E337" t="s">
        <v>6920</v>
      </c>
      <c r="F337" t="s">
        <v>6920</v>
      </c>
      <c r="G337" t="s">
        <v>6920</v>
      </c>
      <c r="H337" t="s">
        <v>6920</v>
      </c>
      <c r="I337" t="s">
        <v>6920</v>
      </c>
      <c r="J337" t="s">
        <v>6920</v>
      </c>
      <c r="K337" t="s">
        <v>6920</v>
      </c>
      <c r="L337" t="s">
        <v>6920</v>
      </c>
    </row>
    <row r="338" spans="1:12" x14ac:dyDescent="0.25">
      <c r="A338" s="1">
        <v>44377</v>
      </c>
      <c r="B338" s="1">
        <v>44377</v>
      </c>
      <c r="C338" t="s">
        <v>3589</v>
      </c>
      <c r="D338" t="s">
        <v>6828</v>
      </c>
      <c r="E338">
        <v>5687000000</v>
      </c>
      <c r="F338">
        <v>1407000000</v>
      </c>
      <c r="G338">
        <v>28958000000</v>
      </c>
      <c r="H338">
        <v>5216000000</v>
      </c>
      <c r="I338">
        <v>10145800000</v>
      </c>
      <c r="J338">
        <v>290000000</v>
      </c>
      <c r="K338">
        <v>16254000000</v>
      </c>
      <c r="L338">
        <v>19305000000</v>
      </c>
    </row>
    <row r="339" spans="1:12" x14ac:dyDescent="0.25">
      <c r="A339" s="1">
        <v>44377</v>
      </c>
      <c r="B339" s="1">
        <v>44377</v>
      </c>
      <c r="C339" t="s">
        <v>3592</v>
      </c>
      <c r="D339" t="s">
        <v>6829</v>
      </c>
      <c r="E339">
        <v>836952000</v>
      </c>
      <c r="F339">
        <v>52130000</v>
      </c>
      <c r="G339">
        <v>3213020000</v>
      </c>
      <c r="H339">
        <v>684836000</v>
      </c>
      <c r="I339">
        <v>1491540000</v>
      </c>
      <c r="J339" t="s">
        <v>6920</v>
      </c>
      <c r="K339">
        <v>6136241000</v>
      </c>
      <c r="L339">
        <v>4875929000</v>
      </c>
    </row>
    <row r="340" spans="1:12" x14ac:dyDescent="0.25">
      <c r="A340" s="1">
        <v>44377</v>
      </c>
      <c r="B340" s="1">
        <v>44377</v>
      </c>
      <c r="C340" t="s">
        <v>3607</v>
      </c>
      <c r="D340" t="s">
        <v>6830</v>
      </c>
      <c r="E340">
        <v>-239476999.99999997</v>
      </c>
      <c r="F340">
        <v>226718000</v>
      </c>
      <c r="G340">
        <v>3184354000</v>
      </c>
      <c r="H340">
        <v>136299000</v>
      </c>
      <c r="I340">
        <v>545460000</v>
      </c>
      <c r="J340">
        <v>33891000</v>
      </c>
      <c r="K340">
        <v>2777978000</v>
      </c>
      <c r="L340">
        <v>1545569000</v>
      </c>
    </row>
    <row r="341" spans="1:12" x14ac:dyDescent="0.25">
      <c r="A341" s="1">
        <v>44377</v>
      </c>
      <c r="B341" s="1">
        <v>44377</v>
      </c>
      <c r="C341" t="s">
        <v>3639</v>
      </c>
      <c r="D341" t="s">
        <v>6831</v>
      </c>
      <c r="E341">
        <v>1612706000</v>
      </c>
      <c r="F341">
        <v>0</v>
      </c>
      <c r="G341">
        <v>3083246000</v>
      </c>
      <c r="H341">
        <v>739941000</v>
      </c>
      <c r="I341">
        <v>1510184000</v>
      </c>
      <c r="J341">
        <v>26823000</v>
      </c>
      <c r="K341">
        <v>3499144000.0000014</v>
      </c>
      <c r="L341">
        <v>6895722000</v>
      </c>
    </row>
    <row r="342" spans="1:12" x14ac:dyDescent="0.25">
      <c r="A342" s="1">
        <v>44377</v>
      </c>
      <c r="B342" s="1">
        <v>44377</v>
      </c>
      <c r="C342" t="s">
        <v>3644</v>
      </c>
      <c r="D342" t="s">
        <v>6832</v>
      </c>
      <c r="E342">
        <v>2534000000</v>
      </c>
      <c r="F342">
        <v>14000000</v>
      </c>
      <c r="G342">
        <v>7803000000</v>
      </c>
      <c r="H342">
        <v>1370000000</v>
      </c>
      <c r="I342">
        <v>2515000000</v>
      </c>
      <c r="J342">
        <v>69000000</v>
      </c>
      <c r="K342">
        <v>20482000000</v>
      </c>
      <c r="L342">
        <v>18135000000</v>
      </c>
    </row>
    <row r="343" spans="1:12" x14ac:dyDescent="0.25">
      <c r="A343" s="1">
        <v>44377</v>
      </c>
      <c r="B343" s="1">
        <v>44377</v>
      </c>
      <c r="C343" t="s">
        <v>3651</v>
      </c>
      <c r="D343" t="s">
        <v>6833</v>
      </c>
      <c r="E343">
        <v>1605057000</v>
      </c>
      <c r="F343">
        <v>453148000</v>
      </c>
      <c r="G343">
        <v>4273941000</v>
      </c>
      <c r="H343">
        <v>1403370000</v>
      </c>
      <c r="I343">
        <v>2300591000</v>
      </c>
      <c r="J343">
        <v>37046000</v>
      </c>
      <c r="K343">
        <v>2264846000</v>
      </c>
      <c r="L343">
        <v>8408350000</v>
      </c>
    </row>
    <row r="344" spans="1:12" x14ac:dyDescent="0.25">
      <c r="A344" s="1">
        <v>44377</v>
      </c>
      <c r="B344" s="1">
        <v>44377</v>
      </c>
      <c r="C344" t="s">
        <v>3659</v>
      </c>
      <c r="D344" t="s">
        <v>6834</v>
      </c>
      <c r="E344">
        <v>123332000</v>
      </c>
      <c r="F344">
        <v>0</v>
      </c>
      <c r="G344">
        <v>2000527000</v>
      </c>
      <c r="H344">
        <v>244758000</v>
      </c>
      <c r="I344">
        <v>495621000</v>
      </c>
      <c r="J344">
        <v>21550000</v>
      </c>
      <c r="K344">
        <v>2575861000</v>
      </c>
      <c r="L344">
        <v>1375775000</v>
      </c>
    </row>
    <row r="345" spans="1:12" x14ac:dyDescent="0.25">
      <c r="A345" s="1">
        <v>44377</v>
      </c>
      <c r="B345" s="1">
        <v>44377</v>
      </c>
      <c r="C345" t="s">
        <v>3702</v>
      </c>
      <c r="D345" t="s">
        <v>6835</v>
      </c>
      <c r="E345">
        <v>1384400000</v>
      </c>
      <c r="F345">
        <v>171400000</v>
      </c>
      <c r="G345">
        <v>9039500000</v>
      </c>
      <c r="H345">
        <v>1016900000</v>
      </c>
      <c r="I345">
        <v>2940100000</v>
      </c>
      <c r="J345">
        <v>78400000</v>
      </c>
      <c r="K345">
        <v>8638300000</v>
      </c>
      <c r="L345">
        <v>10196200000</v>
      </c>
    </row>
    <row r="346" spans="1:12" x14ac:dyDescent="0.25">
      <c r="A346" s="1">
        <v>44377</v>
      </c>
      <c r="B346" s="1">
        <v>44377</v>
      </c>
      <c r="C346" t="s">
        <v>3715</v>
      </c>
      <c r="D346" t="s">
        <v>6836</v>
      </c>
      <c r="E346">
        <v>598600000.00000012</v>
      </c>
      <c r="F346">
        <v>21400000</v>
      </c>
      <c r="G346">
        <v>3355200000</v>
      </c>
      <c r="H346">
        <v>404400000</v>
      </c>
      <c r="I346">
        <v>657200000</v>
      </c>
      <c r="J346" t="s">
        <v>6920</v>
      </c>
      <c r="K346">
        <v>3336300000</v>
      </c>
      <c r="L346">
        <v>3107300000</v>
      </c>
    </row>
    <row r="347" spans="1:12" x14ac:dyDescent="0.25">
      <c r="A347" s="1">
        <v>44377</v>
      </c>
      <c r="B347" s="1">
        <v>44377</v>
      </c>
      <c r="C347" t="s">
        <v>3756</v>
      </c>
      <c r="D347" t="s">
        <v>6837</v>
      </c>
      <c r="E347">
        <v>3266000000</v>
      </c>
      <c r="F347">
        <v>1345000000</v>
      </c>
      <c r="G347">
        <v>6063000000</v>
      </c>
      <c r="H347">
        <v>3722000000</v>
      </c>
      <c r="I347">
        <v>5774000000</v>
      </c>
      <c r="J347">
        <v>68000000</v>
      </c>
      <c r="K347">
        <v>14190000000</v>
      </c>
      <c r="L347">
        <v>78888000000</v>
      </c>
    </row>
    <row r="348" spans="1:12" x14ac:dyDescent="0.25">
      <c r="A348" s="1">
        <v>44377</v>
      </c>
      <c r="B348" s="1">
        <v>44377</v>
      </c>
      <c r="C348" t="s">
        <v>3762</v>
      </c>
      <c r="D348" t="s">
        <v>6838</v>
      </c>
      <c r="E348" t="s">
        <v>6920</v>
      </c>
      <c r="F348" t="s">
        <v>6920</v>
      </c>
      <c r="G348" t="s">
        <v>6920</v>
      </c>
      <c r="H348" t="s">
        <v>6920</v>
      </c>
      <c r="I348" t="s">
        <v>6920</v>
      </c>
      <c r="J348" t="s">
        <v>6920</v>
      </c>
      <c r="K348" t="s">
        <v>6920</v>
      </c>
      <c r="L348" t="s">
        <v>6920</v>
      </c>
    </row>
    <row r="349" spans="1:12" x14ac:dyDescent="0.25">
      <c r="A349" s="1">
        <v>44377</v>
      </c>
      <c r="B349" s="1">
        <v>44377</v>
      </c>
      <c r="C349" t="s">
        <v>3768</v>
      </c>
      <c r="D349" t="s">
        <v>6839</v>
      </c>
      <c r="E349">
        <v>3271956000</v>
      </c>
      <c r="F349">
        <v>0</v>
      </c>
      <c r="G349">
        <v>1910762000</v>
      </c>
      <c r="H349">
        <v>839400000</v>
      </c>
      <c r="I349" t="s">
        <v>6920</v>
      </c>
      <c r="J349">
        <v>15639000</v>
      </c>
      <c r="K349">
        <v>9682882000</v>
      </c>
      <c r="L349">
        <v>10359871000</v>
      </c>
    </row>
    <row r="350" spans="1:12" x14ac:dyDescent="0.25">
      <c r="A350" s="1">
        <v>44377</v>
      </c>
      <c r="B350" s="1">
        <v>44377</v>
      </c>
      <c r="C350" t="s">
        <v>3780</v>
      </c>
      <c r="D350" t="s">
        <v>6840</v>
      </c>
      <c r="E350">
        <v>192201000.00000003</v>
      </c>
      <c r="F350">
        <v>10405000</v>
      </c>
      <c r="G350">
        <v>737405000</v>
      </c>
      <c r="H350">
        <v>723795000</v>
      </c>
      <c r="I350">
        <v>255127000</v>
      </c>
      <c r="J350">
        <v>7650000</v>
      </c>
      <c r="K350">
        <v>1551695000</v>
      </c>
      <c r="L350">
        <v>3171429000</v>
      </c>
    </row>
    <row r="351" spans="1:12" x14ac:dyDescent="0.25">
      <c r="A351" s="1">
        <v>44377</v>
      </c>
      <c r="B351" s="1">
        <v>44377</v>
      </c>
      <c r="C351" t="s">
        <v>3842</v>
      </c>
      <c r="D351" t="s">
        <v>6841</v>
      </c>
      <c r="E351">
        <v>1092000000</v>
      </c>
      <c r="F351">
        <v>53000000</v>
      </c>
      <c r="G351">
        <v>3236000000</v>
      </c>
      <c r="H351">
        <v>744000000</v>
      </c>
      <c r="I351">
        <v>1526000000</v>
      </c>
      <c r="J351" t="s">
        <v>6920</v>
      </c>
      <c r="K351">
        <v>3967000000</v>
      </c>
      <c r="L351">
        <v>7369000000</v>
      </c>
    </row>
    <row r="352" spans="1:12" x14ac:dyDescent="0.25">
      <c r="A352" s="1">
        <v>44377</v>
      </c>
      <c r="B352" s="1">
        <v>44377</v>
      </c>
      <c r="C352" t="s">
        <v>3864</v>
      </c>
      <c r="D352" t="s">
        <v>6842</v>
      </c>
      <c r="E352" t="s">
        <v>6920</v>
      </c>
      <c r="F352" t="s">
        <v>6920</v>
      </c>
      <c r="G352" t="s">
        <v>6920</v>
      </c>
      <c r="H352" t="s">
        <v>6920</v>
      </c>
      <c r="I352" t="s">
        <v>6920</v>
      </c>
      <c r="J352" t="s">
        <v>6920</v>
      </c>
      <c r="K352" t="s">
        <v>6920</v>
      </c>
      <c r="L352" t="s">
        <v>6920</v>
      </c>
    </row>
    <row r="353" spans="1:12" x14ac:dyDescent="0.25">
      <c r="A353" s="1">
        <v>44377</v>
      </c>
      <c r="B353" s="1">
        <v>44377</v>
      </c>
      <c r="C353" t="s">
        <v>3869</v>
      </c>
      <c r="D353" t="s">
        <v>6843</v>
      </c>
      <c r="E353">
        <v>3151000000</v>
      </c>
      <c r="F353">
        <v>1629000000</v>
      </c>
      <c r="G353">
        <v>6201000000</v>
      </c>
      <c r="H353">
        <v>2128000000</v>
      </c>
      <c r="I353">
        <v>3702000000</v>
      </c>
      <c r="J353">
        <v>42000000</v>
      </c>
      <c r="K353">
        <v>9179999999.9999981</v>
      </c>
      <c r="L353">
        <v>17064000000</v>
      </c>
    </row>
    <row r="354" spans="1:12" x14ac:dyDescent="0.25">
      <c r="A354" s="1">
        <v>44377</v>
      </c>
      <c r="B354" s="1">
        <v>44377</v>
      </c>
      <c r="C354" t="s">
        <v>3886</v>
      </c>
      <c r="D354" t="s">
        <v>6844</v>
      </c>
      <c r="E354">
        <v>606800000.00000012</v>
      </c>
      <c r="F354">
        <v>1050000000</v>
      </c>
      <c r="G354">
        <v>6802500000</v>
      </c>
      <c r="H354">
        <v>567700000</v>
      </c>
      <c r="I354">
        <v>1682200000</v>
      </c>
      <c r="J354">
        <v>52300000</v>
      </c>
      <c r="K354">
        <v>12449800000</v>
      </c>
      <c r="L354">
        <v>7088100000</v>
      </c>
    </row>
    <row r="355" spans="1:12" x14ac:dyDescent="0.25">
      <c r="A355" s="1">
        <v>44377</v>
      </c>
      <c r="B355" s="1">
        <v>44377</v>
      </c>
      <c r="C355" t="s">
        <v>3904</v>
      </c>
      <c r="D355" t="s">
        <v>6845</v>
      </c>
      <c r="E355">
        <v>61958000</v>
      </c>
      <c r="F355" t="s">
        <v>6920</v>
      </c>
      <c r="G355" t="s">
        <v>6920</v>
      </c>
      <c r="H355">
        <v>60644000</v>
      </c>
      <c r="I355">
        <v>224279000</v>
      </c>
      <c r="J355">
        <v>11465000</v>
      </c>
      <c r="K355">
        <v>826473000.00000012</v>
      </c>
      <c r="L355">
        <v>602747000</v>
      </c>
    </row>
    <row r="356" spans="1:12" x14ac:dyDescent="0.25">
      <c r="A356" s="1">
        <v>44377</v>
      </c>
      <c r="B356" s="1">
        <v>44377</v>
      </c>
      <c r="C356" t="s">
        <v>3927</v>
      </c>
      <c r="D356" t="s">
        <v>6846</v>
      </c>
      <c r="E356">
        <v>-2784689000</v>
      </c>
      <c r="F356">
        <v>200442000</v>
      </c>
      <c r="G356">
        <v>7147349000</v>
      </c>
      <c r="H356">
        <v>697556000</v>
      </c>
      <c r="I356">
        <v>1394092000</v>
      </c>
      <c r="J356">
        <v>26096000</v>
      </c>
      <c r="K356">
        <v>7820924999.999999</v>
      </c>
      <c r="L356">
        <v>3201462000</v>
      </c>
    </row>
    <row r="357" spans="1:12" x14ac:dyDescent="0.25">
      <c r="A357" s="1">
        <v>44377</v>
      </c>
      <c r="B357" s="1">
        <v>44377</v>
      </c>
      <c r="C357" t="s">
        <v>3936</v>
      </c>
      <c r="D357" t="s">
        <v>6847</v>
      </c>
      <c r="E357">
        <v>994000000</v>
      </c>
      <c r="F357" t="s">
        <v>6920</v>
      </c>
      <c r="G357" t="s">
        <v>6920</v>
      </c>
      <c r="H357">
        <v>146800000</v>
      </c>
      <c r="I357" t="s">
        <v>6920</v>
      </c>
      <c r="J357">
        <v>11400000</v>
      </c>
      <c r="K357">
        <v>2928800000</v>
      </c>
      <c r="L357">
        <v>2179400000</v>
      </c>
    </row>
    <row r="358" spans="1:12" x14ac:dyDescent="0.25">
      <c r="A358" s="1">
        <v>44377</v>
      </c>
      <c r="B358" s="1">
        <v>44377</v>
      </c>
      <c r="C358" t="s">
        <v>3966</v>
      </c>
      <c r="D358" t="s">
        <v>6848</v>
      </c>
      <c r="E358">
        <v>666141000</v>
      </c>
      <c r="F358">
        <v>25735000</v>
      </c>
      <c r="G358">
        <v>5144270000</v>
      </c>
      <c r="H358">
        <v>750719000</v>
      </c>
      <c r="I358">
        <v>1293208000</v>
      </c>
      <c r="J358">
        <v>56471000</v>
      </c>
      <c r="K358">
        <v>2297031999.9999995</v>
      </c>
      <c r="L358">
        <v>2306069000</v>
      </c>
    </row>
    <row r="359" spans="1:12" x14ac:dyDescent="0.25">
      <c r="A359" s="1">
        <v>44377</v>
      </c>
      <c r="B359" s="1">
        <v>44377</v>
      </c>
      <c r="C359" t="s">
        <v>3984</v>
      </c>
      <c r="D359" t="s">
        <v>6849</v>
      </c>
      <c r="E359">
        <v>-177000000</v>
      </c>
      <c r="F359">
        <v>2200000000</v>
      </c>
      <c r="G359">
        <v>11095000000</v>
      </c>
      <c r="H359">
        <v>-925000000</v>
      </c>
      <c r="I359">
        <v>3709000000</v>
      </c>
      <c r="J359">
        <v>153000000</v>
      </c>
      <c r="K359">
        <v>11554000000</v>
      </c>
      <c r="L359">
        <v>7051000000</v>
      </c>
    </row>
    <row r="360" spans="1:12" x14ac:dyDescent="0.25">
      <c r="A360" s="1">
        <v>44377</v>
      </c>
      <c r="B360" s="1">
        <v>44377</v>
      </c>
      <c r="C360" t="s">
        <v>4024</v>
      </c>
      <c r="D360" t="s">
        <v>6850</v>
      </c>
      <c r="E360" t="s">
        <v>6920</v>
      </c>
      <c r="F360" t="s">
        <v>6920</v>
      </c>
      <c r="G360" t="s">
        <v>6920</v>
      </c>
      <c r="H360" t="s">
        <v>6920</v>
      </c>
      <c r="I360" t="s">
        <v>6920</v>
      </c>
      <c r="J360" t="s">
        <v>6920</v>
      </c>
      <c r="K360" t="s">
        <v>6920</v>
      </c>
      <c r="L360" t="s">
        <v>6920</v>
      </c>
    </row>
    <row r="361" spans="1:12" x14ac:dyDescent="0.25">
      <c r="A361" s="1">
        <v>44377</v>
      </c>
      <c r="B361" s="1">
        <v>44377</v>
      </c>
      <c r="C361" t="s">
        <v>4046</v>
      </c>
      <c r="D361" t="s">
        <v>6851</v>
      </c>
      <c r="E361">
        <v>1916000000</v>
      </c>
      <c r="F361">
        <v>106200000</v>
      </c>
      <c r="G361">
        <v>4645000000</v>
      </c>
      <c r="H361">
        <v>1588000000</v>
      </c>
      <c r="I361">
        <v>2660900000</v>
      </c>
      <c r="J361">
        <v>47500000</v>
      </c>
      <c r="K361">
        <v>11404800000.000002</v>
      </c>
      <c r="L361">
        <v>15602300000</v>
      </c>
    </row>
    <row r="362" spans="1:12" x14ac:dyDescent="0.25">
      <c r="A362" s="1">
        <v>44377</v>
      </c>
      <c r="B362" s="1">
        <v>44377</v>
      </c>
      <c r="C362" t="s">
        <v>4049</v>
      </c>
      <c r="D362" t="s">
        <v>6852</v>
      </c>
      <c r="E362">
        <v>2475342000</v>
      </c>
      <c r="F362">
        <v>43017000</v>
      </c>
      <c r="G362">
        <v>6675957000</v>
      </c>
      <c r="H362">
        <v>1536078000</v>
      </c>
      <c r="I362">
        <v>2714971000</v>
      </c>
      <c r="J362">
        <v>60830000</v>
      </c>
      <c r="K362">
        <v>7407929000</v>
      </c>
      <c r="L362">
        <v>13549374000</v>
      </c>
    </row>
    <row r="363" spans="1:12" x14ac:dyDescent="0.25">
      <c r="A363" s="1">
        <v>44377</v>
      </c>
      <c r="B363" s="1">
        <v>44377</v>
      </c>
      <c r="C363" t="s">
        <v>4054</v>
      </c>
      <c r="D363" t="s">
        <v>6853</v>
      </c>
      <c r="E363">
        <v>1265000000</v>
      </c>
      <c r="F363">
        <v>457000000</v>
      </c>
      <c r="G363">
        <v>6179000000</v>
      </c>
      <c r="H363">
        <v>1068000000</v>
      </c>
      <c r="I363">
        <v>2438000000</v>
      </c>
      <c r="J363">
        <v>37000000</v>
      </c>
      <c r="K363">
        <v>8489999999.999999</v>
      </c>
      <c r="L363">
        <v>11817000000</v>
      </c>
    </row>
    <row r="364" spans="1:12" x14ac:dyDescent="0.25">
      <c r="A364" s="1">
        <v>44377</v>
      </c>
      <c r="B364" s="1">
        <v>44377</v>
      </c>
      <c r="C364" t="s">
        <v>4080</v>
      </c>
      <c r="D364" t="s">
        <v>6854</v>
      </c>
      <c r="E364">
        <v>1919000000</v>
      </c>
      <c r="F364">
        <v>964000000</v>
      </c>
      <c r="G364">
        <v>7123000000</v>
      </c>
      <c r="H364">
        <v>1194000000</v>
      </c>
      <c r="I364">
        <v>2482000000</v>
      </c>
      <c r="J364">
        <v>30000000</v>
      </c>
      <c r="K364">
        <v>5969000000</v>
      </c>
      <c r="L364">
        <v>14338000000</v>
      </c>
    </row>
    <row r="365" spans="1:12" x14ac:dyDescent="0.25">
      <c r="A365" s="1">
        <v>44377</v>
      </c>
      <c r="B365" s="1">
        <v>44377</v>
      </c>
      <c r="C365" t="s">
        <v>4100</v>
      </c>
      <c r="D365" t="s">
        <v>6855</v>
      </c>
      <c r="E365">
        <v>1120429000</v>
      </c>
      <c r="F365">
        <v>942920000</v>
      </c>
      <c r="G365">
        <v>1773607000</v>
      </c>
      <c r="H365">
        <v>987831000</v>
      </c>
      <c r="I365">
        <v>1693261000</v>
      </c>
      <c r="J365">
        <v>24552000</v>
      </c>
      <c r="K365">
        <v>3816510000.0000005</v>
      </c>
      <c r="L365">
        <v>6900263000</v>
      </c>
    </row>
    <row r="366" spans="1:12" x14ac:dyDescent="0.25">
      <c r="A366" s="1">
        <v>44377</v>
      </c>
      <c r="B366" s="1">
        <v>44377</v>
      </c>
      <c r="C366" t="s">
        <v>4133</v>
      </c>
      <c r="D366" t="s">
        <v>6856</v>
      </c>
      <c r="E366" t="s">
        <v>6920</v>
      </c>
      <c r="F366" t="s">
        <v>6920</v>
      </c>
      <c r="G366" t="s">
        <v>6920</v>
      </c>
      <c r="H366" t="s">
        <v>6920</v>
      </c>
      <c r="I366" t="s">
        <v>6920</v>
      </c>
      <c r="J366" t="s">
        <v>6920</v>
      </c>
      <c r="K366" t="s">
        <v>6920</v>
      </c>
      <c r="L366" t="s">
        <v>6920</v>
      </c>
    </row>
    <row r="367" spans="1:12" x14ac:dyDescent="0.25">
      <c r="A367" s="1">
        <v>44377</v>
      </c>
      <c r="B367" s="1">
        <v>44377</v>
      </c>
      <c r="C367" t="s">
        <v>4167</v>
      </c>
      <c r="D367" t="s">
        <v>6857</v>
      </c>
      <c r="E367">
        <v>1115715000</v>
      </c>
      <c r="F367">
        <v>1409310000</v>
      </c>
      <c r="G367">
        <v>1172941000</v>
      </c>
      <c r="H367">
        <v>589898000</v>
      </c>
      <c r="I367">
        <v>980733000</v>
      </c>
      <c r="J367" t="s">
        <v>6920</v>
      </c>
      <c r="K367">
        <v>4318872000</v>
      </c>
      <c r="L367">
        <v>4029677000</v>
      </c>
    </row>
    <row r="368" spans="1:12" x14ac:dyDescent="0.25">
      <c r="A368" s="1">
        <v>44377</v>
      </c>
      <c r="B368" s="1">
        <v>44377</v>
      </c>
      <c r="C368" t="s">
        <v>4171</v>
      </c>
      <c r="D368" t="s">
        <v>6858</v>
      </c>
      <c r="E368" t="s">
        <v>6920</v>
      </c>
      <c r="F368" t="s">
        <v>6920</v>
      </c>
      <c r="G368" t="s">
        <v>6920</v>
      </c>
      <c r="H368" t="s">
        <v>6920</v>
      </c>
      <c r="I368" t="s">
        <v>6920</v>
      </c>
      <c r="J368" t="s">
        <v>6920</v>
      </c>
      <c r="K368" t="s">
        <v>6920</v>
      </c>
      <c r="L368" t="s">
        <v>6920</v>
      </c>
    </row>
    <row r="369" spans="1:12" x14ac:dyDescent="0.25">
      <c r="A369" s="1">
        <v>44377</v>
      </c>
      <c r="B369" s="1">
        <v>44377</v>
      </c>
      <c r="C369" t="s">
        <v>4200</v>
      </c>
      <c r="D369" t="s">
        <v>6859</v>
      </c>
      <c r="E369">
        <v>750000000</v>
      </c>
      <c r="F369" t="s">
        <v>6920</v>
      </c>
      <c r="G369" t="s">
        <v>6920</v>
      </c>
      <c r="H369">
        <v>658000000</v>
      </c>
      <c r="I369">
        <v>1070000000</v>
      </c>
      <c r="J369">
        <v>85000000</v>
      </c>
      <c r="K369">
        <v>12002000000</v>
      </c>
      <c r="L369">
        <v>2104000000</v>
      </c>
    </row>
    <row r="370" spans="1:12" x14ac:dyDescent="0.25">
      <c r="A370" s="1">
        <v>44377</v>
      </c>
      <c r="B370" s="1">
        <v>44377</v>
      </c>
      <c r="C370" t="s">
        <v>4203</v>
      </c>
      <c r="D370" t="s">
        <v>6860</v>
      </c>
      <c r="E370">
        <v>-64972999.999999993</v>
      </c>
      <c r="F370">
        <v>1511830000</v>
      </c>
      <c r="G370">
        <v>106251000</v>
      </c>
      <c r="H370">
        <v>217553000</v>
      </c>
      <c r="I370">
        <v>271626000</v>
      </c>
      <c r="J370">
        <v>13622000</v>
      </c>
      <c r="K370">
        <v>1980885000</v>
      </c>
      <c r="L370">
        <v>453944000</v>
      </c>
    </row>
    <row r="371" spans="1:12" x14ac:dyDescent="0.25">
      <c r="A371" s="1">
        <v>44377</v>
      </c>
      <c r="B371" s="1">
        <v>44377</v>
      </c>
      <c r="C371" t="s">
        <v>4247</v>
      </c>
      <c r="D371" t="s">
        <v>6861</v>
      </c>
      <c r="E371">
        <v>1599991000.0000002</v>
      </c>
      <c r="F371">
        <v>292000000</v>
      </c>
      <c r="G371">
        <v>5086000000</v>
      </c>
      <c r="H371">
        <v>62615000</v>
      </c>
      <c r="I371">
        <v>3630692000</v>
      </c>
      <c r="J371">
        <v>47000000</v>
      </c>
      <c r="K371">
        <v>20762000000</v>
      </c>
      <c r="L371">
        <v>11462009000</v>
      </c>
    </row>
    <row r="372" spans="1:12" x14ac:dyDescent="0.25">
      <c r="A372" s="1">
        <v>44377</v>
      </c>
      <c r="B372" s="1">
        <v>44377</v>
      </c>
      <c r="C372" t="s">
        <v>4250</v>
      </c>
      <c r="D372" t="s">
        <v>6862</v>
      </c>
      <c r="E372">
        <v>5642000000</v>
      </c>
      <c r="F372">
        <v>2894000000</v>
      </c>
      <c r="G372">
        <v>24601000000</v>
      </c>
      <c r="H372">
        <v>3977000000</v>
      </c>
      <c r="I372">
        <v>8942000000</v>
      </c>
      <c r="J372" t="s">
        <v>6920</v>
      </c>
      <c r="K372">
        <v>14446000000</v>
      </c>
      <c r="L372">
        <v>27583000000</v>
      </c>
    </row>
    <row r="373" spans="1:12" x14ac:dyDescent="0.25">
      <c r="A373" s="1">
        <v>44377</v>
      </c>
      <c r="B373" s="1">
        <v>44377</v>
      </c>
      <c r="C373" t="s">
        <v>4279</v>
      </c>
      <c r="D373" t="s">
        <v>6863</v>
      </c>
      <c r="E373">
        <v>-490600000</v>
      </c>
      <c r="F373">
        <v>45300000</v>
      </c>
      <c r="G373">
        <v>9201600000</v>
      </c>
      <c r="H373">
        <v>202300000</v>
      </c>
      <c r="I373">
        <v>1562400000</v>
      </c>
      <c r="J373">
        <v>84600000</v>
      </c>
      <c r="K373">
        <v>6025700000</v>
      </c>
      <c r="L373">
        <v>4621800000</v>
      </c>
    </row>
    <row r="374" spans="1:12" x14ac:dyDescent="0.25">
      <c r="A374" s="1">
        <v>44377</v>
      </c>
      <c r="B374" s="1">
        <v>44377</v>
      </c>
      <c r="C374" t="s">
        <v>4285</v>
      </c>
      <c r="D374" t="s">
        <v>6864</v>
      </c>
      <c r="E374">
        <v>1125000000</v>
      </c>
      <c r="F374">
        <v>378000000</v>
      </c>
      <c r="G374">
        <v>5331000000</v>
      </c>
      <c r="H374">
        <v>494000000</v>
      </c>
      <c r="I374">
        <v>1421000000</v>
      </c>
      <c r="J374">
        <v>51000000</v>
      </c>
      <c r="K374">
        <v>6318999999.999999</v>
      </c>
      <c r="L374">
        <v>8641000000</v>
      </c>
    </row>
    <row r="375" spans="1:12" x14ac:dyDescent="0.25">
      <c r="A375" s="1">
        <v>44377</v>
      </c>
      <c r="B375" s="1">
        <v>44377</v>
      </c>
      <c r="C375" t="s">
        <v>4290</v>
      </c>
      <c r="D375" t="s">
        <v>6865</v>
      </c>
      <c r="E375">
        <v>-288400000</v>
      </c>
      <c r="F375">
        <v>571800000</v>
      </c>
      <c r="G375">
        <v>2939000000</v>
      </c>
      <c r="H375">
        <v>164300000</v>
      </c>
      <c r="I375">
        <v>486800000</v>
      </c>
      <c r="J375">
        <v>25800000</v>
      </c>
      <c r="K375">
        <v>2739500000</v>
      </c>
      <c r="L375">
        <v>2190500000</v>
      </c>
    </row>
    <row r="376" spans="1:12" x14ac:dyDescent="0.25">
      <c r="A376" s="1">
        <v>44377</v>
      </c>
      <c r="B376" s="1">
        <v>44377</v>
      </c>
      <c r="C376" t="s">
        <v>4330</v>
      </c>
      <c r="D376" t="s">
        <v>6866</v>
      </c>
      <c r="E376">
        <v>3572000000</v>
      </c>
      <c r="F376">
        <v>95000000</v>
      </c>
      <c r="G376">
        <v>4608000000</v>
      </c>
      <c r="H376">
        <v>2456000000</v>
      </c>
      <c r="I376">
        <v>4131000000</v>
      </c>
      <c r="J376">
        <v>32000000</v>
      </c>
      <c r="K376">
        <v>3906000000</v>
      </c>
      <c r="L376">
        <v>7672000000</v>
      </c>
    </row>
    <row r="377" spans="1:12" x14ac:dyDescent="0.25">
      <c r="A377" s="1">
        <v>44377</v>
      </c>
      <c r="B377" s="1">
        <v>44377</v>
      </c>
      <c r="C377" t="s">
        <v>4343</v>
      </c>
      <c r="D377" t="s">
        <v>6867</v>
      </c>
      <c r="E377">
        <v>433900000</v>
      </c>
      <c r="F377">
        <v>114100000</v>
      </c>
      <c r="G377">
        <v>1496800000</v>
      </c>
      <c r="H377">
        <v>317100000</v>
      </c>
      <c r="I377">
        <v>651700000</v>
      </c>
      <c r="J377">
        <v>14900000</v>
      </c>
      <c r="K377">
        <v>2250100000</v>
      </c>
      <c r="L377">
        <v>3615200000</v>
      </c>
    </row>
    <row r="378" spans="1:12" x14ac:dyDescent="0.25">
      <c r="A378" s="1">
        <v>44377</v>
      </c>
      <c r="B378" s="1">
        <v>44377</v>
      </c>
      <c r="C378" t="s">
        <v>4353</v>
      </c>
      <c r="D378" t="s">
        <v>6868</v>
      </c>
      <c r="E378">
        <v>2831000000</v>
      </c>
      <c r="F378">
        <v>580000000</v>
      </c>
      <c r="G378">
        <v>9784000000</v>
      </c>
      <c r="H378">
        <v>2162000000</v>
      </c>
      <c r="I378">
        <v>4478000000</v>
      </c>
      <c r="J378">
        <v>110000000</v>
      </c>
      <c r="K378">
        <v>16070000000</v>
      </c>
      <c r="L378">
        <v>43242000000</v>
      </c>
    </row>
    <row r="379" spans="1:12" x14ac:dyDescent="0.25">
      <c r="A379" s="1">
        <v>44377</v>
      </c>
      <c r="B379" s="1">
        <v>44377</v>
      </c>
      <c r="C379" t="s">
        <v>4364</v>
      </c>
      <c r="D379" t="s">
        <v>6869</v>
      </c>
      <c r="E379">
        <v>1740700000</v>
      </c>
      <c r="F379">
        <v>23150000</v>
      </c>
      <c r="G379">
        <v>3081824000</v>
      </c>
      <c r="H379">
        <v>764613000</v>
      </c>
      <c r="I379" t="s">
        <v>6920</v>
      </c>
      <c r="J379">
        <v>36651000</v>
      </c>
      <c r="K379">
        <v>6430284000.000001</v>
      </c>
      <c r="L379">
        <v>8445185000</v>
      </c>
    </row>
    <row r="380" spans="1:12" x14ac:dyDescent="0.25">
      <c r="A380" s="1">
        <v>44377</v>
      </c>
      <c r="B380" s="1">
        <v>44377</v>
      </c>
      <c r="C380" t="s">
        <v>4383</v>
      </c>
      <c r="D380" t="s">
        <v>6870</v>
      </c>
      <c r="E380">
        <v>-193562999.99999994</v>
      </c>
      <c r="F380" t="s">
        <v>6920</v>
      </c>
      <c r="G380" t="s">
        <v>6920</v>
      </c>
      <c r="H380">
        <v>50663000</v>
      </c>
      <c r="I380">
        <v>213237000</v>
      </c>
      <c r="J380">
        <v>13706000</v>
      </c>
      <c r="K380">
        <v>1832383000.0000002</v>
      </c>
      <c r="L380">
        <v>2341765000</v>
      </c>
    </row>
    <row r="381" spans="1:12" x14ac:dyDescent="0.25">
      <c r="A381" s="1">
        <v>44377</v>
      </c>
      <c r="B381" s="1">
        <v>44377</v>
      </c>
      <c r="C381" t="s">
        <v>4389</v>
      </c>
      <c r="D381" t="s">
        <v>6871</v>
      </c>
      <c r="E381">
        <v>1585910000</v>
      </c>
      <c r="F381">
        <v>66943000</v>
      </c>
      <c r="G381">
        <v>5273036000</v>
      </c>
      <c r="H381">
        <v>1643571000</v>
      </c>
      <c r="I381">
        <v>2925031000</v>
      </c>
      <c r="J381">
        <v>40970000</v>
      </c>
      <c r="K381">
        <v>11861722999.999998</v>
      </c>
      <c r="L381">
        <v>21532461000</v>
      </c>
    </row>
    <row r="382" spans="1:12" x14ac:dyDescent="0.25">
      <c r="A382" s="1">
        <v>44377</v>
      </c>
      <c r="B382" s="1">
        <v>44377</v>
      </c>
      <c r="C382" t="s">
        <v>4416</v>
      </c>
      <c r="D382" t="s">
        <v>6872</v>
      </c>
      <c r="E382">
        <v>-1728214000.0000002</v>
      </c>
      <c r="F382">
        <v>8864813000</v>
      </c>
      <c r="G382">
        <v>417810000</v>
      </c>
      <c r="H382">
        <v>344599000</v>
      </c>
      <c r="I382">
        <v>1354071000</v>
      </c>
      <c r="J382">
        <v>73075000</v>
      </c>
      <c r="K382">
        <v>11567013000</v>
      </c>
      <c r="L382">
        <v>1680088000</v>
      </c>
    </row>
    <row r="383" spans="1:12" x14ac:dyDescent="0.25">
      <c r="A383" s="1">
        <v>44377</v>
      </c>
      <c r="B383" s="1">
        <v>44377</v>
      </c>
      <c r="C383" t="s">
        <v>4475</v>
      </c>
      <c r="D383" t="s">
        <v>6873</v>
      </c>
      <c r="E383">
        <v>290400000</v>
      </c>
      <c r="F383">
        <v>0</v>
      </c>
      <c r="G383">
        <v>3332600000</v>
      </c>
      <c r="H383">
        <v>317000000</v>
      </c>
      <c r="I383">
        <v>840300000</v>
      </c>
      <c r="J383">
        <v>40700000</v>
      </c>
      <c r="K383">
        <v>5367099999.999999</v>
      </c>
      <c r="L383">
        <v>1327800000</v>
      </c>
    </row>
    <row r="384" spans="1:12" x14ac:dyDescent="0.25">
      <c r="A384" s="1">
        <v>44377</v>
      </c>
      <c r="B384" s="1">
        <v>44377</v>
      </c>
      <c r="C384" t="s">
        <v>4502</v>
      </c>
      <c r="D384" t="s">
        <v>6874</v>
      </c>
      <c r="E384">
        <v>515800000</v>
      </c>
      <c r="F384">
        <v>557900000</v>
      </c>
      <c r="G384">
        <v>4055900000</v>
      </c>
      <c r="H384">
        <v>1025800000</v>
      </c>
      <c r="I384">
        <v>1631200000</v>
      </c>
      <c r="J384">
        <v>49400000</v>
      </c>
      <c r="K384">
        <v>9797000000.0000019</v>
      </c>
      <c r="L384">
        <v>9180700000</v>
      </c>
    </row>
    <row r="385" spans="1:12" x14ac:dyDescent="0.25">
      <c r="A385" s="1">
        <v>44377</v>
      </c>
      <c r="B385" s="1">
        <v>44377</v>
      </c>
      <c r="C385" t="s">
        <v>4534</v>
      </c>
      <c r="D385" t="s">
        <v>6875</v>
      </c>
      <c r="E385">
        <v>490900000</v>
      </c>
      <c r="F385">
        <v>238400000</v>
      </c>
      <c r="G385">
        <v>1482200000</v>
      </c>
      <c r="H385">
        <v>282200000</v>
      </c>
      <c r="I385">
        <v>587100000</v>
      </c>
      <c r="J385">
        <v>17100000</v>
      </c>
      <c r="K385">
        <v>1839700000.0000002</v>
      </c>
      <c r="L385">
        <v>2975900000</v>
      </c>
    </row>
    <row r="386" spans="1:12" x14ac:dyDescent="0.25">
      <c r="A386" s="1">
        <v>44377</v>
      </c>
      <c r="B386" s="1">
        <v>44377</v>
      </c>
      <c r="C386" t="s">
        <v>4537</v>
      </c>
      <c r="D386" t="s">
        <v>6876</v>
      </c>
      <c r="E386">
        <v>-1232777000</v>
      </c>
      <c r="F386">
        <v>2802358000</v>
      </c>
      <c r="G386">
        <v>15851362000</v>
      </c>
      <c r="H386">
        <v>1236558000</v>
      </c>
      <c r="I386">
        <v>3286970000</v>
      </c>
      <c r="J386">
        <v>137766000</v>
      </c>
      <c r="K386">
        <v>14388989999.999998</v>
      </c>
      <c r="L386">
        <v>9356543000</v>
      </c>
    </row>
    <row r="387" spans="1:12" x14ac:dyDescent="0.25">
      <c r="A387" s="1">
        <v>44377</v>
      </c>
      <c r="B387" s="1">
        <v>44377</v>
      </c>
      <c r="C387" t="s">
        <v>4571</v>
      </c>
      <c r="D387" t="s">
        <v>6877</v>
      </c>
      <c r="E387">
        <v>-465102000</v>
      </c>
      <c r="F387">
        <v>637417000</v>
      </c>
      <c r="G387">
        <v>2478823000</v>
      </c>
      <c r="H387">
        <v>277075000</v>
      </c>
      <c r="I387">
        <v>785900000</v>
      </c>
      <c r="J387">
        <v>23964000</v>
      </c>
      <c r="K387">
        <v>2979007999.9999995</v>
      </c>
      <c r="L387">
        <v>3348460000</v>
      </c>
    </row>
    <row r="388" spans="1:12" x14ac:dyDescent="0.25">
      <c r="A388" s="1">
        <v>44377</v>
      </c>
      <c r="B388" s="1">
        <v>44377</v>
      </c>
      <c r="C388" t="s">
        <v>4578</v>
      </c>
      <c r="D388" t="s">
        <v>6878</v>
      </c>
      <c r="E388" t="s">
        <v>6920</v>
      </c>
      <c r="F388" t="s">
        <v>6920</v>
      </c>
      <c r="G388" t="s">
        <v>6920</v>
      </c>
      <c r="H388" t="s">
        <v>6920</v>
      </c>
      <c r="I388" t="s">
        <v>6920</v>
      </c>
      <c r="J388" t="s">
        <v>6920</v>
      </c>
      <c r="K388" t="s">
        <v>6920</v>
      </c>
      <c r="L388" t="s">
        <v>6920</v>
      </c>
    </row>
    <row r="389" spans="1:12" x14ac:dyDescent="0.25">
      <c r="A389" s="1">
        <v>44377</v>
      </c>
      <c r="B389" s="1">
        <v>44377</v>
      </c>
      <c r="C389" t="s">
        <v>4585</v>
      </c>
      <c r="D389" t="s">
        <v>6879</v>
      </c>
      <c r="E389">
        <v>394000000</v>
      </c>
      <c r="F389" t="s">
        <v>6920</v>
      </c>
      <c r="G389" t="s">
        <v>6920</v>
      </c>
      <c r="H389">
        <v>266300000</v>
      </c>
      <c r="I389">
        <v>1451800000</v>
      </c>
      <c r="J389">
        <v>102000000</v>
      </c>
      <c r="K389">
        <v>6785000000</v>
      </c>
      <c r="L389">
        <v>2299400000</v>
      </c>
    </row>
    <row r="390" spans="1:12" x14ac:dyDescent="0.25">
      <c r="A390" s="1">
        <v>44377</v>
      </c>
      <c r="B390" s="1">
        <v>44377</v>
      </c>
      <c r="C390" t="s">
        <v>4588</v>
      </c>
      <c r="D390" t="s">
        <v>6880</v>
      </c>
      <c r="E390">
        <v>1111816000</v>
      </c>
      <c r="F390">
        <v>1443326000</v>
      </c>
      <c r="G390">
        <v>5045379000</v>
      </c>
      <c r="H390">
        <v>38160000</v>
      </c>
      <c r="I390">
        <v>2326119000</v>
      </c>
      <c r="J390">
        <v>54706000</v>
      </c>
      <c r="K390">
        <v>2279686999.9999995</v>
      </c>
      <c r="L390">
        <v>8480379000</v>
      </c>
    </row>
    <row r="391" spans="1:12" x14ac:dyDescent="0.25">
      <c r="A391" s="1">
        <v>44377</v>
      </c>
      <c r="B391" s="1">
        <v>44377</v>
      </c>
      <c r="C391" t="s">
        <v>4618</v>
      </c>
      <c r="D391" t="s">
        <v>6881</v>
      </c>
      <c r="E391">
        <v>481000000</v>
      </c>
      <c r="F391">
        <v>117000000</v>
      </c>
      <c r="G391">
        <v>2281000000</v>
      </c>
      <c r="H391">
        <v>27000000</v>
      </c>
      <c r="I391">
        <v>529000000</v>
      </c>
      <c r="J391" t="s">
        <v>6920</v>
      </c>
      <c r="K391">
        <v>2754000000</v>
      </c>
      <c r="L391">
        <v>6058000000</v>
      </c>
    </row>
    <row r="392" spans="1:12" x14ac:dyDescent="0.25">
      <c r="A392" s="1">
        <v>44377</v>
      </c>
      <c r="B392" s="1">
        <v>44377</v>
      </c>
      <c r="C392" t="s">
        <v>4634</v>
      </c>
      <c r="D392" t="s">
        <v>6882</v>
      </c>
      <c r="E392">
        <v>-398842000</v>
      </c>
      <c r="F392">
        <v>0</v>
      </c>
      <c r="G392">
        <v>2627860000</v>
      </c>
      <c r="H392">
        <v>85915000</v>
      </c>
      <c r="I392">
        <v>586866000</v>
      </c>
      <c r="J392">
        <v>50518000</v>
      </c>
      <c r="K392">
        <v>2098969000</v>
      </c>
      <c r="L392">
        <v>1603283000</v>
      </c>
    </row>
    <row r="393" spans="1:12" x14ac:dyDescent="0.25">
      <c r="A393" s="1">
        <v>44377</v>
      </c>
      <c r="B393" s="1">
        <v>44377</v>
      </c>
      <c r="C393" t="s">
        <v>4651</v>
      </c>
      <c r="D393" t="s">
        <v>6883</v>
      </c>
      <c r="E393" t="s">
        <v>6920</v>
      </c>
      <c r="F393" t="s">
        <v>6920</v>
      </c>
      <c r="G393" t="s">
        <v>6920</v>
      </c>
      <c r="H393" t="s">
        <v>6920</v>
      </c>
      <c r="I393" t="s">
        <v>6920</v>
      </c>
      <c r="J393" t="s">
        <v>6920</v>
      </c>
      <c r="K393" t="s">
        <v>6920</v>
      </c>
      <c r="L393" t="s">
        <v>6920</v>
      </c>
    </row>
    <row r="394" spans="1:12" x14ac:dyDescent="0.25">
      <c r="A394" s="1">
        <v>44377</v>
      </c>
      <c r="B394" s="1">
        <v>44377</v>
      </c>
      <c r="C394" t="s">
        <v>4691</v>
      </c>
      <c r="D394" t="s">
        <v>6884</v>
      </c>
      <c r="E394">
        <v>-822700000</v>
      </c>
      <c r="F394">
        <v>843000000</v>
      </c>
      <c r="G394">
        <v>6468000000</v>
      </c>
      <c r="H394">
        <v>625900000</v>
      </c>
      <c r="I394">
        <v>1383200000</v>
      </c>
      <c r="J394">
        <v>65000000</v>
      </c>
      <c r="K394">
        <v>5965999999.999999</v>
      </c>
      <c r="L394">
        <v>3401100000</v>
      </c>
    </row>
    <row r="395" spans="1:12" x14ac:dyDescent="0.25">
      <c r="A395" s="1">
        <v>44377</v>
      </c>
      <c r="B395" s="1">
        <v>44377</v>
      </c>
      <c r="C395" t="s">
        <v>4715</v>
      </c>
      <c r="D395" t="s">
        <v>6885</v>
      </c>
      <c r="E395">
        <v>-232677000</v>
      </c>
      <c r="F395">
        <v>373026000</v>
      </c>
      <c r="G395">
        <v>3267760000</v>
      </c>
      <c r="H395">
        <v>206142000</v>
      </c>
      <c r="I395">
        <v>624072000</v>
      </c>
      <c r="J395">
        <v>25884000</v>
      </c>
      <c r="K395">
        <v>2099754999.9999998</v>
      </c>
      <c r="L395">
        <v>1554097000</v>
      </c>
    </row>
    <row r="396" spans="1:12" x14ac:dyDescent="0.25">
      <c r="A396" s="1">
        <v>44377</v>
      </c>
      <c r="B396" s="1">
        <v>44377</v>
      </c>
      <c r="C396" t="s">
        <v>4768</v>
      </c>
      <c r="D396" t="s">
        <v>6886</v>
      </c>
      <c r="E396">
        <v>-537000000</v>
      </c>
      <c r="F396" t="s">
        <v>6920</v>
      </c>
      <c r="G396" t="s">
        <v>6920</v>
      </c>
      <c r="H396">
        <v>-5560000000</v>
      </c>
      <c r="I396">
        <v>-3461000000</v>
      </c>
      <c r="J396">
        <v>87000000</v>
      </c>
      <c r="K396">
        <v>4775000000</v>
      </c>
      <c r="L396">
        <v>4215000000</v>
      </c>
    </row>
    <row r="397" spans="1:12" x14ac:dyDescent="0.25">
      <c r="A397" s="1">
        <v>44377</v>
      </c>
      <c r="B397" s="1">
        <v>44377</v>
      </c>
      <c r="C397" t="s">
        <v>4811</v>
      </c>
      <c r="D397" t="s">
        <v>6887</v>
      </c>
      <c r="E397" t="s">
        <v>6920</v>
      </c>
      <c r="F397" t="s">
        <v>6920</v>
      </c>
      <c r="G397" t="s">
        <v>6920</v>
      </c>
      <c r="H397" t="s">
        <v>6920</v>
      </c>
      <c r="I397" t="s">
        <v>6920</v>
      </c>
      <c r="J397" t="s">
        <v>6920</v>
      </c>
      <c r="K397" t="s">
        <v>6920</v>
      </c>
      <c r="L397" t="s">
        <v>6920</v>
      </c>
    </row>
    <row r="398" spans="1:12" x14ac:dyDescent="0.25">
      <c r="A398" s="1">
        <v>44377</v>
      </c>
      <c r="B398" s="1">
        <v>44377</v>
      </c>
      <c r="C398" t="s">
        <v>4833</v>
      </c>
      <c r="D398" t="s">
        <v>6888</v>
      </c>
      <c r="E398">
        <v>250200000</v>
      </c>
      <c r="F398" t="s">
        <v>6920</v>
      </c>
      <c r="G398" t="s">
        <v>6920</v>
      </c>
      <c r="H398">
        <v>259500000</v>
      </c>
      <c r="I398">
        <v>494400000</v>
      </c>
      <c r="J398">
        <v>16800000</v>
      </c>
      <c r="K398">
        <v>1833299999.9999998</v>
      </c>
      <c r="L398">
        <v>8808800000</v>
      </c>
    </row>
    <row r="399" spans="1:12" x14ac:dyDescent="0.25">
      <c r="A399" s="1">
        <v>44377</v>
      </c>
      <c r="B399" s="1">
        <v>44377</v>
      </c>
      <c r="C399" t="s">
        <v>4840</v>
      </c>
      <c r="D399" t="s">
        <v>6889</v>
      </c>
      <c r="E399" t="s">
        <v>6920</v>
      </c>
      <c r="F399" t="s">
        <v>6920</v>
      </c>
      <c r="G399" t="s">
        <v>6920</v>
      </c>
      <c r="H399" t="s">
        <v>6920</v>
      </c>
      <c r="I399" t="s">
        <v>6920</v>
      </c>
      <c r="J399" t="s">
        <v>6920</v>
      </c>
      <c r="K399" t="s">
        <v>6920</v>
      </c>
      <c r="L399" t="s">
        <v>6920</v>
      </c>
    </row>
    <row r="400" spans="1:12" x14ac:dyDescent="0.25">
      <c r="A400" s="1">
        <v>44377</v>
      </c>
      <c r="B400" s="1">
        <v>44377</v>
      </c>
      <c r="C400" t="s">
        <v>4888</v>
      </c>
      <c r="D400" t="s">
        <v>6890</v>
      </c>
      <c r="E400">
        <v>626775000</v>
      </c>
      <c r="F400">
        <v>0</v>
      </c>
      <c r="G400">
        <v>550881000</v>
      </c>
      <c r="H400">
        <v>340428000</v>
      </c>
      <c r="I400" t="s">
        <v>6920</v>
      </c>
      <c r="J400">
        <v>7359000</v>
      </c>
      <c r="K400">
        <v>2744045000</v>
      </c>
      <c r="L400">
        <v>3061320000</v>
      </c>
    </row>
    <row r="401" spans="1:12" x14ac:dyDescent="0.25">
      <c r="A401" s="1">
        <v>44377</v>
      </c>
      <c r="B401" s="1">
        <v>44377</v>
      </c>
      <c r="C401" t="s">
        <v>4915</v>
      </c>
      <c r="D401" t="s">
        <v>6891</v>
      </c>
      <c r="E401">
        <v>9657000000</v>
      </c>
      <c r="F401">
        <v>1168000000</v>
      </c>
      <c r="G401">
        <v>23050000000</v>
      </c>
      <c r="H401">
        <v>4714000000</v>
      </c>
      <c r="I401">
        <v>8721000000</v>
      </c>
      <c r="J401">
        <v>192000000</v>
      </c>
      <c r="K401">
        <v>33917999999.999996</v>
      </c>
      <c r="L401">
        <v>124631000000</v>
      </c>
    </row>
    <row r="402" spans="1:12" x14ac:dyDescent="0.25">
      <c r="A402" s="1">
        <v>44377</v>
      </c>
      <c r="B402" s="1">
        <v>44377</v>
      </c>
      <c r="C402" t="s">
        <v>4955</v>
      </c>
      <c r="D402" t="s">
        <v>6892</v>
      </c>
      <c r="E402">
        <v>-268000000</v>
      </c>
      <c r="F402">
        <v>211000000</v>
      </c>
      <c r="G402">
        <v>6387000000</v>
      </c>
      <c r="H402">
        <v>415000000</v>
      </c>
      <c r="I402">
        <v>983000000</v>
      </c>
      <c r="J402">
        <v>62000000</v>
      </c>
      <c r="K402">
        <v>2337000000</v>
      </c>
      <c r="L402">
        <v>1312000000</v>
      </c>
    </row>
    <row r="403" spans="1:12" x14ac:dyDescent="0.25">
      <c r="A403" s="1">
        <v>44377</v>
      </c>
      <c r="B403" s="1">
        <v>44377</v>
      </c>
      <c r="C403" t="s">
        <v>4972</v>
      </c>
      <c r="D403" t="s">
        <v>6893</v>
      </c>
      <c r="E403">
        <v>-1256000000</v>
      </c>
      <c r="F403">
        <v>532000000</v>
      </c>
      <c r="G403">
        <v>7441000000</v>
      </c>
      <c r="H403">
        <v>675000000</v>
      </c>
      <c r="I403">
        <v>1931000000</v>
      </c>
      <c r="J403">
        <v>73000000</v>
      </c>
      <c r="K403">
        <v>15992000000</v>
      </c>
      <c r="L403">
        <v>6497000000</v>
      </c>
    </row>
    <row r="404" spans="1:12" x14ac:dyDescent="0.25">
      <c r="A404" s="1">
        <v>44377</v>
      </c>
      <c r="B404" s="1">
        <v>44377</v>
      </c>
      <c r="C404" t="s">
        <v>5000</v>
      </c>
      <c r="D404" t="s">
        <v>6894</v>
      </c>
      <c r="E404" t="s">
        <v>6920</v>
      </c>
      <c r="F404" t="s">
        <v>6920</v>
      </c>
      <c r="G404" t="s">
        <v>6920</v>
      </c>
      <c r="H404" t="s">
        <v>6920</v>
      </c>
      <c r="I404" t="s">
        <v>6920</v>
      </c>
      <c r="J404" t="s">
        <v>6920</v>
      </c>
      <c r="K404" t="s">
        <v>6920</v>
      </c>
      <c r="L404" t="s">
        <v>6920</v>
      </c>
    </row>
    <row r="405" spans="1:12" x14ac:dyDescent="0.25">
      <c r="A405" s="1">
        <v>44377</v>
      </c>
      <c r="B405" s="1">
        <v>44377</v>
      </c>
      <c r="C405" t="s">
        <v>5015</v>
      </c>
      <c r="D405" t="s">
        <v>6895</v>
      </c>
      <c r="E405">
        <v>423000000</v>
      </c>
      <c r="F405" t="s">
        <v>6920</v>
      </c>
      <c r="G405" t="s">
        <v>6920</v>
      </c>
      <c r="H405">
        <v>501000000</v>
      </c>
      <c r="I405">
        <v>801000000</v>
      </c>
      <c r="J405" t="s">
        <v>6920</v>
      </c>
      <c r="K405">
        <v>5390000000</v>
      </c>
      <c r="L405">
        <v>8782000000</v>
      </c>
    </row>
    <row r="406" spans="1:12" x14ac:dyDescent="0.25">
      <c r="A406" s="1">
        <v>44377</v>
      </c>
      <c r="B406" s="1">
        <v>44377</v>
      </c>
      <c r="C406" t="s">
        <v>5019</v>
      </c>
      <c r="D406" t="s">
        <v>6896</v>
      </c>
      <c r="E406" t="s">
        <v>6920</v>
      </c>
      <c r="F406" t="s">
        <v>6920</v>
      </c>
      <c r="G406" t="s">
        <v>6920</v>
      </c>
      <c r="H406" t="s">
        <v>6920</v>
      </c>
      <c r="I406" t="s">
        <v>6920</v>
      </c>
      <c r="J406" t="s">
        <v>6920</v>
      </c>
      <c r="K406" t="s">
        <v>6920</v>
      </c>
      <c r="L406" t="s">
        <v>6920</v>
      </c>
    </row>
    <row r="407" spans="1:12" x14ac:dyDescent="0.25">
      <c r="A407" s="1">
        <v>44377</v>
      </c>
      <c r="B407" s="1">
        <v>44377</v>
      </c>
      <c r="C407" t="s">
        <v>5024</v>
      </c>
      <c r="D407" t="s">
        <v>6897</v>
      </c>
      <c r="E407">
        <v>-778016000</v>
      </c>
      <c r="F407">
        <v>836850000</v>
      </c>
      <c r="G407">
        <v>3530216000</v>
      </c>
      <c r="H407">
        <v>230750000</v>
      </c>
      <c r="I407">
        <v>638757000</v>
      </c>
      <c r="J407">
        <v>37825000</v>
      </c>
      <c r="K407">
        <v>2725302000</v>
      </c>
      <c r="L407">
        <v>1793323000</v>
      </c>
    </row>
    <row r="408" spans="1:12" x14ac:dyDescent="0.25">
      <c r="A408" s="1">
        <v>44377</v>
      </c>
      <c r="B408" s="1">
        <v>44377</v>
      </c>
      <c r="C408" t="s">
        <v>5039</v>
      </c>
      <c r="D408" t="s">
        <v>6898</v>
      </c>
      <c r="E408">
        <v>-324000000</v>
      </c>
      <c r="F408">
        <v>589000000</v>
      </c>
      <c r="G408">
        <v>11778000000</v>
      </c>
      <c r="H408">
        <v>861000000</v>
      </c>
      <c r="I408">
        <v>2551000000</v>
      </c>
      <c r="J408">
        <v>136000000</v>
      </c>
      <c r="K408">
        <v>6302000000</v>
      </c>
      <c r="L408">
        <v>6899000000</v>
      </c>
    </row>
    <row r="409" spans="1:12" x14ac:dyDescent="0.25">
      <c r="A409" s="1">
        <v>44377</v>
      </c>
      <c r="B409" s="1">
        <v>44377</v>
      </c>
      <c r="C409" t="s">
        <v>5079</v>
      </c>
      <c r="D409" t="s">
        <v>6899</v>
      </c>
      <c r="E409" t="s">
        <v>6920</v>
      </c>
      <c r="F409" t="s">
        <v>6920</v>
      </c>
      <c r="G409" t="s">
        <v>6920</v>
      </c>
      <c r="H409" t="s">
        <v>6920</v>
      </c>
      <c r="I409" t="s">
        <v>6920</v>
      </c>
      <c r="J409" t="s">
        <v>6920</v>
      </c>
      <c r="K409" t="s">
        <v>6920</v>
      </c>
      <c r="L409" t="s">
        <v>6920</v>
      </c>
    </row>
    <row r="410" spans="1:12" x14ac:dyDescent="0.25">
      <c r="A410" s="1">
        <v>44377</v>
      </c>
      <c r="B410" s="1">
        <v>44377</v>
      </c>
      <c r="C410" t="s">
        <v>5211</v>
      </c>
      <c r="D410" t="s">
        <v>6900</v>
      </c>
      <c r="E410" t="s">
        <v>6920</v>
      </c>
      <c r="F410">
        <v>45635000000</v>
      </c>
      <c r="G410">
        <v>184361000000</v>
      </c>
      <c r="H410">
        <v>7390000000</v>
      </c>
      <c r="I410" t="s">
        <v>6920</v>
      </c>
      <c r="J410" t="s">
        <v>6920</v>
      </c>
      <c r="K410">
        <v>188348000000</v>
      </c>
      <c r="L410">
        <v>78472000000</v>
      </c>
    </row>
    <row r="411" spans="1:12" x14ac:dyDescent="0.25">
      <c r="A411" s="1">
        <v>44377</v>
      </c>
      <c r="B411" s="1">
        <v>44377</v>
      </c>
      <c r="C411" t="s">
        <v>5225</v>
      </c>
      <c r="D411" t="s">
        <v>6901</v>
      </c>
      <c r="E411">
        <v>-65163999.999999985</v>
      </c>
      <c r="F411">
        <v>617830000</v>
      </c>
      <c r="G411">
        <v>1926601000</v>
      </c>
      <c r="H411">
        <v>149081000</v>
      </c>
      <c r="I411">
        <v>480552000</v>
      </c>
      <c r="J411">
        <v>25398000</v>
      </c>
      <c r="K411">
        <v>2068590000</v>
      </c>
      <c r="L411">
        <v>1344531000</v>
      </c>
    </row>
    <row r="412" spans="1:12" x14ac:dyDescent="0.25">
      <c r="A412" s="1">
        <v>44377</v>
      </c>
      <c r="B412" s="1">
        <v>44377</v>
      </c>
      <c r="C412" t="s">
        <v>5287</v>
      </c>
      <c r="D412" t="s">
        <v>6902</v>
      </c>
      <c r="E412">
        <v>-633112000</v>
      </c>
      <c r="F412">
        <v>3652226000</v>
      </c>
      <c r="G412">
        <v>61926000</v>
      </c>
      <c r="H412">
        <v>359821000</v>
      </c>
      <c r="I412">
        <v>593172000</v>
      </c>
      <c r="J412">
        <v>22507000</v>
      </c>
      <c r="K412">
        <v>5259141000</v>
      </c>
      <c r="L412">
        <v>1056121000</v>
      </c>
    </row>
    <row r="413" spans="1:12" x14ac:dyDescent="0.25">
      <c r="A413" s="1">
        <v>44377</v>
      </c>
      <c r="B413" s="1">
        <v>44377</v>
      </c>
      <c r="C413" t="s">
        <v>5292</v>
      </c>
      <c r="D413" t="s">
        <v>6903</v>
      </c>
      <c r="E413">
        <v>807000000</v>
      </c>
      <c r="F413">
        <v>499900000</v>
      </c>
      <c r="G413">
        <v>7166200000</v>
      </c>
      <c r="H413">
        <v>1888400000</v>
      </c>
      <c r="I413">
        <v>3481700000</v>
      </c>
      <c r="J413">
        <v>36100000</v>
      </c>
      <c r="K413">
        <v>13134800000</v>
      </c>
      <c r="L413">
        <v>9262500000</v>
      </c>
    </row>
    <row r="414" spans="1:12" x14ac:dyDescent="0.25">
      <c r="A414" s="1">
        <v>44377</v>
      </c>
      <c r="B414" s="1">
        <v>44377</v>
      </c>
      <c r="C414" t="s">
        <v>5330</v>
      </c>
      <c r="D414" t="s">
        <v>6904</v>
      </c>
      <c r="E414">
        <v>-2780000.0000000056</v>
      </c>
      <c r="F414">
        <v>2425000</v>
      </c>
      <c r="G414">
        <v>609373000</v>
      </c>
      <c r="H414">
        <v>91621000</v>
      </c>
      <c r="I414">
        <v>173097000</v>
      </c>
      <c r="J414">
        <v>6258000</v>
      </c>
      <c r="K414">
        <v>649392999.99999988</v>
      </c>
      <c r="L414">
        <v>496226000</v>
      </c>
    </row>
    <row r="415" spans="1:12" x14ac:dyDescent="0.25">
      <c r="A415" s="1">
        <v>44377</v>
      </c>
      <c r="B415" s="1">
        <v>44377</v>
      </c>
      <c r="C415" t="s">
        <v>5355</v>
      </c>
      <c r="D415" t="s">
        <v>6905</v>
      </c>
      <c r="E415">
        <v>358591000</v>
      </c>
      <c r="F415">
        <v>83336000</v>
      </c>
      <c r="G415">
        <v>2416552000</v>
      </c>
      <c r="H415">
        <v>417212000</v>
      </c>
      <c r="I415">
        <v>862645000</v>
      </c>
      <c r="J415">
        <v>23453000</v>
      </c>
      <c r="K415">
        <v>3100306000</v>
      </c>
      <c r="L415">
        <v>5563355000</v>
      </c>
    </row>
    <row r="416" spans="1:12" x14ac:dyDescent="0.25">
      <c r="A416" s="1">
        <v>44377</v>
      </c>
      <c r="B416" s="1">
        <v>44377</v>
      </c>
      <c r="C416" t="s">
        <v>5365</v>
      </c>
      <c r="D416" t="s">
        <v>6906</v>
      </c>
      <c r="E416">
        <v>-197000000</v>
      </c>
      <c r="F416">
        <v>236000000</v>
      </c>
      <c r="G416">
        <v>3014000000</v>
      </c>
      <c r="H416">
        <v>170000000</v>
      </c>
      <c r="I416">
        <v>718000000</v>
      </c>
      <c r="J416">
        <v>34000000</v>
      </c>
      <c r="K416">
        <v>2675000000</v>
      </c>
      <c r="L416">
        <v>2181000000</v>
      </c>
    </row>
    <row r="417" spans="1:12" x14ac:dyDescent="0.25">
      <c r="A417" s="1">
        <v>44377</v>
      </c>
      <c r="B417" s="1">
        <v>44377</v>
      </c>
      <c r="C417" t="s">
        <v>5502</v>
      </c>
      <c r="D417" t="s">
        <v>6907</v>
      </c>
      <c r="E417">
        <v>-268999999.99999988</v>
      </c>
      <c r="F417">
        <v>1712600000</v>
      </c>
      <c r="G417">
        <v>9325200000</v>
      </c>
      <c r="H417">
        <v>740500000</v>
      </c>
      <c r="I417">
        <v>2222500000</v>
      </c>
      <c r="J417">
        <v>94000000</v>
      </c>
      <c r="K417">
        <v>8794400000</v>
      </c>
      <c r="L417">
        <v>5408600000</v>
      </c>
    </row>
    <row r="418" spans="1:12" x14ac:dyDescent="0.25">
      <c r="A418" s="1">
        <v>44377</v>
      </c>
      <c r="B418" s="1">
        <v>44377</v>
      </c>
      <c r="C418" t="s">
        <v>5583</v>
      </c>
      <c r="D418" t="s">
        <v>6908</v>
      </c>
      <c r="E418">
        <v>-100646000.00000003</v>
      </c>
      <c r="F418">
        <v>301502000</v>
      </c>
      <c r="G418">
        <v>995589000</v>
      </c>
      <c r="H418">
        <v>88800000</v>
      </c>
      <c r="I418">
        <v>328412000</v>
      </c>
      <c r="J418">
        <v>11126000</v>
      </c>
      <c r="K418">
        <v>936324000</v>
      </c>
      <c r="L418">
        <v>804474000</v>
      </c>
    </row>
    <row r="419" spans="1:12" x14ac:dyDescent="0.25">
      <c r="A419" s="1">
        <v>44377</v>
      </c>
      <c r="B419" s="1">
        <v>44377</v>
      </c>
      <c r="C419" t="s">
        <v>5633</v>
      </c>
      <c r="D419" t="s">
        <v>6909</v>
      </c>
      <c r="E419">
        <v>-33247999.999999993</v>
      </c>
      <c r="F419">
        <v>35829000</v>
      </c>
      <c r="G419">
        <v>573950000</v>
      </c>
      <c r="H419">
        <v>101314000</v>
      </c>
      <c r="I419">
        <v>191806000</v>
      </c>
      <c r="J419">
        <v>5740000</v>
      </c>
      <c r="K419">
        <v>997711000.00000012</v>
      </c>
      <c r="L419">
        <v>556467000</v>
      </c>
    </row>
    <row r="420" spans="1:12" x14ac:dyDescent="0.25">
      <c r="A420" s="1">
        <v>44377</v>
      </c>
      <c r="B420" s="1">
        <v>44377</v>
      </c>
      <c r="C420" t="s">
        <v>5668</v>
      </c>
      <c r="D420" t="s">
        <v>6910</v>
      </c>
      <c r="E420">
        <v>-133956000</v>
      </c>
      <c r="F420">
        <v>115676000</v>
      </c>
      <c r="G420">
        <v>3177353000</v>
      </c>
      <c r="H420">
        <v>184641000</v>
      </c>
      <c r="I420">
        <v>464429000</v>
      </c>
      <c r="J420">
        <v>31459000</v>
      </c>
      <c r="K420">
        <v>1743242000</v>
      </c>
      <c r="L420">
        <v>1681571000</v>
      </c>
    </row>
    <row r="421" spans="1:12" x14ac:dyDescent="0.25">
      <c r="A421" s="1">
        <v>44377</v>
      </c>
      <c r="B421" s="1">
        <v>44377</v>
      </c>
      <c r="C421" t="s">
        <v>5754</v>
      </c>
      <c r="D421" t="s">
        <v>6911</v>
      </c>
      <c r="E421">
        <v>455100000</v>
      </c>
      <c r="F421">
        <v>243000000</v>
      </c>
      <c r="G421">
        <v>5811000000</v>
      </c>
      <c r="H421">
        <v>886500000</v>
      </c>
      <c r="I421">
        <v>1984200000</v>
      </c>
      <c r="J421">
        <v>78000000</v>
      </c>
      <c r="K421">
        <v>4828000000</v>
      </c>
      <c r="L421">
        <v>6836500000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"/>
  <sheetViews>
    <sheetView workbookViewId="0"/>
  </sheetViews>
  <sheetFormatPr defaultRowHeight="15" x14ac:dyDescent="0.25"/>
  <cols>
    <col min="1" max="1" width="11.42578125" customWidth="1"/>
    <col min="2" max="3" width="38" customWidth="1"/>
    <col min="4" max="4" width="76.140625" customWidth="1"/>
  </cols>
  <sheetData>
    <row r="1" spans="1:4" x14ac:dyDescent="0.25">
      <c r="A1" s="2" t="s">
        <v>6465</v>
      </c>
      <c r="B1" s="2"/>
      <c r="C1" s="2"/>
      <c r="D1" s="2"/>
    </row>
    <row r="2" spans="1:4" x14ac:dyDescent="0.25">
      <c r="A2" s="6" t="s">
        <v>6466</v>
      </c>
      <c r="B2" s="7"/>
      <c r="C2" s="7"/>
      <c r="D2" s="7"/>
    </row>
    <row r="3" spans="1:4" x14ac:dyDescent="0.25">
      <c r="A3" s="6"/>
      <c r="B3" s="7"/>
      <c r="C3" s="7"/>
      <c r="D3" s="7"/>
    </row>
    <row r="4" spans="1:4" x14ac:dyDescent="0.25">
      <c r="A4" s="6" t="s">
        <v>6467</v>
      </c>
      <c r="B4" s="7"/>
      <c r="C4" s="7"/>
      <c r="D4" s="7"/>
    </row>
    <row r="5" spans="1:4" x14ac:dyDescent="0.25">
      <c r="A5" s="6" t="s">
        <v>6468</v>
      </c>
      <c r="B5" s="7"/>
      <c r="C5" s="7"/>
      <c r="D5" s="7"/>
    </row>
    <row r="6" spans="1:4" x14ac:dyDescent="0.25">
      <c r="A6" s="6"/>
      <c r="B6" s="7"/>
      <c r="C6" s="7"/>
      <c r="D6" s="7"/>
    </row>
    <row r="7" spans="1:4" x14ac:dyDescent="0.25">
      <c r="A7" s="6" t="s">
        <v>6469</v>
      </c>
      <c r="B7" s="7"/>
      <c r="C7" s="7"/>
      <c r="D7" s="7"/>
    </row>
    <row r="8" spans="1:4" x14ac:dyDescent="0.25">
      <c r="A8" s="6" t="s">
        <v>6470</v>
      </c>
      <c r="B8" s="7"/>
      <c r="C8" s="7"/>
      <c r="D8" s="7"/>
    </row>
    <row r="9" spans="1:4" x14ac:dyDescent="0.25">
      <c r="A9" s="6"/>
      <c r="B9" s="7"/>
      <c r="C9" s="7"/>
      <c r="D9" s="7"/>
    </row>
    <row r="10" spans="1:4" x14ac:dyDescent="0.25">
      <c r="A10" s="6"/>
      <c r="B10" s="7"/>
      <c r="C10" s="7"/>
      <c r="D10" s="7"/>
    </row>
    <row r="11" spans="1:4" x14ac:dyDescent="0.25">
      <c r="A11" s="6" t="s">
        <v>6471</v>
      </c>
      <c r="B11" s="7"/>
      <c r="C11" s="7"/>
      <c r="D11" s="7"/>
    </row>
    <row r="12" spans="1:4" x14ac:dyDescent="0.25">
      <c r="A12" s="6"/>
      <c r="B12" s="7"/>
      <c r="C12" s="7"/>
      <c r="D12" s="7"/>
    </row>
    <row r="13" spans="1:4" x14ac:dyDescent="0.25">
      <c r="A13" s="8" t="s">
        <v>6472</v>
      </c>
      <c r="B13" s="7"/>
      <c r="C13" s="7"/>
      <c r="D13" s="7"/>
    </row>
    <row r="14" spans="1:4" x14ac:dyDescent="0.25">
      <c r="A14" s="9" t="s">
        <v>6473</v>
      </c>
      <c r="B14" s="7"/>
      <c r="C14" s="7"/>
      <c r="D14" s="7"/>
    </row>
    <row r="15" spans="1:4" x14ac:dyDescent="0.25">
      <c r="A15" s="9" t="s">
        <v>6474</v>
      </c>
      <c r="B15" s="7"/>
      <c r="C15" s="7"/>
      <c r="D15" s="7"/>
    </row>
    <row r="16" spans="1:4" x14ac:dyDescent="0.25">
      <c r="A16" s="9" t="s">
        <v>6475</v>
      </c>
      <c r="B16" s="7"/>
      <c r="C16" s="7"/>
      <c r="D16" s="7"/>
    </row>
    <row r="17" spans="1:4" x14ac:dyDescent="0.25">
      <c r="A17" s="3" t="s">
        <v>6476</v>
      </c>
      <c r="B17" s="3" t="s">
        <v>6477</v>
      </c>
      <c r="C17" s="3" t="s">
        <v>6478</v>
      </c>
      <c r="D17" s="3" t="s">
        <v>6479</v>
      </c>
    </row>
    <row r="18" spans="1:4" x14ac:dyDescent="0.25">
      <c r="A18" s="3" t="s">
        <v>6476</v>
      </c>
      <c r="B18" s="3" t="s">
        <v>6480</v>
      </c>
      <c r="C18" s="3" t="s">
        <v>6481</v>
      </c>
      <c r="D18" s="3" t="s">
        <v>6482</v>
      </c>
    </row>
    <row r="19" spans="1:4" x14ac:dyDescent="0.25">
      <c r="A19" s="3" t="s">
        <v>6476</v>
      </c>
      <c r="B19" s="3" t="s">
        <v>6483</v>
      </c>
      <c r="C19" s="3" t="s">
        <v>6478</v>
      </c>
      <c r="D19" s="3" t="s">
        <v>6484</v>
      </c>
    </row>
    <row r="20" spans="1:4" x14ac:dyDescent="0.25">
      <c r="A20" s="3" t="s">
        <v>6476</v>
      </c>
      <c r="B20" s="3" t="s">
        <v>6485</v>
      </c>
      <c r="C20" s="3" t="s">
        <v>6478</v>
      </c>
      <c r="D20" s="3" t="s">
        <v>6486</v>
      </c>
    </row>
    <row r="21" spans="1:4" x14ac:dyDescent="0.25">
      <c r="A21" s="3" t="s">
        <v>6476</v>
      </c>
      <c r="B21" s="3" t="s">
        <v>7</v>
      </c>
      <c r="C21" s="3" t="s">
        <v>6478</v>
      </c>
      <c r="D21" s="3" t="s">
        <v>6487</v>
      </c>
    </row>
    <row r="22" spans="1:4" ht="30" x14ac:dyDescent="0.25">
      <c r="A22" s="3" t="s">
        <v>6476</v>
      </c>
      <c r="B22" s="3" t="s">
        <v>6488</v>
      </c>
      <c r="C22" s="3" t="s">
        <v>6489</v>
      </c>
      <c r="D22" s="3" t="s">
        <v>6490</v>
      </c>
    </row>
  </sheetData>
  <mergeCells count="15">
    <mergeCell ref="A12:D12"/>
    <mergeCell ref="A13:D13"/>
    <mergeCell ref="A14:D14"/>
    <mergeCell ref="A15:D15"/>
    <mergeCell ref="A16:D16"/>
    <mergeCell ref="A7:D7"/>
    <mergeCell ref="A8:D8"/>
    <mergeCell ref="A9:D9"/>
    <mergeCell ref="A10:D10"/>
    <mergeCell ref="A11:D11"/>
    <mergeCell ref="A2:D2"/>
    <mergeCell ref="A3:D3"/>
    <mergeCell ref="A4:D4"/>
    <mergeCell ref="A5:D5"/>
    <mergeCell ref="A6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Bonds</vt:lpstr>
      <vt:lpstr>Public Corps</vt:lpstr>
      <vt:lpstr>Non Dups</vt:lpstr>
      <vt:lpstr>Non Dups Stagnant</vt:lpstr>
      <vt:lpstr>Context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Burrill, James</cp:lastModifiedBy>
  <dcterms:created xsi:type="dcterms:W3CDTF">2013-04-03T15:49:21Z</dcterms:created>
  <dcterms:modified xsi:type="dcterms:W3CDTF">2024-03-23T22:19:46Z</dcterms:modified>
</cp:coreProperties>
</file>