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Jim\Documents\git\lego-mindstorms-nxt\TotalCanzRecall\"/>
    </mc:Choice>
  </mc:AlternateContent>
  <xr:revisionPtr revIDLastSave="0" documentId="13_ncr:1_{02CFE8A3-9AAC-45F5-ABD1-4F63D8502732}" xr6:coauthVersionLast="38" xr6:coauthVersionMax="38" xr10:uidLastSave="{00000000-0000-0000-0000-000000000000}"/>
  <bookViews>
    <workbookView xWindow="0" yWindow="0" windowWidth="17385" windowHeight="12030" xr2:uid="{9AAD0E2B-6243-4B4D-AC6D-D685907407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4" i="1"/>
  <c r="B10" i="1"/>
  <c r="K5" i="1"/>
  <c r="J5" i="1"/>
  <c r="J4" i="1"/>
  <c r="I11" i="1"/>
  <c r="I5" i="1"/>
  <c r="I4" i="1"/>
</calcChain>
</file>

<file path=xl/sharedStrings.xml><?xml version="1.0" encoding="utf-8"?>
<sst xmlns="http://schemas.openxmlformats.org/spreadsheetml/2006/main" count="15" uniqueCount="15">
  <si>
    <t>right</t>
  </si>
  <si>
    <t>left</t>
  </si>
  <si>
    <t>run 1</t>
  </si>
  <si>
    <t>run 2</t>
  </si>
  <si>
    <t>run 3</t>
  </si>
  <si>
    <t>run 4</t>
  </si>
  <si>
    <t>run 5</t>
  </si>
  <si>
    <t>run 6</t>
  </si>
  <si>
    <t>avg</t>
  </si>
  <si>
    <t>ticks per mm</t>
  </si>
  <si>
    <t>average</t>
  </si>
  <si>
    <t>wheel size error</t>
  </si>
  <si>
    <t>CCW</t>
  </si>
  <si>
    <t>CW</t>
  </si>
  <si>
    <t>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</si>
</sst>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281031184806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Sheet1!$B$18:$B$24</c:f>
              <c:numCache>
                <c:formatCode>General</c:formatCode>
                <c:ptCount val="7"/>
                <c:pt idx="0">
                  <c:v>70</c:v>
                </c:pt>
                <c:pt idx="1">
                  <c:v>88</c:v>
                </c:pt>
                <c:pt idx="2">
                  <c:v>105</c:v>
                </c:pt>
                <c:pt idx="3">
                  <c:v>128</c:v>
                </c:pt>
                <c:pt idx="4">
                  <c:v>140</c:v>
                </c:pt>
                <c:pt idx="5">
                  <c:v>142</c:v>
                </c:pt>
                <c:pt idx="6">
                  <c:v>147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35</c:v>
                </c:pt>
                <c:pt idx="1">
                  <c:v>108</c:v>
                </c:pt>
                <c:pt idx="2">
                  <c:v>127</c:v>
                </c:pt>
                <c:pt idx="3">
                  <c:v>125</c:v>
                </c:pt>
                <c:pt idx="4">
                  <c:v>145</c:v>
                </c:pt>
                <c:pt idx="5">
                  <c:v>118</c:v>
                </c:pt>
                <c:pt idx="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E-4EC7-9AB8-23090FD657F1}"/>
            </c:ext>
          </c:extLst>
        </c:ser>
        <c:ser>
          <c:idx val="1"/>
          <c:order val="1"/>
          <c:tx>
            <c:v>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Sheet1!$E$18:$E$24</c:f>
              <c:numCache>
                <c:formatCode>General</c:formatCode>
                <c:ptCount val="7"/>
                <c:pt idx="0">
                  <c:v>-5</c:v>
                </c:pt>
                <c:pt idx="1">
                  <c:v>-35</c:v>
                </c:pt>
                <c:pt idx="2">
                  <c:v>-45</c:v>
                </c:pt>
                <c:pt idx="3">
                  <c:v>-49</c:v>
                </c:pt>
                <c:pt idx="4">
                  <c:v>-59</c:v>
                </c:pt>
                <c:pt idx="5">
                  <c:v>-73</c:v>
                </c:pt>
                <c:pt idx="6">
                  <c:v>-77</c:v>
                </c:pt>
              </c:numCache>
            </c:numRef>
          </c:xVal>
          <c:yVal>
            <c:numRef>
              <c:f>Sheet1!$F$18:$F$24</c:f>
              <c:numCache>
                <c:formatCode>General</c:formatCode>
                <c:ptCount val="7"/>
                <c:pt idx="0">
                  <c:v>60</c:v>
                </c:pt>
                <c:pt idx="1">
                  <c:v>43</c:v>
                </c:pt>
                <c:pt idx="2">
                  <c:v>68</c:v>
                </c:pt>
                <c:pt idx="3">
                  <c:v>49</c:v>
                </c:pt>
                <c:pt idx="4">
                  <c:v>68</c:v>
                </c:pt>
                <c:pt idx="5">
                  <c:v>98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E-4EC7-9AB8-23090FD6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55504"/>
        <c:axId val="346358456"/>
      </c:scatterChart>
      <c:valAx>
        <c:axId val="3463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8456"/>
        <c:crosses val="autoZero"/>
        <c:crossBetween val="midCat"/>
      </c:valAx>
      <c:valAx>
        <c:axId val="3463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8</xdr:row>
      <xdr:rowOff>57150</xdr:rowOff>
    </xdr:from>
    <xdr:to>
      <xdr:col>15</xdr:col>
      <xdr:colOff>228599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5B72-B2D0-49C4-A7F1-36E42974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01BF-564F-4CB9-A898-60CD8CAF1049}">
  <dimension ref="B3:K24"/>
  <sheetViews>
    <sheetView tabSelected="1" workbookViewId="0">
      <selection activeCell="K6" sqref="K6"/>
    </sheetView>
  </sheetViews>
  <sheetFormatPr defaultRowHeight="15" x14ac:dyDescent="0.25"/>
  <cols>
    <col min="2" max="2" width="10.28515625" bestFit="1" customWidth="1"/>
  </cols>
  <sheetData>
    <row r="3" spans="2:11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1" x14ac:dyDescent="0.25">
      <c r="B4" t="s">
        <v>0</v>
      </c>
      <c r="C4">
        <v>5924</v>
      </c>
      <c r="D4">
        <v>5932</v>
      </c>
      <c r="E4">
        <v>5938</v>
      </c>
      <c r="F4">
        <v>5814</v>
      </c>
      <c r="G4">
        <v>5690</v>
      </c>
      <c r="H4">
        <v>5801</v>
      </c>
      <c r="I4">
        <f>AVERAGE(C4:H4)</f>
        <v>5849.833333333333</v>
      </c>
      <c r="J4">
        <f>I4/3000</f>
        <v>1.9499444444444443</v>
      </c>
      <c r="K4">
        <f>I5/(J4)</f>
        <v>3045.3004359098554</v>
      </c>
    </row>
    <row r="5" spans="2:11" x14ac:dyDescent="0.25">
      <c r="B5" t="s">
        <v>1</v>
      </c>
      <c r="C5">
        <v>5950</v>
      </c>
      <c r="D5">
        <v>5983</v>
      </c>
      <c r="E5">
        <v>5866</v>
      </c>
      <c r="F5">
        <v>5909</v>
      </c>
      <c r="G5">
        <v>5999</v>
      </c>
      <c r="H5">
        <v>5922</v>
      </c>
      <c r="I5">
        <f>AVERAGE(C5:H5)</f>
        <v>5938.166666666667</v>
      </c>
      <c r="J5">
        <f>I5/3000</f>
        <v>1.9793888888888891</v>
      </c>
      <c r="K5">
        <f>I5/J5</f>
        <v>3000</v>
      </c>
    </row>
    <row r="6" spans="2:11" x14ac:dyDescent="0.25">
      <c r="B6" t="s">
        <v>10</v>
      </c>
      <c r="J6">
        <f>360/(2*PI()*27.45)</f>
        <v>2.0872779421887913</v>
      </c>
    </row>
    <row r="7" spans="2:11" x14ac:dyDescent="0.25">
      <c r="B7" t="s">
        <v>14</v>
      </c>
    </row>
    <row r="9" spans="2:11" x14ac:dyDescent="0.25">
      <c r="B9" t="s">
        <v>11</v>
      </c>
    </row>
    <row r="10" spans="2:11" x14ac:dyDescent="0.25">
      <c r="B10" s="1">
        <f>(I4-I5)/3000</f>
        <v>-2.9444444444444648E-2</v>
      </c>
    </row>
    <row r="11" spans="2:11" x14ac:dyDescent="0.25">
      <c r="I11">
        <f>360/(PI()*54.8)</f>
        <v>2.0910868435431507</v>
      </c>
    </row>
    <row r="17" spans="2:6" x14ac:dyDescent="0.25">
      <c r="B17" t="s">
        <v>12</v>
      </c>
      <c r="E17" t="s">
        <v>13</v>
      </c>
    </row>
    <row r="18" spans="2:6" x14ac:dyDescent="0.25">
      <c r="B18">
        <v>70</v>
      </c>
      <c r="C18">
        <v>35</v>
      </c>
      <c r="E18">
        <v>-5</v>
      </c>
      <c r="F18">
        <v>60</v>
      </c>
    </row>
    <row r="19" spans="2:6" x14ac:dyDescent="0.25">
      <c r="B19">
        <v>88</v>
      </c>
      <c r="C19">
        <v>108</v>
      </c>
      <c r="E19">
        <v>-35</v>
      </c>
      <c r="F19">
        <v>43</v>
      </c>
    </row>
    <row r="20" spans="2:6" x14ac:dyDescent="0.25">
      <c r="B20">
        <v>105</v>
      </c>
      <c r="C20">
        <v>127</v>
      </c>
      <c r="E20">
        <v>-45</v>
      </c>
      <c r="F20">
        <v>68</v>
      </c>
    </row>
    <row r="21" spans="2:6" x14ac:dyDescent="0.25">
      <c r="B21">
        <v>128</v>
      </c>
      <c r="C21">
        <v>125</v>
      </c>
      <c r="E21">
        <v>-49</v>
      </c>
      <c r="F21">
        <v>49</v>
      </c>
    </row>
    <row r="22" spans="2:6" x14ac:dyDescent="0.25">
      <c r="B22">
        <v>140</v>
      </c>
      <c r="C22">
        <v>145</v>
      </c>
      <c r="E22">
        <v>-59</v>
      </c>
      <c r="F22">
        <v>68</v>
      </c>
    </row>
    <row r="23" spans="2:6" x14ac:dyDescent="0.25">
      <c r="B23">
        <v>142</v>
      </c>
      <c r="C23">
        <v>118</v>
      </c>
      <c r="E23">
        <v>-73</v>
      </c>
      <c r="F23">
        <v>98</v>
      </c>
    </row>
    <row r="24" spans="2:6" x14ac:dyDescent="0.25">
      <c r="B24">
        <v>147</v>
      </c>
      <c r="C24">
        <v>107</v>
      </c>
      <c r="E24">
        <v>-77</v>
      </c>
      <c r="F24">
        <v>44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2018-12-03T05:51:24Z</dcterms:created>
  <dcterms:modified xsi:type="dcterms:W3CDTF">2018-12-10T07:01:17Z</dcterms:modified>
</cp:coreProperties>
</file>