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es\PycharmProjects\pythonProject\毕业论文\"/>
    </mc:Choice>
  </mc:AlternateContent>
  <xr:revisionPtr revIDLastSave="0" documentId="13_ncr:1_{BF306FB1-1176-439B-A314-672AC46513D8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definedNames>
    <definedName name="_xlnm._FilterDatabase" localSheetId="0" hidden="1">Sheet1!$A$1:$O$99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K41" i="1" s="1"/>
  <c r="K85" i="1" s="1"/>
  <c r="J43" i="1"/>
  <c r="J44" i="1"/>
  <c r="J45" i="1"/>
  <c r="J46" i="1"/>
  <c r="J47" i="1"/>
  <c r="J48" i="1"/>
  <c r="J49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1" i="1"/>
  <c r="J72" i="1"/>
  <c r="J73" i="1"/>
  <c r="J74" i="1"/>
  <c r="J75" i="1"/>
  <c r="J76" i="1"/>
  <c r="J77" i="1"/>
  <c r="J4" i="1"/>
  <c r="J5" i="1"/>
  <c r="J6" i="1"/>
  <c r="J7" i="1"/>
  <c r="G96" i="1"/>
  <c r="D96" i="1"/>
  <c r="H3" i="1"/>
  <c r="J3" i="1" s="1"/>
  <c r="H8" i="1"/>
  <c r="J8" i="1" s="1"/>
  <c r="H12" i="1"/>
  <c r="J12" i="1" s="1"/>
  <c r="H23" i="1"/>
  <c r="J23" i="1" s="1"/>
  <c r="H35" i="1"/>
  <c r="J35" i="1" s="1"/>
  <c r="H42" i="1"/>
  <c r="J42" i="1" s="1"/>
  <c r="H50" i="1"/>
  <c r="J50" i="1" s="1"/>
  <c r="H70" i="1"/>
  <c r="J70" i="1" s="1"/>
  <c r="H78" i="1"/>
  <c r="J78" i="1" s="1"/>
</calcChain>
</file>

<file path=xl/sharedStrings.xml><?xml version="1.0" encoding="utf-8"?>
<sst xmlns="http://schemas.openxmlformats.org/spreadsheetml/2006/main" count="236" uniqueCount="210">
  <si>
    <t>县</t>
  </si>
  <si>
    <t>乡镇</t>
  </si>
  <si>
    <t>坐标</t>
  </si>
  <si>
    <t>人口</t>
  </si>
  <si>
    <t xml:space="preserve">    汉台区</t>
  </si>
  <si>
    <t xml:space="preserve">    南郑县</t>
  </si>
  <si>
    <t xml:space="preserve">    城固县</t>
  </si>
  <si>
    <t xml:space="preserve">    洋县</t>
  </si>
  <si>
    <t xml:space="preserve">    西乡县</t>
  </si>
  <si>
    <t xml:space="preserve">    勉县</t>
  </si>
  <si>
    <t xml:space="preserve">    宁强县</t>
  </si>
  <si>
    <t xml:space="preserve">    略阳县</t>
  </si>
  <si>
    <t xml:space="preserve">    镇巴县</t>
  </si>
  <si>
    <t xml:space="preserve">    留坝县</t>
  </si>
  <si>
    <t xml:space="preserve">    佛坪县</t>
  </si>
  <si>
    <t>七里街道</t>
  </si>
  <si>
    <t>法镇</t>
  </si>
  <si>
    <t>小南海镇</t>
  </si>
  <si>
    <t>福成镇</t>
  </si>
  <si>
    <t>黄官镇</t>
  </si>
  <si>
    <t>红庙镇</t>
  </si>
  <si>
    <t>桔园镇</t>
  </si>
  <si>
    <t>双溪镇</t>
  </si>
  <si>
    <t>文川镇</t>
  </si>
  <si>
    <t>老庄镇</t>
  </si>
  <si>
    <t>磨子桥镇</t>
  </si>
  <si>
    <t>黄安镇</t>
  </si>
  <si>
    <t>槐树关镇</t>
  </si>
  <si>
    <t>白石镇</t>
  </si>
  <si>
    <t>长溪镇</t>
  </si>
  <si>
    <t>四郎镇</t>
  </si>
  <si>
    <t>戚氏镇</t>
  </si>
  <si>
    <t>桑溪镇</t>
  </si>
  <si>
    <t>关帝镇</t>
  </si>
  <si>
    <t>大河镇</t>
  </si>
  <si>
    <t>勉阳镇</t>
  </si>
  <si>
    <t>同沟寺镇</t>
  </si>
  <si>
    <t>老道寺镇</t>
  </si>
  <si>
    <t>金泉镇</t>
  </si>
  <si>
    <t>新铺镇</t>
  </si>
  <si>
    <t>长沟河镇</t>
  </si>
  <si>
    <t>褒城镇</t>
  </si>
  <si>
    <t>定军山镇</t>
  </si>
  <si>
    <t>温泉镇</t>
  </si>
  <si>
    <t>阜川镇</t>
  </si>
  <si>
    <t>张家河镇</t>
  </si>
  <si>
    <t>武侯镇</t>
  </si>
  <si>
    <t>巴山镇</t>
  </si>
  <si>
    <t>禅家岩镇</t>
  </si>
  <si>
    <t>代家坝镇</t>
  </si>
  <si>
    <t>铁锁关镇</t>
  </si>
  <si>
    <t>胡家坝镇</t>
  </si>
  <si>
    <t>大安镇</t>
  </si>
  <si>
    <t>太阳岭镇</t>
  </si>
  <si>
    <t>城关镇</t>
  </si>
  <si>
    <t>金家河镇</t>
  </si>
  <si>
    <t>硖口驿镇</t>
  </si>
  <si>
    <t>郭镇</t>
  </si>
  <si>
    <t>白雀寺镇</t>
  </si>
  <si>
    <t>西淮坝镇</t>
  </si>
  <si>
    <t>接官亭镇</t>
  </si>
  <si>
    <t>马蹄湾镇</t>
  </si>
  <si>
    <t>长岭镇</t>
  </si>
  <si>
    <t>简池镇</t>
  </si>
  <si>
    <t>永乐镇</t>
  </si>
  <si>
    <t>杨家河镇</t>
  </si>
  <si>
    <t>大池镇</t>
  </si>
  <si>
    <t>仁村镇</t>
  </si>
  <si>
    <t>渔度镇</t>
  </si>
  <si>
    <t>观音镇</t>
  </si>
  <si>
    <t>小洋镇</t>
  </si>
  <si>
    <t>三元镇</t>
  </si>
  <si>
    <t>平安镇</t>
  </si>
  <si>
    <t>青水镇</t>
  </si>
  <si>
    <t>泾洋镇</t>
  </si>
  <si>
    <t>巴庙镇</t>
  </si>
  <si>
    <t>兴隆镇</t>
  </si>
  <si>
    <t>盐场镇</t>
  </si>
  <si>
    <t>碾子镇</t>
  </si>
  <si>
    <t>赤南镇</t>
  </si>
  <si>
    <t>马道镇</t>
  </si>
  <si>
    <t>武关驿镇</t>
  </si>
  <si>
    <t>玉皇庙镇</t>
  </si>
  <si>
    <t>江口镇</t>
  </si>
  <si>
    <t>青桥驿镇</t>
  </si>
  <si>
    <t>火烧店镇</t>
  </si>
  <si>
    <t>留侯镇</t>
  </si>
  <si>
    <t>岳坝镇</t>
  </si>
  <si>
    <t>长角坝镇</t>
  </si>
  <si>
    <t>石墩河镇</t>
  </si>
  <si>
    <t>西岔河镇</t>
  </si>
  <si>
    <t>大河坝镇</t>
  </si>
  <si>
    <t>袁家庄街道</t>
  </si>
  <si>
    <t>32.853819,107.11977</t>
  </si>
  <si>
    <t>32.855425,107.02023</t>
  </si>
  <si>
    <t>32.476447,107.24196</t>
  </si>
  <si>
    <t>32.896059,106.851525</t>
  </si>
  <si>
    <t>32.862359,106.920404</t>
  </si>
  <si>
    <t>33.251663,107.247206</t>
  </si>
  <si>
    <t>33.413498,107.192686</t>
  </si>
  <si>
    <t>33.207475,107.171209</t>
  </si>
  <si>
    <t>33.23081,107.169867</t>
  </si>
  <si>
    <t>33.191321,107.379943</t>
  </si>
  <si>
    <t>33.185702,107.522199</t>
  </si>
  <si>
    <t>33.188826,107.616218</t>
  </si>
  <si>
    <t>33.247487,107.715211</t>
  </si>
  <si>
    <t>33.295333,107.597683</t>
  </si>
  <si>
    <t>33.301104,107.643113</t>
  </si>
  <si>
    <t>33.106391,107.707625</t>
  </si>
  <si>
    <t>33.229662,107.5166</t>
  </si>
  <si>
    <t>33.202029,108.01222</t>
  </si>
  <si>
    <t>33.321278,107.509222</t>
  </si>
  <si>
    <t>32.643721,107.428809</t>
  </si>
  <si>
    <t>33.157193,106.698637</t>
  </si>
  <si>
    <t>33.170244,106.753032</t>
  </si>
  <si>
    <t>33.165689,106.890524</t>
  </si>
  <si>
    <t>33.145204,106.846568</t>
  </si>
  <si>
    <t>33.101327,106.451862</t>
  </si>
  <si>
    <t>33.205268,106.681151</t>
  </si>
  <si>
    <t>33.1951,106.956267</t>
  </si>
  <si>
    <t>33.141131,106.6643</t>
  </si>
  <si>
    <t>33.125762,106.743316</t>
  </si>
  <si>
    <t>33.00505,106.697523</t>
  </si>
  <si>
    <t>33.435102,106.56805</t>
  </si>
  <si>
    <t>33.149355,106.624702</t>
  </si>
  <si>
    <t>32.733143,106.235469</t>
  </si>
  <si>
    <t>32.726236,106.431932</t>
  </si>
  <si>
    <t>33.012627,106.178491</t>
  </si>
  <si>
    <t>32.870479,106.4168</t>
  </si>
  <si>
    <t>32.976078,106.472003</t>
  </si>
  <si>
    <t>33.055878,106.301534</t>
  </si>
  <si>
    <t>33.082626,105.970749</t>
  </si>
  <si>
    <t>33.335921,106.155235</t>
  </si>
  <si>
    <t>33.335242,105.966226</t>
  </si>
  <si>
    <t>33.206888,106.42617</t>
  </si>
  <si>
    <t>33.32215,105.822041</t>
  </si>
  <si>
    <t>33.222552,106.083149</t>
  </si>
  <si>
    <t>33.51653,105.911839</t>
  </si>
  <si>
    <t>33.266853,106.254729</t>
  </si>
  <si>
    <t>33.473713,106.043551</t>
  </si>
  <si>
    <t>32.396231,107.752189</t>
  </si>
  <si>
    <t>32.411842,107.830122</t>
  </si>
  <si>
    <t>32.43499,107.553329</t>
  </si>
  <si>
    <t>32.465878,107.483882</t>
  </si>
  <si>
    <t>32.714549,107.885112</t>
  </si>
  <si>
    <t>32.526814,107.570597</t>
  </si>
  <si>
    <t>32.316795,107.820247</t>
  </si>
  <si>
    <t>32.322025,107.996931</t>
  </si>
  <si>
    <t>32.487544,108.089899</t>
  </si>
  <si>
    <t>32.430281,108.009594</t>
  </si>
  <si>
    <t>32.254979,108.116453</t>
  </si>
  <si>
    <t>32.595013,107.717875</t>
  </si>
  <si>
    <t>32.731158,107.991084</t>
  </si>
  <si>
    <t>32.642829,107.753562</t>
  </si>
  <si>
    <t>32.520896,107.907148</t>
  </si>
  <si>
    <t>32.528919,108.19438</t>
  </si>
  <si>
    <t>32.589867,108.039413</t>
  </si>
  <si>
    <t>32.193989,107.960599</t>
  </si>
  <si>
    <t>32.661716,108.204502</t>
  </si>
  <si>
    <t>32.256898,107.899818</t>
  </si>
  <si>
    <t>33.6178,106.92083</t>
  </si>
  <si>
    <t>33.423868,106.993685</t>
  </si>
  <si>
    <t>33.549762,106.985118</t>
  </si>
  <si>
    <t>33.722756,106.955463</t>
  </si>
  <si>
    <t>33.725016,107.05849</t>
  </si>
  <si>
    <t>33.33286,106.9694</t>
  </si>
  <si>
    <t>33.53849,106.91729</t>
  </si>
  <si>
    <t>33.689927,106.855029</t>
  </si>
  <si>
    <t>33.544629,107.82695</t>
  </si>
  <si>
    <t>33.54876,107.993614</t>
  </si>
  <si>
    <t>33.432609,108.086885</t>
  </si>
  <si>
    <t>33.45927,107.97293</t>
  </si>
  <si>
    <t>33.30603,108.04423</t>
  </si>
  <si>
    <t>33.51774,107.98689</t>
  </si>
  <si>
    <t>汉中市应急管理局</t>
  </si>
  <si>
    <t>城固县应急管理局</t>
  </si>
  <si>
    <t>洋县应急管理局</t>
  </si>
  <si>
    <t>宁强县应急管理局</t>
  </si>
  <si>
    <t>略阳县应急管理局</t>
  </si>
  <si>
    <t>镇巴县应急管理局</t>
  </si>
  <si>
    <t>33.076266,107.060763</t>
    <phoneticPr fontId="3" type="noConversion"/>
  </si>
  <si>
    <t>经度</t>
    <phoneticPr fontId="3" type="noConversion"/>
  </si>
  <si>
    <t>纬度</t>
    <phoneticPr fontId="3" type="noConversion"/>
  </si>
  <si>
    <t>应急物资</t>
    <phoneticPr fontId="3" type="noConversion"/>
  </si>
  <si>
    <t>留坝县应急管理局</t>
    <phoneticPr fontId="3" type="noConversion"/>
  </si>
  <si>
    <t>南郑区环境应急物资库</t>
    <phoneticPr fontId="3" type="noConversion"/>
  </si>
  <si>
    <t>应急配送点</t>
    <phoneticPr fontId="3" type="noConversion"/>
  </si>
  <si>
    <t>总人口</t>
    <phoneticPr fontId="3" type="noConversion"/>
  </si>
  <si>
    <t>勉县应急管理局</t>
    <phoneticPr fontId="3" type="noConversion"/>
  </si>
  <si>
    <t>黎坝镇</t>
    <phoneticPr fontId="3" type="noConversion"/>
  </si>
  <si>
    <t>足够</t>
    <phoneticPr fontId="3" type="noConversion"/>
  </si>
  <si>
    <t>满足10万人受灾区域</t>
    <phoneticPr fontId="3" type="noConversion"/>
  </si>
  <si>
    <t>满足1万人受灾区域</t>
    <phoneticPr fontId="3" type="noConversion"/>
  </si>
  <si>
    <t>车辆/辆</t>
    <phoneticPr fontId="3" type="noConversion"/>
  </si>
  <si>
    <t>无人机/辆</t>
    <phoneticPr fontId="3" type="noConversion"/>
  </si>
  <si>
    <t>佛坪县应急管理局</t>
    <phoneticPr fontId="3" type="noConversion"/>
  </si>
  <si>
    <t>西乡县应急管理局</t>
    <phoneticPr fontId="3" type="noConversion"/>
  </si>
  <si>
    <t>10万元物资可以满足1万人受灾区域</t>
    <phoneticPr fontId="3" type="noConversion"/>
  </si>
  <si>
    <t>应急物资预算</t>
    <phoneticPr fontId="3" type="noConversion"/>
  </si>
  <si>
    <t>近三年</t>
    <phoneticPr fontId="3" type="noConversion"/>
  </si>
  <si>
    <t>马畅镇</t>
    <phoneticPr fontId="3" type="noConversion"/>
  </si>
  <si>
    <t>陈家坝镇</t>
    <phoneticPr fontId="3" type="noConversion"/>
  </si>
  <si>
    <t>33.47337,108.11846</t>
    <phoneticPr fontId="3" type="noConversion"/>
  </si>
  <si>
    <t>缺货数量</t>
    <phoneticPr fontId="3" type="noConversion"/>
  </si>
  <si>
    <t>物资</t>
    <phoneticPr fontId="3" type="noConversion"/>
  </si>
  <si>
    <t>略阳</t>
    <phoneticPr fontId="3" type="noConversion"/>
  </si>
  <si>
    <t>镇巴</t>
    <phoneticPr fontId="3" type="noConversion"/>
  </si>
  <si>
    <t>坐标啊</t>
    <phoneticPr fontId="3" type="noConversion"/>
  </si>
  <si>
    <t>缺货</t>
    <phoneticPr fontId="3" type="noConversion"/>
  </si>
  <si>
    <t>类别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</si>
</sst>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7"/>
      <color theme="1"/>
      <name val="Segoe UI"/>
      <family val="2"/>
    </font>
    <font>
      <sz val="12"/>
      <color rgb="FF000000"/>
      <name val="微软雅黑"/>
      <family val="2"/>
      <charset val="134"/>
    </font>
    <font>
      <sz val="9"/>
      <color rgb="FF222222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color rgb="FF00B05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auto="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>
      <alignment vertical="center"/>
    </xf>
    <xf numFmtId="0" fontId="1" fillId="0" borderId="2" xfId="0" applyFont="1" applyBorder="1" applyAlignment="1">
      <alignment horizontal="center" vertical="top"/>
    </xf>
    <xf numFmtId="0" fontId="4" fillId="0" borderId="0" xfId="2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1" applyAlignment="1">
      <alignment horizontal="right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11" fillId="0" borderId="4" xfId="0" applyFont="1" applyBorder="1"/>
    <xf numFmtId="0" fontId="12" fillId="0" borderId="4" xfId="0" applyFont="1" applyBorder="1"/>
    <xf numFmtId="0" fontId="14" fillId="0" borderId="4" xfId="0" applyFont="1" applyBorder="1"/>
    <xf numFmtId="0" fontId="10" fillId="0" borderId="4" xfId="0" applyFont="1" applyBorder="1"/>
    <xf numFmtId="0" fontId="1" fillId="0" borderId="0" xfId="0" applyFont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3">
    <cellStyle name="常规" xfId="0" builtinId="0"/>
    <cellStyle name="常规 2" xfId="1" xr:uid="{32B22C40-8874-4815-9FA0-DF8000A42931}"/>
    <cellStyle name="超链接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"/>
  <sheetViews>
    <sheetView tabSelected="1" workbookViewId="0">
      <selection activeCell="M30" sqref="M30"/>
    </sheetView>
  </sheetViews>
  <sheetFormatPr defaultRowHeight="14" x14ac:dyDescent="0.25"/>
  <cols>
    <col min="1" max="1" width="11.36328125" bestFit="1" customWidth="1"/>
    <col min="2" max="3" width="22.1796875" bestFit="1" customWidth="1"/>
    <col min="4" max="4" width="6.26953125" bestFit="1" customWidth="1"/>
    <col min="5" max="5" width="10.26953125" bestFit="1" customWidth="1"/>
    <col min="6" max="6" width="11.36328125" bestFit="1" customWidth="1"/>
    <col min="7" max="7" width="34.08984375" bestFit="1" customWidth="1"/>
    <col min="13" max="13" width="22.179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182</v>
      </c>
      <c r="F1" s="1" t="s">
        <v>181</v>
      </c>
      <c r="G1" s="3" t="s">
        <v>183</v>
      </c>
      <c r="H1" s="3" t="s">
        <v>187</v>
      </c>
      <c r="I1" s="3" t="s">
        <v>204</v>
      </c>
      <c r="K1" s="16" t="s">
        <v>203</v>
      </c>
      <c r="L1" s="23" t="s">
        <v>209</v>
      </c>
      <c r="M1" s="22" t="s">
        <v>207</v>
      </c>
      <c r="N1" t="s">
        <v>208</v>
      </c>
    </row>
    <row r="2" spans="1:15" x14ac:dyDescent="0.25">
      <c r="A2" t="s">
        <v>4</v>
      </c>
      <c r="B2" t="s">
        <v>15</v>
      </c>
      <c r="C2" s="11" t="s">
        <v>180</v>
      </c>
      <c r="D2">
        <v>8.2799999999999994</v>
      </c>
      <c r="E2">
        <v>33.076265999999997</v>
      </c>
      <c r="F2">
        <v>107.06076299999999</v>
      </c>
      <c r="G2">
        <v>1</v>
      </c>
      <c r="H2">
        <v>8.2799999999999994</v>
      </c>
      <c r="K2">
        <v>8.2799999999999994</v>
      </c>
      <c r="L2" s="7">
        <v>0</v>
      </c>
      <c r="M2" s="11" t="s">
        <v>180</v>
      </c>
      <c r="N2">
        <v>8.2799999999999994</v>
      </c>
    </row>
    <row r="3" spans="1:15" x14ac:dyDescent="0.25">
      <c r="A3" t="s">
        <v>5</v>
      </c>
      <c r="B3" t="s">
        <v>16</v>
      </c>
      <c r="C3" s="15" t="s">
        <v>93</v>
      </c>
      <c r="D3">
        <v>1.1200000000000001</v>
      </c>
      <c r="E3">
        <v>32.853819000000001</v>
      </c>
      <c r="F3">
        <v>107.11977</v>
      </c>
      <c r="G3">
        <v>2</v>
      </c>
      <c r="H3">
        <f>SUM(D3:D7)</f>
        <v>5.9700000000000006</v>
      </c>
      <c r="I3">
        <v>4</v>
      </c>
      <c r="J3">
        <f>H3-I3</f>
        <v>1.9700000000000006</v>
      </c>
      <c r="K3">
        <v>1.1200000000000001</v>
      </c>
      <c r="L3">
        <v>0</v>
      </c>
      <c r="M3" s="15" t="s">
        <v>93</v>
      </c>
      <c r="N3">
        <v>1.1200000000000001</v>
      </c>
    </row>
    <row r="4" spans="1:15" x14ac:dyDescent="0.25">
      <c r="B4" t="s">
        <v>17</v>
      </c>
      <c r="C4" s="15" t="s">
        <v>94</v>
      </c>
      <c r="D4">
        <v>0.76</v>
      </c>
      <c r="E4">
        <v>32.855424999999997</v>
      </c>
      <c r="F4">
        <v>107.02023</v>
      </c>
      <c r="G4">
        <v>3</v>
      </c>
      <c r="J4">
        <f t="shared" ref="J4:K67" si="0">H4-I4</f>
        <v>0</v>
      </c>
      <c r="K4">
        <v>0.49</v>
      </c>
      <c r="L4">
        <v>1</v>
      </c>
      <c r="M4" s="15" t="s">
        <v>94</v>
      </c>
      <c r="N4">
        <v>0.49</v>
      </c>
    </row>
    <row r="5" spans="1:15" x14ac:dyDescent="0.25">
      <c r="B5" t="s">
        <v>18</v>
      </c>
      <c r="C5" s="15" t="s">
        <v>95</v>
      </c>
      <c r="D5">
        <v>0.36</v>
      </c>
      <c r="E5">
        <v>32.476447</v>
      </c>
      <c r="F5">
        <v>107.24196000000001</v>
      </c>
      <c r="G5">
        <v>4</v>
      </c>
      <c r="J5">
        <f t="shared" si="0"/>
        <v>0</v>
      </c>
      <c r="K5">
        <v>0.36</v>
      </c>
      <c r="L5">
        <v>6</v>
      </c>
      <c r="M5" s="15" t="s">
        <v>95</v>
      </c>
      <c r="N5">
        <v>0.36</v>
      </c>
    </row>
    <row r="6" spans="1:15" ht="14.5" thickBot="1" x14ac:dyDescent="0.3">
      <c r="B6" t="s">
        <v>19</v>
      </c>
      <c r="C6" t="s">
        <v>96</v>
      </c>
      <c r="D6">
        <v>2.0699999999999998</v>
      </c>
      <c r="E6">
        <v>32.896059000000001</v>
      </c>
      <c r="F6">
        <v>106.851525</v>
      </c>
      <c r="G6">
        <v>5</v>
      </c>
      <c r="J6">
        <f t="shared" si="0"/>
        <v>0</v>
      </c>
      <c r="K6">
        <v>0</v>
      </c>
      <c r="L6">
        <v>1</v>
      </c>
      <c r="M6" s="21" t="s">
        <v>99</v>
      </c>
      <c r="N6" s="17">
        <v>0.52</v>
      </c>
    </row>
    <row r="7" spans="1:15" ht="15" thickTop="1" thickBot="1" x14ac:dyDescent="0.3">
      <c r="A7" s="17"/>
      <c r="B7" s="17" t="s">
        <v>20</v>
      </c>
      <c r="C7" s="17" t="s">
        <v>97</v>
      </c>
      <c r="D7" s="17">
        <v>1.66</v>
      </c>
      <c r="E7" s="17">
        <v>32.862358999999998</v>
      </c>
      <c r="F7" s="17">
        <v>106.920404</v>
      </c>
      <c r="G7" s="17">
        <v>6</v>
      </c>
      <c r="H7" s="17"/>
      <c r="I7" s="17"/>
      <c r="J7" s="17">
        <f t="shared" si="0"/>
        <v>0</v>
      </c>
      <c r="K7" s="17">
        <v>0</v>
      </c>
      <c r="L7">
        <v>1</v>
      </c>
      <c r="M7" s="11" t="s">
        <v>168</v>
      </c>
      <c r="N7">
        <v>0.23</v>
      </c>
    </row>
    <row r="8" spans="1:15" ht="14.5" thickTop="1" x14ac:dyDescent="0.25">
      <c r="A8" t="s">
        <v>6</v>
      </c>
      <c r="B8" t="s">
        <v>21</v>
      </c>
      <c r="C8" t="s">
        <v>98</v>
      </c>
      <c r="D8">
        <v>2.89</v>
      </c>
      <c r="E8">
        <v>33.251663000000001</v>
      </c>
      <c r="F8">
        <v>107.24720600000001</v>
      </c>
      <c r="G8">
        <v>7</v>
      </c>
      <c r="H8">
        <f>SUM(D8:D11)</f>
        <v>6.62</v>
      </c>
      <c r="I8">
        <v>6.1</v>
      </c>
      <c r="J8">
        <f t="shared" si="0"/>
        <v>0.52000000000000046</v>
      </c>
      <c r="K8">
        <v>0</v>
      </c>
      <c r="L8">
        <v>2</v>
      </c>
      <c r="M8" s="15" t="s">
        <v>169</v>
      </c>
      <c r="N8">
        <v>0.24</v>
      </c>
    </row>
    <row r="9" spans="1:15" x14ac:dyDescent="0.25">
      <c r="B9" t="s">
        <v>22</v>
      </c>
      <c r="C9" s="11" t="s">
        <v>99</v>
      </c>
      <c r="D9">
        <v>0.54</v>
      </c>
      <c r="E9">
        <v>33.413497999999997</v>
      </c>
      <c r="F9">
        <v>107.19268599999999</v>
      </c>
      <c r="G9">
        <v>8</v>
      </c>
      <c r="J9">
        <f t="shared" si="0"/>
        <v>0</v>
      </c>
      <c r="K9">
        <v>0.52</v>
      </c>
      <c r="L9">
        <v>2</v>
      </c>
      <c r="M9" s="11" t="s">
        <v>171</v>
      </c>
      <c r="N9">
        <v>0.26</v>
      </c>
    </row>
    <row r="10" spans="1:15" ht="14.5" thickBot="1" x14ac:dyDescent="0.3">
      <c r="B10" t="s">
        <v>23</v>
      </c>
      <c r="C10" t="s">
        <v>100</v>
      </c>
      <c r="D10">
        <v>1.32</v>
      </c>
      <c r="E10">
        <v>33.207475000000002</v>
      </c>
      <c r="F10">
        <v>107.171209</v>
      </c>
      <c r="G10">
        <v>9</v>
      </c>
      <c r="J10">
        <f t="shared" si="0"/>
        <v>0</v>
      </c>
      <c r="K10">
        <v>0</v>
      </c>
      <c r="L10">
        <v>2</v>
      </c>
      <c r="M10" s="21" t="s">
        <v>202</v>
      </c>
      <c r="N10" s="17">
        <v>0.23</v>
      </c>
    </row>
    <row r="11" spans="1:15" ht="15" thickTop="1" thickBot="1" x14ac:dyDescent="0.3">
      <c r="A11" s="17"/>
      <c r="B11" s="17" t="s">
        <v>24</v>
      </c>
      <c r="C11" s="17" t="s">
        <v>101</v>
      </c>
      <c r="D11" s="17">
        <v>1.87</v>
      </c>
      <c r="E11" s="17">
        <v>33.230809999999998</v>
      </c>
      <c r="F11" s="17">
        <v>107.169867</v>
      </c>
      <c r="G11" s="17">
        <v>10</v>
      </c>
      <c r="H11" s="17"/>
      <c r="I11" s="17"/>
      <c r="J11" s="17">
        <f t="shared" si="0"/>
        <v>0</v>
      </c>
      <c r="K11" s="17">
        <v>0</v>
      </c>
      <c r="L11">
        <v>2</v>
      </c>
      <c r="M11" s="11" t="s">
        <v>132</v>
      </c>
      <c r="N11">
        <v>2.75</v>
      </c>
    </row>
    <row r="12" spans="1:15" ht="14.5" thickTop="1" x14ac:dyDescent="0.25">
      <c r="A12" t="s">
        <v>7</v>
      </c>
      <c r="B12" t="s">
        <v>200</v>
      </c>
      <c r="C12" t="s">
        <v>102</v>
      </c>
      <c r="D12">
        <v>1.3</v>
      </c>
      <c r="E12">
        <v>33.191307999999999</v>
      </c>
      <c r="F12">
        <v>107.379953</v>
      </c>
      <c r="G12">
        <v>11</v>
      </c>
      <c r="H12">
        <f>SUM(D12:D21)</f>
        <v>13.9</v>
      </c>
      <c r="I12">
        <v>14.5</v>
      </c>
      <c r="J12">
        <f t="shared" si="0"/>
        <v>-0.59999999999999964</v>
      </c>
      <c r="K12">
        <v>0</v>
      </c>
      <c r="L12">
        <v>2</v>
      </c>
      <c r="M12" s="15" t="s">
        <v>133</v>
      </c>
      <c r="N12" s="12">
        <v>0.4</v>
      </c>
    </row>
    <row r="13" spans="1:15" x14ac:dyDescent="0.25">
      <c r="B13" t="s">
        <v>25</v>
      </c>
      <c r="C13" t="s">
        <v>103</v>
      </c>
      <c r="D13">
        <v>3.48</v>
      </c>
      <c r="E13">
        <v>33.185724</v>
      </c>
      <c r="F13">
        <v>107.52211699999999</v>
      </c>
      <c r="G13">
        <v>12</v>
      </c>
      <c r="J13">
        <f t="shared" si="0"/>
        <v>0</v>
      </c>
      <c r="K13">
        <v>0</v>
      </c>
      <c r="L13">
        <v>3</v>
      </c>
      <c r="M13" s="15" t="s">
        <v>134</v>
      </c>
      <c r="N13" s="12">
        <v>0.72</v>
      </c>
      <c r="O13" t="s">
        <v>205</v>
      </c>
    </row>
    <row r="14" spans="1:15" x14ac:dyDescent="0.25">
      <c r="B14" t="s">
        <v>26</v>
      </c>
      <c r="C14" t="s">
        <v>104</v>
      </c>
      <c r="D14" s="11">
        <v>1.46</v>
      </c>
      <c r="E14">
        <v>33.188825999999999</v>
      </c>
      <c r="F14">
        <v>107.616218</v>
      </c>
      <c r="G14">
        <v>13</v>
      </c>
      <c r="J14">
        <f t="shared" si="0"/>
        <v>0</v>
      </c>
      <c r="K14">
        <v>0</v>
      </c>
      <c r="L14">
        <v>3</v>
      </c>
      <c r="M14" s="15" t="s">
        <v>135</v>
      </c>
      <c r="N14" s="12">
        <v>0.97</v>
      </c>
    </row>
    <row r="15" spans="1:15" x14ac:dyDescent="0.25">
      <c r="B15" t="s">
        <v>27</v>
      </c>
      <c r="C15" t="s">
        <v>105</v>
      </c>
      <c r="D15" s="11">
        <v>1.89</v>
      </c>
      <c r="E15">
        <v>33.247487</v>
      </c>
      <c r="F15">
        <v>107.715211</v>
      </c>
      <c r="G15">
        <v>14</v>
      </c>
      <c r="J15">
        <f t="shared" si="0"/>
        <v>0</v>
      </c>
      <c r="K15">
        <v>0</v>
      </c>
      <c r="L15">
        <v>3</v>
      </c>
      <c r="M15" s="15" t="s">
        <v>136</v>
      </c>
      <c r="N15" s="12">
        <v>0.69</v>
      </c>
    </row>
    <row r="16" spans="1:15" x14ac:dyDescent="0.25">
      <c r="B16" t="s">
        <v>28</v>
      </c>
      <c r="C16" t="s">
        <v>106</v>
      </c>
      <c r="D16">
        <v>0.7</v>
      </c>
      <c r="E16">
        <v>33.295332999999999</v>
      </c>
      <c r="F16">
        <v>107.597683</v>
      </c>
      <c r="G16">
        <v>15</v>
      </c>
      <c r="J16">
        <f t="shared" si="0"/>
        <v>0</v>
      </c>
      <c r="K16">
        <v>0</v>
      </c>
      <c r="L16">
        <v>3</v>
      </c>
      <c r="M16" s="15" t="s">
        <v>137</v>
      </c>
      <c r="N16" s="12">
        <v>0.27</v>
      </c>
    </row>
    <row r="17" spans="1:15" x14ac:dyDescent="0.25">
      <c r="B17" t="s">
        <v>29</v>
      </c>
      <c r="C17" t="s">
        <v>107</v>
      </c>
      <c r="D17">
        <v>0.81</v>
      </c>
      <c r="E17">
        <v>33.301104000000002</v>
      </c>
      <c r="F17">
        <v>107.643113</v>
      </c>
      <c r="G17">
        <v>16</v>
      </c>
      <c r="J17">
        <f t="shared" si="0"/>
        <v>0</v>
      </c>
      <c r="K17">
        <v>0</v>
      </c>
      <c r="L17">
        <v>3</v>
      </c>
      <c r="M17" s="15" t="s">
        <v>138</v>
      </c>
      <c r="N17" s="12">
        <v>1.01</v>
      </c>
    </row>
    <row r="18" spans="1:15" ht="14.5" thickBot="1" x14ac:dyDescent="0.3">
      <c r="B18" t="s">
        <v>30</v>
      </c>
      <c r="C18" t="s">
        <v>108</v>
      </c>
      <c r="D18" s="11">
        <v>1.03</v>
      </c>
      <c r="E18">
        <v>33.106391000000002</v>
      </c>
      <c r="F18">
        <v>107.70762499999999</v>
      </c>
      <c r="G18">
        <v>17</v>
      </c>
      <c r="J18">
        <f t="shared" si="0"/>
        <v>0</v>
      </c>
      <c r="K18">
        <v>0</v>
      </c>
      <c r="L18">
        <v>3</v>
      </c>
      <c r="M18" s="20" t="s">
        <v>139</v>
      </c>
      <c r="N18" s="18">
        <v>0.21</v>
      </c>
    </row>
    <row r="19" spans="1:15" ht="14.5" thickTop="1" x14ac:dyDescent="0.25">
      <c r="B19" t="s">
        <v>31</v>
      </c>
      <c r="C19" t="s">
        <v>109</v>
      </c>
      <c r="D19">
        <v>2.15</v>
      </c>
      <c r="E19">
        <v>33.229661999999998</v>
      </c>
      <c r="F19">
        <v>107.5166</v>
      </c>
      <c r="G19">
        <v>18</v>
      </c>
      <c r="J19">
        <f t="shared" si="0"/>
        <v>0</v>
      </c>
      <c r="K19">
        <v>0</v>
      </c>
      <c r="L19">
        <v>4</v>
      </c>
      <c r="M19" s="11" t="s">
        <v>142</v>
      </c>
      <c r="N19" s="12">
        <v>0.97</v>
      </c>
    </row>
    <row r="20" spans="1:15" x14ac:dyDescent="0.25">
      <c r="B20" t="s">
        <v>32</v>
      </c>
      <c r="C20" t="s">
        <v>110</v>
      </c>
      <c r="D20" s="11">
        <v>0.62</v>
      </c>
      <c r="E20">
        <v>33.202029000000003</v>
      </c>
      <c r="F20">
        <v>108.01222</v>
      </c>
      <c r="G20">
        <v>19</v>
      </c>
      <c r="J20">
        <f t="shared" si="0"/>
        <v>0</v>
      </c>
      <c r="K20">
        <v>0</v>
      </c>
      <c r="L20">
        <v>5</v>
      </c>
      <c r="M20" s="15" t="s">
        <v>143</v>
      </c>
      <c r="N20" s="12">
        <v>0.43</v>
      </c>
    </row>
    <row r="21" spans="1:15" ht="14.5" thickBot="1" x14ac:dyDescent="0.3">
      <c r="A21" s="17"/>
      <c r="B21" s="17" t="s">
        <v>33</v>
      </c>
      <c r="C21" s="17" t="s">
        <v>111</v>
      </c>
      <c r="D21" s="18">
        <v>0.46</v>
      </c>
      <c r="E21" s="17">
        <v>33.321278</v>
      </c>
      <c r="F21" s="17">
        <v>107.50922199999999</v>
      </c>
      <c r="G21" s="17">
        <v>20</v>
      </c>
      <c r="H21" s="17"/>
      <c r="I21" s="17"/>
      <c r="J21" s="17">
        <f t="shared" si="0"/>
        <v>0</v>
      </c>
      <c r="K21">
        <v>0</v>
      </c>
      <c r="L21">
        <v>2</v>
      </c>
      <c r="M21" s="11" t="s">
        <v>144</v>
      </c>
      <c r="N21" s="12">
        <v>0.3</v>
      </c>
      <c r="O21" t="s">
        <v>206</v>
      </c>
    </row>
    <row r="22" spans="1:15" ht="14.5" thickTop="1" x14ac:dyDescent="0.25">
      <c r="A22" t="s">
        <v>8</v>
      </c>
      <c r="B22" t="s">
        <v>34</v>
      </c>
      <c r="C22" t="s">
        <v>112</v>
      </c>
      <c r="D22">
        <v>0.34</v>
      </c>
      <c r="E22">
        <v>32.643720999999999</v>
      </c>
      <c r="F22">
        <v>107.428809</v>
      </c>
      <c r="G22">
        <v>21</v>
      </c>
      <c r="H22">
        <v>0.34</v>
      </c>
      <c r="I22">
        <v>6</v>
      </c>
      <c r="J22">
        <f t="shared" si="0"/>
        <v>-5.66</v>
      </c>
      <c r="K22">
        <v>0</v>
      </c>
      <c r="L22">
        <v>6</v>
      </c>
      <c r="M22" s="11" t="s">
        <v>145</v>
      </c>
      <c r="N22" s="12">
        <v>0.36</v>
      </c>
    </row>
    <row r="23" spans="1:15" x14ac:dyDescent="0.25">
      <c r="A23" t="s">
        <v>9</v>
      </c>
      <c r="B23" t="s">
        <v>35</v>
      </c>
      <c r="C23" t="s">
        <v>113</v>
      </c>
      <c r="D23" s="11">
        <v>9.68</v>
      </c>
      <c r="E23">
        <v>33.157192999999999</v>
      </c>
      <c r="F23">
        <v>106.69863700000001</v>
      </c>
      <c r="G23">
        <v>22</v>
      </c>
      <c r="H23">
        <f>SUM(D23:D34)</f>
        <v>27.090000000000003</v>
      </c>
      <c r="I23">
        <v>28.6</v>
      </c>
      <c r="J23">
        <f t="shared" si="0"/>
        <v>-1.509999999999998</v>
      </c>
      <c r="K23">
        <v>0</v>
      </c>
      <c r="L23">
        <v>7</v>
      </c>
      <c r="M23" s="11" t="s">
        <v>151</v>
      </c>
      <c r="N23" s="12">
        <v>1.21</v>
      </c>
    </row>
    <row r="24" spans="1:15" x14ac:dyDescent="0.25">
      <c r="B24" t="s">
        <v>36</v>
      </c>
      <c r="C24" t="s">
        <v>114</v>
      </c>
      <c r="D24">
        <v>1.21</v>
      </c>
      <c r="E24">
        <v>33.170243999999997</v>
      </c>
      <c r="F24">
        <v>106.753032</v>
      </c>
      <c r="G24">
        <v>23</v>
      </c>
      <c r="J24">
        <f t="shared" si="0"/>
        <v>0</v>
      </c>
      <c r="K24">
        <v>0</v>
      </c>
      <c r="L24">
        <v>1</v>
      </c>
      <c r="M24" s="15" t="s">
        <v>152</v>
      </c>
      <c r="N24" s="12">
        <v>0.66</v>
      </c>
    </row>
    <row r="25" spans="1:15" ht="14.5" thickBot="1" x14ac:dyDescent="0.3">
      <c r="B25" t="s">
        <v>37</v>
      </c>
      <c r="C25" t="s">
        <v>115</v>
      </c>
      <c r="D25">
        <v>2.71</v>
      </c>
      <c r="E25">
        <v>33.165689</v>
      </c>
      <c r="F25">
        <v>106.890524</v>
      </c>
      <c r="G25">
        <v>24</v>
      </c>
      <c r="J25">
        <f t="shared" si="0"/>
        <v>0</v>
      </c>
      <c r="K25">
        <v>0</v>
      </c>
      <c r="L25">
        <v>1</v>
      </c>
      <c r="M25" s="20" t="s">
        <v>153</v>
      </c>
      <c r="N25" s="18">
        <v>0.45</v>
      </c>
    </row>
    <row r="26" spans="1:15" ht="14.5" thickTop="1" x14ac:dyDescent="0.25">
      <c r="B26" t="s">
        <v>38</v>
      </c>
      <c r="C26" t="s">
        <v>116</v>
      </c>
      <c r="D26">
        <v>1.34</v>
      </c>
      <c r="E26">
        <v>33.145204</v>
      </c>
      <c r="F26">
        <v>106.846568</v>
      </c>
      <c r="G26">
        <v>25</v>
      </c>
      <c r="J26">
        <f t="shared" si="0"/>
        <v>0</v>
      </c>
      <c r="K26">
        <v>0</v>
      </c>
      <c r="L26">
        <v>1</v>
      </c>
    </row>
    <row r="27" spans="1:15" x14ac:dyDescent="0.25">
      <c r="B27" t="s">
        <v>39</v>
      </c>
      <c r="C27" t="s">
        <v>117</v>
      </c>
      <c r="D27" s="13">
        <v>1.95</v>
      </c>
      <c r="E27">
        <v>33.101326999999998</v>
      </c>
      <c r="F27">
        <v>106.45186200000001</v>
      </c>
      <c r="G27">
        <v>26</v>
      </c>
      <c r="J27">
        <f t="shared" si="0"/>
        <v>0</v>
      </c>
      <c r="K27">
        <v>0</v>
      </c>
      <c r="L27">
        <v>8</v>
      </c>
    </row>
    <row r="28" spans="1:15" x14ac:dyDescent="0.25">
      <c r="B28" t="s">
        <v>40</v>
      </c>
      <c r="C28" t="s">
        <v>118</v>
      </c>
      <c r="D28">
        <v>0.36</v>
      </c>
      <c r="E28">
        <v>33.205267999999997</v>
      </c>
      <c r="F28">
        <v>106.681151</v>
      </c>
      <c r="G28">
        <v>27</v>
      </c>
      <c r="J28">
        <f t="shared" si="0"/>
        <v>0</v>
      </c>
      <c r="K28">
        <v>0</v>
      </c>
      <c r="L28">
        <v>2</v>
      </c>
    </row>
    <row r="29" spans="1:15" x14ac:dyDescent="0.25">
      <c r="B29" t="s">
        <v>41</v>
      </c>
      <c r="C29" t="s">
        <v>119</v>
      </c>
      <c r="D29">
        <v>0.89</v>
      </c>
      <c r="E29">
        <v>33.195099999999996</v>
      </c>
      <c r="F29">
        <v>106.956267</v>
      </c>
      <c r="G29">
        <v>28</v>
      </c>
      <c r="J29">
        <f t="shared" si="0"/>
        <v>0</v>
      </c>
      <c r="K29">
        <v>0</v>
      </c>
      <c r="L29">
        <v>2</v>
      </c>
    </row>
    <row r="30" spans="1:15" x14ac:dyDescent="0.25">
      <c r="B30" t="s">
        <v>42</v>
      </c>
      <c r="C30" t="s">
        <v>120</v>
      </c>
      <c r="D30" s="13">
        <v>3.94</v>
      </c>
      <c r="E30">
        <v>33.141131000000001</v>
      </c>
      <c r="F30">
        <v>106.6643</v>
      </c>
      <c r="G30">
        <v>29</v>
      </c>
      <c r="J30">
        <f t="shared" si="0"/>
        <v>0</v>
      </c>
      <c r="K30">
        <v>0</v>
      </c>
      <c r="L30">
        <v>8</v>
      </c>
    </row>
    <row r="31" spans="1:15" x14ac:dyDescent="0.25">
      <c r="B31" t="s">
        <v>43</v>
      </c>
      <c r="C31" t="s">
        <v>121</v>
      </c>
      <c r="D31">
        <v>1.61</v>
      </c>
      <c r="E31">
        <v>33.125762000000002</v>
      </c>
      <c r="F31">
        <v>106.74331599999999</v>
      </c>
      <c r="G31">
        <v>30</v>
      </c>
      <c r="J31">
        <f t="shared" si="0"/>
        <v>0</v>
      </c>
      <c r="K31">
        <v>0</v>
      </c>
      <c r="L31">
        <v>8</v>
      </c>
    </row>
    <row r="32" spans="1:15" x14ac:dyDescent="0.25">
      <c r="B32" t="s">
        <v>44</v>
      </c>
      <c r="C32" t="s">
        <v>122</v>
      </c>
      <c r="D32" s="13">
        <v>1.01</v>
      </c>
      <c r="E32">
        <v>33.005049999999997</v>
      </c>
      <c r="F32">
        <v>106.697523</v>
      </c>
      <c r="G32">
        <v>31</v>
      </c>
      <c r="J32">
        <f t="shared" si="0"/>
        <v>0</v>
      </c>
      <c r="K32">
        <v>0</v>
      </c>
      <c r="L32">
        <v>8</v>
      </c>
    </row>
    <row r="33" spans="1:12" x14ac:dyDescent="0.25">
      <c r="B33" t="s">
        <v>45</v>
      </c>
      <c r="C33" t="s">
        <v>123</v>
      </c>
      <c r="D33">
        <v>0.53</v>
      </c>
      <c r="E33">
        <v>33.435102000000001</v>
      </c>
      <c r="F33">
        <v>106.56805</v>
      </c>
      <c r="G33">
        <v>32</v>
      </c>
      <c r="J33">
        <f t="shared" si="0"/>
        <v>0</v>
      </c>
      <c r="K33">
        <v>0</v>
      </c>
      <c r="L33">
        <v>9</v>
      </c>
    </row>
    <row r="34" spans="1:12" ht="14.5" thickBot="1" x14ac:dyDescent="0.3">
      <c r="A34" s="17"/>
      <c r="B34" s="17" t="s">
        <v>46</v>
      </c>
      <c r="C34" s="17" t="s">
        <v>124</v>
      </c>
      <c r="D34" s="19">
        <v>1.86</v>
      </c>
      <c r="E34" s="17">
        <v>33.149355</v>
      </c>
      <c r="F34" s="17">
        <v>106.624702</v>
      </c>
      <c r="G34" s="17">
        <v>33</v>
      </c>
      <c r="H34" s="17"/>
      <c r="I34" s="17"/>
      <c r="J34" s="17">
        <f t="shared" si="0"/>
        <v>0</v>
      </c>
      <c r="K34">
        <v>0</v>
      </c>
      <c r="L34">
        <v>9</v>
      </c>
    </row>
    <row r="35" spans="1:12" ht="14.5" thickTop="1" x14ac:dyDescent="0.25">
      <c r="A35" t="s">
        <v>10</v>
      </c>
      <c r="B35" t="s">
        <v>47</v>
      </c>
      <c r="C35" t="s">
        <v>125</v>
      </c>
      <c r="D35">
        <v>0.63</v>
      </c>
      <c r="E35">
        <v>32.733142999999998</v>
      </c>
      <c r="F35">
        <v>106.23546899999999</v>
      </c>
      <c r="G35">
        <v>34</v>
      </c>
      <c r="H35">
        <f>SUM(D35:D41)</f>
        <v>8.620000000000001</v>
      </c>
      <c r="I35">
        <v>11</v>
      </c>
      <c r="J35">
        <f t="shared" si="0"/>
        <v>-2.379999999999999</v>
      </c>
      <c r="K35">
        <v>0</v>
      </c>
      <c r="L35">
        <v>9</v>
      </c>
    </row>
    <row r="36" spans="1:12" x14ac:dyDescent="0.25">
      <c r="B36" t="s">
        <v>48</v>
      </c>
      <c r="C36" t="s">
        <v>126</v>
      </c>
      <c r="D36">
        <v>0.36</v>
      </c>
      <c r="E36">
        <v>32.726236</v>
      </c>
      <c r="F36">
        <v>106.431932</v>
      </c>
      <c r="G36">
        <v>35</v>
      </c>
      <c r="J36">
        <f t="shared" si="0"/>
        <v>0</v>
      </c>
      <c r="K36">
        <v>0</v>
      </c>
      <c r="L36">
        <v>8</v>
      </c>
    </row>
    <row r="37" spans="1:12" x14ac:dyDescent="0.25">
      <c r="B37" t="s">
        <v>49</v>
      </c>
      <c r="C37" t="s">
        <v>127</v>
      </c>
      <c r="D37">
        <v>1.88</v>
      </c>
      <c r="E37">
        <v>33.012627000000002</v>
      </c>
      <c r="F37">
        <v>106.17849099999999</v>
      </c>
      <c r="G37">
        <v>36</v>
      </c>
      <c r="J37">
        <f t="shared" si="0"/>
        <v>0</v>
      </c>
      <c r="K37">
        <v>0</v>
      </c>
      <c r="L37">
        <v>9</v>
      </c>
    </row>
    <row r="38" spans="1:12" x14ac:dyDescent="0.25">
      <c r="B38" t="s">
        <v>50</v>
      </c>
      <c r="C38" t="s">
        <v>128</v>
      </c>
      <c r="D38">
        <v>1.06</v>
      </c>
      <c r="E38">
        <v>32.870479000000003</v>
      </c>
      <c r="F38">
        <v>106.41679999999999</v>
      </c>
      <c r="G38">
        <v>37</v>
      </c>
      <c r="J38">
        <f t="shared" si="0"/>
        <v>0</v>
      </c>
      <c r="K38">
        <v>0</v>
      </c>
      <c r="L38">
        <v>8</v>
      </c>
    </row>
    <row r="39" spans="1:12" x14ac:dyDescent="0.25">
      <c r="B39" t="s">
        <v>51</v>
      </c>
      <c r="C39" t="s">
        <v>129</v>
      </c>
      <c r="D39">
        <v>1.1299999999999999</v>
      </c>
      <c r="E39">
        <v>32.976078000000001</v>
      </c>
      <c r="F39">
        <v>106.472003</v>
      </c>
      <c r="G39">
        <v>38</v>
      </c>
      <c r="J39">
        <f t="shared" si="0"/>
        <v>0</v>
      </c>
      <c r="K39">
        <v>0</v>
      </c>
      <c r="L39">
        <v>9</v>
      </c>
    </row>
    <row r="40" spans="1:12" x14ac:dyDescent="0.25">
      <c r="B40" t="s">
        <v>52</v>
      </c>
      <c r="C40" t="s">
        <v>130</v>
      </c>
      <c r="D40">
        <v>3.1</v>
      </c>
      <c r="E40">
        <v>33.055878</v>
      </c>
      <c r="F40">
        <v>106.301534</v>
      </c>
      <c r="G40">
        <v>39</v>
      </c>
      <c r="J40">
        <f t="shared" si="0"/>
        <v>0</v>
      </c>
      <c r="K40">
        <v>0</v>
      </c>
      <c r="L40">
        <v>9</v>
      </c>
    </row>
    <row r="41" spans="1:12" ht="14.5" thickBot="1" x14ac:dyDescent="0.3">
      <c r="A41" s="17"/>
      <c r="B41" s="17" t="s">
        <v>53</v>
      </c>
      <c r="C41" s="17" t="s">
        <v>131</v>
      </c>
      <c r="D41" s="17">
        <v>0.46</v>
      </c>
      <c r="E41" s="17">
        <v>33.082625999999998</v>
      </c>
      <c r="F41" s="17">
        <v>105.970749</v>
      </c>
      <c r="G41" s="17">
        <v>40</v>
      </c>
      <c r="H41" s="17"/>
      <c r="I41" s="17"/>
      <c r="J41" s="17">
        <f t="shared" si="0"/>
        <v>0</v>
      </c>
      <c r="K41" s="17">
        <f t="shared" si="0"/>
        <v>0</v>
      </c>
      <c r="L41">
        <v>10</v>
      </c>
    </row>
    <row r="42" spans="1:12" ht="14.5" thickTop="1" x14ac:dyDescent="0.25">
      <c r="A42" t="s">
        <v>11</v>
      </c>
      <c r="B42" t="s">
        <v>54</v>
      </c>
      <c r="C42" s="11" t="s">
        <v>132</v>
      </c>
      <c r="D42" s="12">
        <v>6.75</v>
      </c>
      <c r="E42">
        <v>33.335920999999999</v>
      </c>
      <c r="F42">
        <v>106.155235</v>
      </c>
      <c r="G42">
        <v>41</v>
      </c>
      <c r="H42">
        <f>SUM(D42:D49)</f>
        <v>11.02</v>
      </c>
      <c r="I42">
        <v>4</v>
      </c>
      <c r="J42">
        <f t="shared" si="0"/>
        <v>7.02</v>
      </c>
      <c r="K42">
        <v>2.75</v>
      </c>
      <c r="L42">
        <v>10</v>
      </c>
    </row>
    <row r="43" spans="1:12" x14ac:dyDescent="0.25">
      <c r="B43" t="s">
        <v>55</v>
      </c>
      <c r="C43" s="15" t="s">
        <v>133</v>
      </c>
      <c r="D43">
        <v>0.4</v>
      </c>
      <c r="E43">
        <v>33.335242000000001</v>
      </c>
      <c r="F43">
        <v>105.96622600000001</v>
      </c>
      <c r="G43">
        <v>42</v>
      </c>
      <c r="J43">
        <f t="shared" si="0"/>
        <v>0</v>
      </c>
      <c r="K43" s="12">
        <v>0.4</v>
      </c>
      <c r="L43">
        <v>10</v>
      </c>
    </row>
    <row r="44" spans="1:12" x14ac:dyDescent="0.25">
      <c r="B44" t="s">
        <v>56</v>
      </c>
      <c r="C44" s="15" t="s">
        <v>134</v>
      </c>
      <c r="D44" s="13">
        <v>0.72</v>
      </c>
      <c r="E44">
        <v>33.206887999999999</v>
      </c>
      <c r="F44">
        <v>106.42617</v>
      </c>
      <c r="G44">
        <v>43</v>
      </c>
      <c r="J44">
        <f t="shared" si="0"/>
        <v>0</v>
      </c>
      <c r="K44" s="12">
        <v>0.72</v>
      </c>
      <c r="L44">
        <v>9</v>
      </c>
    </row>
    <row r="45" spans="1:12" x14ac:dyDescent="0.25">
      <c r="B45" t="s">
        <v>57</v>
      </c>
      <c r="C45" s="15" t="s">
        <v>135</v>
      </c>
      <c r="D45">
        <v>0.97</v>
      </c>
      <c r="E45">
        <v>33.322150000000001</v>
      </c>
      <c r="F45">
        <v>105.822041</v>
      </c>
      <c r="G45">
        <v>44</v>
      </c>
      <c r="J45">
        <f t="shared" si="0"/>
        <v>0</v>
      </c>
      <c r="K45" s="12">
        <v>0.97</v>
      </c>
      <c r="L45">
        <v>10</v>
      </c>
    </row>
    <row r="46" spans="1:12" x14ac:dyDescent="0.25">
      <c r="B46" t="s">
        <v>58</v>
      </c>
      <c r="C46" s="15" t="s">
        <v>136</v>
      </c>
      <c r="D46" s="13">
        <v>0.69</v>
      </c>
      <c r="E46">
        <v>33.222552</v>
      </c>
      <c r="F46">
        <v>106.08314900000001</v>
      </c>
      <c r="G46">
        <v>45</v>
      </c>
      <c r="J46">
        <f t="shared" si="0"/>
        <v>0</v>
      </c>
      <c r="K46" s="12">
        <v>0.69</v>
      </c>
      <c r="L46">
        <v>10</v>
      </c>
    </row>
    <row r="47" spans="1:12" x14ac:dyDescent="0.25">
      <c r="B47" t="s">
        <v>59</v>
      </c>
      <c r="C47" s="15" t="s">
        <v>137</v>
      </c>
      <c r="D47">
        <v>0.27</v>
      </c>
      <c r="E47">
        <v>33.516530000000003</v>
      </c>
      <c r="F47">
        <v>105.911839</v>
      </c>
      <c r="G47">
        <v>46</v>
      </c>
      <c r="J47">
        <f t="shared" si="0"/>
        <v>0</v>
      </c>
      <c r="K47" s="12">
        <v>0.27</v>
      </c>
      <c r="L47">
        <v>10</v>
      </c>
    </row>
    <row r="48" spans="1:12" x14ac:dyDescent="0.25">
      <c r="B48" t="s">
        <v>60</v>
      </c>
      <c r="C48" s="15" t="s">
        <v>138</v>
      </c>
      <c r="D48" s="13">
        <v>1.01</v>
      </c>
      <c r="E48">
        <v>33.266852999999998</v>
      </c>
      <c r="F48">
        <v>106.254729</v>
      </c>
      <c r="G48">
        <v>47</v>
      </c>
      <c r="J48">
        <f t="shared" si="0"/>
        <v>0</v>
      </c>
      <c r="K48" s="12">
        <v>1.01</v>
      </c>
      <c r="L48">
        <v>11</v>
      </c>
    </row>
    <row r="49" spans="1:12" ht="14.5" thickBot="1" x14ac:dyDescent="0.3">
      <c r="A49" s="17"/>
      <c r="B49" s="17" t="s">
        <v>61</v>
      </c>
      <c r="C49" s="20" t="s">
        <v>139</v>
      </c>
      <c r="D49" s="17">
        <v>0.21</v>
      </c>
      <c r="E49" s="17">
        <v>33.473712999999996</v>
      </c>
      <c r="F49" s="17">
        <v>106.04355099999999</v>
      </c>
      <c r="G49" s="17">
        <v>48</v>
      </c>
      <c r="H49" s="17"/>
      <c r="I49" s="17"/>
      <c r="J49" s="17">
        <f t="shared" si="0"/>
        <v>0</v>
      </c>
      <c r="K49" s="18">
        <v>0.21</v>
      </c>
      <c r="L49">
        <v>10</v>
      </c>
    </row>
    <row r="50" spans="1:12" ht="14.5" thickTop="1" x14ac:dyDescent="0.25">
      <c r="A50" t="s">
        <v>12</v>
      </c>
      <c r="B50" t="s">
        <v>189</v>
      </c>
      <c r="C50" t="s">
        <v>140</v>
      </c>
      <c r="D50" s="11">
        <v>0.6</v>
      </c>
      <c r="E50">
        <v>32.396231</v>
      </c>
      <c r="F50">
        <v>107.752189</v>
      </c>
      <c r="G50">
        <v>49</v>
      </c>
      <c r="H50">
        <f>SUM(D50:D69)</f>
        <v>21.079999999999995</v>
      </c>
      <c r="I50">
        <v>16.7</v>
      </c>
      <c r="J50">
        <f t="shared" si="0"/>
        <v>4.3799999999999955</v>
      </c>
      <c r="K50" s="12">
        <v>0</v>
      </c>
      <c r="L50">
        <v>6</v>
      </c>
    </row>
    <row r="51" spans="1:12" x14ac:dyDescent="0.25">
      <c r="B51" t="s">
        <v>62</v>
      </c>
      <c r="C51" t="s">
        <v>141</v>
      </c>
      <c r="D51" s="11">
        <v>0.93</v>
      </c>
      <c r="E51">
        <v>32.411842</v>
      </c>
      <c r="F51">
        <v>107.830122</v>
      </c>
      <c r="G51">
        <v>50</v>
      </c>
      <c r="J51">
        <f t="shared" si="0"/>
        <v>0</v>
      </c>
      <c r="K51" s="12">
        <v>0</v>
      </c>
      <c r="L51">
        <v>6</v>
      </c>
    </row>
    <row r="52" spans="1:12" x14ac:dyDescent="0.25">
      <c r="B52" t="s">
        <v>63</v>
      </c>
      <c r="C52" s="11" t="s">
        <v>142</v>
      </c>
      <c r="D52" s="14">
        <v>0.97</v>
      </c>
      <c r="E52">
        <v>32.434989999999999</v>
      </c>
      <c r="F52">
        <v>107.55332900000001</v>
      </c>
      <c r="G52">
        <v>51</v>
      </c>
      <c r="J52">
        <f t="shared" si="0"/>
        <v>0</v>
      </c>
      <c r="K52" s="12">
        <v>0.97</v>
      </c>
      <c r="L52">
        <v>6</v>
      </c>
    </row>
    <row r="53" spans="1:12" x14ac:dyDescent="0.25">
      <c r="B53" t="s">
        <v>64</v>
      </c>
      <c r="C53" s="15" t="s">
        <v>143</v>
      </c>
      <c r="D53" s="14">
        <v>0.43</v>
      </c>
      <c r="E53">
        <v>32.465877999999996</v>
      </c>
      <c r="F53">
        <v>107.48388199999999</v>
      </c>
      <c r="G53">
        <v>52</v>
      </c>
      <c r="J53">
        <f t="shared" si="0"/>
        <v>0</v>
      </c>
      <c r="K53" s="12">
        <v>0.43</v>
      </c>
      <c r="L53">
        <v>6</v>
      </c>
    </row>
    <row r="54" spans="1:12" x14ac:dyDescent="0.25">
      <c r="B54" t="s">
        <v>65</v>
      </c>
      <c r="C54" s="11" t="s">
        <v>144</v>
      </c>
      <c r="D54">
        <v>0.39</v>
      </c>
      <c r="E54">
        <v>32.714548999999998</v>
      </c>
      <c r="F54">
        <v>107.88511200000001</v>
      </c>
      <c r="G54">
        <v>53</v>
      </c>
      <c r="J54">
        <f t="shared" si="0"/>
        <v>0</v>
      </c>
      <c r="K54" s="12">
        <v>0.3</v>
      </c>
      <c r="L54">
        <v>6</v>
      </c>
    </row>
    <row r="55" spans="1:12" x14ac:dyDescent="0.25">
      <c r="B55" t="s">
        <v>66</v>
      </c>
      <c r="C55" s="11" t="s">
        <v>145</v>
      </c>
      <c r="D55" s="14">
        <v>0.36</v>
      </c>
      <c r="E55">
        <v>32.526814000000002</v>
      </c>
      <c r="F55">
        <v>107.57059700000001</v>
      </c>
      <c r="G55">
        <v>54</v>
      </c>
      <c r="J55">
        <f t="shared" si="0"/>
        <v>0</v>
      </c>
      <c r="K55" s="12">
        <v>0.36</v>
      </c>
      <c r="L55">
        <v>6</v>
      </c>
    </row>
    <row r="56" spans="1:12" x14ac:dyDescent="0.25">
      <c r="B56" t="s">
        <v>67</v>
      </c>
      <c r="C56" t="s">
        <v>146</v>
      </c>
      <c r="D56" s="11">
        <v>0.49</v>
      </c>
      <c r="E56">
        <v>32.316794999999999</v>
      </c>
      <c r="F56">
        <v>107.82024699999999</v>
      </c>
      <c r="G56">
        <v>55</v>
      </c>
      <c r="J56">
        <f t="shared" si="0"/>
        <v>0</v>
      </c>
      <c r="K56" s="12">
        <v>0</v>
      </c>
      <c r="L56">
        <v>6</v>
      </c>
    </row>
    <row r="57" spans="1:12" x14ac:dyDescent="0.25">
      <c r="B57" t="s">
        <v>68</v>
      </c>
      <c r="C57" t="s">
        <v>147</v>
      </c>
      <c r="D57">
        <v>1.18</v>
      </c>
      <c r="E57">
        <v>32.322024999999996</v>
      </c>
      <c r="F57">
        <v>107.996931</v>
      </c>
      <c r="G57">
        <v>56</v>
      </c>
      <c r="J57">
        <f t="shared" si="0"/>
        <v>0</v>
      </c>
      <c r="K57" s="12">
        <v>0</v>
      </c>
      <c r="L57">
        <v>6</v>
      </c>
    </row>
    <row r="58" spans="1:12" x14ac:dyDescent="0.25">
      <c r="B58" t="s">
        <v>69</v>
      </c>
      <c r="C58" t="s">
        <v>148</v>
      </c>
      <c r="D58">
        <v>1.39</v>
      </c>
      <c r="E58">
        <v>32.487544</v>
      </c>
      <c r="F58">
        <v>108.089899</v>
      </c>
      <c r="G58">
        <v>57</v>
      </c>
      <c r="J58">
        <f t="shared" si="0"/>
        <v>0</v>
      </c>
      <c r="K58" s="12">
        <v>0</v>
      </c>
      <c r="L58">
        <v>12</v>
      </c>
    </row>
    <row r="59" spans="1:12" x14ac:dyDescent="0.25">
      <c r="B59" t="s">
        <v>70</v>
      </c>
      <c r="C59" t="s">
        <v>149</v>
      </c>
      <c r="D59">
        <v>0.8</v>
      </c>
      <c r="E59">
        <v>32.430281000000001</v>
      </c>
      <c r="F59">
        <v>108.00959400000001</v>
      </c>
      <c r="G59">
        <v>58</v>
      </c>
      <c r="J59">
        <f t="shared" si="0"/>
        <v>0</v>
      </c>
      <c r="K59" s="12">
        <v>0</v>
      </c>
      <c r="L59">
        <v>6</v>
      </c>
    </row>
    <row r="60" spans="1:12" x14ac:dyDescent="0.25">
      <c r="B60" t="s">
        <v>47</v>
      </c>
      <c r="C60" t="s">
        <v>150</v>
      </c>
      <c r="D60" s="11">
        <v>0.67</v>
      </c>
      <c r="E60">
        <v>32.254978999999999</v>
      </c>
      <c r="F60">
        <v>108.11645300000001</v>
      </c>
      <c r="G60">
        <v>59</v>
      </c>
      <c r="J60">
        <f t="shared" si="0"/>
        <v>0</v>
      </c>
      <c r="K60" s="12">
        <v>0</v>
      </c>
      <c r="L60">
        <v>12</v>
      </c>
    </row>
    <row r="61" spans="1:12" x14ac:dyDescent="0.25">
      <c r="B61" t="s">
        <v>71</v>
      </c>
      <c r="C61" s="11" t="s">
        <v>151</v>
      </c>
      <c r="D61" s="14">
        <v>1.21</v>
      </c>
      <c r="E61">
        <v>32.595013000000002</v>
      </c>
      <c r="F61">
        <v>107.71787500000001</v>
      </c>
      <c r="G61">
        <v>60</v>
      </c>
      <c r="J61">
        <f t="shared" si="0"/>
        <v>0</v>
      </c>
      <c r="K61" s="12">
        <v>1.21</v>
      </c>
      <c r="L61">
        <v>6</v>
      </c>
    </row>
    <row r="62" spans="1:12" x14ac:dyDescent="0.25">
      <c r="B62" t="s">
        <v>72</v>
      </c>
      <c r="C62" s="15" t="s">
        <v>152</v>
      </c>
      <c r="D62">
        <v>0.66</v>
      </c>
      <c r="E62">
        <v>32.731158000000001</v>
      </c>
      <c r="F62">
        <v>107.991084</v>
      </c>
      <c r="G62">
        <v>61</v>
      </c>
      <c r="J62">
        <f t="shared" si="0"/>
        <v>0</v>
      </c>
      <c r="K62" s="12">
        <v>0.66</v>
      </c>
      <c r="L62">
        <v>12</v>
      </c>
    </row>
    <row r="63" spans="1:12" x14ac:dyDescent="0.25">
      <c r="B63" t="s">
        <v>73</v>
      </c>
      <c r="C63" s="15" t="s">
        <v>153</v>
      </c>
      <c r="D63" s="14">
        <v>0.45</v>
      </c>
      <c r="E63">
        <v>32.642828999999999</v>
      </c>
      <c r="F63">
        <v>107.753562</v>
      </c>
      <c r="G63">
        <v>62</v>
      </c>
      <c r="J63">
        <f t="shared" si="0"/>
        <v>0</v>
      </c>
      <c r="K63" s="12">
        <v>0.45</v>
      </c>
      <c r="L63">
        <v>6</v>
      </c>
    </row>
    <row r="64" spans="1:12" x14ac:dyDescent="0.25">
      <c r="B64" t="s">
        <v>74</v>
      </c>
      <c r="C64" t="s">
        <v>154</v>
      </c>
      <c r="D64" s="11">
        <v>5.09</v>
      </c>
      <c r="E64">
        <v>32.520896</v>
      </c>
      <c r="F64">
        <v>107.90714800000001</v>
      </c>
      <c r="G64">
        <v>63</v>
      </c>
      <c r="J64">
        <f t="shared" si="0"/>
        <v>0</v>
      </c>
      <c r="K64" s="12">
        <v>0</v>
      </c>
      <c r="L64">
        <v>12</v>
      </c>
    </row>
    <row r="65" spans="1:12" x14ac:dyDescent="0.25">
      <c r="B65" t="s">
        <v>75</v>
      </c>
      <c r="C65" t="s">
        <v>155</v>
      </c>
      <c r="D65">
        <v>1.1399999999999999</v>
      </c>
      <c r="E65">
        <v>32.528919000000002</v>
      </c>
      <c r="F65">
        <v>108.19438</v>
      </c>
      <c r="G65">
        <v>64</v>
      </c>
      <c r="J65">
        <f t="shared" si="0"/>
        <v>0</v>
      </c>
      <c r="K65">
        <v>0</v>
      </c>
      <c r="L65">
        <v>12</v>
      </c>
    </row>
    <row r="66" spans="1:12" x14ac:dyDescent="0.25">
      <c r="B66" t="s">
        <v>76</v>
      </c>
      <c r="C66" t="s">
        <v>156</v>
      </c>
      <c r="D66">
        <v>1.33</v>
      </c>
      <c r="E66">
        <v>32.589866999999998</v>
      </c>
      <c r="F66">
        <v>108.039413</v>
      </c>
      <c r="G66">
        <v>65</v>
      </c>
      <c r="J66">
        <f t="shared" si="0"/>
        <v>0</v>
      </c>
      <c r="K66">
        <v>0</v>
      </c>
      <c r="L66">
        <v>13</v>
      </c>
    </row>
    <row r="67" spans="1:12" x14ac:dyDescent="0.25">
      <c r="B67" t="s">
        <v>77</v>
      </c>
      <c r="C67" t="s">
        <v>157</v>
      </c>
      <c r="D67" s="11">
        <v>1.1000000000000001</v>
      </c>
      <c r="E67">
        <v>32.193989000000002</v>
      </c>
      <c r="F67">
        <v>107.960599</v>
      </c>
      <c r="G67">
        <v>66</v>
      </c>
      <c r="J67">
        <f t="shared" si="0"/>
        <v>0</v>
      </c>
      <c r="K67" s="12">
        <v>0</v>
      </c>
      <c r="L67">
        <v>6</v>
      </c>
    </row>
    <row r="68" spans="1:12" x14ac:dyDescent="0.25">
      <c r="B68" t="s">
        <v>78</v>
      </c>
      <c r="C68" t="s">
        <v>158</v>
      </c>
      <c r="D68">
        <v>0.83</v>
      </c>
      <c r="E68">
        <v>32.661715999999998</v>
      </c>
      <c r="F68">
        <v>108.20450200000001</v>
      </c>
      <c r="G68">
        <v>67</v>
      </c>
      <c r="J68">
        <f t="shared" ref="J68:J78" si="1">H68-I68</f>
        <v>0</v>
      </c>
      <c r="K68">
        <v>0</v>
      </c>
      <c r="L68">
        <v>12</v>
      </c>
    </row>
    <row r="69" spans="1:12" ht="14.5" thickBot="1" x14ac:dyDescent="0.3">
      <c r="A69" s="17"/>
      <c r="B69" s="17" t="s">
        <v>79</v>
      </c>
      <c r="C69" s="17" t="s">
        <v>159</v>
      </c>
      <c r="D69" s="21">
        <v>1.06</v>
      </c>
      <c r="E69" s="17">
        <v>32.256898</v>
      </c>
      <c r="F69" s="17">
        <v>107.899818</v>
      </c>
      <c r="G69" s="17">
        <v>68</v>
      </c>
      <c r="H69" s="17"/>
      <c r="I69" s="17"/>
      <c r="J69" s="17">
        <f t="shared" si="1"/>
        <v>0</v>
      </c>
      <c r="K69" s="18">
        <v>0</v>
      </c>
      <c r="L69">
        <v>14</v>
      </c>
    </row>
    <row r="70" spans="1:12" ht="14.5" thickTop="1" x14ac:dyDescent="0.25">
      <c r="A70" t="s">
        <v>13</v>
      </c>
      <c r="B70" t="s">
        <v>54</v>
      </c>
      <c r="C70" t="s">
        <v>160</v>
      </c>
      <c r="D70">
        <v>1.1200000000000001</v>
      </c>
      <c r="E70">
        <v>33.617800000000003</v>
      </c>
      <c r="F70">
        <v>106.92083</v>
      </c>
      <c r="G70">
        <v>69</v>
      </c>
      <c r="H70">
        <f>SUM(D70:D77)</f>
        <v>3.5100000000000002</v>
      </c>
      <c r="I70">
        <v>6.9</v>
      </c>
      <c r="J70">
        <f t="shared" si="1"/>
        <v>-3.39</v>
      </c>
      <c r="K70">
        <v>0</v>
      </c>
      <c r="L70">
        <v>15</v>
      </c>
    </row>
    <row r="71" spans="1:12" x14ac:dyDescent="0.25">
      <c r="B71" t="s">
        <v>80</v>
      </c>
      <c r="C71" t="s">
        <v>161</v>
      </c>
      <c r="D71">
        <v>0.37</v>
      </c>
      <c r="E71">
        <v>33.423867999999999</v>
      </c>
      <c r="F71">
        <v>106.993685</v>
      </c>
      <c r="G71">
        <v>70</v>
      </c>
      <c r="J71">
        <f t="shared" si="1"/>
        <v>0</v>
      </c>
      <c r="K71">
        <v>0</v>
      </c>
      <c r="L71">
        <v>0</v>
      </c>
    </row>
    <row r="72" spans="1:12" x14ac:dyDescent="0.25">
      <c r="B72" t="s">
        <v>81</v>
      </c>
      <c r="C72" t="s">
        <v>162</v>
      </c>
      <c r="D72">
        <v>0.35</v>
      </c>
      <c r="E72">
        <v>33.549762000000001</v>
      </c>
      <c r="F72">
        <v>106.985118</v>
      </c>
      <c r="G72">
        <v>71</v>
      </c>
      <c r="J72">
        <f t="shared" si="1"/>
        <v>0</v>
      </c>
      <c r="K72">
        <v>0</v>
      </c>
      <c r="L72">
        <v>2</v>
      </c>
    </row>
    <row r="73" spans="1:12" x14ac:dyDescent="0.25">
      <c r="B73" t="s">
        <v>82</v>
      </c>
      <c r="C73" t="s">
        <v>163</v>
      </c>
      <c r="D73">
        <v>0.34</v>
      </c>
      <c r="E73">
        <v>33.722755999999997</v>
      </c>
      <c r="F73">
        <v>106.95546299999999</v>
      </c>
      <c r="G73">
        <v>72</v>
      </c>
      <c r="J73">
        <f t="shared" si="1"/>
        <v>0</v>
      </c>
      <c r="K73">
        <v>0</v>
      </c>
      <c r="L73">
        <v>15</v>
      </c>
    </row>
    <row r="74" spans="1:12" x14ac:dyDescent="0.25">
      <c r="B74" t="s">
        <v>83</v>
      </c>
      <c r="C74" t="s">
        <v>164</v>
      </c>
      <c r="D74">
        <v>0.76</v>
      </c>
      <c r="E74">
        <v>33.725015999999997</v>
      </c>
      <c r="F74">
        <v>107.05849000000001</v>
      </c>
      <c r="G74">
        <v>73</v>
      </c>
      <c r="J74">
        <f t="shared" si="1"/>
        <v>0</v>
      </c>
      <c r="K74">
        <v>0</v>
      </c>
      <c r="L74">
        <v>15</v>
      </c>
    </row>
    <row r="75" spans="1:12" x14ac:dyDescent="0.25">
      <c r="B75" t="s">
        <v>84</v>
      </c>
      <c r="C75" t="s">
        <v>165</v>
      </c>
      <c r="D75">
        <v>0.11</v>
      </c>
      <c r="E75">
        <v>33.332859999999997</v>
      </c>
      <c r="F75">
        <v>106.96939999999999</v>
      </c>
      <c r="G75">
        <v>74</v>
      </c>
      <c r="J75">
        <f t="shared" si="1"/>
        <v>0</v>
      </c>
      <c r="K75">
        <v>0</v>
      </c>
      <c r="L75">
        <v>0</v>
      </c>
    </row>
    <row r="76" spans="1:12" x14ac:dyDescent="0.25">
      <c r="B76" t="s">
        <v>85</v>
      </c>
      <c r="C76" t="s">
        <v>166</v>
      </c>
      <c r="D76">
        <v>0.25</v>
      </c>
      <c r="E76">
        <v>33.538490000000003</v>
      </c>
      <c r="F76">
        <v>106.91728999999999</v>
      </c>
      <c r="G76">
        <v>75</v>
      </c>
      <c r="J76">
        <f t="shared" si="1"/>
        <v>0</v>
      </c>
      <c r="K76">
        <v>0</v>
      </c>
      <c r="L76">
        <v>15</v>
      </c>
    </row>
    <row r="77" spans="1:12" ht="14.5" thickBot="1" x14ac:dyDescent="0.3">
      <c r="A77" s="17"/>
      <c r="B77" s="17" t="s">
        <v>86</v>
      </c>
      <c r="C77" s="17" t="s">
        <v>167</v>
      </c>
      <c r="D77" s="17">
        <v>0.21</v>
      </c>
      <c r="E77" s="17">
        <v>33.689926999999997</v>
      </c>
      <c r="F77" s="17">
        <v>106.855029</v>
      </c>
      <c r="G77" s="17">
        <v>76</v>
      </c>
      <c r="H77" s="17"/>
      <c r="I77" s="17"/>
      <c r="J77" s="17">
        <f t="shared" si="1"/>
        <v>0</v>
      </c>
      <c r="K77" s="17">
        <v>0</v>
      </c>
      <c r="L77">
        <v>15</v>
      </c>
    </row>
    <row r="78" spans="1:12" ht="14.5" thickTop="1" x14ac:dyDescent="0.25">
      <c r="A78" t="s">
        <v>14</v>
      </c>
      <c r="B78" t="s">
        <v>87</v>
      </c>
      <c r="C78" s="11" t="s">
        <v>168</v>
      </c>
      <c r="D78">
        <v>0.23</v>
      </c>
      <c r="E78">
        <v>33.544629</v>
      </c>
      <c r="F78">
        <v>107.82695</v>
      </c>
      <c r="G78">
        <v>77</v>
      </c>
      <c r="H78">
        <f>SUM(D78:D84)</f>
        <v>2.66</v>
      </c>
      <c r="I78">
        <v>1.7</v>
      </c>
      <c r="J78">
        <f t="shared" si="1"/>
        <v>0.96000000000000019</v>
      </c>
      <c r="K78">
        <v>0.23</v>
      </c>
      <c r="L78">
        <v>5</v>
      </c>
    </row>
    <row r="79" spans="1:12" x14ac:dyDescent="0.25">
      <c r="B79" t="s">
        <v>88</v>
      </c>
      <c r="C79" s="15" t="s">
        <v>169</v>
      </c>
      <c r="D79">
        <v>0.24</v>
      </c>
      <c r="E79">
        <v>33.548760000000001</v>
      </c>
      <c r="F79">
        <v>107.99361399999999</v>
      </c>
      <c r="G79">
        <v>78</v>
      </c>
      <c r="K79">
        <v>0.24</v>
      </c>
      <c r="L79">
        <v>5</v>
      </c>
    </row>
    <row r="80" spans="1:12" x14ac:dyDescent="0.25">
      <c r="B80" t="s">
        <v>89</v>
      </c>
      <c r="C80" t="s">
        <v>170</v>
      </c>
      <c r="D80">
        <v>0.11</v>
      </c>
      <c r="E80">
        <v>33.432608999999999</v>
      </c>
      <c r="F80">
        <v>108.086885</v>
      </c>
      <c r="G80">
        <v>79</v>
      </c>
      <c r="K80">
        <v>0</v>
      </c>
      <c r="L80">
        <v>5</v>
      </c>
    </row>
    <row r="81" spans="1:13" x14ac:dyDescent="0.25">
      <c r="B81" t="s">
        <v>90</v>
      </c>
      <c r="C81" s="11" t="s">
        <v>171</v>
      </c>
      <c r="D81">
        <v>0.26</v>
      </c>
      <c r="E81">
        <v>33.459269999999997</v>
      </c>
      <c r="F81">
        <v>107.97293000000001</v>
      </c>
      <c r="G81">
        <v>80</v>
      </c>
      <c r="K81">
        <v>0.26</v>
      </c>
      <c r="L81">
        <v>5</v>
      </c>
    </row>
    <row r="82" spans="1:13" x14ac:dyDescent="0.25">
      <c r="B82" t="s">
        <v>91</v>
      </c>
      <c r="C82" t="s">
        <v>172</v>
      </c>
      <c r="D82">
        <v>0.45</v>
      </c>
      <c r="E82">
        <v>33.30603</v>
      </c>
      <c r="F82">
        <v>108.04423</v>
      </c>
      <c r="G82">
        <v>81</v>
      </c>
      <c r="K82">
        <v>0</v>
      </c>
      <c r="L82">
        <v>5</v>
      </c>
    </row>
    <row r="83" spans="1:13" x14ac:dyDescent="0.25">
      <c r="B83" t="s">
        <v>201</v>
      </c>
      <c r="C83" s="11" t="s">
        <v>202</v>
      </c>
      <c r="D83">
        <v>0.28000000000000003</v>
      </c>
      <c r="E83">
        <v>33.473370000000003</v>
      </c>
      <c r="F83">
        <v>108.11846</v>
      </c>
      <c r="G83">
        <v>82</v>
      </c>
      <c r="H83" t="s">
        <v>198</v>
      </c>
      <c r="J83" t="s">
        <v>199</v>
      </c>
      <c r="K83">
        <v>0.23</v>
      </c>
      <c r="L83">
        <v>5</v>
      </c>
    </row>
    <row r="84" spans="1:13" ht="14.5" thickBot="1" x14ac:dyDescent="0.3">
      <c r="A84" s="17"/>
      <c r="B84" s="17" t="s">
        <v>92</v>
      </c>
      <c r="C84" s="17" t="s">
        <v>173</v>
      </c>
      <c r="D84" s="17">
        <v>1.0900000000000001</v>
      </c>
      <c r="E84" s="17">
        <v>33.517740000000003</v>
      </c>
      <c r="F84" s="17">
        <v>107.98689</v>
      </c>
      <c r="G84" s="17">
        <v>83</v>
      </c>
      <c r="H84" s="17"/>
      <c r="I84" s="17"/>
      <c r="J84" s="17"/>
      <c r="K84" s="17">
        <v>0</v>
      </c>
      <c r="L84">
        <v>5</v>
      </c>
    </row>
    <row r="85" spans="1:13" ht="14.5" thickTop="1" x14ac:dyDescent="0.25">
      <c r="A85" t="s">
        <v>186</v>
      </c>
      <c r="B85" s="2" t="s">
        <v>174</v>
      </c>
      <c r="C85">
        <v>0</v>
      </c>
      <c r="D85">
        <v>8.2799999999999994</v>
      </c>
      <c r="E85" s="2">
        <v>33.052466000000003</v>
      </c>
      <c r="F85" s="2">
        <v>107.07853900000001</v>
      </c>
      <c r="G85" s="10" t="s">
        <v>190</v>
      </c>
      <c r="K85" s="9">
        <f>SUM(K2:K84)</f>
        <v>23.130000000000003</v>
      </c>
      <c r="M85" s="4"/>
    </row>
    <row r="86" spans="1:13" ht="14.5" x14ac:dyDescent="0.3">
      <c r="B86" s="2" t="s">
        <v>185</v>
      </c>
      <c r="C86">
        <v>1</v>
      </c>
      <c r="D86">
        <v>5.97</v>
      </c>
      <c r="E86" s="2">
        <v>33.006909999999998</v>
      </c>
      <c r="F86" s="2">
        <v>106.94351899999999</v>
      </c>
      <c r="G86" s="2">
        <v>40</v>
      </c>
      <c r="H86" s="2">
        <v>2024</v>
      </c>
      <c r="K86" s="5"/>
    </row>
    <row r="87" spans="1:13" ht="14.5" x14ac:dyDescent="0.3">
      <c r="B87" s="2" t="s">
        <v>175</v>
      </c>
      <c r="C87">
        <v>2</v>
      </c>
      <c r="D87">
        <v>6.62</v>
      </c>
      <c r="E87" s="2">
        <v>33.162452000000002</v>
      </c>
      <c r="F87" s="2">
        <v>107.340352</v>
      </c>
      <c r="G87" s="8">
        <v>61</v>
      </c>
      <c r="H87" s="9">
        <v>2024</v>
      </c>
      <c r="I87" s="5"/>
      <c r="K87" s="5"/>
    </row>
    <row r="88" spans="1:13" ht="14.5" x14ac:dyDescent="0.3">
      <c r="B88" s="2" t="s">
        <v>176</v>
      </c>
      <c r="C88">
        <v>3</v>
      </c>
      <c r="D88">
        <v>13.9</v>
      </c>
      <c r="E88" s="2">
        <v>33.230890000000002</v>
      </c>
      <c r="F88" s="2">
        <v>107.551097</v>
      </c>
      <c r="G88" s="2">
        <v>145</v>
      </c>
      <c r="H88" s="2">
        <v>2023</v>
      </c>
      <c r="K88" s="5"/>
    </row>
    <row r="89" spans="1:13" ht="14.5" x14ac:dyDescent="0.3">
      <c r="B89" s="2" t="s">
        <v>196</v>
      </c>
      <c r="C89">
        <v>4</v>
      </c>
      <c r="D89">
        <v>0.34</v>
      </c>
      <c r="E89" s="2">
        <v>32.983209000000002</v>
      </c>
      <c r="F89" s="2">
        <v>107.766627</v>
      </c>
      <c r="G89" s="2">
        <v>60</v>
      </c>
      <c r="H89" s="2">
        <v>2023</v>
      </c>
      <c r="K89" s="5"/>
    </row>
    <row r="90" spans="1:13" ht="14.5" x14ac:dyDescent="0.3">
      <c r="B90" s="2" t="s">
        <v>188</v>
      </c>
      <c r="C90">
        <v>5</v>
      </c>
      <c r="D90">
        <v>27.09</v>
      </c>
      <c r="E90" s="2">
        <v>33.152748000000003</v>
      </c>
      <c r="F90" s="2">
        <v>106.67331</v>
      </c>
      <c r="G90" s="2">
        <v>286</v>
      </c>
      <c r="H90" s="2">
        <v>2024</v>
      </c>
      <c r="K90" s="5"/>
    </row>
    <row r="91" spans="1:13" ht="14.5" x14ac:dyDescent="0.3">
      <c r="B91" s="2" t="s">
        <v>177</v>
      </c>
      <c r="C91">
        <v>6</v>
      </c>
      <c r="D91">
        <v>8.6199999999999992</v>
      </c>
      <c r="E91" s="2">
        <v>32.835301999999999</v>
      </c>
      <c r="F91" s="2">
        <v>106.26378800000001</v>
      </c>
      <c r="G91" s="2">
        <v>110</v>
      </c>
      <c r="H91" s="2">
        <v>2022</v>
      </c>
      <c r="K91" s="5"/>
    </row>
    <row r="92" spans="1:13" ht="16.5" x14ac:dyDescent="0.4">
      <c r="B92" s="2" t="s">
        <v>178</v>
      </c>
      <c r="C92">
        <v>7</v>
      </c>
      <c r="D92">
        <v>11.02</v>
      </c>
      <c r="E92" s="2">
        <v>33.333119000000003</v>
      </c>
      <c r="F92" s="2">
        <v>106.163146</v>
      </c>
      <c r="G92" s="2">
        <v>40</v>
      </c>
      <c r="H92" s="2">
        <v>2023</v>
      </c>
      <c r="K92" s="5"/>
      <c r="M92" s="6"/>
    </row>
    <row r="93" spans="1:13" ht="14.5" x14ac:dyDescent="0.3">
      <c r="B93" s="2" t="s">
        <v>179</v>
      </c>
      <c r="C93">
        <v>8</v>
      </c>
      <c r="D93">
        <v>21.08</v>
      </c>
      <c r="E93" s="2">
        <v>32.543286999999999</v>
      </c>
      <c r="F93" s="2">
        <v>107.90117499999999</v>
      </c>
      <c r="G93" s="2">
        <v>167</v>
      </c>
      <c r="H93" s="2">
        <v>2022</v>
      </c>
      <c r="I93" s="2">
        <v>2023</v>
      </c>
      <c r="K93" s="5"/>
    </row>
    <row r="94" spans="1:13" ht="14.5" x14ac:dyDescent="0.3">
      <c r="B94" s="2" t="s">
        <v>184</v>
      </c>
      <c r="C94">
        <v>9</v>
      </c>
      <c r="D94">
        <v>3.51</v>
      </c>
      <c r="E94" s="2">
        <v>33.624014000000003</v>
      </c>
      <c r="F94" s="2">
        <v>106.928095</v>
      </c>
      <c r="G94" s="2">
        <v>69</v>
      </c>
      <c r="H94" s="2">
        <v>2024</v>
      </c>
      <c r="K94" s="5"/>
      <c r="M94" s="4"/>
    </row>
    <row r="95" spans="1:13" ht="14.5" x14ac:dyDescent="0.3">
      <c r="B95" s="2" t="s">
        <v>195</v>
      </c>
      <c r="C95">
        <v>10</v>
      </c>
      <c r="D95">
        <v>2.66</v>
      </c>
      <c r="E95">
        <v>33.524357000000002</v>
      </c>
      <c r="F95">
        <v>107.990847</v>
      </c>
      <c r="G95" s="2">
        <v>17</v>
      </c>
      <c r="H95">
        <v>2023</v>
      </c>
      <c r="K95" s="5"/>
    </row>
    <row r="96" spans="1:13" x14ac:dyDescent="0.25">
      <c r="D96">
        <f>SUM(D85:D95)</f>
        <v>109.09</v>
      </c>
      <c r="G96" s="9">
        <f>SUM(G86:G95)</f>
        <v>995</v>
      </c>
    </row>
    <row r="97" spans="7:8" x14ac:dyDescent="0.25">
      <c r="G97" t="s">
        <v>197</v>
      </c>
    </row>
    <row r="98" spans="7:8" x14ac:dyDescent="0.25">
      <c r="G98" t="s">
        <v>193</v>
      </c>
      <c r="H98" t="s">
        <v>191</v>
      </c>
    </row>
    <row r="99" spans="7:8" x14ac:dyDescent="0.25">
      <c r="G99" t="s">
        <v>194</v>
      </c>
      <c r="H99" t="s">
        <v>192</v>
      </c>
    </row>
  </sheetData>
  <autoFilter ref="A1:O99" xr:uid="{00000000-0001-0000-0000-000000000000}"/>
  <phoneticPr fontId="3" type="noConversion"/>
  <pageMargins left="0.7" right="0.7" top="0.75" bottom="0.75" header="0.3" footer="0.3"/>
  <pageSetup paperSize="9" orientation="portrait" r:id="rId1"/>
  <ignoredErrors>
    <ignoredError sqref="H3 H8 H12 H23 H35 H42 H50 H70 H7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jimes M</cp:lastModifiedBy>
  <dcterms:created xsi:type="dcterms:W3CDTF">2024-12-23T14:40:50Z</dcterms:created>
  <dcterms:modified xsi:type="dcterms:W3CDTF">2025-01-06T13:55:58Z</dcterms:modified>
</cp:coreProperties>
</file>