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Programming/Apple/"/>
    </mc:Choice>
  </mc:AlternateContent>
  <xr:revisionPtr revIDLastSave="0" documentId="8_{CB0B27EE-956A-0D41-A00D-E51F75BB2282}" xr6:coauthVersionLast="45" xr6:coauthVersionMax="45" xr10:uidLastSave="{00000000-0000-0000-0000-000000000000}"/>
  <bookViews>
    <workbookView xWindow="2780" yWindow="1560" windowWidth="28040" windowHeight="17440" xr2:uid="{9B9B4800-2CDB-C543-8FA9-45353EE58D33}"/>
  </bookViews>
  <sheets>
    <sheet name="dnd_weapon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2" l="1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2" i="2"/>
  <c r="I11" i="2"/>
  <c r="I10" i="2"/>
  <c r="I9" i="2"/>
  <c r="I8" i="2"/>
  <c r="I7" i="2"/>
  <c r="I6" i="2"/>
  <c r="I5" i="2"/>
  <c r="I4" i="2"/>
  <c r="I3" i="2"/>
  <c r="I2" i="2"/>
  <c r="I38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8" i="2"/>
</calcChain>
</file>

<file path=xl/sharedStrings.xml><?xml version="1.0" encoding="utf-8"?>
<sst xmlns="http://schemas.openxmlformats.org/spreadsheetml/2006/main" count="232" uniqueCount="116">
  <si>
    <t>Cost</t>
  </si>
  <si>
    <t>Damage</t>
  </si>
  <si>
    <t>Weight</t>
  </si>
  <si>
    <t>Properties</t>
  </si>
  <si>
    <t>Club</t>
  </si>
  <si>
    <t>1 sp</t>
  </si>
  <si>
    <t>1d4 bludgeoning</t>
  </si>
  <si>
    <t>2 lb.</t>
  </si>
  <si>
    <t>Light</t>
  </si>
  <si>
    <t>Dagger</t>
  </si>
  <si>
    <t>2 gp</t>
  </si>
  <si>
    <t>1d4 piercing</t>
  </si>
  <si>
    <t>1 lb.</t>
  </si>
  <si>
    <t>Finesse, light, thrown (range 20/60)</t>
  </si>
  <si>
    <t>Greatclub</t>
  </si>
  <si>
    <t>2 sp</t>
  </si>
  <si>
    <t>1d8 bludgeoning</t>
  </si>
  <si>
    <t>10 lb.</t>
  </si>
  <si>
    <t>Two-handed</t>
  </si>
  <si>
    <t>Handaxe</t>
  </si>
  <si>
    <t>5 gp</t>
  </si>
  <si>
    <t>1d6 slashing</t>
  </si>
  <si>
    <t>Javelin</t>
  </si>
  <si>
    <t>5 sp</t>
  </si>
  <si>
    <t>1d6 piercing</t>
  </si>
  <si>
    <t>Thrown (range 30/120)</t>
  </si>
  <si>
    <t>Light Hammer</t>
  </si>
  <si>
    <t>Mace</t>
  </si>
  <si>
    <t>1d6 bludgeoning</t>
  </si>
  <si>
    <t>4 lb.</t>
  </si>
  <si>
    <t>Quarterstaff</t>
  </si>
  <si>
    <t>Versatile (1d8)</t>
  </si>
  <si>
    <t>Sickle</t>
  </si>
  <si>
    <t>1 gp</t>
  </si>
  <si>
    <t>1d4 slashing</t>
  </si>
  <si>
    <t>Spear</t>
  </si>
  <si>
    <t>3 lb.</t>
  </si>
  <si>
    <t>Thrown (range 20/60), versatile (1d8)</t>
  </si>
  <si>
    <t>Crossbow, light</t>
  </si>
  <si>
    <t>25 gp</t>
  </si>
  <si>
    <t>1d8 piercing</t>
  </si>
  <si>
    <t>5 lb.</t>
  </si>
  <si>
    <t>Dart</t>
  </si>
  <si>
    <t>5 cp</t>
  </si>
  <si>
    <t>1/4 lb.</t>
  </si>
  <si>
    <t>Finesse, thrown (range 20/60)</t>
  </si>
  <si>
    <t>Shortbow</t>
  </si>
  <si>
    <t>Sling</t>
  </si>
  <si>
    <t>Battleaxe</t>
  </si>
  <si>
    <t>10 gp</t>
  </si>
  <si>
    <t>1d8 slashing</t>
  </si>
  <si>
    <t>Versatile (1d10)</t>
  </si>
  <si>
    <t>Flail</t>
  </si>
  <si>
    <t>Glaive</t>
  </si>
  <si>
    <t>20 gp</t>
  </si>
  <si>
    <t>1d10 slashing</t>
  </si>
  <si>
    <t>6 lb.</t>
  </si>
  <si>
    <t>Heavy, reach, two-handed</t>
  </si>
  <si>
    <t>Greataxe</t>
  </si>
  <si>
    <t>30 gp</t>
  </si>
  <si>
    <t>1d12 slashing</t>
  </si>
  <si>
    <t>7 lb.</t>
  </si>
  <si>
    <t>Heavy, two-handed</t>
  </si>
  <si>
    <t>Greatsword</t>
  </si>
  <si>
    <t>50 gp</t>
  </si>
  <si>
    <t>2d6 slashing</t>
  </si>
  <si>
    <t>Halberd</t>
  </si>
  <si>
    <t>Lance</t>
  </si>
  <si>
    <t>1d12 piercing</t>
  </si>
  <si>
    <t>Reach, special</t>
  </si>
  <si>
    <t>Longsword</t>
  </si>
  <si>
    <t>15 gp</t>
  </si>
  <si>
    <t>Maul</t>
  </si>
  <si>
    <t>2d6 bludgeoning</t>
  </si>
  <si>
    <t>Morningstar</t>
  </si>
  <si>
    <t>Pike</t>
  </si>
  <si>
    <t>1d10 piercing</t>
  </si>
  <si>
    <t>18 lb.</t>
  </si>
  <si>
    <t>Rapier</t>
  </si>
  <si>
    <t>Finesse</t>
  </si>
  <si>
    <t>Scimitar</t>
  </si>
  <si>
    <t>Finesse, light</t>
  </si>
  <si>
    <t>Shortsword</t>
  </si>
  <si>
    <t>Trident</t>
  </si>
  <si>
    <t>War Pick</t>
  </si>
  <si>
    <t>Warhammer</t>
  </si>
  <si>
    <t>Whip</t>
  </si>
  <si>
    <t>Finesse, reach</t>
  </si>
  <si>
    <t>Blowgun</t>
  </si>
  <si>
    <t>1 piercing</t>
  </si>
  <si>
    <t>Crossbow, hand</t>
  </si>
  <si>
    <t>75 gp</t>
  </si>
  <si>
    <t>Crossbow, heavy</t>
  </si>
  <si>
    <t>Longbow</t>
  </si>
  <si>
    <t>Net</t>
  </si>
  <si>
    <t>Special, thrown (range 5/15)</t>
  </si>
  <si>
    <t>Light, thrown (range 20/60)</t>
  </si>
  <si>
    <t>Martial Melee Weapons</t>
  </si>
  <si>
    <t>Martial Ranged Weapons</t>
  </si>
  <si>
    <t>Simple Melee Weapons</t>
  </si>
  <si>
    <t>Simple Ranged Weapons</t>
  </si>
  <si>
    <t>Ammunition (range 25/100), loading</t>
  </si>
  <si>
    <t>Ammunition (range 80/320), loading, two-handed</t>
  </si>
  <si>
    <t>Ammunition (range 80/320), two-handed</t>
  </si>
  <si>
    <t>Ammunition (range 30/120)</t>
  </si>
  <si>
    <t>Ammunition (range 30/120), light, loading</t>
  </si>
  <si>
    <t>Ammunition (range 100/400), heavy, loading, two-handed</t>
  </si>
  <si>
    <t>Ammunition (range 150/600), heavy, two-handed</t>
  </si>
  <si>
    <t xml:space="preserve"> </t>
  </si>
  <si>
    <t>damage_die</t>
  </si>
  <si>
    <t>damage_type</t>
  </si>
  <si>
    <t>copper_cost</t>
  </si>
  <si>
    <t>category</t>
  </si>
  <si>
    <t>weapon_name</t>
  </si>
  <si>
    <t>weight</t>
  </si>
  <si>
    <t>0d4 bludgeoning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</si>
</sst>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24CE-E8B5-F54E-87D3-47F481918AF8}">
  <dimension ref="A1:J38"/>
  <sheetViews>
    <sheetView tabSelected="1" workbookViewId="0">
      <selection activeCell="E39" sqref="E39"/>
    </sheetView>
  </sheetViews>
  <sheetFormatPr baseColWidth="10" defaultRowHeight="16" x14ac:dyDescent="0.2"/>
  <cols>
    <col min="1" max="1" width="14.6640625" bestFit="1" customWidth="1"/>
    <col min="2" max="2" width="22" bestFit="1" customWidth="1"/>
    <col min="5" max="5" width="14.6640625" bestFit="1" customWidth="1"/>
    <col min="6" max="6" width="8.33203125" bestFit="1" customWidth="1"/>
    <col min="7" max="7" width="11.1640625" bestFit="1" customWidth="1"/>
  </cols>
  <sheetData>
    <row r="1" spans="1:10" x14ac:dyDescent="0.2">
      <c r="A1" t="s">
        <v>113</v>
      </c>
      <c r="B1" t="s">
        <v>112</v>
      </c>
      <c r="C1" t="s">
        <v>0</v>
      </c>
      <c r="D1" t="s">
        <v>111</v>
      </c>
      <c r="E1" t="s">
        <v>1</v>
      </c>
      <c r="F1" t="s">
        <v>109</v>
      </c>
      <c r="G1" t="s">
        <v>110</v>
      </c>
      <c r="H1" t="s">
        <v>2</v>
      </c>
      <c r="I1" t="s">
        <v>114</v>
      </c>
      <c r="J1" t="s">
        <v>3</v>
      </c>
    </row>
    <row r="2" spans="1:10" x14ac:dyDescent="0.2">
      <c r="A2" t="s">
        <v>4</v>
      </c>
      <c r="B2" t="s">
        <v>99</v>
      </c>
      <c r="C2" t="s">
        <v>5</v>
      </c>
      <c r="D2">
        <f>_xlfn.NUMBERVALUE(LEFT(C2,FIND("p",C2)-3))*IF(RIGHT(C2,2)="gp",100,IF(RIGHT(C2,2)="sp",10,1))</f>
        <v>10</v>
      </c>
      <c r="E2" t="s">
        <v>6</v>
      </c>
      <c r="F2" t="str">
        <f t="shared" ref="F2:F37" si="0">LEFT(E2,FIND(" ",E2)-1)</f>
        <v>1d4</v>
      </c>
      <c r="G2" t="str">
        <f t="shared" ref="G2:G38" si="1">MID(E2,FIND(" ",E2)+1,20)</f>
        <v>bludgeoning</v>
      </c>
      <c r="H2" t="s">
        <v>7</v>
      </c>
      <c r="I2">
        <f t="shared" ref="I2:I37" si="2">_xlfn.NUMBERVALUE(LEFT(H2,FIND(" ",H2)))</f>
        <v>2</v>
      </c>
      <c r="J2" t="s">
        <v>8</v>
      </c>
    </row>
    <row r="3" spans="1:10" x14ac:dyDescent="0.2">
      <c r="A3" t="s">
        <v>9</v>
      </c>
      <c r="B3" t="s">
        <v>99</v>
      </c>
      <c r="C3" t="s">
        <v>10</v>
      </c>
      <c r="D3">
        <f t="shared" ref="D3:D38" si="3">_xlfn.NUMBERVALUE(LEFT(C3,FIND("p",C3)-3))*IF(RIGHT(C3,2)="gp",100,IF(RIGHT(C3,2)="sp",10,1))</f>
        <v>200</v>
      </c>
      <c r="E3" t="s">
        <v>11</v>
      </c>
      <c r="F3" t="str">
        <f t="shared" si="0"/>
        <v>1d4</v>
      </c>
      <c r="G3" t="str">
        <f t="shared" si="1"/>
        <v>piercing</v>
      </c>
      <c r="H3" t="s">
        <v>12</v>
      </c>
      <c r="I3">
        <f t="shared" si="2"/>
        <v>1</v>
      </c>
      <c r="J3" t="s">
        <v>13</v>
      </c>
    </row>
    <row r="4" spans="1:10" x14ac:dyDescent="0.2">
      <c r="A4" t="s">
        <v>14</v>
      </c>
      <c r="B4" t="s">
        <v>99</v>
      </c>
      <c r="C4" t="s">
        <v>15</v>
      </c>
      <c r="D4">
        <f t="shared" si="3"/>
        <v>20</v>
      </c>
      <c r="E4" t="s">
        <v>16</v>
      </c>
      <c r="F4" t="str">
        <f t="shared" si="0"/>
        <v>1d8</v>
      </c>
      <c r="G4" t="str">
        <f t="shared" si="1"/>
        <v>bludgeoning</v>
      </c>
      <c r="H4" t="s">
        <v>17</v>
      </c>
      <c r="I4">
        <f t="shared" si="2"/>
        <v>10</v>
      </c>
      <c r="J4" t="s">
        <v>18</v>
      </c>
    </row>
    <row r="5" spans="1:10" x14ac:dyDescent="0.2">
      <c r="A5" t="s">
        <v>19</v>
      </c>
      <c r="B5" t="s">
        <v>99</v>
      </c>
      <c r="C5" t="s">
        <v>20</v>
      </c>
      <c r="D5">
        <f t="shared" si="3"/>
        <v>500</v>
      </c>
      <c r="E5" t="s">
        <v>21</v>
      </c>
      <c r="F5" t="str">
        <f t="shared" si="0"/>
        <v>1d6</v>
      </c>
      <c r="G5" t="str">
        <f t="shared" si="1"/>
        <v>slashing</v>
      </c>
      <c r="H5" t="s">
        <v>7</v>
      </c>
      <c r="I5">
        <f t="shared" si="2"/>
        <v>2</v>
      </c>
      <c r="J5" t="s">
        <v>96</v>
      </c>
    </row>
    <row r="6" spans="1:10" x14ac:dyDescent="0.2">
      <c r="A6" t="s">
        <v>22</v>
      </c>
      <c r="B6" t="s">
        <v>99</v>
      </c>
      <c r="C6" t="s">
        <v>23</v>
      </c>
      <c r="D6">
        <f t="shared" si="3"/>
        <v>50</v>
      </c>
      <c r="E6" t="s">
        <v>24</v>
      </c>
      <c r="F6" t="str">
        <f t="shared" si="0"/>
        <v>1d6</v>
      </c>
      <c r="G6" t="str">
        <f t="shared" si="1"/>
        <v>piercing</v>
      </c>
      <c r="H6" t="s">
        <v>7</v>
      </c>
      <c r="I6">
        <f t="shared" si="2"/>
        <v>2</v>
      </c>
      <c r="J6" t="s">
        <v>25</v>
      </c>
    </row>
    <row r="7" spans="1:10" x14ac:dyDescent="0.2">
      <c r="A7" t="s">
        <v>26</v>
      </c>
      <c r="B7" t="s">
        <v>99</v>
      </c>
      <c r="C7" t="s">
        <v>10</v>
      </c>
      <c r="D7">
        <f t="shared" si="3"/>
        <v>200</v>
      </c>
      <c r="E7" t="s">
        <v>6</v>
      </c>
      <c r="F7" t="str">
        <f t="shared" si="0"/>
        <v>1d4</v>
      </c>
      <c r="G7" t="str">
        <f t="shared" si="1"/>
        <v>bludgeoning</v>
      </c>
      <c r="H7" t="s">
        <v>7</v>
      </c>
      <c r="I7">
        <f t="shared" si="2"/>
        <v>2</v>
      </c>
      <c r="J7" t="s">
        <v>96</v>
      </c>
    </row>
    <row r="8" spans="1:10" x14ac:dyDescent="0.2">
      <c r="A8" t="s">
        <v>27</v>
      </c>
      <c r="B8" t="s">
        <v>99</v>
      </c>
      <c r="C8" t="s">
        <v>20</v>
      </c>
      <c r="D8">
        <f t="shared" si="3"/>
        <v>500</v>
      </c>
      <c r="E8" t="s">
        <v>28</v>
      </c>
      <c r="F8" t="str">
        <f t="shared" si="0"/>
        <v>1d6</v>
      </c>
      <c r="G8" t="str">
        <f t="shared" si="1"/>
        <v>bludgeoning</v>
      </c>
      <c r="H8" t="s">
        <v>29</v>
      </c>
      <c r="I8">
        <f t="shared" si="2"/>
        <v>4</v>
      </c>
      <c r="J8" t="s">
        <v>108</v>
      </c>
    </row>
    <row r="9" spans="1:10" x14ac:dyDescent="0.2">
      <c r="A9" t="s">
        <v>30</v>
      </c>
      <c r="B9" t="s">
        <v>99</v>
      </c>
      <c r="C9" t="s">
        <v>15</v>
      </c>
      <c r="D9">
        <f t="shared" si="3"/>
        <v>20</v>
      </c>
      <c r="E9" t="s">
        <v>28</v>
      </c>
      <c r="F9" t="str">
        <f t="shared" si="0"/>
        <v>1d6</v>
      </c>
      <c r="G9" t="str">
        <f t="shared" si="1"/>
        <v>bludgeoning</v>
      </c>
      <c r="H9" t="s">
        <v>29</v>
      </c>
      <c r="I9">
        <f t="shared" si="2"/>
        <v>4</v>
      </c>
      <c r="J9" t="s">
        <v>31</v>
      </c>
    </row>
    <row r="10" spans="1:10" x14ac:dyDescent="0.2">
      <c r="A10" t="s">
        <v>32</v>
      </c>
      <c r="B10" t="s">
        <v>99</v>
      </c>
      <c r="C10" t="s">
        <v>33</v>
      </c>
      <c r="D10">
        <f t="shared" si="3"/>
        <v>100</v>
      </c>
      <c r="E10" t="s">
        <v>34</v>
      </c>
      <c r="F10" t="str">
        <f t="shared" si="0"/>
        <v>1d4</v>
      </c>
      <c r="G10" t="str">
        <f t="shared" si="1"/>
        <v>slashing</v>
      </c>
      <c r="H10" t="s">
        <v>7</v>
      </c>
      <c r="I10">
        <f t="shared" si="2"/>
        <v>2</v>
      </c>
      <c r="J10" t="s">
        <v>8</v>
      </c>
    </row>
    <row r="11" spans="1:10" x14ac:dyDescent="0.2">
      <c r="A11" t="s">
        <v>35</v>
      </c>
      <c r="B11" t="s">
        <v>99</v>
      </c>
      <c r="C11" t="s">
        <v>33</v>
      </c>
      <c r="D11">
        <f t="shared" si="3"/>
        <v>100</v>
      </c>
      <c r="E11" t="s">
        <v>24</v>
      </c>
      <c r="F11" t="str">
        <f t="shared" si="0"/>
        <v>1d6</v>
      </c>
      <c r="G11" t="str">
        <f t="shared" si="1"/>
        <v>piercing</v>
      </c>
      <c r="H11" t="s">
        <v>36</v>
      </c>
      <c r="I11">
        <f t="shared" si="2"/>
        <v>3</v>
      </c>
      <c r="J11" t="s">
        <v>37</v>
      </c>
    </row>
    <row r="12" spans="1:10" x14ac:dyDescent="0.2">
      <c r="A12" t="s">
        <v>38</v>
      </c>
      <c r="B12" t="s">
        <v>100</v>
      </c>
      <c r="C12" t="s">
        <v>39</v>
      </c>
      <c r="D12">
        <f t="shared" si="3"/>
        <v>2500</v>
      </c>
      <c r="E12" t="s">
        <v>40</v>
      </c>
      <c r="F12" t="str">
        <f t="shared" si="0"/>
        <v>1d8</v>
      </c>
      <c r="G12" t="str">
        <f t="shared" si="1"/>
        <v>piercing</v>
      </c>
      <c r="H12" t="s">
        <v>41</v>
      </c>
      <c r="I12">
        <f t="shared" si="2"/>
        <v>5</v>
      </c>
      <c r="J12" t="s">
        <v>102</v>
      </c>
    </row>
    <row r="13" spans="1:10" x14ac:dyDescent="0.2">
      <c r="A13" t="s">
        <v>42</v>
      </c>
      <c r="B13" t="s">
        <v>100</v>
      </c>
      <c r="C13" t="s">
        <v>43</v>
      </c>
      <c r="D13">
        <f t="shared" si="3"/>
        <v>5</v>
      </c>
      <c r="E13" t="s">
        <v>11</v>
      </c>
      <c r="F13" t="str">
        <f t="shared" si="0"/>
        <v>1d4</v>
      </c>
      <c r="G13" t="str">
        <f t="shared" si="1"/>
        <v>piercing</v>
      </c>
      <c r="H13" t="s">
        <v>44</v>
      </c>
      <c r="I13">
        <v>0.1</v>
      </c>
      <c r="J13" t="s">
        <v>45</v>
      </c>
    </row>
    <row r="14" spans="1:10" x14ac:dyDescent="0.2">
      <c r="A14" t="s">
        <v>46</v>
      </c>
      <c r="B14" t="s">
        <v>100</v>
      </c>
      <c r="C14" t="s">
        <v>39</v>
      </c>
      <c r="D14">
        <f t="shared" si="3"/>
        <v>2500</v>
      </c>
      <c r="E14" t="s">
        <v>24</v>
      </c>
      <c r="F14" t="str">
        <f t="shared" si="0"/>
        <v>1d6</v>
      </c>
      <c r="G14" t="str">
        <f t="shared" si="1"/>
        <v>piercing</v>
      </c>
      <c r="H14" t="s">
        <v>7</v>
      </c>
      <c r="I14">
        <f t="shared" si="2"/>
        <v>2</v>
      </c>
      <c r="J14" t="s">
        <v>103</v>
      </c>
    </row>
    <row r="15" spans="1:10" x14ac:dyDescent="0.2">
      <c r="A15" t="s">
        <v>47</v>
      </c>
      <c r="B15" t="s">
        <v>100</v>
      </c>
      <c r="C15" t="s">
        <v>5</v>
      </c>
      <c r="D15">
        <f t="shared" si="3"/>
        <v>10</v>
      </c>
      <c r="E15" t="s">
        <v>6</v>
      </c>
      <c r="F15" t="str">
        <f t="shared" si="0"/>
        <v>1d4</v>
      </c>
      <c r="G15" t="str">
        <f t="shared" si="1"/>
        <v>bludgeoning</v>
      </c>
      <c r="H15" t="s">
        <v>12</v>
      </c>
      <c r="I15">
        <f t="shared" si="2"/>
        <v>1</v>
      </c>
      <c r="J15" t="s">
        <v>104</v>
      </c>
    </row>
    <row r="16" spans="1:10" x14ac:dyDescent="0.2">
      <c r="A16" t="s">
        <v>48</v>
      </c>
      <c r="B16" t="s">
        <v>97</v>
      </c>
      <c r="C16" t="s">
        <v>49</v>
      </c>
      <c r="D16">
        <f t="shared" si="3"/>
        <v>1000</v>
      </c>
      <c r="E16" t="s">
        <v>50</v>
      </c>
      <c r="F16" t="str">
        <f t="shared" si="0"/>
        <v>1d8</v>
      </c>
      <c r="G16" t="str">
        <f t="shared" si="1"/>
        <v>slashing</v>
      </c>
      <c r="H16" t="s">
        <v>29</v>
      </c>
      <c r="I16">
        <f t="shared" si="2"/>
        <v>4</v>
      </c>
      <c r="J16" t="s">
        <v>51</v>
      </c>
    </row>
    <row r="17" spans="1:10" x14ac:dyDescent="0.2">
      <c r="A17" t="s">
        <v>52</v>
      </c>
      <c r="B17" t="s">
        <v>97</v>
      </c>
      <c r="C17" t="s">
        <v>49</v>
      </c>
      <c r="D17">
        <f t="shared" si="3"/>
        <v>1000</v>
      </c>
      <c r="E17" t="s">
        <v>16</v>
      </c>
      <c r="F17" t="str">
        <f t="shared" si="0"/>
        <v>1d8</v>
      </c>
      <c r="G17" t="str">
        <f t="shared" si="1"/>
        <v>bludgeoning</v>
      </c>
      <c r="H17" t="s">
        <v>7</v>
      </c>
      <c r="I17">
        <f t="shared" si="2"/>
        <v>2</v>
      </c>
      <c r="J17" t="s">
        <v>108</v>
      </c>
    </row>
    <row r="18" spans="1:10" x14ac:dyDescent="0.2">
      <c r="A18" t="s">
        <v>53</v>
      </c>
      <c r="B18" t="s">
        <v>97</v>
      </c>
      <c r="C18" t="s">
        <v>54</v>
      </c>
      <c r="D18">
        <f t="shared" si="3"/>
        <v>2000</v>
      </c>
      <c r="E18" t="s">
        <v>55</v>
      </c>
      <c r="F18" t="str">
        <f t="shared" si="0"/>
        <v>1d10</v>
      </c>
      <c r="G18" t="str">
        <f t="shared" si="1"/>
        <v>slashing</v>
      </c>
      <c r="H18" t="s">
        <v>56</v>
      </c>
      <c r="I18">
        <f t="shared" si="2"/>
        <v>6</v>
      </c>
      <c r="J18" t="s">
        <v>57</v>
      </c>
    </row>
    <row r="19" spans="1:10" x14ac:dyDescent="0.2">
      <c r="A19" t="s">
        <v>58</v>
      </c>
      <c r="B19" t="s">
        <v>97</v>
      </c>
      <c r="C19" t="s">
        <v>59</v>
      </c>
      <c r="D19">
        <f t="shared" si="3"/>
        <v>3000</v>
      </c>
      <c r="E19" t="s">
        <v>60</v>
      </c>
      <c r="F19" t="str">
        <f t="shared" si="0"/>
        <v>1d12</v>
      </c>
      <c r="G19" t="str">
        <f t="shared" si="1"/>
        <v>slashing</v>
      </c>
      <c r="H19" t="s">
        <v>61</v>
      </c>
      <c r="I19">
        <f t="shared" si="2"/>
        <v>7</v>
      </c>
      <c r="J19" t="s">
        <v>62</v>
      </c>
    </row>
    <row r="20" spans="1:10" x14ac:dyDescent="0.2">
      <c r="A20" t="s">
        <v>63</v>
      </c>
      <c r="B20" t="s">
        <v>97</v>
      </c>
      <c r="C20" t="s">
        <v>64</v>
      </c>
      <c r="D20">
        <f t="shared" si="3"/>
        <v>5000</v>
      </c>
      <c r="E20" t="s">
        <v>65</v>
      </c>
      <c r="F20" t="str">
        <f t="shared" si="0"/>
        <v>2d6</v>
      </c>
      <c r="G20" t="str">
        <f t="shared" si="1"/>
        <v>slashing</v>
      </c>
      <c r="H20" t="s">
        <v>56</v>
      </c>
      <c r="I20">
        <f t="shared" si="2"/>
        <v>6</v>
      </c>
      <c r="J20" t="s">
        <v>62</v>
      </c>
    </row>
    <row r="21" spans="1:10" x14ac:dyDescent="0.2">
      <c r="A21" t="s">
        <v>66</v>
      </c>
      <c r="B21" t="s">
        <v>97</v>
      </c>
      <c r="C21" t="s">
        <v>54</v>
      </c>
      <c r="D21">
        <f t="shared" si="3"/>
        <v>2000</v>
      </c>
      <c r="E21" t="s">
        <v>55</v>
      </c>
      <c r="F21" t="str">
        <f t="shared" si="0"/>
        <v>1d10</v>
      </c>
      <c r="G21" t="str">
        <f t="shared" si="1"/>
        <v>slashing</v>
      </c>
      <c r="H21" t="s">
        <v>56</v>
      </c>
      <c r="I21">
        <f t="shared" si="2"/>
        <v>6</v>
      </c>
      <c r="J21" t="s">
        <v>57</v>
      </c>
    </row>
    <row r="22" spans="1:10" x14ac:dyDescent="0.2">
      <c r="A22" t="s">
        <v>67</v>
      </c>
      <c r="B22" t="s">
        <v>97</v>
      </c>
      <c r="C22" t="s">
        <v>49</v>
      </c>
      <c r="D22">
        <f t="shared" si="3"/>
        <v>1000</v>
      </c>
      <c r="E22" t="s">
        <v>68</v>
      </c>
      <c r="F22" t="str">
        <f t="shared" si="0"/>
        <v>1d12</v>
      </c>
      <c r="G22" t="str">
        <f t="shared" si="1"/>
        <v>piercing</v>
      </c>
      <c r="H22" t="s">
        <v>56</v>
      </c>
      <c r="I22">
        <f t="shared" si="2"/>
        <v>6</v>
      </c>
      <c r="J22" t="s">
        <v>69</v>
      </c>
    </row>
    <row r="23" spans="1:10" x14ac:dyDescent="0.2">
      <c r="A23" t="s">
        <v>70</v>
      </c>
      <c r="B23" t="s">
        <v>97</v>
      </c>
      <c r="C23" t="s">
        <v>71</v>
      </c>
      <c r="D23">
        <f t="shared" si="3"/>
        <v>1500</v>
      </c>
      <c r="E23" t="s">
        <v>50</v>
      </c>
      <c r="F23" t="str">
        <f t="shared" si="0"/>
        <v>1d8</v>
      </c>
      <c r="G23" t="str">
        <f t="shared" si="1"/>
        <v>slashing</v>
      </c>
      <c r="H23" t="s">
        <v>36</v>
      </c>
      <c r="I23">
        <f t="shared" si="2"/>
        <v>3</v>
      </c>
      <c r="J23" t="s">
        <v>51</v>
      </c>
    </row>
    <row r="24" spans="1:10" x14ac:dyDescent="0.2">
      <c r="A24" t="s">
        <v>72</v>
      </c>
      <c r="B24" t="s">
        <v>97</v>
      </c>
      <c r="C24" t="s">
        <v>49</v>
      </c>
      <c r="D24">
        <f t="shared" si="3"/>
        <v>1000</v>
      </c>
      <c r="E24" t="s">
        <v>73</v>
      </c>
      <c r="F24" t="str">
        <f t="shared" si="0"/>
        <v>2d6</v>
      </c>
      <c r="G24" t="str">
        <f t="shared" si="1"/>
        <v>bludgeoning</v>
      </c>
      <c r="H24" t="s">
        <v>17</v>
      </c>
      <c r="I24">
        <f t="shared" si="2"/>
        <v>10</v>
      </c>
      <c r="J24" t="s">
        <v>62</v>
      </c>
    </row>
    <row r="25" spans="1:10" x14ac:dyDescent="0.2">
      <c r="A25" t="s">
        <v>74</v>
      </c>
      <c r="B25" t="s">
        <v>97</v>
      </c>
      <c r="C25" t="s">
        <v>71</v>
      </c>
      <c r="D25">
        <f t="shared" si="3"/>
        <v>1500</v>
      </c>
      <c r="E25" t="s">
        <v>40</v>
      </c>
      <c r="F25" t="str">
        <f t="shared" si="0"/>
        <v>1d8</v>
      </c>
      <c r="G25" t="str">
        <f t="shared" si="1"/>
        <v>piercing</v>
      </c>
      <c r="H25" t="s">
        <v>29</v>
      </c>
      <c r="I25">
        <f t="shared" si="2"/>
        <v>4</v>
      </c>
      <c r="J25" t="s">
        <v>108</v>
      </c>
    </row>
    <row r="26" spans="1:10" x14ac:dyDescent="0.2">
      <c r="A26" t="s">
        <v>75</v>
      </c>
      <c r="B26" t="s">
        <v>97</v>
      </c>
      <c r="C26" t="s">
        <v>20</v>
      </c>
      <c r="D26">
        <f t="shared" si="3"/>
        <v>500</v>
      </c>
      <c r="E26" t="s">
        <v>76</v>
      </c>
      <c r="F26" t="str">
        <f t="shared" si="0"/>
        <v>1d10</v>
      </c>
      <c r="G26" t="str">
        <f t="shared" si="1"/>
        <v>piercing</v>
      </c>
      <c r="H26" t="s">
        <v>77</v>
      </c>
      <c r="I26">
        <f t="shared" si="2"/>
        <v>18</v>
      </c>
      <c r="J26" t="s">
        <v>57</v>
      </c>
    </row>
    <row r="27" spans="1:10" x14ac:dyDescent="0.2">
      <c r="A27" t="s">
        <v>78</v>
      </c>
      <c r="B27" t="s">
        <v>97</v>
      </c>
      <c r="C27" t="s">
        <v>39</v>
      </c>
      <c r="D27">
        <f t="shared" si="3"/>
        <v>2500</v>
      </c>
      <c r="E27" t="s">
        <v>40</v>
      </c>
      <c r="F27" t="str">
        <f t="shared" si="0"/>
        <v>1d8</v>
      </c>
      <c r="G27" t="str">
        <f t="shared" si="1"/>
        <v>piercing</v>
      </c>
      <c r="H27" t="s">
        <v>7</v>
      </c>
      <c r="I27">
        <f t="shared" si="2"/>
        <v>2</v>
      </c>
      <c r="J27" t="s">
        <v>79</v>
      </c>
    </row>
    <row r="28" spans="1:10" x14ac:dyDescent="0.2">
      <c r="A28" t="s">
        <v>80</v>
      </c>
      <c r="B28" t="s">
        <v>97</v>
      </c>
      <c r="C28" t="s">
        <v>39</v>
      </c>
      <c r="D28">
        <f t="shared" si="3"/>
        <v>2500</v>
      </c>
      <c r="E28" t="s">
        <v>21</v>
      </c>
      <c r="F28" t="str">
        <f t="shared" si="0"/>
        <v>1d6</v>
      </c>
      <c r="G28" t="str">
        <f t="shared" si="1"/>
        <v>slashing</v>
      </c>
      <c r="H28" t="s">
        <v>36</v>
      </c>
      <c r="I28">
        <f t="shared" si="2"/>
        <v>3</v>
      </c>
      <c r="J28" t="s">
        <v>81</v>
      </c>
    </row>
    <row r="29" spans="1:10" x14ac:dyDescent="0.2">
      <c r="A29" t="s">
        <v>82</v>
      </c>
      <c r="B29" t="s">
        <v>97</v>
      </c>
      <c r="C29" t="s">
        <v>49</v>
      </c>
      <c r="D29">
        <f t="shared" si="3"/>
        <v>1000</v>
      </c>
      <c r="E29" t="s">
        <v>24</v>
      </c>
      <c r="F29" t="str">
        <f t="shared" si="0"/>
        <v>1d6</v>
      </c>
      <c r="G29" t="str">
        <f t="shared" si="1"/>
        <v>piercing</v>
      </c>
      <c r="H29" t="s">
        <v>7</v>
      </c>
      <c r="I29">
        <f t="shared" si="2"/>
        <v>2</v>
      </c>
      <c r="J29" t="s">
        <v>81</v>
      </c>
    </row>
    <row r="30" spans="1:10" x14ac:dyDescent="0.2">
      <c r="A30" t="s">
        <v>83</v>
      </c>
      <c r="B30" t="s">
        <v>97</v>
      </c>
      <c r="C30" t="s">
        <v>20</v>
      </c>
      <c r="D30">
        <f t="shared" si="3"/>
        <v>500</v>
      </c>
      <c r="E30" t="s">
        <v>24</v>
      </c>
      <c r="F30" t="str">
        <f t="shared" si="0"/>
        <v>1d6</v>
      </c>
      <c r="G30" t="str">
        <f t="shared" si="1"/>
        <v>piercing</v>
      </c>
      <c r="H30" t="s">
        <v>29</v>
      </c>
      <c r="I30">
        <f t="shared" si="2"/>
        <v>4</v>
      </c>
      <c r="J30" t="s">
        <v>37</v>
      </c>
    </row>
    <row r="31" spans="1:10" x14ac:dyDescent="0.2">
      <c r="A31" t="s">
        <v>84</v>
      </c>
      <c r="B31" t="s">
        <v>97</v>
      </c>
      <c r="C31" t="s">
        <v>20</v>
      </c>
      <c r="D31">
        <f t="shared" si="3"/>
        <v>500</v>
      </c>
      <c r="E31" t="s">
        <v>40</v>
      </c>
      <c r="F31" t="str">
        <f t="shared" si="0"/>
        <v>1d8</v>
      </c>
      <c r="G31" t="str">
        <f t="shared" si="1"/>
        <v>piercing</v>
      </c>
      <c r="H31" t="s">
        <v>7</v>
      </c>
      <c r="I31">
        <f t="shared" si="2"/>
        <v>2</v>
      </c>
      <c r="J31" t="s">
        <v>108</v>
      </c>
    </row>
    <row r="32" spans="1:10" x14ac:dyDescent="0.2">
      <c r="A32" t="s">
        <v>85</v>
      </c>
      <c r="B32" t="s">
        <v>97</v>
      </c>
      <c r="C32" t="s">
        <v>71</v>
      </c>
      <c r="D32">
        <f t="shared" si="3"/>
        <v>1500</v>
      </c>
      <c r="E32" t="s">
        <v>16</v>
      </c>
      <c r="F32" t="str">
        <f t="shared" si="0"/>
        <v>1d8</v>
      </c>
      <c r="G32" t="str">
        <f t="shared" si="1"/>
        <v>bludgeoning</v>
      </c>
      <c r="H32" t="s">
        <v>7</v>
      </c>
      <c r="I32">
        <f t="shared" si="2"/>
        <v>2</v>
      </c>
      <c r="J32" t="s">
        <v>51</v>
      </c>
    </row>
    <row r="33" spans="1:10" x14ac:dyDescent="0.2">
      <c r="A33" t="s">
        <v>86</v>
      </c>
      <c r="B33" t="s">
        <v>97</v>
      </c>
      <c r="C33" t="s">
        <v>10</v>
      </c>
      <c r="D33">
        <f t="shared" si="3"/>
        <v>200</v>
      </c>
      <c r="E33" t="s">
        <v>34</v>
      </c>
      <c r="F33" t="str">
        <f t="shared" si="0"/>
        <v>1d4</v>
      </c>
      <c r="G33" t="str">
        <f t="shared" si="1"/>
        <v>slashing</v>
      </c>
      <c r="H33" t="s">
        <v>36</v>
      </c>
      <c r="I33">
        <f t="shared" si="2"/>
        <v>3</v>
      </c>
      <c r="J33" t="s">
        <v>87</v>
      </c>
    </row>
    <row r="34" spans="1:10" x14ac:dyDescent="0.2">
      <c r="A34" t="s">
        <v>88</v>
      </c>
      <c r="B34" t="s">
        <v>98</v>
      </c>
      <c r="C34" t="s">
        <v>49</v>
      </c>
      <c r="D34">
        <f t="shared" si="3"/>
        <v>1000</v>
      </c>
      <c r="E34" t="s">
        <v>89</v>
      </c>
      <c r="F34" t="str">
        <f t="shared" si="0"/>
        <v>1</v>
      </c>
      <c r="G34" t="str">
        <f t="shared" si="1"/>
        <v>piercing</v>
      </c>
      <c r="H34" t="s">
        <v>12</v>
      </c>
      <c r="I34">
        <f t="shared" si="2"/>
        <v>1</v>
      </c>
      <c r="J34" t="s">
        <v>101</v>
      </c>
    </row>
    <row r="35" spans="1:10" x14ac:dyDescent="0.2">
      <c r="A35" t="s">
        <v>90</v>
      </c>
      <c r="B35" t="s">
        <v>98</v>
      </c>
      <c r="C35" t="s">
        <v>91</v>
      </c>
      <c r="D35">
        <f t="shared" si="3"/>
        <v>7500</v>
      </c>
      <c r="E35" t="s">
        <v>24</v>
      </c>
      <c r="F35" t="str">
        <f t="shared" si="0"/>
        <v>1d6</v>
      </c>
      <c r="G35" t="str">
        <f t="shared" si="1"/>
        <v>piercing</v>
      </c>
      <c r="H35" t="s">
        <v>36</v>
      </c>
      <c r="I35">
        <f t="shared" si="2"/>
        <v>3</v>
      </c>
      <c r="J35" t="s">
        <v>105</v>
      </c>
    </row>
    <row r="36" spans="1:10" x14ac:dyDescent="0.2">
      <c r="A36" t="s">
        <v>92</v>
      </c>
      <c r="B36" t="s">
        <v>98</v>
      </c>
      <c r="C36" t="s">
        <v>64</v>
      </c>
      <c r="D36">
        <f t="shared" si="3"/>
        <v>5000</v>
      </c>
      <c r="E36" t="s">
        <v>76</v>
      </c>
      <c r="F36" t="str">
        <f t="shared" si="0"/>
        <v>1d10</v>
      </c>
      <c r="G36" t="str">
        <f t="shared" si="1"/>
        <v>piercing</v>
      </c>
      <c r="H36" t="s">
        <v>77</v>
      </c>
      <c r="I36">
        <f t="shared" si="2"/>
        <v>18</v>
      </c>
      <c r="J36" t="s">
        <v>106</v>
      </c>
    </row>
    <row r="37" spans="1:10" x14ac:dyDescent="0.2">
      <c r="A37" t="s">
        <v>93</v>
      </c>
      <c r="B37" t="s">
        <v>98</v>
      </c>
      <c r="C37" t="s">
        <v>64</v>
      </c>
      <c r="D37">
        <f t="shared" si="3"/>
        <v>5000</v>
      </c>
      <c r="E37" t="s">
        <v>40</v>
      </c>
      <c r="F37" t="str">
        <f t="shared" si="0"/>
        <v>1d8</v>
      </c>
      <c r="G37" t="str">
        <f t="shared" si="1"/>
        <v>piercing</v>
      </c>
      <c r="H37" t="s">
        <v>7</v>
      </c>
      <c r="I37">
        <f t="shared" si="2"/>
        <v>2</v>
      </c>
      <c r="J37" t="s">
        <v>107</v>
      </c>
    </row>
    <row r="38" spans="1:10" x14ac:dyDescent="0.2">
      <c r="A38" t="s">
        <v>94</v>
      </c>
      <c r="B38" t="s">
        <v>98</v>
      </c>
      <c r="C38" t="s">
        <v>33</v>
      </c>
      <c r="D38">
        <f t="shared" si="3"/>
        <v>100</v>
      </c>
      <c r="E38" t="s">
        <v>115</v>
      </c>
      <c r="F38" t="str">
        <f>LEFT(E38,FIND(" ",E38)-1)</f>
        <v>0d4</v>
      </c>
      <c r="G38" t="str">
        <f>MID(E38,FIND(" ",E38)+1,20)</f>
        <v>bludgeoning</v>
      </c>
      <c r="H38" t="s">
        <v>36</v>
      </c>
      <c r="I38">
        <f>_xlfn.NUMBERVALUE(LEFT(H38,FIND(" ",H38)))</f>
        <v>3</v>
      </c>
      <c r="J3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dnd_weapons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</dc:creator>
  <cp:lastModifiedBy>J F</cp:lastModifiedBy>
  <dcterms:created xsi:type="dcterms:W3CDTF">2020-04-09T20:59:13Z</dcterms:created>
  <dcterms:modified xsi:type="dcterms:W3CDTF">2020-04-10T00:57:19Z</dcterms:modified>
</cp:coreProperties>
</file>