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2995" windowHeight="9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56" i="1" l="1"/>
  <c r="O57" i="1"/>
  <c r="O58" i="1"/>
  <c r="O59" i="1"/>
  <c r="O60" i="1"/>
  <c r="O61" i="1"/>
  <c r="O62" i="1"/>
  <c r="O63" i="1"/>
  <c r="O64" i="1"/>
  <c r="O55" i="1"/>
  <c r="N58" i="1"/>
  <c r="N59" i="1"/>
  <c r="N60" i="1"/>
  <c r="N61" i="1"/>
  <c r="N62" i="1"/>
  <c r="N63" i="1"/>
  <c r="N64" i="1"/>
  <c r="N57" i="1"/>
  <c r="O43" i="1"/>
  <c r="O44" i="1"/>
  <c r="O45" i="1"/>
  <c r="O46" i="1"/>
  <c r="O47" i="1"/>
  <c r="O48" i="1"/>
  <c r="O49" i="1"/>
  <c r="O50" i="1"/>
  <c r="O51" i="1"/>
  <c r="O42" i="1"/>
  <c r="N45" i="1"/>
  <c r="N46" i="1"/>
  <c r="N47" i="1"/>
  <c r="N48" i="1"/>
  <c r="N49" i="1"/>
  <c r="N50" i="1"/>
  <c r="N51" i="1"/>
  <c r="N44" i="1"/>
  <c r="M30" i="1"/>
  <c r="M31" i="1"/>
  <c r="M32" i="1"/>
  <c r="M33" i="1"/>
  <c r="M34" i="1"/>
  <c r="M35" i="1"/>
  <c r="M36" i="1"/>
  <c r="M37" i="1"/>
  <c r="M38" i="1"/>
  <c r="M29" i="1"/>
  <c r="P30" i="1"/>
  <c r="P31" i="1"/>
  <c r="P32" i="1"/>
  <c r="P33" i="1"/>
  <c r="P34" i="1"/>
  <c r="P35" i="1"/>
  <c r="P36" i="1"/>
  <c r="P37" i="1"/>
  <c r="P38" i="1"/>
  <c r="P29" i="1"/>
  <c r="N32" i="1"/>
  <c r="N33" i="1"/>
  <c r="O33" i="1" s="1"/>
  <c r="N34" i="1"/>
  <c r="O34" i="1" s="1"/>
  <c r="N35" i="1"/>
  <c r="N36" i="1"/>
  <c r="O36" i="1" s="1"/>
  <c r="N37" i="1"/>
  <c r="N38" i="1"/>
  <c r="O38" i="1" s="1"/>
  <c r="N31" i="1"/>
  <c r="O31" i="1" s="1"/>
  <c r="O37" i="1"/>
  <c r="O30" i="1"/>
  <c r="O32" i="1"/>
  <c r="O35" i="1"/>
  <c r="O29" i="1"/>
  <c r="F56" i="1"/>
  <c r="F57" i="1"/>
  <c r="F58" i="1"/>
  <c r="F59" i="1"/>
  <c r="F60" i="1"/>
  <c r="F61" i="1"/>
  <c r="F62" i="1"/>
  <c r="F63" i="1"/>
  <c r="F64" i="1"/>
  <c r="F55" i="1"/>
  <c r="K64" i="1"/>
  <c r="L64" i="1" s="1"/>
  <c r="K63" i="1"/>
  <c r="L63" i="1" s="1"/>
  <c r="K62" i="1"/>
  <c r="L62" i="1" s="1"/>
  <c r="L61" i="1"/>
  <c r="K61" i="1"/>
  <c r="L60" i="1"/>
  <c r="K60" i="1"/>
  <c r="K59" i="1"/>
  <c r="L59" i="1" s="1"/>
  <c r="K58" i="1"/>
  <c r="L58" i="1" s="1"/>
  <c r="L57" i="1"/>
  <c r="K57" i="1"/>
  <c r="L56" i="1"/>
  <c r="K56" i="1"/>
  <c r="L55" i="1"/>
  <c r="K55" i="1"/>
  <c r="F43" i="1"/>
  <c r="F44" i="1"/>
  <c r="F45" i="1"/>
  <c r="F46" i="1"/>
  <c r="F47" i="1"/>
  <c r="F48" i="1"/>
  <c r="F49" i="1"/>
  <c r="F50" i="1"/>
  <c r="F51" i="1"/>
  <c r="F42" i="1"/>
  <c r="K51" i="1"/>
  <c r="L51" i="1" s="1"/>
  <c r="L50" i="1"/>
  <c r="K50" i="1"/>
  <c r="K49" i="1"/>
  <c r="L49" i="1" s="1"/>
  <c r="L48" i="1"/>
  <c r="K48" i="1"/>
  <c r="K47" i="1"/>
  <c r="L47" i="1" s="1"/>
  <c r="L46" i="1"/>
  <c r="K46" i="1"/>
  <c r="K45" i="1"/>
  <c r="L45" i="1" s="1"/>
  <c r="L44" i="1"/>
  <c r="K44" i="1"/>
  <c r="K43" i="1"/>
  <c r="L43" i="1" s="1"/>
  <c r="L42" i="1"/>
  <c r="K42" i="1"/>
  <c r="L34" i="1"/>
  <c r="L37" i="1"/>
  <c r="L38" i="1"/>
  <c r="K34" i="1"/>
  <c r="K35" i="1"/>
  <c r="L35" i="1" s="1"/>
  <c r="K36" i="1"/>
  <c r="L36" i="1" s="1"/>
  <c r="K37" i="1"/>
  <c r="K38" i="1"/>
  <c r="K29" i="1"/>
  <c r="L29" i="1" s="1"/>
  <c r="K30" i="1"/>
  <c r="L30" i="1" s="1"/>
  <c r="K31" i="1"/>
  <c r="L31" i="1" s="1"/>
  <c r="K32" i="1"/>
  <c r="L32" i="1" s="1"/>
  <c r="K33" i="1"/>
  <c r="L33" i="1" s="1"/>
  <c r="J32" i="1"/>
  <c r="I30" i="1"/>
  <c r="J30" i="1" s="1"/>
  <c r="I31" i="1"/>
  <c r="J31" i="1" s="1"/>
  <c r="I32" i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29" i="1"/>
  <c r="J29" i="1" s="1"/>
  <c r="F30" i="1"/>
  <c r="F31" i="1"/>
  <c r="F32" i="1"/>
  <c r="F33" i="1"/>
  <c r="F34" i="1"/>
  <c r="F35" i="1"/>
  <c r="F36" i="1"/>
  <c r="F37" i="1"/>
  <c r="F38" i="1"/>
  <c r="F29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" i="1"/>
  <c r="I2" i="1" s="1"/>
</calcChain>
</file>

<file path=xl/sharedStrings.xml><?xml version="1.0" encoding="utf-8"?>
<sst xmlns="http://schemas.openxmlformats.org/spreadsheetml/2006/main" count="59" uniqueCount="27">
  <si>
    <t>sf-express</t>
  </si>
  <si>
    <t>上門收派</t>
  </si>
  <si>
    <t>(kg)</t>
  </si>
  <si>
    <t>hk$</t>
  </si>
  <si>
    <t>&gt;5</t>
  </si>
  <si>
    <t>3 per 0.5 kg</t>
  </si>
  <si>
    <t>順手取</t>
  </si>
  <si>
    <t>&lt;0.5</t>
  </si>
  <si>
    <t>0.5-2</t>
  </si>
  <si>
    <t>weight</t>
  </si>
  <si>
    <t>隨手取</t>
  </si>
  <si>
    <t>&lt;=0.5</t>
  </si>
  <si>
    <t>&gt;0.5-1</t>
  </si>
  <si>
    <t>&gt;1-3</t>
  </si>
  <si>
    <t>&gt;3-5</t>
  </si>
  <si>
    <t>min</t>
  </si>
  <si>
    <t>avg</t>
  </si>
  <si>
    <t># books</t>
  </si>
  <si>
    <t>假設一本書重量(kg)</t>
  </si>
  <si>
    <t>avg/book</t>
  </si>
  <si>
    <t>formula-1</t>
  </si>
  <si>
    <t>first book, $15</t>
  </si>
  <si>
    <t>delta</t>
  </si>
  <si>
    <t>each more, $6</t>
  </si>
  <si>
    <t>formula-2</t>
  </si>
  <si>
    <t>each more, $7</t>
  </si>
  <si>
    <t>first two books, $18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</si>
</sst>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165" fontId="2" fillId="0" borderId="0" xfId="0" applyNumberFormat="1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0.14934196332254585"/>
          <c:w val="0.89467825896762909"/>
          <c:h val="0.73467811669172423"/>
        </c:manualLayout>
      </c:layout>
      <c:lineChart>
        <c:grouping val="standar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上門收派</c:v>
                </c:pt>
              </c:strCache>
            </c:strRef>
          </c:tx>
          <c:spPr>
            <a:ln w="19050"/>
          </c:spPr>
          <c:marker>
            <c:symbol val="square"/>
            <c:size val="5"/>
          </c:marker>
          <c:cat>
            <c:numRef>
              <c:f>Sheet1!$E$2:$E$21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13</c:v>
                </c:pt>
                <c:pt idx="1">
                  <c:v>22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  <c:pt idx="17">
                  <c:v>58</c:v>
                </c:pt>
                <c:pt idx="18">
                  <c:v>61</c:v>
                </c:pt>
                <c:pt idx="19">
                  <c:v>64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Sheet1!$G$1</c:f>
              <c:strCache>
                <c:ptCount val="1"/>
                <c:pt idx="0">
                  <c:v>隨手取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triang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Sheet1!$E$2:$E$21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2912"/>
        <c:axId val="8352896"/>
      </c:lineChart>
      <c:catAx>
        <c:axId val="834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52896"/>
        <c:crosses val="autoZero"/>
        <c:auto val="1"/>
        <c:lblAlgn val="ctr"/>
        <c:lblOffset val="100"/>
        <c:noMultiLvlLbl val="0"/>
      </c:catAx>
      <c:valAx>
        <c:axId val="835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42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372426013289832"/>
          <c:y val="3.0689804551130139E-2"/>
          <c:w val="0.72777777777777775"/>
          <c:h val="9.459682496794634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83407451450019E-2"/>
          <c:y val="0.12547462817147856"/>
          <c:w val="0.91285211200331373"/>
          <c:h val="0.75854549431321083"/>
        </c:manualLayout>
      </c:layout>
      <c:lineChart>
        <c:grouping val="standard"/>
        <c:varyColors val="0"/>
        <c:ser>
          <c:idx val="0"/>
          <c:order val="0"/>
          <c:tx>
            <c:strRef>
              <c:f>Sheet1!$G$28</c:f>
              <c:strCache>
                <c:ptCount val="1"/>
                <c:pt idx="0">
                  <c:v>上門收派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C00000"/>
                </a:solidFill>
              </a:ln>
            </c:spPr>
          </c:marker>
          <c:val>
            <c:numRef>
              <c:f>Sheet1!$G$29:$G$38</c:f>
              <c:numCache>
                <c:formatCode>General</c:formatCode>
                <c:ptCount val="10"/>
                <c:pt idx="0">
                  <c:v>13</c:v>
                </c:pt>
                <c:pt idx="1">
                  <c:v>28</c:v>
                </c:pt>
                <c:pt idx="2">
                  <c:v>28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40</c:v>
                </c:pt>
                <c:pt idx="7">
                  <c:v>43</c:v>
                </c:pt>
                <c:pt idx="8">
                  <c:v>49</c:v>
                </c:pt>
                <c:pt idx="9">
                  <c:v>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Sheet1!$H$28</c:f>
              <c:strCache>
                <c:ptCount val="1"/>
                <c:pt idx="0">
                  <c:v>隨手取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Sheet1!$H$29:$H$38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45</c:v>
                </c:pt>
                <c:pt idx="6">
                  <c:v>45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245120"/>
        <c:axId val="102246656"/>
      </c:lineChart>
      <c:catAx>
        <c:axId val="10224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2246656"/>
        <c:crosses val="autoZero"/>
        <c:auto val="1"/>
        <c:lblAlgn val="ctr"/>
        <c:lblOffset val="100"/>
        <c:noMultiLvlLbl val="0"/>
      </c:catAx>
      <c:valAx>
        <c:axId val="10224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245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722222222222223"/>
          <c:y val="2.2764289880431617E-2"/>
          <c:w val="0.77222222222222225"/>
          <c:h val="0.107249198016914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180133</xdr:colOff>
      <xdr:row>2</xdr:row>
      <xdr:rowOff>23532</xdr:rowOff>
    </xdr:from>
    <xdr:to>
      <xdr:col>31</xdr:col>
      <xdr:colOff>556371</xdr:colOff>
      <xdr:row>17</xdr:row>
      <xdr:rowOff>109257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142033</xdr:colOff>
      <xdr:row>20</xdr:row>
      <xdr:rowOff>152120</xdr:rowOff>
    </xdr:from>
    <xdr:to>
      <xdr:col>31</xdr:col>
      <xdr:colOff>499221</xdr:colOff>
      <xdr:row>35</xdr:row>
      <xdr:rowOff>37820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topLeftCell="A22" zoomScaleNormal="100" workbookViewId="0">
      <selection activeCell="T47" sqref="T47"/>
    </sheetView>
  </sheetViews>
  <sheetFormatPr defaultRowHeight="15"/>
  <cols>
    <col min="1" max="1" width="12" customWidth="1"/>
    <col min="2" max="2" width="10.5703125" customWidth="1"/>
    <col min="3" max="3" width="12.140625" customWidth="1"/>
    <col min="5" max="5" width="11.85546875" style="1" customWidth="1"/>
    <col min="6" max="6" width="15.140625" style="1" customWidth="1"/>
    <col min="7" max="7" width="13.28515625" style="1" customWidth="1"/>
    <col min="8" max="8" width="9.140625" style="1"/>
    <col min="9" max="9" width="12.28515625" style="2" customWidth="1"/>
    <col min="10" max="10" width="11.28515625" customWidth="1"/>
    <col min="11" max="11" width="12.28515625" customWidth="1"/>
    <col min="13" max="13" width="11.28515625" customWidth="1"/>
    <col min="14" max="14" width="11.85546875" customWidth="1"/>
  </cols>
  <sheetData>
    <row r="1" spans="1:9">
      <c r="A1" t="s">
        <v>0</v>
      </c>
      <c r="B1" t="s">
        <v>2</v>
      </c>
      <c r="C1" t="s">
        <v>3</v>
      </c>
      <c r="E1" s="1" t="s">
        <v>9</v>
      </c>
      <c r="F1" s="1" t="s">
        <v>1</v>
      </c>
      <c r="G1" s="1" t="s">
        <v>10</v>
      </c>
      <c r="H1" s="1" t="s">
        <v>15</v>
      </c>
      <c r="I1" s="2" t="s">
        <v>16</v>
      </c>
    </row>
    <row r="2" spans="1:9">
      <c r="A2" t="s">
        <v>1</v>
      </c>
      <c r="B2" t="s">
        <v>11</v>
      </c>
      <c r="C2">
        <v>13</v>
      </c>
      <c r="E2" s="1">
        <v>0.5</v>
      </c>
      <c r="F2" s="1">
        <v>13</v>
      </c>
      <c r="G2" s="1">
        <v>15</v>
      </c>
      <c r="H2" s="1">
        <f>MIN(F2,G2)</f>
        <v>13</v>
      </c>
      <c r="I2" s="2">
        <f>H2/E2</f>
        <v>26</v>
      </c>
    </row>
    <row r="3" spans="1:9">
      <c r="B3" t="s">
        <v>12</v>
      </c>
      <c r="C3">
        <v>22</v>
      </c>
      <c r="E3" s="1">
        <v>1</v>
      </c>
      <c r="F3" s="1">
        <v>22</v>
      </c>
      <c r="G3" s="1">
        <v>15</v>
      </c>
      <c r="H3" s="1">
        <f t="shared" ref="H3:H21" si="0">MIN(F3,G3)</f>
        <v>15</v>
      </c>
      <c r="I3" s="2">
        <f t="shared" ref="I3:I21" si="1">H3/E3</f>
        <v>15</v>
      </c>
    </row>
    <row r="4" spans="1:9">
      <c r="B4" t="s">
        <v>13</v>
      </c>
      <c r="C4">
        <v>28</v>
      </c>
      <c r="E4" s="1">
        <v>1.5</v>
      </c>
      <c r="F4" s="1">
        <v>28</v>
      </c>
      <c r="G4" s="1">
        <v>15</v>
      </c>
      <c r="H4" s="1">
        <f t="shared" si="0"/>
        <v>15</v>
      </c>
      <c r="I4" s="2">
        <f t="shared" si="1"/>
        <v>10</v>
      </c>
    </row>
    <row r="5" spans="1:9">
      <c r="B5" t="s">
        <v>14</v>
      </c>
      <c r="C5">
        <v>34</v>
      </c>
      <c r="E5" s="1">
        <v>2</v>
      </c>
      <c r="F5" s="1">
        <v>28</v>
      </c>
      <c r="G5" s="1">
        <v>15</v>
      </c>
      <c r="H5" s="1">
        <f t="shared" si="0"/>
        <v>15</v>
      </c>
      <c r="I5" s="2">
        <f t="shared" si="1"/>
        <v>7.5</v>
      </c>
    </row>
    <row r="6" spans="1:9">
      <c r="B6" t="s">
        <v>4</v>
      </c>
      <c r="C6" t="s">
        <v>5</v>
      </c>
      <c r="E6" s="1">
        <v>2.5</v>
      </c>
      <c r="F6" s="1">
        <v>28</v>
      </c>
      <c r="G6" s="1">
        <v>30</v>
      </c>
      <c r="H6" s="1">
        <f t="shared" si="0"/>
        <v>28</v>
      </c>
      <c r="I6" s="2">
        <f t="shared" si="1"/>
        <v>11.2</v>
      </c>
    </row>
    <row r="7" spans="1:9">
      <c r="A7" t="s">
        <v>6</v>
      </c>
      <c r="B7" t="s">
        <v>7</v>
      </c>
      <c r="C7">
        <v>5</v>
      </c>
      <c r="E7" s="1">
        <v>3</v>
      </c>
      <c r="F7" s="1">
        <v>28</v>
      </c>
      <c r="G7" s="1">
        <v>30</v>
      </c>
      <c r="H7" s="1">
        <f t="shared" si="0"/>
        <v>28</v>
      </c>
      <c r="I7" s="2">
        <f t="shared" si="1"/>
        <v>9.3333333333333339</v>
      </c>
    </row>
    <row r="8" spans="1:9">
      <c r="B8" t="s">
        <v>8</v>
      </c>
      <c r="C8">
        <v>15</v>
      </c>
      <c r="E8" s="1">
        <v>3.5</v>
      </c>
      <c r="F8" s="1">
        <v>34</v>
      </c>
      <c r="G8" s="1">
        <v>30</v>
      </c>
      <c r="H8" s="1">
        <f t="shared" si="0"/>
        <v>30</v>
      </c>
      <c r="I8" s="2">
        <f t="shared" si="1"/>
        <v>8.5714285714285712</v>
      </c>
    </row>
    <row r="9" spans="1:9">
      <c r="E9" s="1">
        <v>4</v>
      </c>
      <c r="F9" s="1">
        <v>34</v>
      </c>
      <c r="G9" s="1">
        <v>30</v>
      </c>
      <c r="H9" s="1">
        <f t="shared" si="0"/>
        <v>30</v>
      </c>
      <c r="I9" s="2">
        <f t="shared" si="1"/>
        <v>7.5</v>
      </c>
    </row>
    <row r="10" spans="1:9">
      <c r="E10" s="1">
        <v>4.5</v>
      </c>
      <c r="F10" s="1">
        <v>34</v>
      </c>
      <c r="G10" s="1">
        <v>45</v>
      </c>
      <c r="H10" s="1">
        <f t="shared" si="0"/>
        <v>34</v>
      </c>
      <c r="I10" s="2">
        <f t="shared" si="1"/>
        <v>7.5555555555555554</v>
      </c>
    </row>
    <row r="11" spans="1:9">
      <c r="E11" s="1">
        <v>5</v>
      </c>
      <c r="F11" s="1">
        <v>34</v>
      </c>
      <c r="G11" s="1">
        <v>45</v>
      </c>
      <c r="H11" s="1">
        <f t="shared" si="0"/>
        <v>34</v>
      </c>
      <c r="I11" s="2">
        <f t="shared" si="1"/>
        <v>6.8</v>
      </c>
    </row>
    <row r="12" spans="1:9">
      <c r="E12" s="1">
        <v>5.5</v>
      </c>
      <c r="F12" s="1">
        <v>37</v>
      </c>
      <c r="G12" s="1">
        <v>45</v>
      </c>
      <c r="H12" s="1">
        <f t="shared" si="0"/>
        <v>37</v>
      </c>
      <c r="I12" s="2">
        <f t="shared" si="1"/>
        <v>6.7272727272727275</v>
      </c>
    </row>
    <row r="13" spans="1:9">
      <c r="E13" s="1">
        <v>6</v>
      </c>
      <c r="F13" s="1">
        <v>40</v>
      </c>
      <c r="G13" s="1">
        <v>45</v>
      </c>
      <c r="H13" s="1">
        <f t="shared" si="0"/>
        <v>40</v>
      </c>
      <c r="I13" s="2">
        <f t="shared" si="1"/>
        <v>6.666666666666667</v>
      </c>
    </row>
    <row r="14" spans="1:9">
      <c r="E14" s="1">
        <v>6.5</v>
      </c>
      <c r="F14" s="1">
        <v>43</v>
      </c>
      <c r="G14" s="1">
        <v>60</v>
      </c>
      <c r="H14" s="1">
        <f t="shared" si="0"/>
        <v>43</v>
      </c>
      <c r="I14" s="2">
        <f t="shared" si="1"/>
        <v>6.615384615384615</v>
      </c>
    </row>
    <row r="15" spans="1:9">
      <c r="E15" s="1">
        <v>7</v>
      </c>
      <c r="F15" s="1">
        <v>46</v>
      </c>
      <c r="G15" s="1">
        <v>60</v>
      </c>
      <c r="H15" s="1">
        <f t="shared" si="0"/>
        <v>46</v>
      </c>
      <c r="I15" s="2">
        <f t="shared" si="1"/>
        <v>6.5714285714285712</v>
      </c>
    </row>
    <row r="16" spans="1:9">
      <c r="E16" s="1">
        <v>7.5</v>
      </c>
      <c r="F16" s="1">
        <v>49</v>
      </c>
      <c r="G16" s="1">
        <v>60</v>
      </c>
      <c r="H16" s="1">
        <f t="shared" si="0"/>
        <v>49</v>
      </c>
      <c r="I16" s="2">
        <f t="shared" si="1"/>
        <v>6.5333333333333332</v>
      </c>
    </row>
    <row r="17" spans="1:16">
      <c r="E17" s="1">
        <v>8</v>
      </c>
      <c r="F17" s="1">
        <v>52</v>
      </c>
      <c r="G17" s="1">
        <v>60</v>
      </c>
      <c r="H17" s="1">
        <f t="shared" si="0"/>
        <v>52</v>
      </c>
      <c r="I17" s="2">
        <f t="shared" si="1"/>
        <v>6.5</v>
      </c>
    </row>
    <row r="18" spans="1:16">
      <c r="E18" s="1">
        <v>8.5</v>
      </c>
      <c r="F18" s="1">
        <v>55</v>
      </c>
      <c r="G18" s="1">
        <v>75</v>
      </c>
      <c r="H18" s="1">
        <f t="shared" si="0"/>
        <v>55</v>
      </c>
      <c r="I18" s="2">
        <f t="shared" si="1"/>
        <v>6.4705882352941178</v>
      </c>
    </row>
    <row r="19" spans="1:16">
      <c r="E19" s="1">
        <v>9</v>
      </c>
      <c r="F19" s="1">
        <v>58</v>
      </c>
      <c r="G19" s="1">
        <v>75</v>
      </c>
      <c r="H19" s="1">
        <f t="shared" si="0"/>
        <v>58</v>
      </c>
      <c r="I19" s="2">
        <f t="shared" si="1"/>
        <v>6.4444444444444446</v>
      </c>
    </row>
    <row r="20" spans="1:16">
      <c r="E20" s="1">
        <v>9.5</v>
      </c>
      <c r="F20" s="1">
        <v>61</v>
      </c>
      <c r="G20" s="1">
        <v>75</v>
      </c>
      <c r="H20" s="1">
        <f t="shared" si="0"/>
        <v>61</v>
      </c>
      <c r="I20" s="2">
        <f t="shared" si="1"/>
        <v>6.4210526315789478</v>
      </c>
    </row>
    <row r="21" spans="1:16">
      <c r="E21" s="1">
        <v>10</v>
      </c>
      <c r="F21" s="1">
        <v>64</v>
      </c>
      <c r="G21" s="1">
        <v>75</v>
      </c>
      <c r="H21" s="1">
        <f t="shared" si="0"/>
        <v>64</v>
      </c>
      <c r="I21" s="2">
        <f t="shared" si="1"/>
        <v>6.4</v>
      </c>
    </row>
    <row r="24" spans="1:16">
      <c r="K24" s="10" t="s">
        <v>20</v>
      </c>
      <c r="L24" s="8"/>
      <c r="M24" s="8"/>
      <c r="N24" s="9" t="s">
        <v>24</v>
      </c>
      <c r="O24" s="7"/>
      <c r="P24" s="7"/>
    </row>
    <row r="25" spans="1:16">
      <c r="K25" s="10" t="s">
        <v>21</v>
      </c>
      <c r="L25" s="8"/>
      <c r="M25" s="8"/>
      <c r="N25" s="9" t="s">
        <v>26</v>
      </c>
      <c r="O25" s="7"/>
      <c r="P25" s="7"/>
    </row>
    <row r="26" spans="1:16">
      <c r="K26" s="10" t="s">
        <v>23</v>
      </c>
      <c r="L26" s="8"/>
      <c r="M26" s="8"/>
      <c r="N26" s="9" t="s">
        <v>25</v>
      </c>
      <c r="O26" s="7"/>
      <c r="P26" s="7"/>
    </row>
    <row r="28" spans="1:16">
      <c r="A28" t="s">
        <v>18</v>
      </c>
      <c r="E28" s="1" t="s">
        <v>17</v>
      </c>
      <c r="F28" s="1" t="s">
        <v>9</v>
      </c>
      <c r="G28" s="1" t="s">
        <v>1</v>
      </c>
      <c r="H28" s="1" t="s">
        <v>10</v>
      </c>
      <c r="I28" s="2" t="s">
        <v>15</v>
      </c>
      <c r="J28" s="1" t="s">
        <v>19</v>
      </c>
      <c r="K28" s="1" t="s">
        <v>20</v>
      </c>
      <c r="L28" s="1" t="s">
        <v>22</v>
      </c>
      <c r="M28" s="1" t="s">
        <v>19</v>
      </c>
      <c r="N28" s="1" t="s">
        <v>24</v>
      </c>
      <c r="O28" s="1" t="s">
        <v>22</v>
      </c>
      <c r="P28" s="1" t="s">
        <v>19</v>
      </c>
    </row>
    <row r="29" spans="1:16">
      <c r="A29">
        <v>0.8</v>
      </c>
      <c r="E29" s="1">
        <v>1</v>
      </c>
      <c r="F29" s="1">
        <f>E29*$A$29</f>
        <v>0.8</v>
      </c>
      <c r="G29" s="1">
        <v>13</v>
      </c>
      <c r="H29" s="5">
        <v>15</v>
      </c>
      <c r="I29" s="2">
        <f>MIN(G29,H29)</f>
        <v>13</v>
      </c>
      <c r="J29" s="4">
        <f>I29/E29</f>
        <v>13</v>
      </c>
      <c r="K29" s="6">
        <f>15+6*(E29-1)</f>
        <v>15</v>
      </c>
      <c r="L29" s="4">
        <f>K29-H29</f>
        <v>0</v>
      </c>
      <c r="M29" s="4">
        <f>K29/E29</f>
        <v>15</v>
      </c>
      <c r="N29" s="6">
        <v>18</v>
      </c>
      <c r="O29" s="3">
        <f>N29-H29</f>
        <v>3</v>
      </c>
      <c r="P29" s="3">
        <f>N29/E29</f>
        <v>18</v>
      </c>
    </row>
    <row r="30" spans="1:16">
      <c r="E30" s="1">
        <v>2</v>
      </c>
      <c r="F30" s="1">
        <f>E30*$A$29</f>
        <v>1.6</v>
      </c>
      <c r="G30" s="1">
        <v>28</v>
      </c>
      <c r="H30" s="5">
        <v>15</v>
      </c>
      <c r="I30" s="2">
        <f t="shared" ref="I30:I38" si="2">MIN(G30,H30)</f>
        <v>15</v>
      </c>
      <c r="J30" s="4">
        <f t="shared" ref="J30:J38" si="3">I30/E30</f>
        <v>7.5</v>
      </c>
      <c r="K30" s="6">
        <f t="shared" ref="K30:K38" si="4">15+6*(E30-1)</f>
        <v>21</v>
      </c>
      <c r="L30" s="4">
        <f t="shared" ref="L30:L38" si="5">K30-H30</f>
        <v>6</v>
      </c>
      <c r="M30" s="4">
        <f t="shared" ref="M30:M38" si="6">K30/E30</f>
        <v>10.5</v>
      </c>
      <c r="N30" s="6">
        <v>18</v>
      </c>
      <c r="O30" s="3">
        <f t="shared" ref="O30:O38" si="7">N30-H30</f>
        <v>3</v>
      </c>
      <c r="P30" s="3">
        <f t="shared" ref="P30:P38" si="8">N30/E30</f>
        <v>9</v>
      </c>
    </row>
    <row r="31" spans="1:16">
      <c r="E31" s="1">
        <v>3</v>
      </c>
      <c r="F31" s="1">
        <f>E31*$A$29</f>
        <v>2.4000000000000004</v>
      </c>
      <c r="G31" s="1">
        <v>28</v>
      </c>
      <c r="H31" s="5">
        <v>30</v>
      </c>
      <c r="I31" s="2">
        <f t="shared" si="2"/>
        <v>28</v>
      </c>
      <c r="J31" s="4">
        <f t="shared" si="3"/>
        <v>9.3333333333333339</v>
      </c>
      <c r="K31" s="6">
        <f t="shared" si="4"/>
        <v>27</v>
      </c>
      <c r="L31" s="11">
        <f t="shared" si="5"/>
        <v>-3</v>
      </c>
      <c r="M31" s="4">
        <f t="shared" si="6"/>
        <v>9</v>
      </c>
      <c r="N31" s="6">
        <f>18+7*(E31-2)</f>
        <v>25</v>
      </c>
      <c r="O31" s="12">
        <f t="shared" si="7"/>
        <v>-5</v>
      </c>
      <c r="P31" s="3">
        <f t="shared" si="8"/>
        <v>8.3333333333333339</v>
      </c>
    </row>
    <row r="32" spans="1:16">
      <c r="E32" s="1">
        <v>4</v>
      </c>
      <c r="F32" s="1">
        <f>E32*$A$29</f>
        <v>3.2</v>
      </c>
      <c r="G32" s="1">
        <v>34</v>
      </c>
      <c r="H32" s="5">
        <v>30</v>
      </c>
      <c r="I32" s="2">
        <f t="shared" si="2"/>
        <v>30</v>
      </c>
      <c r="J32" s="4">
        <f t="shared" si="3"/>
        <v>7.5</v>
      </c>
      <c r="K32" s="6">
        <f t="shared" si="4"/>
        <v>33</v>
      </c>
      <c r="L32" s="4">
        <f t="shared" si="5"/>
        <v>3</v>
      </c>
      <c r="M32" s="4">
        <f t="shared" si="6"/>
        <v>8.25</v>
      </c>
      <c r="N32" s="6">
        <f t="shared" ref="N32:N38" si="9">18+7*(E32-2)</f>
        <v>32</v>
      </c>
      <c r="O32" s="3">
        <f t="shared" si="7"/>
        <v>2</v>
      </c>
      <c r="P32" s="3">
        <f t="shared" si="8"/>
        <v>8</v>
      </c>
    </row>
    <row r="33" spans="1:16">
      <c r="E33" s="1">
        <v>5</v>
      </c>
      <c r="F33" s="1">
        <f>E33*$A$29</f>
        <v>4</v>
      </c>
      <c r="G33" s="1">
        <v>34</v>
      </c>
      <c r="H33" s="5">
        <v>30</v>
      </c>
      <c r="I33" s="2">
        <f t="shared" si="2"/>
        <v>30</v>
      </c>
      <c r="J33" s="4">
        <f t="shared" si="3"/>
        <v>6</v>
      </c>
      <c r="K33" s="6">
        <f t="shared" si="4"/>
        <v>39</v>
      </c>
      <c r="L33" s="4">
        <f t="shared" si="5"/>
        <v>9</v>
      </c>
      <c r="M33" s="4">
        <f t="shared" si="6"/>
        <v>7.8</v>
      </c>
      <c r="N33" s="6">
        <f t="shared" si="9"/>
        <v>39</v>
      </c>
      <c r="O33" s="3">
        <f t="shared" si="7"/>
        <v>9</v>
      </c>
      <c r="P33" s="3">
        <f t="shared" si="8"/>
        <v>7.8</v>
      </c>
    </row>
    <row r="34" spans="1:16">
      <c r="E34" s="1">
        <v>6</v>
      </c>
      <c r="F34" s="1">
        <f>E34*$A$29</f>
        <v>4.8000000000000007</v>
      </c>
      <c r="G34" s="1">
        <v>34</v>
      </c>
      <c r="H34" s="5">
        <v>45</v>
      </c>
      <c r="I34" s="2">
        <f t="shared" si="2"/>
        <v>34</v>
      </c>
      <c r="J34" s="4">
        <f t="shared" si="3"/>
        <v>5.666666666666667</v>
      </c>
      <c r="K34" s="6">
        <f>15+6*(E34-1)</f>
        <v>45</v>
      </c>
      <c r="L34" s="4">
        <f t="shared" si="5"/>
        <v>0</v>
      </c>
      <c r="M34" s="4">
        <f t="shared" si="6"/>
        <v>7.5</v>
      </c>
      <c r="N34" s="6">
        <f t="shared" si="9"/>
        <v>46</v>
      </c>
      <c r="O34" s="3">
        <f t="shared" si="7"/>
        <v>1</v>
      </c>
      <c r="P34" s="3">
        <f t="shared" si="8"/>
        <v>7.666666666666667</v>
      </c>
    </row>
    <row r="35" spans="1:16">
      <c r="E35" s="1">
        <v>7</v>
      </c>
      <c r="F35" s="1">
        <f>E35*$A$29</f>
        <v>5.6000000000000005</v>
      </c>
      <c r="G35" s="1">
        <v>40</v>
      </c>
      <c r="H35" s="5">
        <v>45</v>
      </c>
      <c r="I35" s="2">
        <f t="shared" si="2"/>
        <v>40</v>
      </c>
      <c r="J35" s="4">
        <f t="shared" si="3"/>
        <v>5.7142857142857144</v>
      </c>
      <c r="K35" s="6">
        <f t="shared" si="4"/>
        <v>51</v>
      </c>
      <c r="L35" s="4">
        <f t="shared" si="5"/>
        <v>6</v>
      </c>
      <c r="M35" s="4">
        <f t="shared" si="6"/>
        <v>7.2857142857142856</v>
      </c>
      <c r="N35" s="6">
        <f t="shared" si="9"/>
        <v>53</v>
      </c>
      <c r="O35" s="3">
        <f t="shared" si="7"/>
        <v>8</v>
      </c>
      <c r="P35" s="3">
        <f t="shared" si="8"/>
        <v>7.5714285714285712</v>
      </c>
    </row>
    <row r="36" spans="1:16">
      <c r="E36" s="1">
        <v>8</v>
      </c>
      <c r="F36" s="1">
        <f>E36*$A$29</f>
        <v>6.4</v>
      </c>
      <c r="G36" s="1">
        <v>43</v>
      </c>
      <c r="H36" s="5">
        <v>60</v>
      </c>
      <c r="I36" s="2">
        <f t="shared" si="2"/>
        <v>43</v>
      </c>
      <c r="J36" s="4">
        <f t="shared" si="3"/>
        <v>5.375</v>
      </c>
      <c r="K36" s="6">
        <f t="shared" si="4"/>
        <v>57</v>
      </c>
      <c r="L36" s="11">
        <f t="shared" si="5"/>
        <v>-3</v>
      </c>
      <c r="M36" s="4">
        <f t="shared" si="6"/>
        <v>7.125</v>
      </c>
      <c r="N36" s="6">
        <f t="shared" si="9"/>
        <v>60</v>
      </c>
      <c r="O36" s="3">
        <f t="shared" si="7"/>
        <v>0</v>
      </c>
      <c r="P36" s="3">
        <f t="shared" si="8"/>
        <v>7.5</v>
      </c>
    </row>
    <row r="37" spans="1:16">
      <c r="E37" s="1">
        <v>9</v>
      </c>
      <c r="F37" s="1">
        <f>E37*$A$29</f>
        <v>7.2</v>
      </c>
      <c r="G37" s="1">
        <v>49</v>
      </c>
      <c r="H37" s="5">
        <v>60</v>
      </c>
      <c r="I37" s="2">
        <f t="shared" si="2"/>
        <v>49</v>
      </c>
      <c r="J37" s="4">
        <f t="shared" si="3"/>
        <v>5.4444444444444446</v>
      </c>
      <c r="K37" s="6">
        <f t="shared" si="4"/>
        <v>63</v>
      </c>
      <c r="L37" s="4">
        <f t="shared" si="5"/>
        <v>3</v>
      </c>
      <c r="M37" s="4">
        <f t="shared" si="6"/>
        <v>7</v>
      </c>
      <c r="N37" s="6">
        <f t="shared" si="9"/>
        <v>67</v>
      </c>
      <c r="O37" s="3">
        <f t="shared" si="7"/>
        <v>7</v>
      </c>
      <c r="P37" s="3">
        <f t="shared" si="8"/>
        <v>7.4444444444444446</v>
      </c>
    </row>
    <row r="38" spans="1:16">
      <c r="E38" s="1">
        <v>10</v>
      </c>
      <c r="F38" s="1">
        <f>E38*$A$29</f>
        <v>8</v>
      </c>
      <c r="G38" s="1">
        <v>52</v>
      </c>
      <c r="H38" s="5">
        <v>60</v>
      </c>
      <c r="I38" s="2">
        <f t="shared" si="2"/>
        <v>52</v>
      </c>
      <c r="J38" s="4">
        <f t="shared" si="3"/>
        <v>5.2</v>
      </c>
      <c r="K38" s="6">
        <f t="shared" si="4"/>
        <v>69</v>
      </c>
      <c r="L38" s="4">
        <f t="shared" si="5"/>
        <v>9</v>
      </c>
      <c r="M38" s="4">
        <f t="shared" si="6"/>
        <v>6.9</v>
      </c>
      <c r="N38" s="6">
        <f t="shared" si="9"/>
        <v>74</v>
      </c>
      <c r="O38" s="3">
        <f t="shared" si="7"/>
        <v>14</v>
      </c>
      <c r="P38" s="3">
        <f t="shared" si="8"/>
        <v>7.4</v>
      </c>
    </row>
    <row r="41" spans="1:16">
      <c r="A41" t="s">
        <v>18</v>
      </c>
      <c r="E41" s="1" t="s">
        <v>17</v>
      </c>
      <c r="F41" s="1" t="s">
        <v>9</v>
      </c>
      <c r="G41" s="1" t="s">
        <v>1</v>
      </c>
      <c r="H41" s="1" t="s">
        <v>10</v>
      </c>
      <c r="I41" s="2" t="s">
        <v>15</v>
      </c>
      <c r="J41" s="1" t="s">
        <v>19</v>
      </c>
      <c r="K41" s="1" t="s">
        <v>20</v>
      </c>
      <c r="L41" s="1" t="s">
        <v>22</v>
      </c>
      <c r="M41" s="1"/>
      <c r="N41" s="1" t="s">
        <v>24</v>
      </c>
      <c r="O41" s="1" t="s">
        <v>22</v>
      </c>
    </row>
    <row r="42" spans="1:16">
      <c r="A42">
        <v>0.6</v>
      </c>
      <c r="E42" s="1">
        <v>1</v>
      </c>
      <c r="F42" s="1">
        <f>E42*$A$42</f>
        <v>0.6</v>
      </c>
      <c r="H42" s="5">
        <v>15</v>
      </c>
      <c r="J42" s="4"/>
      <c r="K42" s="6">
        <f>15+6*(E42-1)</f>
        <v>15</v>
      </c>
      <c r="L42" s="4">
        <f>K42-H42</f>
        <v>0</v>
      </c>
      <c r="M42" s="4"/>
      <c r="N42">
        <v>18</v>
      </c>
      <c r="O42" s="3">
        <f>N42-H42</f>
        <v>3</v>
      </c>
    </row>
    <row r="43" spans="1:16">
      <c r="E43" s="1">
        <v>2</v>
      </c>
      <c r="F43" s="1">
        <f t="shared" ref="F43:F51" si="10">E43*$A$42</f>
        <v>1.2</v>
      </c>
      <c r="H43" s="5">
        <v>15</v>
      </c>
      <c r="J43" s="4"/>
      <c r="K43" s="6">
        <f t="shared" ref="K43:K51" si="11">15+6*(E43-1)</f>
        <v>21</v>
      </c>
      <c r="L43" s="4">
        <f t="shared" ref="L43:L51" si="12">K43-H43</f>
        <v>6</v>
      </c>
      <c r="M43" s="4"/>
      <c r="N43">
        <v>18</v>
      </c>
      <c r="O43" s="3">
        <f t="shared" ref="O43:O51" si="13">N43-H43</f>
        <v>3</v>
      </c>
    </row>
    <row r="44" spans="1:16">
      <c r="E44" s="1">
        <v>3</v>
      </c>
      <c r="F44" s="1">
        <f t="shared" si="10"/>
        <v>1.7999999999999998</v>
      </c>
      <c r="H44" s="5">
        <v>15</v>
      </c>
      <c r="J44" s="4"/>
      <c r="K44" s="6">
        <f t="shared" si="11"/>
        <v>27</v>
      </c>
      <c r="L44" s="4">
        <f t="shared" si="12"/>
        <v>12</v>
      </c>
      <c r="M44" s="4"/>
      <c r="N44">
        <f>18+(E44-2)*7</f>
        <v>25</v>
      </c>
      <c r="O44" s="3">
        <f t="shared" si="13"/>
        <v>10</v>
      </c>
    </row>
    <row r="45" spans="1:16">
      <c r="E45" s="1">
        <v>4</v>
      </c>
      <c r="F45" s="1">
        <f t="shared" si="10"/>
        <v>2.4</v>
      </c>
      <c r="H45" s="5">
        <v>30</v>
      </c>
      <c r="J45" s="4"/>
      <c r="K45" s="6">
        <f t="shared" si="11"/>
        <v>33</v>
      </c>
      <c r="L45" s="4">
        <f t="shared" si="12"/>
        <v>3</v>
      </c>
      <c r="M45" s="4"/>
      <c r="N45">
        <f t="shared" ref="N45:N51" si="14">18+(E45-2)*7</f>
        <v>32</v>
      </c>
      <c r="O45" s="3">
        <f t="shared" si="13"/>
        <v>2</v>
      </c>
    </row>
    <row r="46" spans="1:16">
      <c r="E46" s="1">
        <v>5</v>
      </c>
      <c r="F46" s="1">
        <f t="shared" si="10"/>
        <v>3</v>
      </c>
      <c r="H46" s="5">
        <v>30</v>
      </c>
      <c r="J46" s="4"/>
      <c r="K46" s="6">
        <f t="shared" si="11"/>
        <v>39</v>
      </c>
      <c r="L46" s="4">
        <f t="shared" si="12"/>
        <v>9</v>
      </c>
      <c r="M46" s="4"/>
      <c r="N46">
        <f t="shared" si="14"/>
        <v>39</v>
      </c>
      <c r="O46" s="3">
        <f t="shared" si="13"/>
        <v>9</v>
      </c>
    </row>
    <row r="47" spans="1:16">
      <c r="E47" s="1">
        <v>6</v>
      </c>
      <c r="F47" s="1">
        <f t="shared" si="10"/>
        <v>3.5999999999999996</v>
      </c>
      <c r="H47" s="5">
        <v>30</v>
      </c>
      <c r="J47" s="4"/>
      <c r="K47" s="6">
        <f>15+6*(E47-1)</f>
        <v>45</v>
      </c>
      <c r="L47" s="4">
        <f t="shared" si="12"/>
        <v>15</v>
      </c>
      <c r="M47" s="4"/>
      <c r="N47">
        <f t="shared" si="14"/>
        <v>46</v>
      </c>
      <c r="O47" s="3">
        <f t="shared" si="13"/>
        <v>16</v>
      </c>
    </row>
    <row r="48" spans="1:16">
      <c r="E48" s="1">
        <v>7</v>
      </c>
      <c r="F48" s="1">
        <f t="shared" si="10"/>
        <v>4.2</v>
      </c>
      <c r="H48" s="5">
        <v>45</v>
      </c>
      <c r="J48" s="4"/>
      <c r="K48" s="6">
        <f t="shared" ref="K48:K51" si="15">15+6*(E48-1)</f>
        <v>51</v>
      </c>
      <c r="L48" s="4">
        <f t="shared" si="12"/>
        <v>6</v>
      </c>
      <c r="M48" s="4"/>
      <c r="N48">
        <f t="shared" si="14"/>
        <v>53</v>
      </c>
      <c r="O48" s="3">
        <f t="shared" si="13"/>
        <v>8</v>
      </c>
    </row>
    <row r="49" spans="1:15">
      <c r="E49" s="1">
        <v>8</v>
      </c>
      <c r="F49" s="1">
        <f t="shared" si="10"/>
        <v>4.8</v>
      </c>
      <c r="H49" s="5">
        <v>45</v>
      </c>
      <c r="J49" s="4"/>
      <c r="K49" s="6">
        <f t="shared" si="15"/>
        <v>57</v>
      </c>
      <c r="L49" s="4">
        <f t="shared" si="12"/>
        <v>12</v>
      </c>
      <c r="M49" s="4"/>
      <c r="N49">
        <f t="shared" si="14"/>
        <v>60</v>
      </c>
      <c r="O49" s="3">
        <f t="shared" si="13"/>
        <v>15</v>
      </c>
    </row>
    <row r="50" spans="1:15">
      <c r="E50" s="1">
        <v>9</v>
      </c>
      <c r="F50" s="1">
        <f t="shared" si="10"/>
        <v>5.3999999999999995</v>
      </c>
      <c r="H50" s="5">
        <v>45</v>
      </c>
      <c r="J50" s="4"/>
      <c r="K50" s="6">
        <f t="shared" si="15"/>
        <v>63</v>
      </c>
      <c r="L50" s="4">
        <f t="shared" si="12"/>
        <v>18</v>
      </c>
      <c r="M50" s="4"/>
      <c r="N50">
        <f t="shared" si="14"/>
        <v>67</v>
      </c>
      <c r="O50" s="3">
        <f t="shared" si="13"/>
        <v>22</v>
      </c>
    </row>
    <row r="51" spans="1:15">
      <c r="E51" s="1">
        <v>10</v>
      </c>
      <c r="F51" s="1">
        <f t="shared" si="10"/>
        <v>6</v>
      </c>
      <c r="H51" s="5">
        <v>45</v>
      </c>
      <c r="J51" s="4"/>
      <c r="K51" s="6">
        <f t="shared" si="15"/>
        <v>69</v>
      </c>
      <c r="L51" s="4">
        <f t="shared" si="12"/>
        <v>24</v>
      </c>
      <c r="M51" s="4"/>
      <c r="N51">
        <f t="shared" si="14"/>
        <v>74</v>
      </c>
      <c r="O51" s="3">
        <f t="shared" si="13"/>
        <v>29</v>
      </c>
    </row>
    <row r="54" spans="1:15">
      <c r="A54" t="s">
        <v>18</v>
      </c>
      <c r="E54" s="1" t="s">
        <v>17</v>
      </c>
      <c r="F54" s="1" t="s">
        <v>9</v>
      </c>
      <c r="G54" s="1" t="s">
        <v>1</v>
      </c>
      <c r="H54" s="1" t="s">
        <v>10</v>
      </c>
      <c r="I54" s="2" t="s">
        <v>15</v>
      </c>
      <c r="J54" s="1" t="s">
        <v>19</v>
      </c>
      <c r="K54" s="1" t="s">
        <v>20</v>
      </c>
      <c r="L54" s="1" t="s">
        <v>22</v>
      </c>
      <c r="M54" s="1"/>
      <c r="N54" s="1" t="s">
        <v>24</v>
      </c>
      <c r="O54" s="1" t="s">
        <v>22</v>
      </c>
    </row>
    <row r="55" spans="1:15">
      <c r="A55">
        <v>1</v>
      </c>
      <c r="E55" s="1">
        <v>1</v>
      </c>
      <c r="F55" s="1">
        <f>E55*$A$55</f>
        <v>1</v>
      </c>
      <c r="H55" s="5">
        <v>15</v>
      </c>
      <c r="J55" s="4"/>
      <c r="K55" s="6">
        <f>15+6*(E55-1)</f>
        <v>15</v>
      </c>
      <c r="L55" s="4">
        <f>K55-H55</f>
        <v>0</v>
      </c>
      <c r="M55" s="4"/>
      <c r="N55">
        <v>18</v>
      </c>
      <c r="O55" s="3">
        <f>N55-H55</f>
        <v>3</v>
      </c>
    </row>
    <row r="56" spans="1:15">
      <c r="E56" s="1">
        <v>2</v>
      </c>
      <c r="F56" s="1">
        <f t="shared" ref="F56:F64" si="16">E56*$A$55</f>
        <v>2</v>
      </c>
      <c r="H56" s="5">
        <v>15</v>
      </c>
      <c r="J56" s="4"/>
      <c r="K56" s="6">
        <f t="shared" ref="K56:K64" si="17">15+6*(E56-1)</f>
        <v>21</v>
      </c>
      <c r="L56" s="4">
        <f t="shared" ref="L56:L64" si="18">K56-H56</f>
        <v>6</v>
      </c>
      <c r="M56" s="4"/>
      <c r="N56">
        <v>18</v>
      </c>
      <c r="O56" s="3">
        <f t="shared" ref="O56:O64" si="19">N56-H56</f>
        <v>3</v>
      </c>
    </row>
    <row r="57" spans="1:15">
      <c r="E57" s="1">
        <v>3</v>
      </c>
      <c r="F57" s="1">
        <f t="shared" si="16"/>
        <v>3</v>
      </c>
      <c r="H57" s="5">
        <v>30</v>
      </c>
      <c r="J57" s="4"/>
      <c r="K57" s="6">
        <f t="shared" si="17"/>
        <v>27</v>
      </c>
      <c r="L57" s="4">
        <f t="shared" si="18"/>
        <v>-3</v>
      </c>
      <c r="M57" s="4"/>
      <c r="N57">
        <f>18+7*(E57-2)</f>
        <v>25</v>
      </c>
      <c r="O57" s="12">
        <f t="shared" si="19"/>
        <v>-5</v>
      </c>
    </row>
    <row r="58" spans="1:15">
      <c r="E58" s="1">
        <v>4</v>
      </c>
      <c r="F58" s="1">
        <f t="shared" si="16"/>
        <v>4</v>
      </c>
      <c r="H58" s="5">
        <v>30</v>
      </c>
      <c r="J58" s="4"/>
      <c r="K58" s="6">
        <f t="shared" si="17"/>
        <v>33</v>
      </c>
      <c r="L58" s="4">
        <f t="shared" si="18"/>
        <v>3</v>
      </c>
      <c r="M58" s="4"/>
      <c r="N58">
        <f t="shared" ref="N58:N64" si="20">18+7*(E58-2)</f>
        <v>32</v>
      </c>
      <c r="O58" s="3">
        <f t="shared" si="19"/>
        <v>2</v>
      </c>
    </row>
    <row r="59" spans="1:15">
      <c r="E59" s="1">
        <v>5</v>
      </c>
      <c r="F59" s="1">
        <f t="shared" si="16"/>
        <v>5</v>
      </c>
      <c r="H59" s="5">
        <v>45</v>
      </c>
      <c r="J59" s="4"/>
      <c r="K59" s="6">
        <f t="shared" si="17"/>
        <v>39</v>
      </c>
      <c r="L59" s="4">
        <f t="shared" si="18"/>
        <v>-6</v>
      </c>
      <c r="M59" s="4"/>
      <c r="N59">
        <f t="shared" si="20"/>
        <v>39</v>
      </c>
      <c r="O59" s="12">
        <f t="shared" si="19"/>
        <v>-6</v>
      </c>
    </row>
    <row r="60" spans="1:15">
      <c r="E60" s="1">
        <v>6</v>
      </c>
      <c r="F60" s="1">
        <f t="shared" si="16"/>
        <v>6</v>
      </c>
      <c r="H60" s="5">
        <v>45</v>
      </c>
      <c r="J60" s="4"/>
      <c r="K60" s="6">
        <f>15+6*(E60-1)</f>
        <v>45</v>
      </c>
      <c r="L60" s="4">
        <f t="shared" si="18"/>
        <v>0</v>
      </c>
      <c r="M60" s="4"/>
      <c r="N60">
        <f t="shared" si="20"/>
        <v>46</v>
      </c>
      <c r="O60" s="3">
        <f t="shared" si="19"/>
        <v>1</v>
      </c>
    </row>
    <row r="61" spans="1:15">
      <c r="E61" s="1">
        <v>7</v>
      </c>
      <c r="F61" s="1">
        <f t="shared" si="16"/>
        <v>7</v>
      </c>
      <c r="H61" s="5">
        <v>60</v>
      </c>
      <c r="J61" s="4"/>
      <c r="K61" s="6">
        <f t="shared" ref="K61:K64" si="21">15+6*(E61-1)</f>
        <v>51</v>
      </c>
      <c r="L61" s="4">
        <f t="shared" si="18"/>
        <v>-9</v>
      </c>
      <c r="M61" s="4"/>
      <c r="N61">
        <f t="shared" si="20"/>
        <v>53</v>
      </c>
      <c r="O61" s="12">
        <f t="shared" si="19"/>
        <v>-7</v>
      </c>
    </row>
    <row r="62" spans="1:15">
      <c r="E62" s="1">
        <v>8</v>
      </c>
      <c r="F62" s="1">
        <f t="shared" si="16"/>
        <v>8</v>
      </c>
      <c r="H62" s="5">
        <v>60</v>
      </c>
      <c r="J62" s="4"/>
      <c r="K62" s="6">
        <f t="shared" si="21"/>
        <v>57</v>
      </c>
      <c r="L62" s="4">
        <f t="shared" si="18"/>
        <v>-3</v>
      </c>
      <c r="M62" s="4"/>
      <c r="N62">
        <f t="shared" si="20"/>
        <v>60</v>
      </c>
      <c r="O62" s="3">
        <f t="shared" si="19"/>
        <v>0</v>
      </c>
    </row>
    <row r="63" spans="1:15">
      <c r="E63" s="1">
        <v>9</v>
      </c>
      <c r="F63" s="1">
        <f t="shared" si="16"/>
        <v>9</v>
      </c>
      <c r="H63" s="5">
        <v>75</v>
      </c>
      <c r="J63" s="4"/>
      <c r="K63" s="6">
        <f t="shared" si="21"/>
        <v>63</v>
      </c>
      <c r="L63" s="4">
        <f t="shared" si="18"/>
        <v>-12</v>
      </c>
      <c r="M63" s="4"/>
      <c r="N63">
        <f t="shared" si="20"/>
        <v>67</v>
      </c>
      <c r="O63" s="12">
        <f t="shared" si="19"/>
        <v>-8</v>
      </c>
    </row>
    <row r="64" spans="1:15">
      <c r="E64" s="1">
        <v>10</v>
      </c>
      <c r="F64" s="1">
        <f t="shared" si="16"/>
        <v>10</v>
      </c>
      <c r="H64" s="5">
        <v>75</v>
      </c>
      <c r="J64" s="4"/>
      <c r="K64" s="6">
        <f t="shared" si="21"/>
        <v>69</v>
      </c>
      <c r="L64" s="4">
        <f t="shared" si="18"/>
        <v>-6</v>
      </c>
      <c r="M64" s="4"/>
      <c r="N64">
        <f t="shared" si="20"/>
        <v>74</v>
      </c>
      <c r="O64" s="12">
        <f t="shared" si="19"/>
        <v>-1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Jim, Gong Jian</dc:creator>
  <cp:lastModifiedBy>Jim, Gong Jian</cp:lastModifiedBy>
  <dcterms:created xsi:type="dcterms:W3CDTF">2017-09-28T01:40:33Z</dcterms:created>
  <dcterms:modified xsi:type="dcterms:W3CDTF">2017-09-28T04:05:33Z</dcterms:modified>
</cp:coreProperties>
</file>