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7.xml.rels" ContentType="application/vnd.openxmlformats-package.relationships+xml"/>
  <Override PartName="/xl/worksheets/_rels/sheet8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15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5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" sheetId="1" state="visible" r:id="rId2"/>
    <sheet name="math" sheetId="2" state="visible" r:id="rId3"/>
    <sheet name="science" sheetId="3" state="visible" r:id="rId4"/>
    <sheet name="social_studies" sheetId="4" state="visible" r:id="rId5"/>
    <sheet name="language" sheetId="5" state="visible" r:id="rId6"/>
    <sheet name="english" sheetId="6" state="visible" r:id="rId7"/>
    <sheet name="physical_culture" sheetId="7" state="visible" r:id="rId8"/>
    <sheet name="art_culture" sheetId="8" state="visible" r:id="rId9"/>
    <sheet name="INFORMACIÓN" sheetId="9" state="hidden" r:id="rId10"/>
    <sheet name="A" sheetId="10" state="hidden" r:id="rId11"/>
    <sheet name="B" sheetId="11" state="hidden" r:id="rId12"/>
    <sheet name="C" sheetId="12" state="hidden" r:id="rId13"/>
    <sheet name="D" sheetId="13" state="hidden" r:id="rId14"/>
    <sheet name="E" sheetId="14" state="hidden" r:id="rId15"/>
    <sheet name="bitacoras" sheetId="15" state="visible" r:id="rId16"/>
    <sheet name="casa-abierta" sheetId="16" state="visible" r:id="rId17"/>
    <sheet name="tota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<sst xmlns="http://schemas.openxmlformats.org/spreadsheetml/2006/main" count="1235" uniqueCount="432">
  <si>
    <t xml:space="preserve">DATA</t>
  </si>
  <si>
    <t xml:space="preserve">Institución</t>
  </si>
  <si>
    <t xml:space="preserve">UNIDAD EDUCATIVA 12 DE FEBRERO</t>
  </si>
  <si>
    <t xml:space="preserve">Curso</t>
  </si>
  <si>
    <t xml:space="preserve">3ro BGU B</t>
  </si>
  <si>
    <t xml:space="preserve">Asignatura</t>
  </si>
  <si>
    <t xml:space="preserve">Ingles</t>
  </si>
  <si>
    <t xml:space="preserve">Tutor</t>
  </si>
  <si>
    <t xml:space="preserve">Gustavo Ruiz</t>
  </si>
  <si>
    <t xml:space="preserve">Año Lectivo</t>
  </si>
  <si>
    <t xml:space="preserve">2023-2024</t>
  </si>
  <si>
    <t xml:space="preserve">Periodo</t>
  </si>
  <si>
    <t xml:space="preserve">1mer Bimestre</t>
  </si>
  <si>
    <t xml:space="preserve">Jornada y Modalidad:</t>
  </si>
  <si>
    <t xml:space="preserve">Nocturna-Intensiva</t>
  </si>
  <si>
    <t xml:space="preserve">#</t>
  </si>
  <si>
    <t xml:space="preserve">STUDENTS</t>
  </si>
  <si>
    <t xml:space="preserve">ALVARADO PARRA JOSE ANDRES</t>
  </si>
  <si>
    <t xml:space="preserve">BALCAZAR LEON RIGOBERTO ALEJANDRO</t>
  </si>
  <si>
    <t xml:space="preserve">CABRERA JUMBO CESAR DANIEL</t>
  </si>
  <si>
    <t xml:space="preserve">CANGO RAMON ADRIAN RAFAEL</t>
  </si>
  <si>
    <t xml:space="preserve">CUENCA JAPON STEFANNY FERNANDA</t>
  </si>
  <si>
    <t xml:space="preserve">GRANDA GOMEZ ANGELICA DAYANARA</t>
  </si>
  <si>
    <t xml:space="preserve">GUAMAN WAJARAI DAVID MAURICIO</t>
  </si>
  <si>
    <t xml:space="preserve">JUMBO JUMBO BRYAN JAVIER</t>
  </si>
  <si>
    <t xml:space="preserve">LEON RAMON HARTMAN WILLAM</t>
  </si>
  <si>
    <t xml:space="preserve">MOROCHO PEREZ PETER ANDRES</t>
  </si>
  <si>
    <t xml:space="preserve">OLIVARE CHCUCHUCA EVA CRISTINA</t>
  </si>
  <si>
    <t xml:space="preserve">PEREZ SALINAS LUIS ALEJANDRO</t>
  </si>
  <si>
    <t xml:space="preserve">QUIZHPE MACAS TANNIA MARIBEL</t>
  </si>
  <si>
    <t xml:space="preserve">RAMON SARANGO HELEN MICAELA</t>
  </si>
  <si>
    <t xml:space="preserve">REMACHE MEDINA DAYANA LISETH</t>
  </si>
  <si>
    <t xml:space="preserve">RODRÍGUEZ MONTAÑO DAVID ALEJANDRO</t>
  </si>
  <si>
    <t xml:space="preserve">SINCHIRE JIMENEZ ANTHONY MICHAEL</t>
  </si>
  <si>
    <t xml:space="preserve">YUMA ARMIJOS ANGELLO  JOEL</t>
  </si>
  <si>
    <t xml:space="preserve">ZHINGRE CABRERA SILKA RUBIELA</t>
  </si>
  <si>
    <t xml:space="preserve">ZUMBA CHALCO MARILYN DAYANNA</t>
  </si>
  <si>
    <t xml:space="preserve">UNIDAD EDUCATIVA"12 DE FEBRERO"</t>
  </si>
  <si>
    <t xml:space="preserve">Zamora - Ecuador</t>
  </si>
  <si>
    <t xml:space="preserve">Consolidado de Calificaciones 2023 – 2024</t>
  </si>
  <si>
    <t xml:space="preserve">CURSO: 3ro BGU B – Intensiva</t>
  </si>
  <si>
    <t xml:space="preserve">DOCENTE: Gustavo Ruiz</t>
  </si>
  <si>
    <t xml:space="preserve">FECHA: 29 de Enero del 2024</t>
  </si>
  <si>
    <t xml:space="preserve">N°</t>
  </si>
  <si>
    <t xml:space="preserve">NÓMINA</t>
  </si>
  <si>
    <t xml:space="preserve">PRIMER BIMESTRE</t>
  </si>
  <si>
    <t xml:space="preserve">SEGUNDO BIMESTRE</t>
  </si>
  <si>
    <t xml:space="preserve">Parcial 1</t>
  </si>
  <si>
    <t xml:space="preserve">Parcial 2</t>
  </si>
  <si>
    <t xml:space="preserve">Promedio</t>
  </si>
  <si>
    <t xml:space="preserve">80% Promedio</t>
  </si>
  <si>
    <t xml:space="preserve">Examen</t>
  </si>
  <si>
    <t xml:space="preserve">20% Examen</t>
  </si>
  <si>
    <t xml:space="preserve">Bimestre 1</t>
  </si>
  <si>
    <t xml:space="preserve">Bimestre 2</t>
  </si>
  <si>
    <t xml:space="preserve">Promedio Anual</t>
  </si>
  <si>
    <t xml:space="preserve">Faltas</t>
  </si>
  <si>
    <t xml:space="preserve">Comportamiento</t>
  </si>
  <si>
    <t xml:space="preserve"> </t>
  </si>
  <si>
    <t xml:space="preserve">ALVARADO PARRA JOSÉ ANDRÉS</t>
  </si>
  <si>
    <t xml:space="preserve">B</t>
  </si>
  <si>
    <t xml:space="preserve">BALCÁZAR LEÓN RIGOBERTO ALEJANDRO</t>
  </si>
  <si>
    <t xml:space="preserve">GUAMÁN WAJARAI DAVID MAURICIO</t>
  </si>
  <si>
    <t xml:space="preserve">A</t>
  </si>
  <si>
    <t xml:space="preserve">RAMÓN SARANGO HELEN MICAELA</t>
  </si>
  <si>
    <t xml:space="preserve">C</t>
  </si>
  <si>
    <t xml:space="preserve">Promedio:</t>
  </si>
  <si>
    <t xml:space="preserve">Jimmy Gustavo Ruiz Campoverde</t>
  </si>
  <si>
    <t xml:space="preserve">DOCENTE  DE INGLES 3ro BGU “B” INTENSIVA</t>
  </si>
  <si>
    <t xml:space="preserve">INSPECTOR DE CURSO</t>
  </si>
  <si>
    <t xml:space="preserve">Edgar F. Vásquez C.</t>
  </si>
  <si>
    <t xml:space="preserve">CURSOS</t>
  </si>
  <si>
    <t xml:space="preserve">DÉCIMO GRADO E.G.B. "A"</t>
  </si>
  <si>
    <t xml:space="preserve">DÉCIMO GRADO E.G.B. "B"</t>
  </si>
  <si>
    <t xml:space="preserve">DÉCIMO GRADO E.G.B. "C"</t>
  </si>
  <si>
    <t xml:space="preserve">DÉCIMO AÑO E.G.B. "D"</t>
  </si>
  <si>
    <t xml:space="preserve">DÉCIMO AÑO E.G.B. "E"</t>
  </si>
  <si>
    <t xml:space="preserve">Institución Educativa:</t>
  </si>
  <si>
    <t xml:space="preserve">UNIDAD EDUCATIVA 12 DE FEBRERO - 19H00016</t>
  </si>
  <si>
    <t xml:space="preserve">Régimen:</t>
  </si>
  <si>
    <t xml:space="preserve">SIERRA</t>
  </si>
  <si>
    <t xml:space="preserve">Año Lectivo:</t>
  </si>
  <si>
    <t xml:space="preserve">2018 - 2019</t>
  </si>
  <si>
    <t xml:space="preserve">Jornada:</t>
  </si>
  <si>
    <t xml:space="preserve">MATUTINA</t>
  </si>
  <si>
    <t xml:space="preserve">Año Escolar:</t>
  </si>
  <si>
    <t xml:space="preserve">9NO DE EGB</t>
  </si>
  <si>
    <t xml:space="preserve">Paralelo:</t>
  </si>
  <si>
    <t xml:space="preserve">No.</t>
  </si>
  <si>
    <t xml:space="preserve">CÉDULA</t>
  </si>
  <si>
    <t xml:space="preserve">NOMBRES COMPLETOS</t>
  </si>
  <si>
    <t xml:space="preserve">1900872282</t>
  </si>
  <si>
    <t xml:space="preserve">ABRIGO MONTOYA CARLOS DANIEL</t>
  </si>
  <si>
    <t xml:space="preserve">1900897818</t>
  </si>
  <si>
    <t xml:space="preserve">ALBA ROMERO ADRIAN ALEJANDRO</t>
  </si>
  <si>
    <t xml:space="preserve">ANDRADE CARRIÓN LUIS ALFONSO</t>
  </si>
  <si>
    <t xml:space="preserve">1900679927</t>
  </si>
  <si>
    <t xml:space="preserve">BARRIO REMACHE JENNER ALEXIS</t>
  </si>
  <si>
    <t xml:space="preserve">1900802479</t>
  </si>
  <si>
    <t xml:space="preserve">CALDERON VIVANCO ERICA NOEMI</t>
  </si>
  <si>
    <t xml:space="preserve">1950003945</t>
  </si>
  <si>
    <t xml:space="preserve">CHINCHAY JIMENEZ JHANDRY YHOSMANY</t>
  </si>
  <si>
    <t xml:space="preserve">1950167898</t>
  </si>
  <si>
    <t xml:space="preserve">CORREA SOTO ANTONY CENAI</t>
  </si>
  <si>
    <t xml:space="preserve">1950007904</t>
  </si>
  <si>
    <t xml:space="preserve">CUENCA CABRERA WILMAN FABRICIO</t>
  </si>
  <si>
    <t xml:space="preserve">1105718579</t>
  </si>
  <si>
    <t xml:space="preserve">GUAJALA RIVERA BRITANY KATHERINE</t>
  </si>
  <si>
    <t xml:space="preserve">1950074904</t>
  </si>
  <si>
    <t xml:space="preserve">JAPON COLLAGUAZO CLAUDIO SEGUNDO</t>
  </si>
  <si>
    <t xml:space="preserve">JAPON SARANGO CRISLEY ANAHI</t>
  </si>
  <si>
    <t xml:space="preserve">1105907644</t>
  </si>
  <si>
    <t xml:space="preserve">JARAMILLO GONZALEZ DAVID MATTHEW</t>
  </si>
  <si>
    <t xml:space="preserve">1900649979</t>
  </si>
  <si>
    <t xml:space="preserve">LARREATEGUI JUMBO JEREMY JARED</t>
  </si>
  <si>
    <t xml:space="preserve">1950118412</t>
  </si>
  <si>
    <t xml:space="preserve">MACAS CAJILIMA KELVIN JHOAN</t>
  </si>
  <si>
    <t xml:space="preserve">1950101517</t>
  </si>
  <si>
    <t xml:space="preserve">MARTINEZ UCHUARI MERLY DAYANA                     </t>
  </si>
  <si>
    <t xml:space="preserve">1950007375</t>
  </si>
  <si>
    <t xml:space="preserve">MERA ROMERO DANIELA NICOLE</t>
  </si>
  <si>
    <t xml:space="preserve">ORDOÑEZ SIXTO</t>
  </si>
  <si>
    <t xml:space="preserve">1900911668</t>
  </si>
  <si>
    <t xml:space="preserve">PAUCAR GUAYLLAS YESSICA ANDREA</t>
  </si>
  <si>
    <t xml:space="preserve">1755870290</t>
  </si>
  <si>
    <t xml:space="preserve">PIEDRA COBO JAVIER</t>
  </si>
  <si>
    <t xml:space="preserve">1756220156</t>
  </si>
  <si>
    <t xml:space="preserve">PINOS ACARO ALEX DAVID</t>
  </si>
  <si>
    <t xml:space="preserve">1900740786</t>
  </si>
  <si>
    <t xml:space="preserve">PUCHA MAZA SANTIAGO ALEXANDER</t>
  </si>
  <si>
    <t xml:space="preserve">1900894054</t>
  </si>
  <si>
    <t xml:space="preserve">ROMERO MACAS KERLY ANAHI</t>
  </si>
  <si>
    <t xml:space="preserve">1900669712</t>
  </si>
  <si>
    <t xml:space="preserve">ROMERO ORDOÑEZ IAN DANIEL</t>
  </si>
  <si>
    <t xml:space="preserve">1950047264</t>
  </si>
  <si>
    <t xml:space="preserve">ROSILLO MENDIETA ANGELLY CRISTINA                 </t>
  </si>
  <si>
    <t xml:space="preserve">1900853480</t>
  </si>
  <si>
    <t xml:space="preserve">SILVA LEON BRANDON LEONEL</t>
  </si>
  <si>
    <t xml:space="preserve">1900815075</t>
  </si>
  <si>
    <t xml:space="preserve">TELLO RODAS PABLO ANIBAL</t>
  </si>
  <si>
    <t xml:space="preserve">1900666494</t>
  </si>
  <si>
    <t xml:space="preserve">URGILES JUMBO SOFI ANAHI</t>
  </si>
  <si>
    <t xml:space="preserve">1900859776</t>
  </si>
  <si>
    <t xml:space="preserve">VEINTIMILLA VILLALTA MELANY ESTEFANIA</t>
  </si>
  <si>
    <t xml:space="preserve">1950004026</t>
  </si>
  <si>
    <t xml:space="preserve">VELEZ SANCHEZ ROMMINA ELIZABETH</t>
  </si>
  <si>
    <t xml:space="preserve">1900840289</t>
  </si>
  <si>
    <t xml:space="preserve">Transformar la educación, misión de TODOS</t>
  </si>
  <si>
    <t xml:space="preserve">1900944727</t>
  </si>
  <si>
    <t xml:space="preserve">1900964980</t>
  </si>
  <si>
    <t xml:space="preserve">AVILA PALACIOS JHANDRY ISMAEL</t>
  </si>
  <si>
    <t xml:space="preserve">1900679935</t>
  </si>
  <si>
    <t xml:space="preserve">BARRIO REMACHE JOFFRE JAIR</t>
  </si>
  <si>
    <t xml:space="preserve">1950040657</t>
  </si>
  <si>
    <t xml:space="preserve">1900826262</t>
  </si>
  <si>
    <t xml:space="preserve">CARRION RAMON FREDDY RONALDO                      </t>
  </si>
  <si>
    <t xml:space="preserve">CASTILLO JIMÉNEZ VICTOR DANIEL</t>
  </si>
  <si>
    <t xml:space="preserve">1950034148</t>
  </si>
  <si>
    <t xml:space="preserve">CHALAN GUAYLLAS KAROL LILIANA</t>
  </si>
  <si>
    <t xml:space="preserve">1950136786</t>
  </si>
  <si>
    <t xml:space="preserve">CHAMBA MUÑOZ CRISTOFER ISMAEL</t>
  </si>
  <si>
    <t xml:space="preserve">1950112548</t>
  </si>
  <si>
    <t xml:space="preserve">CONTENTO MARTINEZ RENATO BLADIMIR</t>
  </si>
  <si>
    <t xml:space="preserve">1900839208</t>
  </si>
  <si>
    <t xml:space="preserve">GONZALEZ MACAS CASANDRA MISHELLE</t>
  </si>
  <si>
    <t xml:space="preserve">GRANDA GUAMAN TWPAK FIDEL</t>
  </si>
  <si>
    <t xml:space="preserve">1900875004</t>
  </si>
  <si>
    <t xml:space="preserve">HUELEDEL PULLAGUARI NATHALY YOJANA</t>
  </si>
  <si>
    <t xml:space="preserve">1950139541</t>
  </si>
  <si>
    <t xml:space="preserve">ILLESCAS PUWAINCHIR CARLOS RAUL</t>
  </si>
  <si>
    <t xml:space="preserve">1900815612</t>
  </si>
  <si>
    <t xml:space="preserve">MACAS GONZALEZ DABYS GABRIEL</t>
  </si>
  <si>
    <t xml:space="preserve">1105349557</t>
  </si>
  <si>
    <t xml:space="preserve">MEDINA OBACO NIXON DANIEL</t>
  </si>
  <si>
    <t xml:space="preserve">1150702478</t>
  </si>
  <si>
    <t xml:space="preserve">MINGA AVILA LUIS ERICK</t>
  </si>
  <si>
    <t xml:space="preserve">1900848811</t>
  </si>
  <si>
    <t xml:space="preserve">MONTAÑO CAAMAÑO ESCARLETH LISSETH</t>
  </si>
  <si>
    <t xml:space="preserve">1900805340</t>
  </si>
  <si>
    <t xml:space="preserve">NAMCELA NAULA JOSE JAVIER</t>
  </si>
  <si>
    <t xml:space="preserve">1105642704</t>
  </si>
  <si>
    <t xml:space="preserve">ORTEGA GONZALES ALICE VALENTINA</t>
  </si>
  <si>
    <t xml:space="preserve">1950002244</t>
  </si>
  <si>
    <t xml:space="preserve">PINTA SANCHEZ MICHAEL JOSE</t>
  </si>
  <si>
    <t xml:space="preserve">1950002384</t>
  </si>
  <si>
    <t xml:space="preserve">PIZARRO ROCANO CRISTIAN DAVID</t>
  </si>
  <si>
    <t xml:space="preserve">1900979640</t>
  </si>
  <si>
    <t xml:space="preserve">REMACHE ROMERO CARLOS IVAN</t>
  </si>
  <si>
    <t xml:space="preserve">1950176758</t>
  </si>
  <si>
    <t xml:space="preserve">ROMERO SARANGO HECTOR ISAAC</t>
  </si>
  <si>
    <t xml:space="preserve">1900878545</t>
  </si>
  <si>
    <t xml:space="preserve">SANCHEZ LOJA SNEYDER ALEXANDER</t>
  </si>
  <si>
    <t xml:space="preserve">1950143154</t>
  </si>
  <si>
    <t xml:space="preserve"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</si>
  <si>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 val="true"/>
        <sz val="12"/>
        <color rgb="FF000000"/>
        <rFont val="Arial"/>
        <family val="0"/>
        <charset val="2"/>
      </rPr>
      <t xml:space="preserve">TODOS</t>
    </r>
  </si>
  <si>
    <t xml:space="preserve">1900772342</t>
  </si>
  <si>
    <t xml:space="preserve">ALULIMA VICENTE JORDYN ALEXANDER                  </t>
  </si>
  <si>
    <t xml:space="preserve">1900646074</t>
  </si>
  <si>
    <t xml:space="preserve">ALVAREZ ABRIGO JEAN CARLOS                        </t>
  </si>
  <si>
    <t xml:space="preserve">1950123198</t>
  </si>
  <si>
    <t xml:space="preserve">ALVAREZ ALVAREZ DANIA VALERIA</t>
  </si>
  <si>
    <t xml:space="preserve">1900870476</t>
  </si>
  <si>
    <t xml:space="preserve">BENALCAZAR SOZORANGA CHRISTIAN ANDRES             </t>
  </si>
  <si>
    <t xml:space="preserve">1900632132</t>
  </si>
  <si>
    <t xml:space="preserve">CADMELEMA RIOFRIO KEVIN NICOLAS</t>
  </si>
  <si>
    <t xml:space="preserve">1950164598</t>
  </si>
  <si>
    <t xml:space="preserve">CARRION CAMACHO MATTIA JOSE</t>
  </si>
  <si>
    <t xml:space="preserve">1900757582</t>
  </si>
  <si>
    <t xml:space="preserve">CORDERO LOZANO DAVID FERNANDO</t>
  </si>
  <si>
    <t xml:space="preserve">1900777085</t>
  </si>
  <si>
    <t xml:space="preserve">GARCIA YAURIPOMA GENESIS ANAHI</t>
  </si>
  <si>
    <t xml:space="preserve">1900883750</t>
  </si>
  <si>
    <t xml:space="preserve">GRANDA UREÑA JOSTHIN DAVID</t>
  </si>
  <si>
    <t xml:space="preserve">RETIRADA:</t>
  </si>
  <si>
    <t xml:space="preserve">GRANDA GOMEZ ANGÉLICA DAYANA</t>
  </si>
  <si>
    <t xml:space="preserve">1900779677</t>
  </si>
  <si>
    <t xml:space="preserve">GUALAN CUENCA MAYKEL ARMANDO</t>
  </si>
  <si>
    <t xml:space="preserve">1900814359</t>
  </si>
  <si>
    <t xml:space="preserve">IBARRA TOARE KERLY ALISSON</t>
  </si>
  <si>
    <t xml:space="preserve">JIMÉNEZ TORRES ANA BELEN</t>
  </si>
  <si>
    <t xml:space="preserve">1900881929</t>
  </si>
  <si>
    <t xml:space="preserve">LOPEZ MARTINEZ YOSTIN RONALDO</t>
  </si>
  <si>
    <t xml:space="preserve">MACAS ABRIGO ESTEFANIA CAROLINA</t>
  </si>
  <si>
    <t xml:space="preserve">0707013645</t>
  </si>
  <si>
    <t xml:space="preserve">MEDINA CARCHIPULLA JOFFRE GABRIEL</t>
  </si>
  <si>
    <t xml:space="preserve">1900798529</t>
  </si>
  <si>
    <t xml:space="preserve">MIJAS VALENCIA IBETH ARACELY</t>
  </si>
  <si>
    <t xml:space="preserve">1900698406</t>
  </si>
  <si>
    <t xml:space="preserve">MINGA CARDENAS PERLA DAYANA</t>
  </si>
  <si>
    <t xml:space="preserve">1900904135</t>
  </si>
  <si>
    <t xml:space="preserve">ORDOÑEZ ORDOÑEZ JAKELYNE NAYELI</t>
  </si>
  <si>
    <t xml:space="preserve">1900868488</t>
  </si>
  <si>
    <t xml:space="preserve">PACHECO PACHECO SARA BELEN</t>
  </si>
  <si>
    <t xml:space="preserve">1105345134</t>
  </si>
  <si>
    <t xml:space="preserve">PINEDA RAMON DIANA PAOLA</t>
  </si>
  <si>
    <t xml:space="preserve">1900834498</t>
  </si>
  <si>
    <t xml:space="preserve">RAMON PATIÑO ALCIVAR MISAEL</t>
  </si>
  <si>
    <t xml:space="preserve">1900648013</t>
  </si>
  <si>
    <t xml:space="preserve">REMACHE LEON DAYANA BERENICE</t>
  </si>
  <si>
    <t xml:space="preserve">1900888437</t>
  </si>
  <si>
    <t xml:space="preserve">ROJAS CHIRIAPO YOJANA RASHELL</t>
  </si>
  <si>
    <t xml:space="preserve">1900721067</t>
  </si>
  <si>
    <t xml:space="preserve">ROMERO CAMACHO YAREXI DANAE</t>
  </si>
  <si>
    <t xml:space="preserve">1950119956</t>
  </si>
  <si>
    <t xml:space="preserve">ROMERO SARANGO NAYELI BRIGITTE</t>
  </si>
  <si>
    <t xml:space="preserve">1950123297</t>
  </si>
  <si>
    <t xml:space="preserve">ROMERO SARANGO NAYELI MAILY</t>
  </si>
  <si>
    <t xml:space="preserve">1900776640</t>
  </si>
  <si>
    <t xml:space="preserve">SUQUILANDA MONTOYA FERNANDO NOE</t>
  </si>
  <si>
    <t xml:space="preserve">1900840743</t>
  </si>
  <si>
    <t xml:space="preserve">VIVANCO QUEZADA EMILY PRISCILA</t>
  </si>
  <si>
    <t xml:space="preserve">Transformar la educación, misión de</t>
  </si>
  <si>
    <t xml:space="preserve">TODOS</t>
  </si>
  <si>
    <t xml:space="preserve">D</t>
  </si>
  <si>
    <t xml:space="preserve">1950019917</t>
  </si>
  <si>
    <t xml:space="preserve">ALVAREZ CASTILLO MAYTE YELENA</t>
  </si>
  <si>
    <t xml:space="preserve">1950194892</t>
  </si>
  <si>
    <t xml:space="preserve">BURNEO GARCIA ANTHONNY JAVIER</t>
  </si>
  <si>
    <t xml:space="preserve">1950218949</t>
  </si>
  <si>
    <t xml:space="preserve">CASTILLO MONTOYA FAVIAN ISMAEL</t>
  </si>
  <si>
    <t xml:space="preserve">CHALCO RAMON NATALY DANIELA</t>
  </si>
  <si>
    <t xml:space="preserve">RETIRADO</t>
  </si>
  <si>
    <t xml:space="preserve">CHALAN SERAQUIVE MICHAEL DAVID</t>
  </si>
  <si>
    <t xml:space="preserve">CORDOVA ZAMAREÑO JUAN ARIEL</t>
  </si>
  <si>
    <t xml:space="preserve">ESPARZA CANGO JHONSON FABIAN</t>
  </si>
  <si>
    <t xml:space="preserve">1900773266</t>
  </si>
  <si>
    <t xml:space="preserve">GONZALEZ NAMICELA KEVIN PATRICIO</t>
  </si>
  <si>
    <t xml:space="preserve">1900858141</t>
  </si>
  <si>
    <t xml:space="preserve">GRANDA VACA CRISTOPHER MOISES</t>
  </si>
  <si>
    <t xml:space="preserve">1950033454</t>
  </si>
  <si>
    <t xml:space="preserve">GUAMAN CANGO NEYSER ALBEIRO</t>
  </si>
  <si>
    <t xml:space="preserve">GUALAN MACAS VÍCTOR ESTÁLIN</t>
  </si>
  <si>
    <t xml:space="preserve">1900678051</t>
  </si>
  <si>
    <t xml:space="preserve">GUAYA REMACHE KARLA DAILY</t>
  </si>
  <si>
    <t xml:space="preserve">1900980515</t>
  </si>
  <si>
    <t xml:space="preserve">JARAMILLO GARCIA MARELY ANAHI</t>
  </si>
  <si>
    <t xml:space="preserve">1900665553</t>
  </si>
  <si>
    <t xml:space="preserve">JARAMILLO GUERRERO VIVIAN SARAHI</t>
  </si>
  <si>
    <t xml:space="preserve">1950195535</t>
  </si>
  <si>
    <t xml:space="preserve">JIMENEZ MOROCHO ISMAEL SEBASTIAN</t>
  </si>
  <si>
    <t xml:space="preserve">MAZA CANGO DIANA ISABEL</t>
  </si>
  <si>
    <t xml:space="preserve">MENDOZA IBARRA ANTHONY AGUSTIN</t>
  </si>
  <si>
    <t xml:space="preserve">1950112332</t>
  </si>
  <si>
    <t xml:space="preserve">MONTAÑO ZHUNAULA LUISA FERNANDA</t>
  </si>
  <si>
    <t xml:space="preserve">MONTOYA QUEZADA ANGÉLICA</t>
  </si>
  <si>
    <t xml:space="preserve">1950140978</t>
  </si>
  <si>
    <t xml:space="preserve">MORILLO CAMACHO CRISTIAN DAVID</t>
  </si>
  <si>
    <t xml:space="preserve">OLIVARES CHUCHUCA EVA CRISTINA</t>
  </si>
  <si>
    <t xml:space="preserve">1900832880</t>
  </si>
  <si>
    <t xml:space="preserve">ORELLANA JIMENEZ CARLOS EDUARDO</t>
  </si>
  <si>
    <t xml:space="preserve">1950073997</t>
  </si>
  <si>
    <t xml:space="preserve">PARDO GRANDA JHANDRY OMAR                         </t>
  </si>
  <si>
    <t xml:space="preserve">1900859008</t>
  </si>
  <si>
    <t xml:space="preserve">PAREDES BRAVO ROMINA DAYANARA</t>
  </si>
  <si>
    <t xml:space="preserve">1900678671</t>
  </si>
  <si>
    <t xml:space="preserve">POMA GRANDA ALEX VINICIO</t>
  </si>
  <si>
    <t xml:space="preserve">1950116093</t>
  </si>
  <si>
    <t xml:space="preserve">RAMON GONZALEZ RUTH MARICELA</t>
  </si>
  <si>
    <t xml:space="preserve">1950001865</t>
  </si>
  <si>
    <t xml:space="preserve">RODRIGUEZ TITUANA HENRY ENRIQUE</t>
  </si>
  <si>
    <t xml:space="preserve">1900675503</t>
  </si>
  <si>
    <t xml:space="preserve">ROMERO SANCHEZ LUIS LEONEL</t>
  </si>
  <si>
    <t xml:space="preserve">SALINAS GONZALEZ ANDREA CAROLINA</t>
  </si>
  <si>
    <t xml:space="preserve">1900980242</t>
  </si>
  <si>
    <t xml:space="preserve">SANTORUM TORRES DAYANA MAGALY</t>
  </si>
  <si>
    <t xml:space="preserve">1950118784</t>
  </si>
  <si>
    <t xml:space="preserve">SILVA ZAMBRANO VALERIA ROSIBEL</t>
  </si>
  <si>
    <t xml:space="preserve">1900869387</t>
  </si>
  <si>
    <t xml:space="preserve">SUCUNUTA ZARUMA JHORDAN DANIEL</t>
  </si>
  <si>
    <t xml:space="preserve">1900780329</t>
  </si>
  <si>
    <t xml:space="preserve">TITUANA GOMEZ ANA CRISTINA</t>
  </si>
  <si>
    <t xml:space="preserve">TIWI TIWI ANDY JOSÉ</t>
  </si>
  <si>
    <t xml:space="preserve">E</t>
  </si>
  <si>
    <t xml:space="preserve">1900893882</t>
  </si>
  <si>
    <t xml:space="preserve">ALCIVAR TANDAZO LUISANA YAMILE</t>
  </si>
  <si>
    <t xml:space="preserve">1950140556</t>
  </si>
  <si>
    <t xml:space="preserve">ANDRADE ABAD MARELY ANGELETH</t>
  </si>
  <si>
    <t xml:space="preserve">1900739622</t>
  </si>
  <si>
    <t xml:space="preserve">BARBA PILOSO CRISTIAN GONZALO</t>
  </si>
  <si>
    <t xml:space="preserve">1950032936</t>
  </si>
  <si>
    <t xml:space="preserve">CABRERA PUGLLA SARAH ISABEL</t>
  </si>
  <si>
    <t xml:space="preserve">1900984293</t>
  </si>
  <si>
    <t xml:space="preserve">CAJAMARCA ORDOÑEZ RENI JHORSH</t>
  </si>
  <si>
    <t xml:space="preserve">CHAMBA DIEGO</t>
  </si>
  <si>
    <t xml:space="preserve">1900869858</t>
  </si>
  <si>
    <t xml:space="preserve">ENCALADA SUQUILANDA DAVID SEBASTIAN</t>
  </si>
  <si>
    <t xml:space="preserve">GUAILLAS LUISA TAMARA</t>
  </si>
  <si>
    <t xml:space="preserve">1900828912</t>
  </si>
  <si>
    <t xml:space="preserve">JAPON VILLAVICENCIO JHOEL ANDRES</t>
  </si>
  <si>
    <t xml:space="preserve">1950108462</t>
  </si>
  <si>
    <t xml:space="preserve">JARAMILLO JIMENEZ JHORLENY JAMILETH</t>
  </si>
  <si>
    <t xml:space="preserve">1900838275</t>
  </si>
  <si>
    <t xml:space="preserve">JIMENEZ GUALAN TAYLOR ANDERSON</t>
  </si>
  <si>
    <t xml:space="preserve">1950143162</t>
  </si>
  <si>
    <t xml:space="preserve">MARTIN AKACHU NOHELIA ALEXANDRA</t>
  </si>
  <si>
    <t xml:space="preserve">1950030112</t>
  </si>
  <si>
    <t xml:space="preserve">ORELLANA SIGCHO ANGELIQUE CRISTINA</t>
  </si>
  <si>
    <t xml:space="preserve">PULLAGUARI JOHANA</t>
  </si>
  <si>
    <t xml:space="preserve">MEDINA SANCHEZ SAID POLIVIO</t>
  </si>
  <si>
    <t xml:space="preserve">1900776731</t>
  </si>
  <si>
    <t xml:space="preserve">RODRIGUEZ PEREZ LUIS OSWALDO</t>
  </si>
  <si>
    <t xml:space="preserve">1900859602</t>
  </si>
  <si>
    <t xml:space="preserve">SALINAS ARMIJOS GALILEA SARAI</t>
  </si>
  <si>
    <t xml:space="preserve">1900845684</t>
  </si>
  <si>
    <t xml:space="preserve">SANMARTIN ALBITO PABLO SEBASTIAN</t>
  </si>
  <si>
    <t xml:space="preserve">1900985860</t>
  </si>
  <si>
    <t xml:space="preserve">SARANGO CHAMBA GENESIS KATIUSKA</t>
  </si>
  <si>
    <t xml:space="preserve">1900859099</t>
  </si>
  <si>
    <t xml:space="preserve">SILVA ARROBO SANTIAGO MEDARDO</t>
  </si>
  <si>
    <t xml:space="preserve">1400747588</t>
  </si>
  <si>
    <t xml:space="preserve">TIMIAS TIWI EDUARDO ISRAEL</t>
  </si>
  <si>
    <t xml:space="preserve">1900891464</t>
  </si>
  <si>
    <t xml:space="preserve">TOLEDO PEZO JERALD ESLEYTHER</t>
  </si>
  <si>
    <t xml:space="preserve">1950140564</t>
  </si>
  <si>
    <t xml:space="preserve">UCHUARI MACIAS REILY NEIL</t>
  </si>
  <si>
    <t xml:space="preserve">1950012169</t>
  </si>
  <si>
    <t xml:space="preserve">VICENTE MAZA JHOANNA YAJAIRA</t>
  </si>
  <si>
    <t xml:space="preserve">ZHUNAULA LENÍN</t>
  </si>
  <si>
    <t xml:space="preserve">RETIRADA</t>
  </si>
  <si>
    <t xml:space="preserve">ZUAREZ CHAMBA YANILEYSI EDNITA</t>
  </si>
  <si>
    <t xml:space="preserve">REGISTRO DE ASISTENCIA DEL PROGRAMA DE PARTICIPACIÓN ESTUDIANTIL 2022 - 2023</t>
  </si>
  <si>
    <t xml:space="preserve">GRUPO 6:     2DO BGU</t>
  </si>
  <si>
    <t xml:space="preserve">FACILITADOR:</t>
  </si>
  <si>
    <t xml:space="preserve">Lic. Gustavo Ruiz</t>
  </si>
  <si>
    <t xml:space="preserve">PARALELO</t>
  </si>
  <si>
    <t xml:space="preserve">FECHA</t>
  </si>
  <si>
    <t xml:space="preserve">Inaguración-1-05/10/2022</t>
  </si>
  <si>
    <t xml:space="preserve">Bitacora-2-12/10/2022</t>
  </si>
  <si>
    <t xml:space="preserve">Bitacora-3-17/10/2022</t>
  </si>
  <si>
    <t xml:space="preserve">Bitacora-4-19/10/2022</t>
  </si>
  <si>
    <t xml:space="preserve">Bitacora-5-26/10/2022</t>
  </si>
  <si>
    <t xml:space="preserve">Bitacora-6-09/11/2022</t>
  </si>
  <si>
    <t xml:space="preserve">Bitacora-7-23/11/2022</t>
  </si>
  <si>
    <t xml:space="preserve">Bitacora-8-30/11/2022</t>
  </si>
  <si>
    <t xml:space="preserve">Bitacora-9-07/12/2022</t>
  </si>
  <si>
    <t xml:space="preserve">Bitacora-10-28/12/2022</t>
  </si>
  <si>
    <t xml:space="preserve">Bitacora-11-04/01/2023</t>
  </si>
  <si>
    <t xml:space="preserve">Bitacora-12-11/01/2023</t>
  </si>
  <si>
    <t xml:space="preserve">Bitacora-13-26/01/2023</t>
  </si>
  <si>
    <t xml:space="preserve">Bitacora-14-15/02/2023</t>
  </si>
  <si>
    <t xml:space="preserve">Bitacora-15-01/03/2023</t>
  </si>
  <si>
    <t xml:space="preserve">Bitacora-16-15/03/2023</t>
  </si>
  <si>
    <t xml:space="preserve">Total </t>
  </si>
  <si>
    <t xml:space="preserve">Equivalencia</t>
  </si>
  <si>
    <t xml:space="preserve">ACACHO SARANGO JONATHAN STHIF</t>
  </si>
  <si>
    <t xml:space="preserve">ALULIMA SANCHEZ KLEVER DAVID</t>
  </si>
  <si>
    <t xml:space="preserve">ALULIMA ZOSORANGA JHOAN ESNEIDER</t>
  </si>
  <si>
    <t xml:space="preserve">ARMIJOS HERRERA TIFFANY DAYANA                    </t>
  </si>
  <si>
    <t xml:space="preserve">ARMIJOS RIOFRIO ELOY MISHAEL                      </t>
  </si>
  <si>
    <t xml:space="preserve">CURIPOMA DANIELA</t>
  </si>
  <si>
    <t xml:space="preserve">CABRERA HERMENEGILDO YEICO JHOSU</t>
  </si>
  <si>
    <t xml:space="preserve">CORDOVA ZAMAREÑO DILAN JAIR</t>
  </si>
  <si>
    <t xml:space="preserve">ESCOBAR LOPEZ CRISTOFFER DAVID</t>
  </si>
  <si>
    <t xml:space="preserve">GARCIA MALDONADO KEVIN JHONLY</t>
  </si>
  <si>
    <t xml:space="preserve">GONZALES VILLA PAOLO JOSUE</t>
  </si>
  <si>
    <t xml:space="preserve">GUAILLAS NAGUA DULCE MARIA</t>
  </si>
  <si>
    <t xml:space="preserve">GUAILLAS NAGUA JORGE MICHEL</t>
  </si>
  <si>
    <t xml:space="preserve">HUILCA WACHAPA DIEGO ANDRES</t>
  </si>
  <si>
    <t xml:space="preserve">IÑIGUEZ CANGO WILLIAMS AHARON</t>
  </si>
  <si>
    <t xml:space="preserve">JARA PEREZ ALISON FERNANDA</t>
  </si>
  <si>
    <t xml:space="preserve">JARAMILLO TERAN NELSON ADRIAN</t>
  </si>
  <si>
    <t xml:space="preserve">MEDINA KUNANCH JERVIX SANCHY</t>
  </si>
  <si>
    <t xml:space="preserve">MEDINA SERAQUIVE DARWIN SEBASTIAN</t>
  </si>
  <si>
    <t xml:space="preserve">MEDINA VALLADAREZ CYNTHIA DAYANA                  </t>
  </si>
  <si>
    <t xml:space="preserve">MONCAYO GAONA SOFIA ESTHER</t>
  </si>
  <si>
    <t xml:space="preserve">MONTALVAN ERRAEZ YAREXI DAYANARA</t>
  </si>
  <si>
    <t xml:space="preserve">MORENO RIVERA DAMARIS ADRIANA</t>
  </si>
  <si>
    <t xml:space="preserve">MOROCHO LOZANO MAYCOL ARIEL</t>
  </si>
  <si>
    <t xml:space="preserve">ORTIZ CONGACHA ORLIN YILY                         </t>
  </si>
  <si>
    <t xml:space="preserve">PALTA CONSUEGRA DIEGO FERNANDO</t>
  </si>
  <si>
    <t xml:space="preserve">PAQUI GUAMAN JHONATAN ALEJANDRO</t>
  </si>
  <si>
    <t xml:space="preserve">PAREDES VILLAGOMEZ JOHN TIERRY</t>
  </si>
  <si>
    <t xml:space="preserve">PINTO UNKUCH NILO JEFFERSON</t>
  </si>
  <si>
    <t xml:space="preserve">REYES CHIRIAPO ANDERSON FABRICIO</t>
  </si>
  <si>
    <t xml:space="preserve">ROBLES BACACELA ANAHI DOMENICA</t>
  </si>
  <si>
    <t xml:space="preserve">ROMERO GUAMAN JOSE LUIS</t>
  </si>
  <si>
    <t xml:space="preserve">SANCHEZ LUPERCIO KAREN MISHELL</t>
  </si>
  <si>
    <t xml:space="preserve">SANCHEZ REYES ELKIN BYRON</t>
  </si>
  <si>
    <t xml:space="preserve">SIMBAÑA SALINAS NYLSI ADAMARIS</t>
  </si>
  <si>
    <t xml:space="preserve">SIZALIMA HERRERA VANNYA FERNANDA</t>
  </si>
  <si>
    <t xml:space="preserve">TORO SANCHEZ FREDDY DAVID</t>
  </si>
  <si>
    <t xml:space="preserve">VALAREZO ZAMBRANO ALEJANDRO PATRICIO</t>
  </si>
  <si>
    <t xml:space="preserve">VEINTIMILLA VILLALTA EDDY FABIAN                  </t>
  </si>
  <si>
    <t xml:space="preserve">ZHANAY CARRILLO ELVIS JHOEL(exonerado)</t>
  </si>
  <si>
    <t xml:space="preserve">GONZÁLEZ IÑIGUEZ YOLANDA ISABEL</t>
  </si>
  <si>
    <t xml:space="preserve">presentación-casa-abierta-26-04-2023</t>
  </si>
  <si>
    <t xml:space="preserve">Trabajo-de-campo(3)</t>
  </si>
  <si>
    <t xml:space="preserve">Bitacoras(5)</t>
  </si>
  <si>
    <t xml:space="preserve">Casa-abierta(2)</t>
  </si>
  <si>
    <t xml:space="preserve">Total</t>
  </si>
  <si>
    <t xml:space="preserve">aporto economicamente</t>
  </si>
  <si>
    <t xml:space="preserve">no contribuyen en casa abierta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</si>
</sst>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m/dd/yyyy"/>
    <numFmt numFmtId="167" formatCode="mm/dd/yy"/>
    <numFmt numFmtId="168" formatCode="#.00"/>
    <numFmt numFmtId="169" formatCode="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name val="Bodoni MT Black"/>
      <family val="1"/>
      <charset val="1"/>
    </font>
    <font>
      <b val="true"/>
      <sz val="8"/>
      <name val="Arial Unicode MS"/>
      <family val="2"/>
      <charset val="1"/>
    </font>
    <font>
      <b val="true"/>
      <sz val="10"/>
      <name val="Arial Black"/>
      <family val="2"/>
      <charset val="1"/>
    </font>
    <font>
      <b val="true"/>
      <u val="single"/>
      <sz val="14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mbria"/>
      <family val="1"/>
      <charset val="1"/>
    </font>
    <font>
      <b val="true"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000000"/>
      <name val="Calibri"/>
      <family val="2"/>
      <charset val="1"/>
    </font>
    <font>
      <sz val="9"/>
      <color rgb="FF10243E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0"/>
      <charset val="2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  <font>
      <b val="true"/>
      <sz val="10"/>
      <color rgb="FF000000"/>
      <name val="Bodoni MT Black"/>
      <family val="1"/>
      <charset val="1"/>
    </font>
    <font>
      <sz val="10"/>
      <color rgb="FF000000"/>
      <name val="Bodoni MT Black"/>
      <family val="1"/>
      <charset val="1"/>
    </font>
    <font>
      <b val="true"/>
      <sz val="14"/>
      <name val="Calibri"/>
      <family val="2"/>
      <charset val="1"/>
    </font>
    <font>
      <b val="true"/>
      <sz val="9"/>
      <color rgb="FF000000"/>
      <name val="Bodoni MT Black"/>
      <family val="1"/>
      <charset val="1"/>
    </font>
    <font>
      <b val="tru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ECEBEB"/>
      </patternFill>
    </fill>
    <fill>
      <patternFill patternType="solid">
        <fgColor rgb="FF6699FF"/>
        <bgColor rgb="FF969696"/>
      </patternFill>
    </fill>
    <fill>
      <patternFill patternType="solid">
        <fgColor rgb="FFFFFFFF"/>
        <bgColor rgb="FFECEBEB"/>
      </patternFill>
    </fill>
    <fill>
      <patternFill patternType="solid">
        <fgColor rgb="FFECEBEB"/>
        <bgColor rgb="FFDDDDDD"/>
      </patternFill>
    </fill>
    <fill>
      <patternFill patternType="solid">
        <fgColor rgb="FFD0CECE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2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2" fillId="0" borderId="4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5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5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5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1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7" fillId="0" borderId="0" xfId="2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2" fillId="0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9" fontId="13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6699FF"/>
      <rgbColor rgb="FF993366"/>
      <rgbColor rgb="FFECEBEB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0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761400</xdr:colOff>
      <xdr:row>0</xdr:row>
      <xdr:rowOff>617040</xdr:rowOff>
    </xdr:to>
    <xdr:pic>
      <xdr:nvPicPr>
        <xdr:cNvPr id="9" name="Picture" descr=""/>
        <xdr:cNvPicPr/>
      </xdr:nvPicPr>
      <xdr:blipFill>
        <a:blip r:embed="rId1"/>
        <a:stretch/>
      </xdr:blipFill>
      <xdr:spPr>
        <a:xfrm>
          <a:off x="0" y="0"/>
          <a:ext cx="1101240" cy="61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1</xdr:col>
      <xdr:colOff>723240</xdr:colOff>
      <xdr:row>1</xdr:row>
      <xdr:rowOff>37440</xdr:rowOff>
    </xdr:to>
    <xdr:pic>
      <xdr:nvPicPr>
        <xdr:cNvPr id="10" name="Picture" descr=""/>
        <xdr:cNvPicPr/>
      </xdr:nvPicPr>
      <xdr:blipFill>
        <a:blip r:embed="rId1"/>
        <a:stretch/>
      </xdr:blipFill>
      <xdr:spPr>
        <a:xfrm>
          <a:off x="0" y="57240"/>
          <a:ext cx="1106280" cy="61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28440</xdr:rowOff>
    </xdr:from>
    <xdr:to>
      <xdr:col>1</xdr:col>
      <xdr:colOff>780480</xdr:colOff>
      <xdr:row>1</xdr:row>
      <xdr:rowOff>8640</xdr:rowOff>
    </xdr:to>
    <xdr:pic>
      <xdr:nvPicPr>
        <xdr:cNvPr id="11" name="Picture" descr=""/>
        <xdr:cNvPicPr/>
      </xdr:nvPicPr>
      <xdr:blipFill>
        <a:blip r:embed="rId1"/>
        <a:stretch/>
      </xdr:blipFill>
      <xdr:spPr>
        <a:xfrm>
          <a:off x="0" y="28440"/>
          <a:ext cx="1101960" cy="61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629280</xdr:colOff>
      <xdr:row>2</xdr:row>
      <xdr:rowOff>11880</xdr:rowOff>
    </xdr:to>
    <xdr:pic>
      <xdr:nvPicPr>
        <xdr:cNvPr id="12" name="1 Imagen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348480" y="19080"/>
          <a:ext cx="607320" cy="405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142200</xdr:rowOff>
    </xdr:to>
    <xdr:pic>
      <xdr:nvPicPr>
        <xdr:cNvPr id="13" name="1 Imagen_0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22320</xdr:colOff>
      <xdr:row>0</xdr:row>
      <xdr:rowOff>19080</xdr:rowOff>
    </xdr:from>
    <xdr:to>
      <xdr:col>1</xdr:col>
      <xdr:colOff>631080</xdr:colOff>
      <xdr:row>1</xdr:row>
      <xdr:rowOff>142200</xdr:rowOff>
    </xdr:to>
    <xdr:pic>
      <xdr:nvPicPr>
        <xdr:cNvPr id="14" name="1 Imagen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68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1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5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630720</xdr:colOff>
      <xdr:row>1</xdr:row>
      <xdr:rowOff>150480</xdr:rowOff>
    </xdr:to>
    <xdr:pic>
      <xdr:nvPicPr>
        <xdr:cNvPr id="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8760" cy="351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123840</xdr:rowOff>
    </xdr:from>
    <xdr:to>
      <xdr:col>1</xdr:col>
      <xdr:colOff>837360</xdr:colOff>
      <xdr:row>0</xdr:row>
      <xdr:rowOff>636120</xdr:rowOff>
    </xdr:to>
    <xdr:pic>
      <xdr:nvPicPr>
        <xdr:cNvPr id="7" name="Picture" descr=""/>
        <xdr:cNvPicPr/>
      </xdr:nvPicPr>
      <xdr:blipFill>
        <a:blip r:embed="rId1"/>
        <a:stretch/>
      </xdr:blipFill>
      <xdr:spPr>
        <a:xfrm>
          <a:off x="9360" y="123840"/>
          <a:ext cx="1098000" cy="51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1</xdr:col>
      <xdr:colOff>703800</xdr:colOff>
      <xdr:row>0</xdr:row>
      <xdr:rowOff>542160</xdr:rowOff>
    </xdr:to>
    <xdr:pic>
      <xdr:nvPicPr>
        <xdr:cNvPr id="8" name="Picture" descr=""/>
        <xdr:cNvPicPr/>
      </xdr:nvPicPr>
      <xdr:blipFill>
        <a:blip r:embed="rId1"/>
        <a:stretch/>
      </xdr:blipFill>
      <xdr:spPr>
        <a:xfrm>
          <a:off x="28440" y="47520"/>
          <a:ext cx="1110960" cy="494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27"/>
  </cols>
  <sheetData>
    <row r="1" customFormat="false" ht="13.8" hidden="false" customHeight="false" outlineLevel="0" collapsed="false">
      <c r="A1" s="2"/>
      <c r="B1" s="3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2" t="s">
        <v>3</v>
      </c>
      <c r="B3" s="2" t="s">
        <v>4</v>
      </c>
    </row>
    <row r="4" customFormat="false" ht="12.8" hidden="false" customHeight="false" outlineLevel="0" collapsed="false">
      <c r="A4" s="2" t="s">
        <v>5</v>
      </c>
      <c r="B4" s="2" t="s">
        <v>6</v>
      </c>
    </row>
    <row r="5" customFormat="false" ht="12.8" hidden="false" customHeight="false" outlineLevel="0" collapsed="false">
      <c r="A5" s="2" t="s">
        <v>7</v>
      </c>
      <c r="B5" s="2" t="s">
        <v>8</v>
      </c>
    </row>
    <row r="6" customFormat="false" ht="12.8" hidden="false" customHeight="false" outlineLevel="0" collapsed="false">
      <c r="A6" s="2" t="s">
        <v>9</v>
      </c>
      <c r="B6" s="2" t="s">
        <v>10</v>
      </c>
    </row>
    <row r="7" customFormat="false" ht="12.8" hidden="false" customHeight="false" outlineLevel="0" collapsed="false">
      <c r="A7" s="2" t="s">
        <v>11</v>
      </c>
      <c r="B7" s="2" t="s">
        <v>12</v>
      </c>
    </row>
    <row r="8" customFormat="false" ht="12.8" hidden="false" customHeight="false" outlineLevel="0" collapsed="false">
      <c r="A8" s="1" t="s">
        <v>13</v>
      </c>
      <c r="B8" s="1" t="s">
        <v>14</v>
      </c>
    </row>
    <row r="10" customFormat="false" ht="13.8" hidden="false" customHeight="false" outlineLevel="0" collapsed="false">
      <c r="A10" s="4" t="s">
        <v>15</v>
      </c>
      <c r="B10" s="3" t="s">
        <v>16</v>
      </c>
    </row>
    <row r="11" customFormat="false" ht="13.8" hidden="false" customHeight="false" outlineLevel="0" collapsed="false">
      <c r="A11" s="5" t="n">
        <v>1</v>
      </c>
      <c r="B11" s="2" t="s">
        <v>17</v>
      </c>
    </row>
    <row r="12" customFormat="false" ht="13.8" hidden="false" customHeight="false" outlineLevel="0" collapsed="false">
      <c r="A12" s="5" t="n">
        <v>2</v>
      </c>
      <c r="B12" s="2" t="s">
        <v>18</v>
      </c>
    </row>
    <row r="13" customFormat="false" ht="13.8" hidden="false" customHeight="false" outlineLevel="0" collapsed="false">
      <c r="A13" s="5" t="n">
        <v>3</v>
      </c>
      <c r="B13" s="2" t="s">
        <v>19</v>
      </c>
    </row>
    <row r="14" customFormat="false" ht="13.8" hidden="false" customHeight="false" outlineLevel="0" collapsed="false">
      <c r="A14" s="5" t="n">
        <v>4</v>
      </c>
      <c r="B14" s="2" t="s">
        <v>20</v>
      </c>
    </row>
    <row r="15" customFormat="false" ht="13.8" hidden="false" customHeight="false" outlineLevel="0" collapsed="false">
      <c r="A15" s="5" t="n">
        <v>5</v>
      </c>
      <c r="B15" s="2" t="s">
        <v>21</v>
      </c>
    </row>
    <row r="16" customFormat="false" ht="13.8" hidden="false" customHeight="false" outlineLevel="0" collapsed="false">
      <c r="A16" s="5" t="n">
        <v>6</v>
      </c>
      <c r="B16" s="2" t="s">
        <v>22</v>
      </c>
    </row>
    <row r="17" customFormat="false" ht="13.8" hidden="false" customHeight="false" outlineLevel="0" collapsed="false">
      <c r="A17" s="5" t="n">
        <v>7</v>
      </c>
      <c r="B17" s="2" t="s">
        <v>23</v>
      </c>
    </row>
    <row r="18" customFormat="false" ht="13.8" hidden="false" customHeight="false" outlineLevel="0" collapsed="false">
      <c r="A18" s="5" t="n">
        <v>8</v>
      </c>
      <c r="B18" s="2" t="s">
        <v>24</v>
      </c>
    </row>
    <row r="19" customFormat="false" ht="13.8" hidden="false" customHeight="false" outlineLevel="0" collapsed="false">
      <c r="A19" s="5" t="n">
        <v>9</v>
      </c>
      <c r="B19" s="2" t="s">
        <v>25</v>
      </c>
    </row>
    <row r="20" customFormat="false" ht="13.8" hidden="false" customHeight="false" outlineLevel="0" collapsed="false">
      <c r="A20" s="5" t="n">
        <v>10</v>
      </c>
      <c r="B20" s="2" t="s">
        <v>26</v>
      </c>
    </row>
    <row r="21" customFormat="false" ht="13.8" hidden="false" customHeight="false" outlineLevel="0" collapsed="false">
      <c r="A21" s="5" t="n">
        <v>11</v>
      </c>
      <c r="B21" s="2" t="s">
        <v>27</v>
      </c>
    </row>
    <row r="22" customFormat="false" ht="13.8" hidden="false" customHeight="false" outlineLevel="0" collapsed="false">
      <c r="A22" s="5" t="n">
        <v>12</v>
      </c>
      <c r="B22" s="2" t="s">
        <v>28</v>
      </c>
    </row>
    <row r="23" customFormat="false" ht="13.8" hidden="false" customHeight="false" outlineLevel="0" collapsed="false">
      <c r="A23" s="5" t="n">
        <v>13</v>
      </c>
      <c r="B23" s="2" t="s">
        <v>29</v>
      </c>
    </row>
    <row r="24" customFormat="false" ht="13.8" hidden="false" customHeight="false" outlineLevel="0" collapsed="false">
      <c r="A24" s="5" t="n">
        <v>14</v>
      </c>
      <c r="B24" s="2" t="s">
        <v>30</v>
      </c>
    </row>
    <row r="25" customFormat="false" ht="13.8" hidden="false" customHeight="false" outlineLevel="0" collapsed="false">
      <c r="A25" s="5" t="n">
        <v>15</v>
      </c>
      <c r="B25" s="2" t="s">
        <v>31</v>
      </c>
    </row>
    <row r="26" customFormat="false" ht="13.8" hidden="false" customHeight="false" outlineLevel="0" collapsed="false">
      <c r="A26" s="5" t="n">
        <v>16</v>
      </c>
      <c r="B26" s="2" t="s">
        <v>32</v>
      </c>
    </row>
    <row r="27" customFormat="false" ht="13.8" hidden="false" customHeight="false" outlineLevel="0" collapsed="false">
      <c r="A27" s="5" t="n">
        <v>17</v>
      </c>
      <c r="B27" s="2" t="s">
        <v>33</v>
      </c>
    </row>
    <row r="28" customFormat="false" ht="13.8" hidden="false" customHeight="false" outlineLevel="0" collapsed="false">
      <c r="A28" s="5" t="n">
        <v>18</v>
      </c>
      <c r="B28" s="2" t="s">
        <v>34</v>
      </c>
    </row>
    <row r="29" customFormat="false" ht="13.8" hidden="false" customHeight="false" outlineLevel="0" collapsed="false">
      <c r="A29" s="5" t="n">
        <v>19</v>
      </c>
      <c r="B29" s="2" t="s">
        <v>35</v>
      </c>
    </row>
    <row r="30" customFormat="false" ht="13.8" hidden="false" customHeight="false" outlineLevel="0" collapsed="false">
      <c r="A30" s="5" t="n">
        <v>20</v>
      </c>
      <c r="B30" s="2" t="s">
        <v>36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9" activeCellId="0" sqref="A9"/>
    </sheetView>
  </sheetViews>
  <sheetFormatPr defaultColWidth="9.66796875" defaultRowHeight="14.5" zeroHeight="false" outlineLevelRow="0" outlineLevelCol="0"/>
  <cols>
    <col collapsed="false" customWidth="true" hidden="false" outlineLevel="0" max="1" min="1" style="2" width="3.83"/>
    <col collapsed="false" customWidth="true" hidden="false" outlineLevel="0" max="2" min="2" style="2" width="15.81"/>
    <col collapsed="false" customWidth="true" hidden="false" outlineLevel="0" max="3" min="3" style="2" width="1"/>
    <col collapsed="false" customWidth="true" hidden="false" outlineLevel="0" max="4" min="4" style="2" width="15.63"/>
    <col collapsed="false" customWidth="true" hidden="false" outlineLevel="0" max="5" min="5" style="2" width="5.43"/>
    <col collapsed="false" customWidth="true" hidden="false" outlineLevel="0" max="6" min="6" style="2" width="3.18"/>
    <col collapsed="false" customWidth="true" hidden="false" outlineLevel="0" max="7" min="7" style="2" width="25"/>
  </cols>
  <sheetData>
    <row r="1" customFormat="false" ht="50.15" hidden="false" customHeight="true" outlineLevel="0" collapsed="false">
      <c r="A1" s="35"/>
      <c r="B1" s="35"/>
      <c r="C1" s="35"/>
      <c r="D1" s="35"/>
      <c r="E1" s="35"/>
      <c r="F1" s="35"/>
      <c r="G1" s="36"/>
      <c r="H1" s="35"/>
    </row>
    <row r="2" customFormat="false" ht="15.5" hidden="false" customHeight="true" outlineLevel="0" collapsed="false">
      <c r="A2" s="37" t="s">
        <v>77</v>
      </c>
      <c r="B2" s="37"/>
      <c r="C2" s="37"/>
      <c r="D2" s="38" t="s">
        <v>78</v>
      </c>
      <c r="E2" s="38"/>
      <c r="F2" s="38"/>
      <c r="G2" s="38"/>
      <c r="H2" s="35"/>
    </row>
    <row r="3" customFormat="false" ht="15.5" hidden="false" customHeight="true" outlineLevel="0" collapsed="false">
      <c r="A3" s="37" t="s">
        <v>79</v>
      </c>
      <c r="B3" s="37"/>
      <c r="C3" s="37"/>
      <c r="D3" s="38" t="s">
        <v>80</v>
      </c>
      <c r="E3" s="38"/>
      <c r="F3" s="38"/>
      <c r="G3" s="38"/>
      <c r="H3" s="35"/>
    </row>
    <row r="4" customFormat="false" ht="15.5" hidden="false" customHeight="true" outlineLevel="0" collapsed="false">
      <c r="A4" s="37" t="s">
        <v>81</v>
      </c>
      <c r="B4" s="37"/>
      <c r="C4" s="37"/>
      <c r="D4" s="38" t="s">
        <v>82</v>
      </c>
      <c r="E4" s="38"/>
      <c r="F4" s="38"/>
      <c r="G4" s="38"/>
      <c r="H4" s="35"/>
    </row>
    <row r="5" customFormat="false" ht="15.5" hidden="false" customHeight="true" outlineLevel="0" collapsed="false">
      <c r="A5" s="37" t="s">
        <v>83</v>
      </c>
      <c r="B5" s="37"/>
      <c r="C5" s="37"/>
      <c r="D5" s="38" t="s">
        <v>84</v>
      </c>
      <c r="E5" s="38"/>
      <c r="F5" s="38"/>
      <c r="G5" s="38"/>
      <c r="H5" s="35"/>
    </row>
    <row r="6" customFormat="false" ht="15.5" hidden="false" customHeight="true" outlineLevel="0" collapsed="false">
      <c r="A6" s="37" t="s">
        <v>85</v>
      </c>
      <c r="B6" s="37"/>
      <c r="C6" s="37"/>
      <c r="D6" s="38" t="s">
        <v>86</v>
      </c>
      <c r="E6" s="38"/>
      <c r="F6" s="38"/>
      <c r="G6" s="38"/>
      <c r="H6" s="35"/>
    </row>
    <row r="7" customFormat="false" ht="15.5" hidden="false" customHeight="true" outlineLevel="0" collapsed="false">
      <c r="A7" s="39" t="s">
        <v>87</v>
      </c>
      <c r="B7" s="39"/>
      <c r="C7" s="39"/>
      <c r="D7" s="38" t="s">
        <v>63</v>
      </c>
      <c r="E7" s="38"/>
      <c r="F7" s="38"/>
      <c r="G7" s="38"/>
      <c r="H7" s="35"/>
    </row>
    <row r="8" customFormat="false" ht="10" hidden="false" customHeight="true" outlineLevel="0" collapsed="false">
      <c r="A8" s="40" t="s">
        <v>88</v>
      </c>
      <c r="B8" s="40" t="s">
        <v>89</v>
      </c>
      <c r="C8" s="40" t="s">
        <v>90</v>
      </c>
      <c r="D8" s="40"/>
      <c r="E8" s="40"/>
      <c r="F8" s="40"/>
      <c r="G8" s="40"/>
      <c r="H8" s="35"/>
    </row>
    <row r="9" customFormat="false" ht="15.5" hidden="false" customHeight="true" outlineLevel="0" collapsed="false">
      <c r="A9" s="41" t="n">
        <v>1</v>
      </c>
      <c r="B9" s="41" t="s">
        <v>91</v>
      </c>
      <c r="C9" s="41" t="s">
        <v>92</v>
      </c>
      <c r="D9" s="41"/>
      <c r="E9" s="41"/>
      <c r="F9" s="41"/>
      <c r="G9" s="41"/>
      <c r="H9" s="35"/>
    </row>
    <row r="10" customFormat="false" ht="15.5" hidden="false" customHeight="true" outlineLevel="0" collapsed="false">
      <c r="A10" s="42" t="n">
        <v>2</v>
      </c>
      <c r="B10" s="42" t="s">
        <v>93</v>
      </c>
      <c r="C10" s="42" t="s">
        <v>94</v>
      </c>
      <c r="D10" s="42"/>
      <c r="E10" s="42"/>
      <c r="F10" s="42"/>
      <c r="G10" s="42"/>
      <c r="H10" s="35"/>
    </row>
    <row r="11" customFormat="false" ht="15.5" hidden="false" customHeight="true" outlineLevel="0" collapsed="false">
      <c r="A11" s="41" t="n">
        <v>3</v>
      </c>
      <c r="B11" s="42"/>
      <c r="C11" s="42" t="s">
        <v>95</v>
      </c>
      <c r="D11" s="42"/>
      <c r="E11" s="42"/>
      <c r="F11" s="42"/>
      <c r="G11" s="42"/>
      <c r="H11" s="35"/>
    </row>
    <row r="12" customFormat="false" ht="15.5" hidden="false" customHeight="true" outlineLevel="0" collapsed="false">
      <c r="A12" s="42" t="n">
        <v>4</v>
      </c>
      <c r="B12" s="43" t="s">
        <v>96</v>
      </c>
      <c r="C12" s="42" t="s">
        <v>97</v>
      </c>
      <c r="D12" s="42"/>
      <c r="E12" s="42"/>
      <c r="F12" s="42"/>
      <c r="G12" s="42"/>
      <c r="H12" s="35"/>
    </row>
    <row r="13" customFormat="false" ht="15.5" hidden="false" customHeight="true" outlineLevel="0" collapsed="false">
      <c r="A13" s="41" t="n">
        <v>5</v>
      </c>
      <c r="B13" s="41" t="s">
        <v>98</v>
      </c>
      <c r="C13" s="41" t="s">
        <v>99</v>
      </c>
      <c r="D13" s="41"/>
      <c r="E13" s="41"/>
      <c r="F13" s="41"/>
      <c r="G13" s="41"/>
      <c r="H13" s="35"/>
    </row>
    <row r="14" customFormat="false" ht="15.5" hidden="false" customHeight="true" outlineLevel="0" collapsed="false">
      <c r="A14" s="42" t="n">
        <v>6</v>
      </c>
      <c r="B14" s="42" t="s">
        <v>100</v>
      </c>
      <c r="C14" s="42" t="s">
        <v>101</v>
      </c>
      <c r="D14" s="42"/>
      <c r="E14" s="42"/>
      <c r="F14" s="42"/>
      <c r="G14" s="42"/>
      <c r="H14" s="35"/>
    </row>
    <row r="15" customFormat="false" ht="15.5" hidden="false" customHeight="true" outlineLevel="0" collapsed="false">
      <c r="A15" s="41" t="n">
        <v>7</v>
      </c>
      <c r="B15" s="41" t="s">
        <v>102</v>
      </c>
      <c r="C15" s="41" t="s">
        <v>103</v>
      </c>
      <c r="D15" s="41"/>
      <c r="E15" s="41"/>
      <c r="F15" s="41"/>
      <c r="G15" s="41"/>
      <c r="H15" s="35"/>
    </row>
    <row r="16" customFormat="false" ht="15.5" hidden="false" customHeight="true" outlineLevel="0" collapsed="false">
      <c r="A16" s="42" t="n">
        <v>8</v>
      </c>
      <c r="B16" s="42" t="s">
        <v>104</v>
      </c>
      <c r="C16" s="42" t="s">
        <v>105</v>
      </c>
      <c r="D16" s="42"/>
      <c r="E16" s="42"/>
      <c r="F16" s="42"/>
      <c r="G16" s="42"/>
      <c r="H16" s="35"/>
    </row>
    <row r="17" customFormat="false" ht="15.5" hidden="false" customHeight="true" outlineLevel="0" collapsed="false">
      <c r="A17" s="41" t="n">
        <v>9</v>
      </c>
      <c r="B17" s="41" t="s">
        <v>106</v>
      </c>
      <c r="C17" s="41" t="s">
        <v>107</v>
      </c>
      <c r="D17" s="41"/>
      <c r="E17" s="41"/>
      <c r="F17" s="41"/>
      <c r="G17" s="41"/>
      <c r="H17" s="35"/>
    </row>
    <row r="18" customFormat="false" ht="15.5" hidden="false" customHeight="true" outlineLevel="0" collapsed="false">
      <c r="A18" s="42" t="n">
        <v>10</v>
      </c>
      <c r="B18" s="42" t="s">
        <v>108</v>
      </c>
      <c r="C18" s="42" t="s">
        <v>109</v>
      </c>
      <c r="D18" s="42"/>
      <c r="E18" s="42"/>
      <c r="F18" s="42"/>
      <c r="G18" s="42"/>
      <c r="H18" s="35"/>
    </row>
    <row r="19" customFormat="false" ht="15.5" hidden="false" customHeight="true" outlineLevel="0" collapsed="false">
      <c r="A19" s="41" t="n">
        <v>11</v>
      </c>
      <c r="B19" s="42"/>
      <c r="C19" s="42" t="s">
        <v>110</v>
      </c>
      <c r="D19" s="42"/>
      <c r="E19" s="42"/>
      <c r="F19" s="42"/>
      <c r="G19" s="42"/>
      <c r="H19" s="35"/>
    </row>
    <row r="20" customFormat="false" ht="15.5" hidden="false" customHeight="true" outlineLevel="0" collapsed="false">
      <c r="A20" s="42" t="n">
        <v>12</v>
      </c>
      <c r="B20" s="41" t="s">
        <v>111</v>
      </c>
      <c r="C20" s="41" t="s">
        <v>112</v>
      </c>
      <c r="D20" s="41"/>
      <c r="E20" s="41"/>
      <c r="F20" s="41"/>
      <c r="G20" s="41"/>
      <c r="H20" s="35"/>
    </row>
    <row r="21" customFormat="false" ht="15.5" hidden="false" customHeight="true" outlineLevel="0" collapsed="false">
      <c r="A21" s="41" t="n">
        <v>13</v>
      </c>
      <c r="B21" s="42" t="s">
        <v>113</v>
      </c>
      <c r="C21" s="42" t="s">
        <v>114</v>
      </c>
      <c r="D21" s="42"/>
      <c r="E21" s="42"/>
      <c r="F21" s="42"/>
      <c r="G21" s="42"/>
      <c r="H21" s="35"/>
    </row>
    <row r="22" customFormat="false" ht="15.5" hidden="false" customHeight="true" outlineLevel="0" collapsed="false">
      <c r="A22" s="42" t="n">
        <v>14</v>
      </c>
      <c r="B22" s="41" t="s">
        <v>115</v>
      </c>
      <c r="C22" s="41" t="s">
        <v>116</v>
      </c>
      <c r="D22" s="41"/>
      <c r="E22" s="41"/>
      <c r="F22" s="41"/>
      <c r="G22" s="41"/>
      <c r="H22" s="35"/>
    </row>
    <row r="23" customFormat="false" ht="15.5" hidden="false" customHeight="true" outlineLevel="0" collapsed="false">
      <c r="A23" s="41" t="n">
        <v>15</v>
      </c>
      <c r="B23" s="42" t="s">
        <v>117</v>
      </c>
      <c r="C23" s="42" t="s">
        <v>118</v>
      </c>
      <c r="D23" s="42"/>
      <c r="E23" s="42"/>
      <c r="F23" s="42"/>
      <c r="G23" s="42"/>
      <c r="H23" s="35"/>
    </row>
    <row r="24" customFormat="false" ht="15.5" hidden="false" customHeight="true" outlineLevel="0" collapsed="false">
      <c r="A24" s="42" t="n">
        <v>16</v>
      </c>
      <c r="B24" s="41" t="s">
        <v>119</v>
      </c>
      <c r="C24" s="41" t="s">
        <v>120</v>
      </c>
      <c r="D24" s="41"/>
      <c r="E24" s="41"/>
      <c r="F24" s="41"/>
      <c r="G24" s="41"/>
      <c r="H24" s="35"/>
    </row>
    <row r="25" customFormat="false" ht="15.5" hidden="false" customHeight="true" outlineLevel="0" collapsed="false">
      <c r="A25" s="41" t="n">
        <v>17</v>
      </c>
      <c r="B25" s="41"/>
      <c r="C25" s="41" t="s">
        <v>121</v>
      </c>
      <c r="D25" s="41"/>
      <c r="E25" s="41"/>
      <c r="F25" s="41"/>
      <c r="G25" s="41"/>
      <c r="H25" s="35"/>
    </row>
    <row r="26" customFormat="false" ht="15.5" hidden="false" customHeight="true" outlineLevel="0" collapsed="false">
      <c r="A26" s="42" t="n">
        <v>18</v>
      </c>
      <c r="B26" s="42" t="s">
        <v>122</v>
      </c>
      <c r="C26" s="42" t="s">
        <v>123</v>
      </c>
      <c r="D26" s="42"/>
      <c r="E26" s="42"/>
      <c r="F26" s="42"/>
      <c r="G26" s="42"/>
      <c r="H26" s="35"/>
    </row>
    <row r="27" customFormat="false" ht="15.5" hidden="false" customHeight="true" outlineLevel="0" collapsed="false">
      <c r="A27" s="41" t="n">
        <v>19</v>
      </c>
      <c r="B27" s="41" t="s">
        <v>124</v>
      </c>
      <c r="C27" s="41" t="s">
        <v>125</v>
      </c>
      <c r="D27" s="41"/>
      <c r="E27" s="41"/>
      <c r="F27" s="41"/>
      <c r="G27" s="41"/>
      <c r="H27" s="35"/>
    </row>
    <row r="28" customFormat="false" ht="15.5" hidden="false" customHeight="true" outlineLevel="0" collapsed="false">
      <c r="A28" s="42" t="n">
        <v>20</v>
      </c>
      <c r="B28" s="42" t="s">
        <v>126</v>
      </c>
      <c r="C28" s="42" t="s">
        <v>127</v>
      </c>
      <c r="D28" s="42"/>
      <c r="E28" s="42"/>
      <c r="F28" s="42"/>
      <c r="G28" s="42"/>
      <c r="H28" s="35"/>
    </row>
    <row r="29" customFormat="false" ht="15.5" hidden="false" customHeight="true" outlineLevel="0" collapsed="false">
      <c r="A29" s="41" t="n">
        <v>21</v>
      </c>
      <c r="B29" s="41" t="s">
        <v>128</v>
      </c>
      <c r="C29" s="41" t="s">
        <v>129</v>
      </c>
      <c r="D29" s="41"/>
      <c r="E29" s="41"/>
      <c r="F29" s="41"/>
      <c r="G29" s="41"/>
      <c r="H29" s="35"/>
    </row>
    <row r="30" customFormat="false" ht="15.5" hidden="false" customHeight="true" outlineLevel="0" collapsed="false">
      <c r="A30" s="42" t="n">
        <v>22</v>
      </c>
      <c r="B30" s="41" t="s">
        <v>130</v>
      </c>
      <c r="C30" s="41" t="s">
        <v>131</v>
      </c>
      <c r="D30" s="41"/>
      <c r="E30" s="41"/>
      <c r="F30" s="41"/>
      <c r="G30" s="41"/>
      <c r="H30" s="35"/>
    </row>
    <row r="31" customFormat="false" ht="15.5" hidden="false" customHeight="true" outlineLevel="0" collapsed="false">
      <c r="A31" s="41" t="n">
        <v>23</v>
      </c>
      <c r="B31" s="42" t="s">
        <v>132</v>
      </c>
      <c r="C31" s="42" t="s">
        <v>133</v>
      </c>
      <c r="D31" s="42"/>
      <c r="E31" s="42"/>
      <c r="F31" s="42"/>
      <c r="G31" s="42"/>
      <c r="H31" s="35"/>
    </row>
    <row r="32" customFormat="false" ht="15.5" hidden="false" customHeight="true" outlineLevel="0" collapsed="false">
      <c r="A32" s="42" t="n">
        <v>24</v>
      </c>
      <c r="B32" s="41" t="s">
        <v>134</v>
      </c>
      <c r="C32" s="41" t="s">
        <v>135</v>
      </c>
      <c r="D32" s="41"/>
      <c r="E32" s="41"/>
      <c r="F32" s="41"/>
      <c r="G32" s="41"/>
      <c r="H32" s="35"/>
    </row>
    <row r="33" customFormat="false" ht="15.5" hidden="false" customHeight="true" outlineLevel="0" collapsed="false">
      <c r="A33" s="41" t="n">
        <v>25</v>
      </c>
      <c r="B33" s="41" t="s">
        <v>136</v>
      </c>
      <c r="C33" s="41" t="s">
        <v>137</v>
      </c>
      <c r="D33" s="41"/>
      <c r="E33" s="41"/>
      <c r="F33" s="41"/>
      <c r="G33" s="41"/>
      <c r="H33" s="35"/>
    </row>
    <row r="34" customFormat="false" ht="15.5" hidden="false" customHeight="true" outlineLevel="0" collapsed="false">
      <c r="A34" s="42" t="n">
        <v>26</v>
      </c>
      <c r="B34" s="42" t="s">
        <v>138</v>
      </c>
      <c r="C34" s="42" t="s">
        <v>139</v>
      </c>
      <c r="D34" s="42"/>
      <c r="E34" s="42"/>
      <c r="F34" s="42"/>
      <c r="G34" s="42"/>
      <c r="H34" s="35"/>
    </row>
    <row r="35" customFormat="false" ht="15.5" hidden="false" customHeight="true" outlineLevel="0" collapsed="false">
      <c r="A35" s="41" t="n">
        <v>27</v>
      </c>
      <c r="B35" s="41" t="s">
        <v>140</v>
      </c>
      <c r="C35" s="41" t="s">
        <v>141</v>
      </c>
      <c r="D35" s="41"/>
      <c r="E35" s="41"/>
      <c r="F35" s="41"/>
      <c r="G35" s="41"/>
      <c r="H35" s="35"/>
    </row>
    <row r="36" customFormat="false" ht="15.5" hidden="false" customHeight="true" outlineLevel="0" collapsed="false">
      <c r="A36" s="42" t="n">
        <v>28</v>
      </c>
      <c r="B36" s="42" t="s">
        <v>142</v>
      </c>
      <c r="C36" s="42" t="s">
        <v>143</v>
      </c>
      <c r="D36" s="42"/>
      <c r="E36" s="42"/>
      <c r="F36" s="42"/>
      <c r="G36" s="42"/>
      <c r="H36" s="35"/>
    </row>
    <row r="37" customFormat="false" ht="15.5" hidden="false" customHeight="true" outlineLevel="0" collapsed="false">
      <c r="A37" s="41" t="n">
        <v>29</v>
      </c>
      <c r="B37" s="41" t="s">
        <v>144</v>
      </c>
      <c r="C37" s="41" t="s">
        <v>145</v>
      </c>
      <c r="D37" s="41"/>
      <c r="E37" s="41"/>
      <c r="F37" s="41"/>
      <c r="G37" s="41"/>
      <c r="H37" s="35"/>
    </row>
    <row r="38" customFormat="false" ht="15.5" hidden="false" customHeight="true" outlineLevel="0" collapsed="false">
      <c r="A38" s="42" t="n">
        <v>30</v>
      </c>
      <c r="B38" s="42" t="s">
        <v>146</v>
      </c>
      <c r="C38" s="42" t="s">
        <v>36</v>
      </c>
      <c r="D38" s="42"/>
      <c r="E38" s="42"/>
      <c r="F38" s="42"/>
      <c r="G38" s="42"/>
      <c r="H38" s="35"/>
    </row>
    <row r="39" customFormat="false" ht="17.25" hidden="false" customHeight="true" outlineLevel="0" collapsed="false">
      <c r="B39" s="44"/>
      <c r="C39" s="44"/>
      <c r="D39" s="45" t="s">
        <v>147</v>
      </c>
      <c r="E39" s="45"/>
      <c r="F39" s="45"/>
      <c r="G39" s="45"/>
      <c r="H39" s="35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D39:G39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" colorId="64" zoomScale="55" zoomScaleNormal="55" zoomScalePageLayoutView="100" workbookViewId="0">
      <selection pane="topLeft" activeCell="C16" activeCellId="0" sqref="C16"/>
    </sheetView>
  </sheetViews>
  <sheetFormatPr defaultColWidth="11.4609375" defaultRowHeight="14.5" zeroHeight="false" outlineLevelRow="0" outlineLevelCol="0"/>
  <cols>
    <col collapsed="false" customWidth="true" hidden="false" outlineLevel="0" max="1" min="1" style="6" width="6.18"/>
    <col collapsed="false" customWidth="true" hidden="false" outlineLevel="0" max="2" min="2" style="6" width="21.17"/>
    <col collapsed="false" customWidth="true" hidden="false" outlineLevel="0" max="7" min="3" style="6" width="10.46"/>
    <col collapsed="false" customWidth="false" hidden="false" outlineLevel="0" max="1024" min="8" style="6" width="11.45"/>
  </cols>
  <sheetData>
    <row r="1" customFormat="false" ht="50.15" hidden="false" customHeight="true" outlineLevel="0" collapsed="false">
      <c r="A1" s="46"/>
      <c r="B1" s="46"/>
      <c r="C1" s="46"/>
      <c r="D1" s="46"/>
      <c r="E1" s="46"/>
      <c r="F1" s="46"/>
      <c r="G1" s="47"/>
      <c r="H1" s="46"/>
    </row>
    <row r="2" customFormat="false" ht="15.5" hidden="false" customHeight="true" outlineLevel="0" collapsed="false">
      <c r="A2" s="48" t="s">
        <v>77</v>
      </c>
      <c r="B2" s="48"/>
      <c r="C2" s="48"/>
      <c r="D2" s="49" t="s">
        <v>78</v>
      </c>
      <c r="E2" s="49"/>
      <c r="F2" s="49"/>
      <c r="G2" s="49"/>
      <c r="H2" s="46"/>
    </row>
    <row r="3" customFormat="false" ht="15.5" hidden="false" customHeight="true" outlineLevel="0" collapsed="false">
      <c r="A3" s="48" t="s">
        <v>79</v>
      </c>
      <c r="B3" s="48"/>
      <c r="C3" s="48"/>
      <c r="D3" s="49" t="s">
        <v>80</v>
      </c>
      <c r="E3" s="49"/>
      <c r="F3" s="49"/>
      <c r="G3" s="49"/>
      <c r="H3" s="46"/>
    </row>
    <row r="4" customFormat="false" ht="15.5" hidden="false" customHeight="true" outlineLevel="0" collapsed="false">
      <c r="A4" s="48" t="s">
        <v>81</v>
      </c>
      <c r="B4" s="48"/>
      <c r="C4" s="48"/>
      <c r="D4" s="49" t="s">
        <v>82</v>
      </c>
      <c r="E4" s="49"/>
      <c r="F4" s="49"/>
      <c r="G4" s="49"/>
      <c r="H4" s="46"/>
    </row>
    <row r="5" customFormat="false" ht="15.5" hidden="false" customHeight="true" outlineLevel="0" collapsed="false">
      <c r="A5" s="48" t="s">
        <v>83</v>
      </c>
      <c r="B5" s="48"/>
      <c r="C5" s="48"/>
      <c r="D5" s="49" t="s">
        <v>84</v>
      </c>
      <c r="E5" s="49"/>
      <c r="F5" s="49"/>
      <c r="G5" s="49"/>
      <c r="H5" s="46"/>
    </row>
    <row r="6" customFormat="false" ht="15.5" hidden="false" customHeight="true" outlineLevel="0" collapsed="false">
      <c r="A6" s="48" t="s">
        <v>85</v>
      </c>
      <c r="B6" s="48"/>
      <c r="C6" s="48"/>
      <c r="D6" s="49" t="s">
        <v>86</v>
      </c>
      <c r="E6" s="49"/>
      <c r="F6" s="49"/>
      <c r="G6" s="49"/>
      <c r="H6" s="46"/>
    </row>
    <row r="7" customFormat="false" ht="15.5" hidden="false" customHeight="true" outlineLevel="0" collapsed="false">
      <c r="A7" s="48" t="s">
        <v>87</v>
      </c>
      <c r="B7" s="48"/>
      <c r="C7" s="48"/>
      <c r="D7" s="49" t="s">
        <v>60</v>
      </c>
      <c r="E7" s="49"/>
      <c r="F7" s="49"/>
      <c r="G7" s="49"/>
      <c r="H7" s="46"/>
    </row>
    <row r="8" customFormat="false" ht="18" hidden="false" customHeight="true" outlineLevel="0" collapsed="false">
      <c r="A8" s="50" t="s">
        <v>88</v>
      </c>
      <c r="B8" s="50" t="s">
        <v>89</v>
      </c>
      <c r="C8" s="50" t="s">
        <v>90</v>
      </c>
      <c r="D8" s="50"/>
      <c r="E8" s="50"/>
      <c r="F8" s="50"/>
      <c r="G8" s="50"/>
      <c r="H8" s="46"/>
    </row>
    <row r="9" customFormat="false" ht="18" hidden="false" customHeight="true" outlineLevel="0" collapsed="false">
      <c r="A9" s="43" t="n">
        <v>1</v>
      </c>
      <c r="B9" s="43" t="s">
        <v>148</v>
      </c>
      <c r="C9" s="51" t="s">
        <v>17</v>
      </c>
      <c r="D9" s="51"/>
      <c r="E9" s="51"/>
      <c r="F9" s="51"/>
      <c r="G9" s="51"/>
      <c r="H9" s="46"/>
    </row>
    <row r="10" customFormat="false" ht="18" hidden="false" customHeight="true" outlineLevel="0" collapsed="false">
      <c r="A10" s="52" t="n">
        <v>2</v>
      </c>
      <c r="B10" s="52" t="s">
        <v>149</v>
      </c>
      <c r="C10" s="53" t="s">
        <v>150</v>
      </c>
      <c r="D10" s="53"/>
      <c r="E10" s="53"/>
      <c r="F10" s="53"/>
      <c r="G10" s="53"/>
      <c r="H10" s="46"/>
    </row>
    <row r="11" customFormat="false" ht="18" hidden="false" customHeight="true" outlineLevel="0" collapsed="false">
      <c r="A11" s="43" t="n">
        <v>3</v>
      </c>
      <c r="B11" s="52" t="s">
        <v>151</v>
      </c>
      <c r="C11" s="53" t="s">
        <v>152</v>
      </c>
      <c r="D11" s="53"/>
      <c r="E11" s="53"/>
      <c r="F11" s="53"/>
      <c r="G11" s="53"/>
      <c r="H11" s="46"/>
    </row>
    <row r="12" customFormat="false" ht="18" hidden="false" customHeight="true" outlineLevel="0" collapsed="false">
      <c r="A12" s="43" t="n">
        <v>4</v>
      </c>
      <c r="B12" s="43" t="s">
        <v>153</v>
      </c>
      <c r="C12" s="51" t="s">
        <v>20</v>
      </c>
      <c r="D12" s="51"/>
      <c r="E12" s="51"/>
      <c r="F12" s="51"/>
      <c r="G12" s="51"/>
      <c r="H12" s="46"/>
    </row>
    <row r="13" customFormat="false" ht="18" hidden="false" customHeight="true" outlineLevel="0" collapsed="false">
      <c r="A13" s="43" t="n">
        <v>5</v>
      </c>
      <c r="B13" s="52" t="s">
        <v>154</v>
      </c>
      <c r="C13" s="53" t="s">
        <v>155</v>
      </c>
      <c r="D13" s="53"/>
      <c r="E13" s="53"/>
      <c r="F13" s="53"/>
      <c r="G13" s="53"/>
      <c r="H13" s="46"/>
    </row>
    <row r="14" customFormat="false" ht="18" hidden="false" customHeight="true" outlineLevel="0" collapsed="false">
      <c r="A14" s="43" t="n">
        <v>6</v>
      </c>
      <c r="B14" s="52"/>
      <c r="C14" s="53" t="s">
        <v>156</v>
      </c>
      <c r="D14" s="53"/>
      <c r="E14" s="53"/>
      <c r="F14" s="53"/>
      <c r="G14" s="53"/>
      <c r="H14" s="46"/>
    </row>
    <row r="15" customFormat="false" ht="18" hidden="false" customHeight="true" outlineLevel="0" collapsed="false">
      <c r="A15" s="52" t="n">
        <v>7</v>
      </c>
      <c r="B15" s="43" t="s">
        <v>157</v>
      </c>
      <c r="C15" s="51" t="s">
        <v>158</v>
      </c>
      <c r="D15" s="51"/>
      <c r="E15" s="51"/>
      <c r="F15" s="51"/>
      <c r="G15" s="51"/>
      <c r="H15" s="46"/>
    </row>
    <row r="16" customFormat="false" ht="18" hidden="false" customHeight="true" outlineLevel="0" collapsed="false">
      <c r="A16" s="43" t="n">
        <v>8</v>
      </c>
      <c r="B16" s="52" t="s">
        <v>159</v>
      </c>
      <c r="C16" s="51" t="s">
        <v>160</v>
      </c>
      <c r="D16" s="51"/>
      <c r="E16" s="51"/>
      <c r="F16" s="51"/>
      <c r="G16" s="51"/>
      <c r="H16" s="46"/>
    </row>
    <row r="17" customFormat="false" ht="18" hidden="false" customHeight="true" outlineLevel="0" collapsed="false">
      <c r="A17" s="43" t="n">
        <v>9</v>
      </c>
      <c r="B17" s="52" t="s">
        <v>161</v>
      </c>
      <c r="C17" s="53" t="s">
        <v>162</v>
      </c>
      <c r="D17" s="53"/>
      <c r="E17" s="53"/>
      <c r="F17" s="53"/>
      <c r="G17" s="53"/>
      <c r="H17" s="46"/>
    </row>
    <row r="18" customFormat="false" ht="18" hidden="false" customHeight="true" outlineLevel="0" collapsed="false">
      <c r="A18" s="43" t="n">
        <v>10</v>
      </c>
      <c r="B18" s="52" t="s">
        <v>163</v>
      </c>
      <c r="C18" s="53" t="s">
        <v>164</v>
      </c>
      <c r="D18" s="53"/>
      <c r="E18" s="53"/>
      <c r="F18" s="53"/>
      <c r="G18" s="53"/>
      <c r="H18" s="46"/>
    </row>
    <row r="19" customFormat="false" ht="18" hidden="false" customHeight="true" outlineLevel="0" collapsed="false">
      <c r="A19" s="43" t="n">
        <v>11</v>
      </c>
      <c r="B19" s="52"/>
      <c r="C19" s="53" t="s">
        <v>165</v>
      </c>
      <c r="D19" s="53"/>
      <c r="E19" s="53"/>
      <c r="F19" s="53"/>
      <c r="G19" s="53"/>
      <c r="H19" s="46"/>
    </row>
    <row r="20" customFormat="false" ht="18" hidden="false" customHeight="true" outlineLevel="0" collapsed="false">
      <c r="A20" s="52" t="n">
        <v>12</v>
      </c>
      <c r="B20" s="43" t="s">
        <v>166</v>
      </c>
      <c r="C20" s="51" t="s">
        <v>167</v>
      </c>
      <c r="D20" s="51"/>
      <c r="E20" s="51"/>
      <c r="F20" s="51"/>
      <c r="G20" s="51"/>
      <c r="H20" s="46"/>
    </row>
    <row r="21" customFormat="false" ht="18" hidden="false" customHeight="true" outlineLevel="0" collapsed="false">
      <c r="A21" s="43" t="n">
        <v>13</v>
      </c>
      <c r="B21" s="52" t="s">
        <v>168</v>
      </c>
      <c r="C21" s="53" t="s">
        <v>169</v>
      </c>
      <c r="D21" s="53"/>
      <c r="E21" s="53"/>
      <c r="F21" s="53"/>
      <c r="G21" s="53"/>
      <c r="H21" s="46"/>
    </row>
    <row r="22" customFormat="false" ht="18" hidden="false" customHeight="true" outlineLevel="0" collapsed="false">
      <c r="A22" s="43" t="n">
        <v>14</v>
      </c>
      <c r="B22" s="52" t="s">
        <v>170</v>
      </c>
      <c r="C22" s="53" t="s">
        <v>171</v>
      </c>
      <c r="D22" s="53"/>
      <c r="E22" s="53"/>
      <c r="F22" s="53"/>
      <c r="G22" s="53"/>
      <c r="H22" s="46"/>
    </row>
    <row r="23" customFormat="false" ht="18" hidden="false" customHeight="true" outlineLevel="0" collapsed="false">
      <c r="A23" s="43" t="n">
        <v>15</v>
      </c>
      <c r="B23" s="52" t="s">
        <v>172</v>
      </c>
      <c r="C23" s="53" t="s">
        <v>173</v>
      </c>
      <c r="D23" s="53"/>
      <c r="E23" s="53"/>
      <c r="F23" s="53"/>
      <c r="G23" s="53"/>
      <c r="H23" s="46"/>
    </row>
    <row r="24" customFormat="false" ht="18" hidden="false" customHeight="true" outlineLevel="0" collapsed="false">
      <c r="A24" s="43" t="n">
        <v>16</v>
      </c>
      <c r="B24" s="43" t="s">
        <v>174</v>
      </c>
      <c r="C24" s="51" t="s">
        <v>175</v>
      </c>
      <c r="D24" s="51"/>
      <c r="E24" s="51"/>
      <c r="F24" s="51"/>
      <c r="G24" s="51"/>
      <c r="H24" s="46"/>
    </row>
    <row r="25" customFormat="false" ht="18" hidden="false" customHeight="true" outlineLevel="0" collapsed="false">
      <c r="A25" s="52" t="n">
        <v>17</v>
      </c>
      <c r="B25" s="52" t="s">
        <v>176</v>
      </c>
      <c r="C25" s="53" t="s">
        <v>177</v>
      </c>
      <c r="D25" s="53"/>
      <c r="E25" s="53"/>
      <c r="F25" s="53"/>
      <c r="G25" s="53"/>
      <c r="H25" s="46"/>
    </row>
    <row r="26" customFormat="false" ht="18" hidden="false" customHeight="true" outlineLevel="0" collapsed="false">
      <c r="A26" s="43" t="n">
        <v>18</v>
      </c>
      <c r="B26" s="43" t="s">
        <v>178</v>
      </c>
      <c r="C26" s="51" t="s">
        <v>179</v>
      </c>
      <c r="D26" s="51"/>
      <c r="E26" s="51"/>
      <c r="F26" s="51"/>
      <c r="G26" s="51"/>
      <c r="H26" s="46"/>
    </row>
    <row r="27" customFormat="false" ht="18" hidden="false" customHeight="true" outlineLevel="0" collapsed="false">
      <c r="A27" s="43" t="n">
        <v>19</v>
      </c>
      <c r="B27" s="52" t="s">
        <v>180</v>
      </c>
      <c r="C27" s="53" t="s">
        <v>181</v>
      </c>
      <c r="D27" s="53"/>
      <c r="E27" s="53"/>
      <c r="F27" s="53"/>
      <c r="G27" s="53"/>
      <c r="H27" s="46"/>
    </row>
    <row r="28" customFormat="false" ht="18" hidden="false" customHeight="true" outlineLevel="0" collapsed="false">
      <c r="A28" s="43" t="n">
        <v>20</v>
      </c>
      <c r="B28" s="43" t="s">
        <v>182</v>
      </c>
      <c r="C28" s="51" t="s">
        <v>183</v>
      </c>
      <c r="D28" s="51"/>
      <c r="E28" s="51"/>
      <c r="F28" s="51"/>
      <c r="G28" s="51"/>
      <c r="H28" s="46"/>
    </row>
    <row r="29" customFormat="false" ht="18" hidden="false" customHeight="true" outlineLevel="0" collapsed="false">
      <c r="A29" s="43" t="n">
        <v>21</v>
      </c>
      <c r="B29" s="52" t="s">
        <v>184</v>
      </c>
      <c r="C29" s="53" t="s">
        <v>185</v>
      </c>
      <c r="D29" s="53"/>
      <c r="E29" s="53"/>
      <c r="F29" s="53"/>
      <c r="G29" s="53"/>
      <c r="H29" s="46"/>
    </row>
    <row r="30" customFormat="false" ht="18" hidden="false" customHeight="true" outlineLevel="0" collapsed="false">
      <c r="A30" s="52" t="n">
        <v>22</v>
      </c>
      <c r="B30" s="43" t="s">
        <v>186</v>
      </c>
      <c r="C30" s="51" t="s">
        <v>187</v>
      </c>
      <c r="D30" s="51"/>
      <c r="E30" s="51"/>
      <c r="F30" s="51"/>
      <c r="G30" s="51"/>
      <c r="H30" s="46"/>
    </row>
    <row r="31" customFormat="false" ht="18" hidden="false" customHeight="true" outlineLevel="0" collapsed="false">
      <c r="A31" s="43" t="n">
        <v>23</v>
      </c>
      <c r="B31" s="52" t="s">
        <v>188</v>
      </c>
      <c r="C31" s="53" t="s">
        <v>189</v>
      </c>
      <c r="D31" s="53"/>
      <c r="E31" s="53"/>
      <c r="F31" s="53"/>
      <c r="G31" s="53"/>
      <c r="H31" s="46"/>
    </row>
    <row r="32" customFormat="false" ht="18" hidden="false" customHeight="true" outlineLevel="0" collapsed="false">
      <c r="A32" s="43" t="n">
        <v>24</v>
      </c>
      <c r="B32" s="43" t="s">
        <v>190</v>
      </c>
      <c r="C32" s="51" t="s">
        <v>191</v>
      </c>
      <c r="D32" s="51"/>
      <c r="E32" s="51"/>
      <c r="F32" s="51"/>
      <c r="G32" s="51"/>
      <c r="H32" s="46"/>
    </row>
    <row r="33" customFormat="false" ht="18" hidden="false" customHeight="true" outlineLevel="0" collapsed="false">
      <c r="A33" s="43" t="n">
        <v>25</v>
      </c>
      <c r="B33" s="52" t="s">
        <v>192</v>
      </c>
      <c r="C33" s="53" t="s">
        <v>193</v>
      </c>
      <c r="D33" s="53"/>
      <c r="E33" s="53"/>
      <c r="F33" s="53"/>
      <c r="G33" s="53"/>
      <c r="H33" s="46"/>
    </row>
    <row r="34" customFormat="false" ht="15.75" hidden="false" customHeight="true" outlineLevel="0" collapsed="false">
      <c r="A34" s="54" t="s">
        <v>194</v>
      </c>
      <c r="B34" s="54"/>
      <c r="C34" s="54"/>
      <c r="D34" s="54"/>
      <c r="E34" s="54"/>
      <c r="F34" s="54"/>
      <c r="G34" s="54"/>
      <c r="H34" s="46"/>
    </row>
    <row r="35" customFormat="false" ht="15.5" hidden="false" customHeight="false" outlineLevel="0" collapsed="false">
      <c r="A35" s="55"/>
      <c r="B35" s="55"/>
      <c r="C35" s="55"/>
      <c r="D35" s="55"/>
      <c r="E35" s="55"/>
      <c r="F35" s="55"/>
      <c r="G35" s="55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34:G34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6" colorId="64" zoomScale="55" zoomScaleNormal="55" zoomScalePageLayoutView="100" workbookViewId="0">
      <selection pane="topLeft" activeCell="J20" activeCellId="0" sqref="J20"/>
    </sheetView>
  </sheetViews>
  <sheetFormatPr defaultColWidth="9.19140625" defaultRowHeight="14.5" zeroHeight="false" outlineLevelRow="0" outlineLevelCol="0"/>
  <cols>
    <col collapsed="false" customWidth="true" hidden="false" outlineLevel="0" max="1" min="1" style="6" width="4.82"/>
    <col collapsed="false" customWidth="true" hidden="false" outlineLevel="0" max="2" min="2" style="6" width="14.01"/>
    <col collapsed="false" customWidth="true" hidden="false" outlineLevel="0" max="3" min="3" style="6" width="2.18"/>
    <col collapsed="false" customWidth="true" hidden="false" outlineLevel="0" max="4" min="4" style="6" width="20.64"/>
    <col collapsed="false" customWidth="true" hidden="false" outlineLevel="0" max="5" min="5" style="6" width="11.18"/>
    <col collapsed="false" customWidth="true" hidden="false" outlineLevel="0" max="6" min="6" style="6" width="10.18"/>
    <col collapsed="false" customWidth="true" hidden="false" outlineLevel="0" max="7" min="7" style="6" width="12.18"/>
    <col collapsed="false" customWidth="false" hidden="false" outlineLevel="0" max="1024" min="8" style="6" width="9.18"/>
  </cols>
  <sheetData>
    <row r="1" customFormat="false" ht="50.15" hidden="false" customHeight="true" outlineLevel="0" collapsed="false">
      <c r="A1" s="46"/>
      <c r="B1" s="46"/>
      <c r="C1" s="46"/>
      <c r="D1" s="46"/>
      <c r="E1" s="46"/>
      <c r="F1" s="46"/>
      <c r="G1" s="47"/>
      <c r="H1" s="46"/>
    </row>
    <row r="2" customFormat="false" ht="13.5" hidden="false" customHeight="true" outlineLevel="0" collapsed="false">
      <c r="A2" s="48" t="s">
        <v>77</v>
      </c>
      <c r="B2" s="48"/>
      <c r="C2" s="48"/>
      <c r="D2" s="56" t="s">
        <v>78</v>
      </c>
      <c r="E2" s="56"/>
      <c r="F2" s="56"/>
      <c r="G2" s="56"/>
      <c r="H2" s="46"/>
    </row>
    <row r="3" customFormat="false" ht="13.5" hidden="false" customHeight="true" outlineLevel="0" collapsed="false">
      <c r="A3" s="48" t="s">
        <v>79</v>
      </c>
      <c r="B3" s="48"/>
      <c r="C3" s="48"/>
      <c r="D3" s="49" t="s">
        <v>80</v>
      </c>
      <c r="E3" s="49"/>
      <c r="F3" s="49"/>
      <c r="G3" s="49"/>
      <c r="H3" s="46"/>
    </row>
    <row r="4" customFormat="false" ht="13.5" hidden="false" customHeight="true" outlineLevel="0" collapsed="false">
      <c r="A4" s="48" t="s">
        <v>81</v>
      </c>
      <c r="B4" s="48"/>
      <c r="C4" s="48"/>
      <c r="D4" s="49" t="s">
        <v>82</v>
      </c>
      <c r="E4" s="49"/>
      <c r="F4" s="49"/>
      <c r="G4" s="49"/>
      <c r="H4" s="46"/>
    </row>
    <row r="5" customFormat="false" ht="13.5" hidden="false" customHeight="true" outlineLevel="0" collapsed="false">
      <c r="A5" s="48" t="s">
        <v>83</v>
      </c>
      <c r="B5" s="48"/>
      <c r="C5" s="48"/>
      <c r="D5" s="49" t="s">
        <v>84</v>
      </c>
      <c r="E5" s="49"/>
      <c r="F5" s="49"/>
      <c r="G5" s="49"/>
      <c r="H5" s="46"/>
    </row>
    <row r="6" customFormat="false" ht="13.5" hidden="false" customHeight="true" outlineLevel="0" collapsed="false">
      <c r="A6" s="48" t="s">
        <v>85</v>
      </c>
      <c r="B6" s="48"/>
      <c r="C6" s="48"/>
      <c r="D6" s="49" t="s">
        <v>86</v>
      </c>
      <c r="E6" s="49"/>
      <c r="F6" s="49"/>
      <c r="G6" s="49"/>
      <c r="H6" s="46"/>
    </row>
    <row r="7" customFormat="false" ht="13.5" hidden="false" customHeight="true" outlineLevel="0" collapsed="false">
      <c r="A7" s="48" t="s">
        <v>87</v>
      </c>
      <c r="B7" s="48"/>
      <c r="C7" s="48"/>
      <c r="D7" s="49" t="s">
        <v>65</v>
      </c>
      <c r="E7" s="49"/>
      <c r="F7" s="49"/>
      <c r="G7" s="49"/>
      <c r="H7" s="46"/>
    </row>
    <row r="8" customFormat="false" ht="16.5" hidden="false" customHeight="true" outlineLevel="0" collapsed="false">
      <c r="A8" s="50" t="s">
        <v>88</v>
      </c>
      <c r="B8" s="50" t="s">
        <v>89</v>
      </c>
      <c r="C8" s="50" t="s">
        <v>90</v>
      </c>
      <c r="D8" s="50"/>
      <c r="E8" s="50"/>
      <c r="F8" s="50"/>
      <c r="G8" s="50"/>
      <c r="H8" s="46"/>
    </row>
    <row r="9" customFormat="false" ht="16.5" hidden="false" customHeight="true" outlineLevel="0" collapsed="false">
      <c r="A9" s="43" t="n">
        <v>1</v>
      </c>
      <c r="B9" s="43" t="s">
        <v>195</v>
      </c>
      <c r="C9" s="43" t="s">
        <v>196</v>
      </c>
      <c r="D9" s="43"/>
      <c r="E9" s="43"/>
      <c r="F9" s="43"/>
      <c r="G9" s="43"/>
      <c r="H9" s="46"/>
    </row>
    <row r="10" customFormat="false" ht="16.5" hidden="false" customHeight="true" outlineLevel="0" collapsed="false">
      <c r="A10" s="52" t="n">
        <v>2</v>
      </c>
      <c r="B10" s="52" t="s">
        <v>197</v>
      </c>
      <c r="C10" s="52" t="s">
        <v>198</v>
      </c>
      <c r="D10" s="52"/>
      <c r="E10" s="52"/>
      <c r="F10" s="52"/>
      <c r="G10" s="52"/>
      <c r="H10" s="46"/>
    </row>
    <row r="11" customFormat="false" ht="16.5" hidden="false" customHeight="true" outlineLevel="0" collapsed="false">
      <c r="A11" s="43" t="n">
        <v>3</v>
      </c>
      <c r="B11" s="43" t="s">
        <v>199</v>
      </c>
      <c r="C11" s="43" t="s">
        <v>200</v>
      </c>
      <c r="D11" s="43"/>
      <c r="E11" s="43"/>
      <c r="F11" s="43"/>
      <c r="G11" s="43"/>
      <c r="H11" s="46"/>
    </row>
    <row r="12" customFormat="false" ht="16.5" hidden="false" customHeight="true" outlineLevel="0" collapsed="false">
      <c r="A12" s="43" t="n">
        <v>4</v>
      </c>
      <c r="B12" s="52" t="s">
        <v>201</v>
      </c>
      <c r="C12" s="52" t="s">
        <v>202</v>
      </c>
      <c r="D12" s="52"/>
      <c r="E12" s="52"/>
      <c r="F12" s="52"/>
      <c r="G12" s="52"/>
      <c r="H12" s="46"/>
    </row>
    <row r="13" customFormat="false" ht="16.5" hidden="false" customHeight="true" outlineLevel="0" collapsed="false">
      <c r="A13" s="43" t="n">
        <v>5</v>
      </c>
      <c r="B13" s="43" t="s">
        <v>203</v>
      </c>
      <c r="C13" s="43" t="s">
        <v>204</v>
      </c>
      <c r="D13" s="43"/>
      <c r="E13" s="43"/>
      <c r="F13" s="43"/>
      <c r="G13" s="43"/>
      <c r="H13" s="46"/>
    </row>
    <row r="14" customFormat="false" ht="16.5" hidden="false" customHeight="true" outlineLevel="0" collapsed="false">
      <c r="A14" s="52" t="n">
        <v>6</v>
      </c>
      <c r="B14" s="43" t="s">
        <v>205</v>
      </c>
      <c r="C14" s="43" t="s">
        <v>206</v>
      </c>
      <c r="D14" s="43"/>
      <c r="E14" s="43"/>
      <c r="F14" s="43"/>
      <c r="G14" s="43"/>
      <c r="H14" s="46"/>
    </row>
    <row r="15" customFormat="false" ht="16.5" hidden="false" customHeight="true" outlineLevel="0" collapsed="false">
      <c r="A15" s="43" t="n">
        <v>7</v>
      </c>
      <c r="B15" s="52" t="s">
        <v>207</v>
      </c>
      <c r="C15" s="52" t="s">
        <v>208</v>
      </c>
      <c r="D15" s="52"/>
      <c r="E15" s="52"/>
      <c r="F15" s="52"/>
      <c r="G15" s="52"/>
      <c r="H15" s="46"/>
    </row>
    <row r="16" customFormat="false" ht="16.5" hidden="false" customHeight="true" outlineLevel="0" collapsed="false">
      <c r="A16" s="52" t="n">
        <v>8</v>
      </c>
      <c r="B16" s="43" t="s">
        <v>209</v>
      </c>
      <c r="C16" s="43" t="s">
        <v>210</v>
      </c>
      <c r="D16" s="43"/>
      <c r="E16" s="43"/>
      <c r="F16" s="43"/>
      <c r="G16" s="43"/>
      <c r="H16" s="46"/>
    </row>
    <row r="17" customFormat="false" ht="16.5" hidden="false" customHeight="true" outlineLevel="0" collapsed="false">
      <c r="A17" s="43" t="n">
        <v>9</v>
      </c>
      <c r="B17" s="52" t="s">
        <v>211</v>
      </c>
      <c r="C17" s="52" t="s">
        <v>212</v>
      </c>
      <c r="D17" s="52"/>
      <c r="E17" s="52"/>
      <c r="F17" s="52"/>
      <c r="G17" s="52"/>
      <c r="H17" s="46"/>
      <c r="J17" s="29" t="s">
        <v>213</v>
      </c>
      <c r="L17" s="43" t="s">
        <v>214</v>
      </c>
      <c r="M17" s="43"/>
      <c r="N17" s="43"/>
      <c r="O17" s="43"/>
      <c r="P17" s="43"/>
    </row>
    <row r="18" customFormat="false" ht="16.5" hidden="false" customHeight="true" outlineLevel="0" collapsed="false">
      <c r="A18" s="52" t="n">
        <v>10</v>
      </c>
      <c r="B18" s="43" t="s">
        <v>215</v>
      </c>
      <c r="C18" s="43" t="s">
        <v>216</v>
      </c>
      <c r="D18" s="43"/>
      <c r="E18" s="43"/>
      <c r="F18" s="43"/>
      <c r="G18" s="43"/>
      <c r="H18" s="46"/>
    </row>
    <row r="19" customFormat="false" ht="16.5" hidden="false" customHeight="true" outlineLevel="0" collapsed="false">
      <c r="A19" s="43" t="n">
        <v>11</v>
      </c>
      <c r="B19" s="52" t="s">
        <v>217</v>
      </c>
      <c r="C19" s="52" t="s">
        <v>218</v>
      </c>
      <c r="D19" s="52"/>
      <c r="E19" s="52"/>
      <c r="F19" s="52"/>
      <c r="G19" s="52"/>
      <c r="H19" s="46"/>
    </row>
    <row r="20" customFormat="false" ht="16.5" hidden="false" customHeight="true" outlineLevel="0" collapsed="false">
      <c r="A20" s="43" t="n">
        <v>12</v>
      </c>
      <c r="B20" s="52"/>
      <c r="C20" s="52" t="s">
        <v>219</v>
      </c>
      <c r="D20" s="52"/>
      <c r="E20" s="52"/>
      <c r="F20" s="52"/>
      <c r="G20" s="52"/>
      <c r="H20" s="46"/>
    </row>
    <row r="21" customFormat="false" ht="16.5" hidden="false" customHeight="true" outlineLevel="0" collapsed="false">
      <c r="A21" s="43" t="n">
        <v>13</v>
      </c>
      <c r="B21" s="43" t="s">
        <v>220</v>
      </c>
      <c r="C21" s="43" t="s">
        <v>221</v>
      </c>
      <c r="D21" s="43"/>
      <c r="E21" s="43"/>
      <c r="F21" s="43"/>
      <c r="G21" s="43"/>
      <c r="H21" s="46"/>
    </row>
    <row r="22" customFormat="false" ht="16.5" hidden="false" customHeight="true" outlineLevel="0" collapsed="false">
      <c r="A22" s="52" t="n">
        <v>14</v>
      </c>
      <c r="B22" s="43"/>
      <c r="C22" s="43" t="s">
        <v>222</v>
      </c>
      <c r="D22" s="43"/>
      <c r="E22" s="43"/>
      <c r="F22" s="43"/>
      <c r="G22" s="43"/>
      <c r="H22" s="46"/>
    </row>
    <row r="23" customFormat="false" ht="16.5" hidden="false" customHeight="true" outlineLevel="0" collapsed="false">
      <c r="A23" s="43" t="n">
        <v>15</v>
      </c>
      <c r="B23" s="52" t="s">
        <v>223</v>
      </c>
      <c r="C23" s="52" t="s">
        <v>224</v>
      </c>
      <c r="D23" s="52"/>
      <c r="E23" s="52"/>
      <c r="F23" s="52"/>
      <c r="G23" s="52"/>
      <c r="H23" s="46"/>
    </row>
    <row r="24" customFormat="false" ht="16.5" hidden="false" customHeight="true" outlineLevel="0" collapsed="false">
      <c r="A24" s="52" t="n">
        <v>16</v>
      </c>
      <c r="B24" s="43" t="s">
        <v>225</v>
      </c>
      <c r="C24" s="43" t="s">
        <v>226</v>
      </c>
      <c r="D24" s="43"/>
      <c r="E24" s="43"/>
      <c r="F24" s="43"/>
      <c r="G24" s="43"/>
      <c r="H24" s="46"/>
    </row>
    <row r="25" customFormat="false" ht="16.5" hidden="false" customHeight="true" outlineLevel="0" collapsed="false">
      <c r="A25" s="43" t="n">
        <v>17</v>
      </c>
      <c r="B25" s="52" t="s">
        <v>227</v>
      </c>
      <c r="C25" s="52" t="s">
        <v>228</v>
      </c>
      <c r="D25" s="52"/>
      <c r="E25" s="52"/>
      <c r="F25" s="52"/>
      <c r="G25" s="52"/>
      <c r="H25" s="46"/>
    </row>
    <row r="26" customFormat="false" ht="16.5" hidden="false" customHeight="true" outlineLevel="0" collapsed="false">
      <c r="A26" s="52" t="n">
        <v>18</v>
      </c>
      <c r="B26" s="43" t="s">
        <v>229</v>
      </c>
      <c r="C26" s="43" t="s">
        <v>230</v>
      </c>
      <c r="D26" s="43"/>
      <c r="E26" s="43"/>
      <c r="F26" s="43"/>
      <c r="G26" s="43"/>
      <c r="H26" s="46"/>
    </row>
    <row r="27" customFormat="false" ht="16.5" hidden="false" customHeight="true" outlineLevel="0" collapsed="false">
      <c r="A27" s="43" t="n">
        <v>19</v>
      </c>
      <c r="B27" s="52" t="s">
        <v>231</v>
      </c>
      <c r="C27" s="52" t="s">
        <v>232</v>
      </c>
      <c r="D27" s="52"/>
      <c r="E27" s="52"/>
      <c r="F27" s="52"/>
      <c r="G27" s="52"/>
      <c r="H27" s="46"/>
    </row>
    <row r="28" customFormat="false" ht="16.5" hidden="false" customHeight="true" outlineLevel="0" collapsed="false">
      <c r="A28" s="43" t="n">
        <v>20</v>
      </c>
      <c r="B28" s="43" t="s">
        <v>233</v>
      </c>
      <c r="C28" s="43" t="s">
        <v>234</v>
      </c>
      <c r="D28" s="43"/>
      <c r="E28" s="43"/>
      <c r="F28" s="43"/>
      <c r="G28" s="43"/>
      <c r="H28" s="46"/>
    </row>
    <row r="29" customFormat="false" ht="16.5" hidden="false" customHeight="true" outlineLevel="0" collapsed="false">
      <c r="A29" s="43" t="n">
        <v>21</v>
      </c>
      <c r="B29" s="43" t="s">
        <v>235</v>
      </c>
      <c r="C29" s="43" t="s">
        <v>236</v>
      </c>
      <c r="D29" s="43"/>
      <c r="E29" s="43"/>
      <c r="F29" s="43"/>
      <c r="G29" s="43"/>
      <c r="H29" s="46"/>
    </row>
    <row r="30" customFormat="false" ht="16.5" hidden="false" customHeight="true" outlineLevel="0" collapsed="false">
      <c r="A30" s="52" t="n">
        <v>22</v>
      </c>
      <c r="B30" s="52" t="s">
        <v>237</v>
      </c>
      <c r="C30" s="52" t="s">
        <v>238</v>
      </c>
      <c r="D30" s="52"/>
      <c r="E30" s="52"/>
      <c r="F30" s="52"/>
      <c r="G30" s="52"/>
      <c r="H30" s="46"/>
    </row>
    <row r="31" customFormat="false" ht="16.5" hidden="false" customHeight="true" outlineLevel="0" collapsed="false">
      <c r="A31" s="43" t="n">
        <v>23</v>
      </c>
      <c r="B31" s="43" t="s">
        <v>239</v>
      </c>
      <c r="C31" s="43" t="s">
        <v>240</v>
      </c>
      <c r="D31" s="43"/>
      <c r="E31" s="43"/>
      <c r="F31" s="43"/>
      <c r="G31" s="43"/>
      <c r="H31" s="46"/>
    </row>
    <row r="32" customFormat="false" ht="16.5" hidden="false" customHeight="true" outlineLevel="0" collapsed="false">
      <c r="A32" s="52" t="n">
        <v>24</v>
      </c>
      <c r="B32" s="52" t="s">
        <v>241</v>
      </c>
      <c r="C32" s="52" t="s">
        <v>242</v>
      </c>
      <c r="D32" s="52"/>
      <c r="E32" s="52"/>
      <c r="F32" s="52"/>
      <c r="G32" s="52"/>
      <c r="H32" s="46"/>
    </row>
    <row r="33" customFormat="false" ht="16.5" hidden="false" customHeight="true" outlineLevel="0" collapsed="false">
      <c r="A33" s="43" t="n">
        <v>25</v>
      </c>
      <c r="B33" s="43" t="s">
        <v>243</v>
      </c>
      <c r="C33" s="43" t="s">
        <v>244</v>
      </c>
      <c r="D33" s="43"/>
      <c r="E33" s="43"/>
      <c r="F33" s="43"/>
      <c r="G33" s="43"/>
      <c r="H33" s="46"/>
    </row>
    <row r="34" customFormat="false" ht="16.5" hidden="false" customHeight="true" outlineLevel="0" collapsed="false">
      <c r="A34" s="52" t="n">
        <v>26</v>
      </c>
      <c r="B34" s="52" t="s">
        <v>245</v>
      </c>
      <c r="C34" s="52" t="s">
        <v>246</v>
      </c>
      <c r="D34" s="52"/>
      <c r="E34" s="52"/>
      <c r="F34" s="52"/>
      <c r="G34" s="52"/>
      <c r="H34" s="46"/>
    </row>
    <row r="35" customFormat="false" ht="16.5" hidden="false" customHeight="true" outlineLevel="0" collapsed="false">
      <c r="A35" s="43" t="n">
        <v>27</v>
      </c>
      <c r="B35" s="43" t="s">
        <v>247</v>
      </c>
      <c r="C35" s="43" t="s">
        <v>248</v>
      </c>
      <c r="D35" s="43"/>
      <c r="E35" s="43"/>
      <c r="F35" s="43"/>
      <c r="G35" s="43"/>
      <c r="H35" s="46"/>
    </row>
    <row r="36" customFormat="false" ht="16.5" hidden="false" customHeight="true" outlineLevel="0" collapsed="false">
      <c r="A36" s="43" t="n">
        <v>28</v>
      </c>
      <c r="B36" s="52" t="s">
        <v>249</v>
      </c>
      <c r="C36" s="52" t="s">
        <v>250</v>
      </c>
      <c r="D36" s="52"/>
      <c r="E36" s="52"/>
      <c r="F36" s="52"/>
      <c r="G36" s="52"/>
      <c r="H36" s="46"/>
    </row>
    <row r="37" customFormat="false" ht="15.75" hidden="false" customHeight="true" outlineLevel="0" collapsed="false">
      <c r="A37" s="57" t="s">
        <v>251</v>
      </c>
      <c r="B37" s="57"/>
      <c r="C37" s="57"/>
      <c r="D37" s="57"/>
      <c r="E37" s="58" t="s">
        <v>252</v>
      </c>
      <c r="F37" s="58"/>
      <c r="G37" s="58"/>
      <c r="H37" s="46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D37"/>
    <mergeCell ref="E37:G37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6" colorId="64" zoomScale="55" zoomScaleNormal="55" zoomScalePageLayoutView="100" workbookViewId="0">
      <selection pane="topLeft" activeCell="A9" activeCellId="0" sqref="A9"/>
    </sheetView>
  </sheetViews>
  <sheetFormatPr defaultColWidth="9.19140625" defaultRowHeight="14.5" zeroHeight="false" outlineLevelRow="0" outlineLevelCol="0"/>
  <cols>
    <col collapsed="false" customWidth="true" hidden="false" outlineLevel="0" max="1" min="1" style="6" width="5.43"/>
    <col collapsed="false" customWidth="true" hidden="false" outlineLevel="0" max="2" min="2" style="6" width="14.16"/>
    <col collapsed="false" customWidth="true" hidden="false" outlineLevel="0" max="3" min="3" style="6" width="0.45"/>
    <col collapsed="false" customWidth="true" hidden="false" outlineLevel="0" max="4" min="4" style="6" width="15.63"/>
    <col collapsed="false" customWidth="true" hidden="false" outlineLevel="0" max="6" min="5" style="6" width="12.44"/>
    <col collapsed="false" customWidth="true" hidden="false" outlineLevel="0" max="7" min="7" style="6" width="14.01"/>
    <col collapsed="false" customWidth="true" hidden="false" outlineLevel="0" max="8" min="8" style="6" width="6.62"/>
    <col collapsed="false" customWidth="false" hidden="false" outlineLevel="0" max="1024" min="9" style="6" width="9.18"/>
  </cols>
  <sheetData>
    <row r="1" customFormat="false" ht="50.15" hidden="false" customHeight="true" outlineLevel="0" collapsed="false">
      <c r="A1" s="46"/>
      <c r="B1" s="46"/>
      <c r="C1" s="46"/>
      <c r="D1" s="46"/>
      <c r="E1" s="46"/>
      <c r="F1" s="46"/>
      <c r="G1" s="47"/>
      <c r="H1" s="47"/>
      <c r="I1" s="46"/>
    </row>
    <row r="2" customFormat="false" ht="13.5" hidden="false" customHeight="true" outlineLevel="0" collapsed="false">
      <c r="A2" s="48" t="s">
        <v>77</v>
      </c>
      <c r="B2" s="48"/>
      <c r="C2" s="48"/>
      <c r="D2" s="49" t="s">
        <v>78</v>
      </c>
      <c r="E2" s="49"/>
      <c r="F2" s="49"/>
      <c r="G2" s="49"/>
      <c r="H2" s="46"/>
      <c r="I2" s="46"/>
    </row>
    <row r="3" customFormat="false" ht="13.5" hidden="false" customHeight="true" outlineLevel="0" collapsed="false">
      <c r="A3" s="48" t="s">
        <v>79</v>
      </c>
      <c r="B3" s="48"/>
      <c r="C3" s="48"/>
      <c r="D3" s="49" t="s">
        <v>80</v>
      </c>
      <c r="E3" s="49"/>
      <c r="F3" s="49"/>
      <c r="G3" s="49"/>
      <c r="H3" s="46"/>
      <c r="I3" s="46"/>
    </row>
    <row r="4" customFormat="false" ht="13.5" hidden="false" customHeight="true" outlineLevel="0" collapsed="false">
      <c r="A4" s="48" t="s">
        <v>81</v>
      </c>
      <c r="B4" s="48"/>
      <c r="C4" s="48"/>
      <c r="D4" s="49" t="s">
        <v>82</v>
      </c>
      <c r="E4" s="49"/>
      <c r="F4" s="49"/>
      <c r="G4" s="49"/>
      <c r="H4" s="46"/>
      <c r="I4" s="46"/>
    </row>
    <row r="5" customFormat="false" ht="13.5" hidden="false" customHeight="true" outlineLevel="0" collapsed="false">
      <c r="A5" s="48" t="s">
        <v>83</v>
      </c>
      <c r="B5" s="48"/>
      <c r="C5" s="48"/>
      <c r="D5" s="49" t="s">
        <v>84</v>
      </c>
      <c r="E5" s="49"/>
      <c r="F5" s="49"/>
      <c r="G5" s="49"/>
      <c r="H5" s="46"/>
      <c r="I5" s="46"/>
    </row>
    <row r="6" customFormat="false" ht="13.5" hidden="false" customHeight="true" outlineLevel="0" collapsed="false">
      <c r="A6" s="48" t="s">
        <v>85</v>
      </c>
      <c r="B6" s="48"/>
      <c r="C6" s="48"/>
      <c r="D6" s="49" t="s">
        <v>86</v>
      </c>
      <c r="E6" s="49"/>
      <c r="F6" s="49"/>
      <c r="G6" s="49"/>
      <c r="H6" s="46"/>
      <c r="I6" s="46"/>
    </row>
    <row r="7" customFormat="false" ht="13.5" hidden="false" customHeight="true" outlineLevel="0" collapsed="false">
      <c r="A7" s="48" t="s">
        <v>87</v>
      </c>
      <c r="B7" s="48"/>
      <c r="C7" s="48"/>
      <c r="D7" s="49" t="s">
        <v>253</v>
      </c>
      <c r="E7" s="49"/>
      <c r="F7" s="49"/>
      <c r="G7" s="49"/>
      <c r="H7" s="46"/>
      <c r="I7" s="46"/>
    </row>
    <row r="8" customFormat="false" ht="14.25" hidden="false" customHeight="true" outlineLevel="0" collapsed="false">
      <c r="A8" s="50" t="s">
        <v>88</v>
      </c>
      <c r="B8" s="50" t="s">
        <v>89</v>
      </c>
      <c r="C8" s="50" t="s">
        <v>90</v>
      </c>
      <c r="D8" s="50"/>
      <c r="E8" s="50"/>
      <c r="F8" s="50"/>
      <c r="G8" s="50"/>
      <c r="H8" s="46"/>
      <c r="I8" s="46"/>
    </row>
    <row r="9" customFormat="false" ht="16.5" hidden="false" customHeight="true" outlineLevel="0" collapsed="false">
      <c r="A9" s="43" t="n">
        <v>1</v>
      </c>
      <c r="B9" s="43" t="s">
        <v>254</v>
      </c>
      <c r="C9" s="43" t="s">
        <v>255</v>
      </c>
      <c r="D9" s="43"/>
      <c r="E9" s="43"/>
      <c r="F9" s="43"/>
      <c r="G9" s="43"/>
      <c r="H9" s="46"/>
      <c r="I9" s="46"/>
    </row>
    <row r="10" customFormat="false" ht="16.5" hidden="false" customHeight="true" outlineLevel="0" collapsed="false">
      <c r="A10" s="52" t="n">
        <v>2</v>
      </c>
      <c r="B10" s="52" t="s">
        <v>256</v>
      </c>
      <c r="C10" s="52" t="s">
        <v>257</v>
      </c>
      <c r="D10" s="52"/>
      <c r="E10" s="52"/>
      <c r="F10" s="52"/>
      <c r="G10" s="52"/>
      <c r="H10" s="46"/>
      <c r="I10" s="46"/>
    </row>
    <row r="11" customFormat="false" ht="16.5" hidden="false" customHeight="true" outlineLevel="0" collapsed="false">
      <c r="A11" s="43" t="n">
        <v>3</v>
      </c>
      <c r="B11" s="52"/>
      <c r="C11" s="52" t="s">
        <v>19</v>
      </c>
      <c r="D11" s="52"/>
      <c r="E11" s="52"/>
      <c r="F11" s="52"/>
      <c r="G11" s="52"/>
      <c r="H11" s="46"/>
      <c r="I11" s="46"/>
    </row>
    <row r="12" customFormat="false" ht="16.5" hidden="false" customHeight="true" outlineLevel="0" collapsed="false">
      <c r="A12" s="52" t="n">
        <v>4</v>
      </c>
      <c r="B12" s="43" t="s">
        <v>258</v>
      </c>
      <c r="C12" s="43" t="s">
        <v>259</v>
      </c>
      <c r="D12" s="43"/>
      <c r="E12" s="43"/>
      <c r="F12" s="43"/>
      <c r="G12" s="43"/>
      <c r="H12" s="46"/>
      <c r="I12" s="46"/>
    </row>
    <row r="13" customFormat="false" ht="16.5" hidden="false" customHeight="true" outlineLevel="0" collapsed="false">
      <c r="A13" s="43" t="n">
        <v>5</v>
      </c>
      <c r="B13" s="43"/>
      <c r="C13" s="43" t="s">
        <v>260</v>
      </c>
      <c r="D13" s="43"/>
      <c r="E13" s="43"/>
      <c r="F13" s="43"/>
      <c r="G13" s="43"/>
      <c r="H13" s="46"/>
      <c r="I13" s="46"/>
      <c r="J13" s="29" t="s">
        <v>261</v>
      </c>
      <c r="L13" s="43" t="s">
        <v>262</v>
      </c>
      <c r="M13" s="43"/>
      <c r="N13" s="43"/>
      <c r="O13" s="43"/>
      <c r="P13" s="43"/>
    </row>
    <row r="14" customFormat="false" ht="16.5" hidden="false" customHeight="true" outlineLevel="0" collapsed="false">
      <c r="A14" s="52" t="n">
        <v>6</v>
      </c>
      <c r="B14" s="43"/>
      <c r="C14" s="43" t="s">
        <v>263</v>
      </c>
      <c r="D14" s="43"/>
      <c r="E14" s="43"/>
      <c r="F14" s="43"/>
      <c r="G14" s="43"/>
      <c r="H14" s="46"/>
      <c r="I14" s="46"/>
    </row>
    <row r="15" customFormat="false" ht="16.5" hidden="false" customHeight="true" outlineLevel="0" collapsed="false">
      <c r="A15" s="43" t="n">
        <v>7</v>
      </c>
      <c r="B15" s="43"/>
      <c r="C15" s="43" t="s">
        <v>264</v>
      </c>
      <c r="D15" s="43"/>
      <c r="E15" s="43"/>
      <c r="F15" s="43"/>
      <c r="G15" s="43"/>
      <c r="H15" s="46"/>
      <c r="I15" s="46"/>
    </row>
    <row r="16" customFormat="false" ht="16.5" hidden="false" customHeight="true" outlineLevel="0" collapsed="false">
      <c r="A16" s="52" t="n">
        <v>8</v>
      </c>
      <c r="B16" s="43" t="s">
        <v>265</v>
      </c>
      <c r="C16" s="43" t="s">
        <v>266</v>
      </c>
      <c r="D16" s="43"/>
      <c r="E16" s="43"/>
      <c r="F16" s="43"/>
      <c r="G16" s="43"/>
      <c r="H16" s="46"/>
      <c r="I16" s="46"/>
    </row>
    <row r="17" customFormat="false" ht="16.5" hidden="false" customHeight="true" outlineLevel="0" collapsed="false">
      <c r="A17" s="43" t="n">
        <v>9</v>
      </c>
      <c r="B17" s="52" t="s">
        <v>267</v>
      </c>
      <c r="C17" s="52" t="s">
        <v>268</v>
      </c>
      <c r="D17" s="52"/>
      <c r="E17" s="52"/>
      <c r="F17" s="52"/>
      <c r="G17" s="52"/>
      <c r="H17" s="46"/>
      <c r="I17" s="46"/>
    </row>
    <row r="18" customFormat="false" ht="16.5" hidden="false" customHeight="true" outlineLevel="0" collapsed="false">
      <c r="A18" s="52" t="n">
        <v>10</v>
      </c>
      <c r="B18" s="43" t="s">
        <v>269</v>
      </c>
      <c r="C18" s="43" t="s">
        <v>270</v>
      </c>
      <c r="D18" s="43"/>
      <c r="E18" s="43"/>
      <c r="F18" s="43"/>
      <c r="G18" s="43"/>
      <c r="H18" s="46"/>
      <c r="I18" s="46"/>
    </row>
    <row r="19" customFormat="false" ht="16.5" hidden="false" customHeight="true" outlineLevel="0" collapsed="false">
      <c r="A19" s="43" t="n">
        <v>11</v>
      </c>
      <c r="B19" s="43"/>
      <c r="C19" s="43" t="s">
        <v>271</v>
      </c>
      <c r="D19" s="43"/>
      <c r="E19" s="43"/>
      <c r="F19" s="43"/>
      <c r="G19" s="43"/>
      <c r="H19" s="46"/>
      <c r="I19" s="46"/>
    </row>
    <row r="20" customFormat="false" ht="16.5" hidden="false" customHeight="true" outlineLevel="0" collapsed="false">
      <c r="A20" s="52" t="n">
        <v>12</v>
      </c>
      <c r="B20" s="52" t="s">
        <v>272</v>
      </c>
      <c r="C20" s="52" t="s">
        <v>273</v>
      </c>
      <c r="D20" s="52"/>
      <c r="E20" s="52"/>
      <c r="F20" s="52"/>
      <c r="G20" s="52"/>
      <c r="H20" s="46"/>
      <c r="I20" s="46"/>
    </row>
    <row r="21" customFormat="false" ht="16.5" hidden="false" customHeight="true" outlineLevel="0" collapsed="false">
      <c r="A21" s="43" t="n">
        <v>13</v>
      </c>
      <c r="B21" s="52" t="s">
        <v>274</v>
      </c>
      <c r="C21" s="52" t="s">
        <v>275</v>
      </c>
      <c r="D21" s="52"/>
      <c r="E21" s="52"/>
      <c r="F21" s="52"/>
      <c r="G21" s="52"/>
      <c r="H21" s="46"/>
      <c r="I21" s="46"/>
    </row>
    <row r="22" customFormat="false" ht="16.5" hidden="false" customHeight="true" outlineLevel="0" collapsed="false">
      <c r="A22" s="52" t="n">
        <v>14</v>
      </c>
      <c r="B22" s="43" t="s">
        <v>276</v>
      </c>
      <c r="C22" s="43" t="s">
        <v>277</v>
      </c>
      <c r="D22" s="43"/>
      <c r="E22" s="43"/>
      <c r="F22" s="43"/>
      <c r="G22" s="43"/>
      <c r="H22" s="46"/>
      <c r="I22" s="46"/>
    </row>
    <row r="23" customFormat="false" ht="16.5" hidden="false" customHeight="true" outlineLevel="0" collapsed="false">
      <c r="A23" s="43" t="n">
        <v>15</v>
      </c>
      <c r="B23" s="52" t="s">
        <v>278</v>
      </c>
      <c r="C23" s="52" t="s">
        <v>279</v>
      </c>
      <c r="D23" s="52"/>
      <c r="E23" s="52"/>
      <c r="F23" s="52"/>
      <c r="G23" s="52"/>
      <c r="H23" s="46"/>
      <c r="I23" s="46"/>
    </row>
    <row r="24" customFormat="false" ht="16.5" hidden="false" customHeight="true" outlineLevel="0" collapsed="false">
      <c r="A24" s="52" t="n">
        <v>16</v>
      </c>
      <c r="B24" s="52"/>
      <c r="C24" s="52" t="s">
        <v>280</v>
      </c>
      <c r="D24" s="52"/>
      <c r="E24" s="52"/>
      <c r="F24" s="52"/>
      <c r="G24" s="52"/>
      <c r="H24" s="46"/>
      <c r="I24" s="46"/>
    </row>
    <row r="25" customFormat="false" ht="16.5" hidden="false" customHeight="true" outlineLevel="0" collapsed="false">
      <c r="A25" s="43" t="n">
        <v>17</v>
      </c>
      <c r="B25" s="43"/>
      <c r="C25" s="43" t="s">
        <v>281</v>
      </c>
      <c r="D25" s="43"/>
      <c r="E25" s="43"/>
      <c r="F25" s="43"/>
      <c r="G25" s="43"/>
      <c r="H25" s="46"/>
      <c r="I25" s="46"/>
    </row>
    <row r="26" customFormat="false" ht="16.5" hidden="false" customHeight="true" outlineLevel="0" collapsed="false">
      <c r="A26" s="52" t="n">
        <v>18</v>
      </c>
      <c r="B26" s="52" t="s">
        <v>282</v>
      </c>
      <c r="C26" s="52" t="s">
        <v>283</v>
      </c>
      <c r="D26" s="52"/>
      <c r="E26" s="52"/>
      <c r="F26" s="52"/>
      <c r="G26" s="52"/>
      <c r="H26" s="46"/>
      <c r="I26" s="46"/>
    </row>
    <row r="27" customFormat="false" ht="16.5" hidden="false" customHeight="true" outlineLevel="0" collapsed="false">
      <c r="A27" s="43" t="n">
        <v>19</v>
      </c>
      <c r="B27" s="52"/>
      <c r="C27" s="52" t="s">
        <v>284</v>
      </c>
      <c r="D27" s="52"/>
      <c r="E27" s="52"/>
      <c r="F27" s="52"/>
      <c r="G27" s="52"/>
      <c r="H27" s="46"/>
      <c r="I27" s="46"/>
    </row>
    <row r="28" customFormat="false" ht="16.5" hidden="false" customHeight="true" outlineLevel="0" collapsed="false">
      <c r="A28" s="52" t="n">
        <v>20</v>
      </c>
      <c r="B28" s="52" t="s">
        <v>285</v>
      </c>
      <c r="C28" s="52" t="s">
        <v>286</v>
      </c>
      <c r="D28" s="52"/>
      <c r="E28" s="52"/>
      <c r="F28" s="52"/>
      <c r="G28" s="52"/>
      <c r="H28" s="46"/>
      <c r="I28" s="46"/>
    </row>
    <row r="29" customFormat="false" ht="16.5" hidden="false" customHeight="true" outlineLevel="0" collapsed="false">
      <c r="A29" s="43" t="n">
        <v>21</v>
      </c>
      <c r="B29" s="52"/>
      <c r="C29" s="52" t="s">
        <v>287</v>
      </c>
      <c r="D29" s="52"/>
      <c r="E29" s="52"/>
      <c r="F29" s="52"/>
      <c r="G29" s="52"/>
      <c r="H29" s="46"/>
      <c r="I29" s="46"/>
    </row>
    <row r="30" customFormat="false" ht="16.5" hidden="false" customHeight="true" outlineLevel="0" collapsed="false">
      <c r="A30" s="52" t="n">
        <v>22</v>
      </c>
      <c r="B30" s="43" t="s">
        <v>288</v>
      </c>
      <c r="C30" s="43" t="s">
        <v>289</v>
      </c>
      <c r="D30" s="43"/>
      <c r="E30" s="43"/>
      <c r="F30" s="43"/>
      <c r="G30" s="43"/>
      <c r="H30" s="46"/>
      <c r="I30" s="46"/>
    </row>
    <row r="31" customFormat="false" ht="16.5" hidden="false" customHeight="true" outlineLevel="0" collapsed="false">
      <c r="A31" s="43" t="n">
        <v>23</v>
      </c>
      <c r="B31" s="52" t="s">
        <v>290</v>
      </c>
      <c r="C31" s="52" t="s">
        <v>291</v>
      </c>
      <c r="D31" s="52"/>
      <c r="E31" s="52"/>
      <c r="F31" s="52"/>
      <c r="G31" s="52"/>
      <c r="H31" s="46"/>
      <c r="I31" s="46"/>
    </row>
    <row r="32" customFormat="false" ht="16.5" hidden="false" customHeight="true" outlineLevel="0" collapsed="false">
      <c r="A32" s="52" t="n">
        <v>24</v>
      </c>
      <c r="B32" s="43" t="s">
        <v>292</v>
      </c>
      <c r="C32" s="43" t="s">
        <v>293</v>
      </c>
      <c r="D32" s="43"/>
      <c r="E32" s="43"/>
      <c r="F32" s="43"/>
      <c r="G32" s="43"/>
      <c r="H32" s="46"/>
      <c r="I32" s="46"/>
    </row>
    <row r="33" customFormat="false" ht="16.5" hidden="false" customHeight="true" outlineLevel="0" collapsed="false">
      <c r="A33" s="43" t="n">
        <v>25</v>
      </c>
      <c r="B33" s="43" t="s">
        <v>294</v>
      </c>
      <c r="C33" s="43" t="s">
        <v>295</v>
      </c>
      <c r="D33" s="43"/>
      <c r="E33" s="43"/>
      <c r="F33" s="43"/>
      <c r="G33" s="43"/>
      <c r="H33" s="46"/>
      <c r="I33" s="46"/>
    </row>
    <row r="34" customFormat="false" ht="16.5" hidden="false" customHeight="true" outlineLevel="0" collapsed="false">
      <c r="A34" s="52" t="n">
        <v>26</v>
      </c>
      <c r="B34" s="52" t="s">
        <v>296</v>
      </c>
      <c r="C34" s="52" t="s">
        <v>297</v>
      </c>
      <c r="D34" s="52"/>
      <c r="E34" s="52"/>
      <c r="F34" s="52"/>
      <c r="G34" s="52"/>
      <c r="H34" s="46"/>
      <c r="I34" s="46"/>
    </row>
    <row r="35" customFormat="false" ht="16.5" hidden="false" customHeight="true" outlineLevel="0" collapsed="false">
      <c r="A35" s="43" t="n">
        <v>27</v>
      </c>
      <c r="B35" s="43" t="s">
        <v>298</v>
      </c>
      <c r="C35" s="43" t="s">
        <v>299</v>
      </c>
      <c r="D35" s="43"/>
      <c r="E35" s="43"/>
      <c r="F35" s="43"/>
      <c r="G35" s="43"/>
      <c r="H35" s="46"/>
      <c r="I35" s="46"/>
    </row>
    <row r="36" customFormat="false" ht="16.5" hidden="false" customHeight="true" outlineLevel="0" collapsed="false">
      <c r="A36" s="52" t="n">
        <v>28</v>
      </c>
      <c r="B36" s="52" t="s">
        <v>300</v>
      </c>
      <c r="C36" s="52" t="s">
        <v>301</v>
      </c>
      <c r="D36" s="52"/>
      <c r="E36" s="52"/>
      <c r="F36" s="52"/>
      <c r="G36" s="52"/>
      <c r="H36" s="46"/>
      <c r="I36" s="46"/>
    </row>
    <row r="37" customFormat="false" ht="16.5" hidden="false" customHeight="true" outlineLevel="0" collapsed="false">
      <c r="A37" s="43" t="n">
        <v>29</v>
      </c>
      <c r="B37" s="52"/>
      <c r="C37" s="52" t="s">
        <v>302</v>
      </c>
      <c r="D37" s="52"/>
      <c r="E37" s="52"/>
      <c r="F37" s="52"/>
      <c r="G37" s="52"/>
      <c r="H37" s="46"/>
      <c r="I37" s="46"/>
    </row>
    <row r="38" customFormat="false" ht="16.5" hidden="false" customHeight="true" outlineLevel="0" collapsed="false">
      <c r="A38" s="52" t="n">
        <v>30</v>
      </c>
      <c r="B38" s="43" t="s">
        <v>303</v>
      </c>
      <c r="C38" s="43" t="s">
        <v>304</v>
      </c>
      <c r="D38" s="43"/>
      <c r="E38" s="43"/>
      <c r="F38" s="43"/>
      <c r="G38" s="43"/>
      <c r="H38" s="46"/>
      <c r="I38" s="46"/>
    </row>
    <row r="39" customFormat="false" ht="16.5" hidden="false" customHeight="true" outlineLevel="0" collapsed="false">
      <c r="A39" s="43" t="n">
        <v>31</v>
      </c>
      <c r="B39" s="52" t="s">
        <v>305</v>
      </c>
      <c r="C39" s="52" t="s">
        <v>306</v>
      </c>
      <c r="D39" s="52"/>
      <c r="E39" s="52"/>
      <c r="F39" s="52"/>
      <c r="G39" s="52"/>
      <c r="H39" s="46"/>
      <c r="I39" s="46"/>
    </row>
    <row r="40" customFormat="false" ht="16.5" hidden="false" customHeight="true" outlineLevel="0" collapsed="false">
      <c r="A40" s="52" t="n">
        <v>32</v>
      </c>
      <c r="B40" s="43" t="s">
        <v>307</v>
      </c>
      <c r="C40" s="43" t="s">
        <v>308</v>
      </c>
      <c r="D40" s="43"/>
      <c r="E40" s="43"/>
      <c r="F40" s="43"/>
      <c r="G40" s="43"/>
      <c r="H40" s="46"/>
      <c r="I40" s="46"/>
    </row>
    <row r="41" customFormat="false" ht="16.5" hidden="false" customHeight="true" outlineLevel="0" collapsed="false">
      <c r="A41" s="43" t="n">
        <v>33</v>
      </c>
      <c r="B41" s="52" t="s">
        <v>309</v>
      </c>
      <c r="C41" s="52" t="s">
        <v>310</v>
      </c>
      <c r="D41" s="52"/>
      <c r="E41" s="52"/>
      <c r="F41" s="52"/>
      <c r="G41" s="52"/>
      <c r="H41" s="46"/>
      <c r="I41" s="46"/>
    </row>
    <row r="42" customFormat="false" ht="16.5" hidden="false" customHeight="true" outlineLevel="0" collapsed="false">
      <c r="A42" s="52" t="n">
        <v>34</v>
      </c>
      <c r="B42" s="52"/>
      <c r="C42" s="52" t="s">
        <v>311</v>
      </c>
      <c r="D42" s="52"/>
      <c r="E42" s="52"/>
      <c r="F42" s="52"/>
      <c r="G42" s="52"/>
      <c r="H42" s="46"/>
      <c r="I42" s="46"/>
    </row>
    <row r="43" customFormat="false" ht="15" hidden="false" customHeight="true" outlineLevel="0" collapsed="false">
      <c r="A43" s="57" t="s">
        <v>251</v>
      </c>
      <c r="B43" s="57"/>
      <c r="C43" s="57"/>
      <c r="D43" s="57"/>
      <c r="E43" s="58" t="s">
        <v>252</v>
      </c>
      <c r="F43" s="58"/>
      <c r="G43" s="58"/>
      <c r="H43" s="59"/>
      <c r="I43" s="46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6" colorId="64" zoomScale="55" zoomScaleNormal="55" zoomScalePageLayoutView="100" workbookViewId="0">
      <selection pane="topLeft" activeCell="C18" activeCellId="0" sqref="C18"/>
    </sheetView>
  </sheetViews>
  <sheetFormatPr defaultColWidth="9.19140625" defaultRowHeight="14.5" zeroHeight="false" outlineLevelRow="0" outlineLevelCol="0"/>
  <cols>
    <col collapsed="false" customWidth="true" hidden="false" outlineLevel="0" max="1" min="1" style="6" width="4.56"/>
    <col collapsed="false" customWidth="true" hidden="false" outlineLevel="0" max="2" min="2" style="6" width="15.18"/>
    <col collapsed="false" customWidth="true" hidden="false" outlineLevel="0" max="3" min="3" style="6" width="0.82"/>
    <col collapsed="false" customWidth="true" hidden="false" outlineLevel="0" max="4" min="4" style="6" width="17.18"/>
    <col collapsed="false" customWidth="true" hidden="false" outlineLevel="0" max="7" min="5" style="6" width="12.56"/>
    <col collapsed="false" customWidth="false" hidden="false" outlineLevel="0" max="1024" min="8" style="6" width="9.18"/>
  </cols>
  <sheetData>
    <row r="1" customFormat="false" ht="50.15" hidden="false" customHeight="true" outlineLevel="0" collapsed="false">
      <c r="A1" s="46"/>
      <c r="B1" s="46"/>
      <c r="C1" s="46"/>
      <c r="D1" s="46"/>
      <c r="E1" s="46"/>
      <c r="F1" s="46"/>
      <c r="G1" s="47"/>
      <c r="H1" s="46"/>
    </row>
    <row r="2" customFormat="false" ht="12" hidden="false" customHeight="true" outlineLevel="0" collapsed="false">
      <c r="A2" s="48" t="s">
        <v>77</v>
      </c>
      <c r="B2" s="48"/>
      <c r="C2" s="48"/>
      <c r="D2" s="49" t="s">
        <v>78</v>
      </c>
      <c r="E2" s="49"/>
      <c r="F2" s="49"/>
      <c r="G2" s="49"/>
      <c r="H2" s="46"/>
    </row>
    <row r="3" customFormat="false" ht="12" hidden="false" customHeight="true" outlineLevel="0" collapsed="false">
      <c r="A3" s="48" t="s">
        <v>79</v>
      </c>
      <c r="B3" s="48"/>
      <c r="C3" s="48"/>
      <c r="D3" s="49" t="s">
        <v>80</v>
      </c>
      <c r="E3" s="49"/>
      <c r="F3" s="49"/>
      <c r="G3" s="49"/>
      <c r="H3" s="46"/>
    </row>
    <row r="4" customFormat="false" ht="12" hidden="false" customHeight="true" outlineLevel="0" collapsed="false">
      <c r="A4" s="48" t="s">
        <v>81</v>
      </c>
      <c r="B4" s="48"/>
      <c r="C4" s="48"/>
      <c r="D4" s="49" t="s">
        <v>82</v>
      </c>
      <c r="E4" s="49"/>
      <c r="F4" s="49"/>
      <c r="G4" s="49"/>
      <c r="H4" s="46"/>
    </row>
    <row r="5" customFormat="false" ht="12" hidden="false" customHeight="true" outlineLevel="0" collapsed="false">
      <c r="A5" s="48" t="s">
        <v>83</v>
      </c>
      <c r="B5" s="48"/>
      <c r="C5" s="48"/>
      <c r="D5" s="49" t="s">
        <v>84</v>
      </c>
      <c r="E5" s="49"/>
      <c r="F5" s="49"/>
      <c r="G5" s="49"/>
      <c r="H5" s="46"/>
    </row>
    <row r="6" customFormat="false" ht="12" hidden="false" customHeight="true" outlineLevel="0" collapsed="false">
      <c r="A6" s="48" t="s">
        <v>85</v>
      </c>
      <c r="B6" s="48"/>
      <c r="C6" s="48"/>
      <c r="D6" s="49" t="s">
        <v>86</v>
      </c>
      <c r="E6" s="49"/>
      <c r="F6" s="49"/>
      <c r="G6" s="49"/>
      <c r="H6" s="46"/>
    </row>
    <row r="7" customFormat="false" ht="12" hidden="false" customHeight="true" outlineLevel="0" collapsed="false">
      <c r="A7" s="48" t="s">
        <v>87</v>
      </c>
      <c r="B7" s="48"/>
      <c r="C7" s="48"/>
      <c r="D7" s="49" t="s">
        <v>312</v>
      </c>
      <c r="E7" s="49"/>
      <c r="F7" s="49"/>
      <c r="G7" s="49"/>
      <c r="H7" s="46"/>
    </row>
    <row r="8" customFormat="false" ht="13.5" hidden="false" customHeight="true" outlineLevel="0" collapsed="false">
      <c r="A8" s="50" t="s">
        <v>88</v>
      </c>
      <c r="B8" s="50" t="s">
        <v>89</v>
      </c>
      <c r="C8" s="50" t="s">
        <v>90</v>
      </c>
      <c r="D8" s="50"/>
      <c r="E8" s="50"/>
      <c r="F8" s="50"/>
      <c r="G8" s="50"/>
      <c r="H8" s="46"/>
    </row>
    <row r="9" customFormat="false" ht="16.5" hidden="false" customHeight="true" outlineLevel="0" collapsed="false">
      <c r="A9" s="43" t="n">
        <v>1</v>
      </c>
      <c r="B9" s="43" t="s">
        <v>313</v>
      </c>
      <c r="C9" s="43" t="s">
        <v>314</v>
      </c>
      <c r="D9" s="43"/>
      <c r="E9" s="43"/>
      <c r="F9" s="43"/>
      <c r="G9" s="43"/>
      <c r="H9" s="46"/>
    </row>
    <row r="10" customFormat="false" ht="16.5" hidden="false" customHeight="true" outlineLevel="0" collapsed="false">
      <c r="A10" s="52" t="n">
        <v>2</v>
      </c>
      <c r="B10" s="52" t="s">
        <v>315</v>
      </c>
      <c r="C10" s="52" t="s">
        <v>316</v>
      </c>
      <c r="D10" s="52"/>
      <c r="E10" s="52"/>
      <c r="F10" s="52"/>
      <c r="G10" s="52"/>
      <c r="H10" s="46"/>
    </row>
    <row r="11" customFormat="false" ht="16.5" hidden="false" customHeight="true" outlineLevel="0" collapsed="false">
      <c r="A11" s="43" t="n">
        <v>3</v>
      </c>
      <c r="B11" s="52"/>
      <c r="C11" s="43" t="s">
        <v>18</v>
      </c>
      <c r="D11" s="43"/>
      <c r="E11" s="43"/>
      <c r="F11" s="43"/>
      <c r="G11" s="43"/>
      <c r="H11" s="46"/>
    </row>
    <row r="12" customFormat="false" ht="16.5" hidden="false" customHeight="true" outlineLevel="0" collapsed="false">
      <c r="A12" s="43" t="n">
        <v>4</v>
      </c>
      <c r="B12" s="43" t="s">
        <v>317</v>
      </c>
      <c r="C12" s="43" t="s">
        <v>318</v>
      </c>
      <c r="D12" s="43"/>
      <c r="E12" s="43"/>
      <c r="F12" s="43"/>
      <c r="G12" s="43"/>
      <c r="H12" s="46"/>
    </row>
    <row r="13" customFormat="false" ht="16.5" hidden="false" customHeight="true" outlineLevel="0" collapsed="false">
      <c r="A13" s="52" t="n">
        <v>5</v>
      </c>
      <c r="B13" s="52" t="s">
        <v>319</v>
      </c>
      <c r="C13" s="52" t="s">
        <v>320</v>
      </c>
      <c r="D13" s="52"/>
      <c r="E13" s="52"/>
      <c r="F13" s="52"/>
      <c r="G13" s="52"/>
      <c r="H13" s="46"/>
    </row>
    <row r="14" customFormat="false" ht="16.5" hidden="false" customHeight="true" outlineLevel="0" collapsed="false">
      <c r="A14" s="43" t="n">
        <v>6</v>
      </c>
      <c r="B14" s="43" t="s">
        <v>321</v>
      </c>
      <c r="C14" s="43" t="s">
        <v>322</v>
      </c>
      <c r="D14" s="43"/>
      <c r="E14" s="43"/>
      <c r="F14" s="43"/>
      <c r="G14" s="43"/>
      <c r="H14" s="46"/>
    </row>
    <row r="15" customFormat="false" ht="16.5" hidden="false" customHeight="true" outlineLevel="0" collapsed="false">
      <c r="A15" s="43" t="n">
        <v>7</v>
      </c>
      <c r="B15" s="43"/>
      <c r="C15" s="43" t="s">
        <v>323</v>
      </c>
      <c r="D15" s="43"/>
      <c r="E15" s="43"/>
      <c r="F15" s="43"/>
      <c r="G15" s="43"/>
      <c r="H15" s="46"/>
    </row>
    <row r="16" customFormat="false" ht="16.5" hidden="false" customHeight="true" outlineLevel="0" collapsed="false">
      <c r="A16" s="52" t="n">
        <v>8</v>
      </c>
      <c r="B16" s="52" t="s">
        <v>324</v>
      </c>
      <c r="C16" s="52" t="s">
        <v>325</v>
      </c>
      <c r="D16" s="52"/>
      <c r="E16" s="52"/>
      <c r="F16" s="52"/>
      <c r="G16" s="52"/>
      <c r="H16" s="46"/>
    </row>
    <row r="17" customFormat="false" ht="16.5" hidden="false" customHeight="true" outlineLevel="0" collapsed="false">
      <c r="A17" s="43" t="n">
        <v>9</v>
      </c>
      <c r="B17" s="52"/>
      <c r="C17" s="52" t="s">
        <v>326</v>
      </c>
      <c r="D17" s="52"/>
      <c r="E17" s="52"/>
      <c r="F17" s="52"/>
      <c r="G17" s="52"/>
      <c r="H17" s="46"/>
    </row>
    <row r="18" customFormat="false" ht="16.5" hidden="false" customHeight="true" outlineLevel="0" collapsed="false">
      <c r="A18" s="43" t="n">
        <v>10</v>
      </c>
      <c r="B18" s="52" t="s">
        <v>327</v>
      </c>
      <c r="C18" s="52" t="s">
        <v>328</v>
      </c>
      <c r="D18" s="52"/>
      <c r="E18" s="52"/>
      <c r="F18" s="52"/>
      <c r="G18" s="52"/>
      <c r="H18" s="46"/>
    </row>
    <row r="19" customFormat="false" ht="16.5" hidden="false" customHeight="true" outlineLevel="0" collapsed="false">
      <c r="A19" s="52" t="n">
        <v>11</v>
      </c>
      <c r="B19" s="43" t="s">
        <v>329</v>
      </c>
      <c r="C19" s="43" t="s">
        <v>330</v>
      </c>
      <c r="D19" s="43"/>
      <c r="E19" s="43"/>
      <c r="F19" s="43"/>
      <c r="G19" s="43"/>
      <c r="H19" s="46"/>
    </row>
    <row r="20" customFormat="false" ht="16.5" hidden="false" customHeight="true" outlineLevel="0" collapsed="false">
      <c r="A20" s="43" t="n">
        <v>12</v>
      </c>
      <c r="B20" s="52" t="s">
        <v>331</v>
      </c>
      <c r="C20" s="52" t="s">
        <v>332</v>
      </c>
      <c r="D20" s="52"/>
      <c r="E20" s="52"/>
      <c r="F20" s="52"/>
      <c r="G20" s="52"/>
      <c r="H20" s="46"/>
    </row>
    <row r="21" customFormat="false" ht="16.5" hidden="false" customHeight="true" outlineLevel="0" collapsed="false">
      <c r="A21" s="43" t="n">
        <v>13</v>
      </c>
      <c r="B21" s="43" t="s">
        <v>333</v>
      </c>
      <c r="C21" s="43" t="s">
        <v>334</v>
      </c>
      <c r="D21" s="43"/>
      <c r="E21" s="43"/>
      <c r="F21" s="43"/>
      <c r="G21" s="43"/>
      <c r="H21" s="46"/>
    </row>
    <row r="22" customFormat="false" ht="16.5" hidden="false" customHeight="true" outlineLevel="0" collapsed="false">
      <c r="A22" s="52" t="n">
        <v>14</v>
      </c>
      <c r="B22" s="43" t="s">
        <v>335</v>
      </c>
      <c r="C22" s="43" t="s">
        <v>336</v>
      </c>
      <c r="D22" s="43"/>
      <c r="E22" s="43"/>
      <c r="F22" s="43"/>
      <c r="G22" s="43"/>
      <c r="H22" s="46"/>
    </row>
    <row r="23" customFormat="false" ht="16.5" hidden="false" customHeight="true" outlineLevel="0" collapsed="false">
      <c r="A23" s="43" t="n">
        <v>15</v>
      </c>
      <c r="B23" s="43"/>
      <c r="C23" s="43" t="s">
        <v>337</v>
      </c>
      <c r="D23" s="43"/>
      <c r="E23" s="43"/>
      <c r="F23" s="43"/>
      <c r="G23" s="43"/>
      <c r="H23" s="46"/>
      <c r="I23" s="29" t="s">
        <v>261</v>
      </c>
      <c r="K23" s="52" t="s">
        <v>338</v>
      </c>
      <c r="L23" s="52"/>
      <c r="M23" s="52"/>
      <c r="N23" s="52"/>
      <c r="O23" s="52"/>
    </row>
    <row r="24" customFormat="false" ht="16.5" hidden="false" customHeight="true" outlineLevel="0" collapsed="false">
      <c r="A24" s="43" t="n">
        <v>16</v>
      </c>
      <c r="B24" s="43" t="s">
        <v>339</v>
      </c>
      <c r="C24" s="43" t="s">
        <v>340</v>
      </c>
      <c r="D24" s="43"/>
      <c r="E24" s="43"/>
      <c r="F24" s="43"/>
      <c r="G24" s="43"/>
      <c r="H24" s="46"/>
    </row>
    <row r="25" customFormat="false" ht="16.5" hidden="false" customHeight="true" outlineLevel="0" collapsed="false">
      <c r="A25" s="52" t="n">
        <v>17</v>
      </c>
      <c r="B25" s="43" t="s">
        <v>341</v>
      </c>
      <c r="C25" s="43" t="s">
        <v>342</v>
      </c>
      <c r="D25" s="43"/>
      <c r="E25" s="43"/>
      <c r="F25" s="43"/>
      <c r="G25" s="43"/>
      <c r="H25" s="46"/>
    </row>
    <row r="26" customFormat="false" ht="16.5" hidden="false" customHeight="true" outlineLevel="0" collapsed="false">
      <c r="A26" s="43" t="n">
        <v>18</v>
      </c>
      <c r="B26" s="52" t="s">
        <v>343</v>
      </c>
      <c r="C26" s="52" t="s">
        <v>344</v>
      </c>
      <c r="D26" s="52"/>
      <c r="E26" s="52"/>
      <c r="F26" s="52"/>
      <c r="G26" s="52"/>
      <c r="H26" s="46"/>
    </row>
    <row r="27" customFormat="false" ht="16.5" hidden="false" customHeight="true" outlineLevel="0" collapsed="false">
      <c r="A27" s="43" t="n">
        <v>19</v>
      </c>
      <c r="B27" s="43" t="s">
        <v>345</v>
      </c>
      <c r="C27" s="43" t="s">
        <v>346</v>
      </c>
      <c r="D27" s="43"/>
      <c r="E27" s="43"/>
      <c r="F27" s="43"/>
      <c r="G27" s="43"/>
      <c r="H27" s="46"/>
    </row>
    <row r="28" customFormat="false" ht="16.5" hidden="false" customHeight="true" outlineLevel="0" collapsed="false">
      <c r="A28" s="52" t="n">
        <v>20</v>
      </c>
      <c r="B28" s="52" t="s">
        <v>347</v>
      </c>
      <c r="C28" s="52" t="s">
        <v>348</v>
      </c>
      <c r="D28" s="52"/>
      <c r="E28" s="52"/>
      <c r="F28" s="52"/>
      <c r="G28" s="52"/>
      <c r="H28" s="46"/>
    </row>
    <row r="29" customFormat="false" ht="16.5" hidden="false" customHeight="true" outlineLevel="0" collapsed="false">
      <c r="A29" s="43" t="n">
        <v>21</v>
      </c>
      <c r="B29" s="43" t="s">
        <v>349</v>
      </c>
      <c r="C29" s="43" t="s">
        <v>350</v>
      </c>
      <c r="D29" s="43"/>
      <c r="E29" s="43"/>
      <c r="F29" s="43"/>
      <c r="G29" s="43"/>
      <c r="H29" s="46"/>
    </row>
    <row r="30" customFormat="false" ht="16.5" hidden="false" customHeight="true" outlineLevel="0" collapsed="false">
      <c r="A30" s="43" t="n">
        <v>22</v>
      </c>
      <c r="B30" s="43" t="s">
        <v>351</v>
      </c>
      <c r="C30" s="43" t="s">
        <v>352</v>
      </c>
      <c r="D30" s="43"/>
      <c r="E30" s="43"/>
      <c r="F30" s="43"/>
      <c r="G30" s="43"/>
      <c r="H30" s="46"/>
    </row>
    <row r="31" customFormat="false" ht="16.5" hidden="false" customHeight="true" outlineLevel="0" collapsed="false">
      <c r="A31" s="52" t="n">
        <v>23</v>
      </c>
      <c r="B31" s="52" t="s">
        <v>353</v>
      </c>
      <c r="C31" s="52" t="s">
        <v>354</v>
      </c>
      <c r="D31" s="52"/>
      <c r="E31" s="52"/>
      <c r="F31" s="52"/>
      <c r="G31" s="52"/>
      <c r="H31" s="46"/>
    </row>
    <row r="32" customFormat="false" ht="16.5" hidden="false" customHeight="true" outlineLevel="0" collapsed="false">
      <c r="A32" s="43" t="n">
        <v>24</v>
      </c>
      <c r="B32" s="52" t="s">
        <v>355</v>
      </c>
      <c r="C32" s="52" t="s">
        <v>356</v>
      </c>
      <c r="D32" s="52"/>
      <c r="E32" s="52"/>
      <c r="F32" s="52"/>
      <c r="G32" s="52"/>
      <c r="H32" s="46"/>
    </row>
    <row r="33" customFormat="false" ht="16.5" hidden="false" customHeight="true" outlineLevel="0" collapsed="false">
      <c r="A33" s="43" t="n">
        <v>25</v>
      </c>
      <c r="B33" s="52"/>
      <c r="C33" s="52" t="s">
        <v>357</v>
      </c>
      <c r="D33" s="52"/>
      <c r="E33" s="52"/>
      <c r="F33" s="52"/>
      <c r="G33" s="52"/>
      <c r="H33" s="46"/>
      <c r="I33" s="29" t="s">
        <v>358</v>
      </c>
      <c r="K33" s="43" t="s">
        <v>359</v>
      </c>
      <c r="L33" s="43"/>
      <c r="M33" s="43"/>
      <c r="N33" s="43"/>
      <c r="O33" s="43"/>
    </row>
    <row r="34" customFormat="false" ht="16.5" hidden="false" customHeight="true" outlineLevel="0" collapsed="false">
      <c r="A34" s="52" t="n">
        <v>26</v>
      </c>
      <c r="B34" s="43"/>
      <c r="C34" s="43"/>
      <c r="D34" s="43"/>
      <c r="E34" s="43"/>
      <c r="F34" s="43"/>
      <c r="G34" s="43"/>
      <c r="H34" s="46"/>
    </row>
    <row r="35" customFormat="false" ht="16.5" hidden="false" customHeight="true" outlineLevel="0" collapsed="false">
      <c r="A35" s="57" t="s">
        <v>251</v>
      </c>
      <c r="B35" s="57"/>
      <c r="C35" s="57"/>
      <c r="D35" s="57"/>
      <c r="E35" s="58" t="s">
        <v>252</v>
      </c>
      <c r="F35" s="58"/>
      <c r="G35" s="58"/>
      <c r="H35" s="46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21" activeCellId="0" sqref="S21"/>
    </sheetView>
  </sheetViews>
  <sheetFormatPr defaultColWidth="10.578125" defaultRowHeight="14.5" zeroHeight="false" outlineLevelRow="0" outlineLevelCol="0"/>
  <cols>
    <col collapsed="false" customWidth="true" hidden="false" outlineLevel="0" max="1" min="1" style="2" width="4.63"/>
    <col collapsed="false" customWidth="true" hidden="false" outlineLevel="0" max="2" min="2" style="2" width="36.99"/>
    <col collapsed="false" customWidth="true" hidden="false" outlineLevel="0" max="3" min="3" style="2" width="2.91"/>
    <col collapsed="false" customWidth="true" hidden="false" outlineLevel="0" max="4" min="4" style="2" width="5.91"/>
    <col collapsed="false" customWidth="true" hidden="false" outlineLevel="0" max="5" min="5" style="2" width="5.16"/>
    <col collapsed="false" customWidth="true" hidden="false" outlineLevel="0" max="6" min="6" style="2" width="5.36"/>
    <col collapsed="false" customWidth="true" hidden="false" outlineLevel="0" max="7" min="7" style="2" width="7.09"/>
    <col collapsed="false" customWidth="true" hidden="false" outlineLevel="0" max="8" min="8" style="2" width="6.36"/>
    <col collapsed="false" customWidth="true" hidden="false" outlineLevel="0" max="9" min="9" style="2" width="7"/>
    <col collapsed="false" customWidth="true" hidden="false" outlineLevel="0" max="10" min="10" style="2" width="5.62"/>
    <col collapsed="false" customWidth="true" hidden="false" outlineLevel="0" max="11" min="11" style="2" width="5.36"/>
    <col collapsed="false" customWidth="true" hidden="false" outlineLevel="0" max="12" min="12" style="2" width="6.36"/>
    <col collapsed="false" customWidth="true" hidden="false" outlineLevel="0" max="13" min="13" style="2" width="7"/>
    <col collapsed="false" customWidth="true" hidden="false" outlineLevel="0" max="14" min="14" style="2" width="6.81"/>
    <col collapsed="false" customWidth="true" hidden="false" outlineLevel="0" max="15" min="15" style="2" width="6.01"/>
    <col collapsed="false" customWidth="true" hidden="false" outlineLevel="0" max="16" min="16" style="2" width="7.09"/>
    <col collapsed="false" customWidth="true" hidden="false" outlineLevel="0" max="17" min="17" style="2" width="7.36"/>
    <col collapsed="false" customWidth="true" hidden="false" outlineLevel="0" max="18" min="18" style="2" width="6.01"/>
    <col collapsed="false" customWidth="true" hidden="false" outlineLevel="0" max="19" min="19" style="2" width="6.45"/>
    <col collapsed="false" customWidth="true" hidden="false" outlineLevel="0" max="20" min="20" style="2" width="7.18"/>
    <col collapsed="false" customWidth="true" hidden="false" outlineLevel="0" max="21" min="21" style="2" width="6.09"/>
    <col collapsed="false" customWidth="true" hidden="false" outlineLevel="0" max="22" min="22" style="2" width="6.62"/>
    <col collapsed="false" customWidth="true" hidden="false" outlineLevel="0" max="23" min="23" style="2" width="8.09"/>
  </cols>
  <sheetData>
    <row r="1" customFormat="false" ht="18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</row>
    <row r="2" customFormat="false" ht="14.5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</row>
    <row r="3" customFormat="false" ht="15.5" hidden="false" customHeight="false" outlineLevel="0" collapsed="false">
      <c r="A3" s="11" t="s">
        <v>360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customFormat="false" ht="18.5" hidden="false" customHeight="false" outlineLevel="0" collapsed="false">
      <c r="A4" s="13"/>
      <c r="B4" s="60" t="s">
        <v>361</v>
      </c>
      <c r="C4" s="61"/>
      <c r="D4" s="61"/>
      <c r="E4" s="62"/>
      <c r="F4" s="63"/>
      <c r="G4" s="63"/>
      <c r="H4" s="63"/>
      <c r="I4" s="64"/>
      <c r="J4" s="65" t="s">
        <v>362</v>
      </c>
      <c r="K4" s="64"/>
      <c r="L4" s="62"/>
      <c r="M4" s="62" t="s">
        <v>363</v>
      </c>
      <c r="N4" s="64"/>
      <c r="O4" s="64"/>
      <c r="P4" s="64"/>
      <c r="Q4" s="64"/>
      <c r="R4" s="64"/>
      <c r="S4" s="64"/>
      <c r="T4" s="64"/>
      <c r="U4" s="6"/>
    </row>
    <row r="5" customFormat="false" ht="14.4" hidden="false" customHeight="true" outlineLevel="0" collapsed="false">
      <c r="A5" s="16" t="s">
        <v>43</v>
      </c>
      <c r="B5" s="17" t="s">
        <v>44</v>
      </c>
      <c r="C5" s="66" t="s">
        <v>364</v>
      </c>
      <c r="D5" s="67" t="s">
        <v>365</v>
      </c>
      <c r="E5" s="67"/>
      <c r="F5" s="67"/>
      <c r="G5" s="67"/>
      <c r="H5" s="67"/>
      <c r="I5" s="67"/>
      <c r="J5" s="67"/>
      <c r="K5" s="67"/>
      <c r="L5" s="67"/>
      <c r="M5" s="67" t="s">
        <v>365</v>
      </c>
      <c r="N5" s="67"/>
      <c r="O5" s="67"/>
      <c r="P5" s="67"/>
      <c r="Q5" s="67"/>
      <c r="R5" s="67"/>
      <c r="S5" s="67"/>
      <c r="T5" s="67"/>
      <c r="U5" s="68"/>
    </row>
    <row r="6" customFormat="false" ht="74.4" hidden="false" customHeight="true" outlineLevel="0" collapsed="false">
      <c r="A6" s="16"/>
      <c r="B6" s="17"/>
      <c r="C6" s="66"/>
      <c r="D6" s="19" t="s">
        <v>366</v>
      </c>
      <c r="E6" s="19" t="s">
        <v>367</v>
      </c>
      <c r="F6" s="21" t="s">
        <v>368</v>
      </c>
      <c r="G6" s="21" t="s">
        <v>369</v>
      </c>
      <c r="H6" s="21" t="s">
        <v>370</v>
      </c>
      <c r="I6" s="21" t="s">
        <v>371</v>
      </c>
      <c r="J6" s="22" t="s">
        <v>372</v>
      </c>
      <c r="K6" s="21" t="s">
        <v>373</v>
      </c>
      <c r="L6" s="69" t="s">
        <v>374</v>
      </c>
      <c r="M6" s="23" t="s">
        <v>375</v>
      </c>
      <c r="N6" s="21" t="s">
        <v>376</v>
      </c>
      <c r="O6" s="22" t="s">
        <v>377</v>
      </c>
      <c r="P6" s="22" t="s">
        <v>378</v>
      </c>
      <c r="Q6" s="21" t="s">
        <v>379</v>
      </c>
      <c r="R6" s="21" t="s">
        <v>380</v>
      </c>
      <c r="S6" s="21" t="s">
        <v>381</v>
      </c>
      <c r="T6" s="21"/>
      <c r="U6" s="70" t="s">
        <v>382</v>
      </c>
      <c r="W6" s="70" t="s">
        <v>383</v>
      </c>
    </row>
    <row r="7" customFormat="false" ht="19.25" hidden="false" customHeight="true" outlineLevel="0" collapsed="false">
      <c r="A7" s="24" t="n">
        <v>1</v>
      </c>
      <c r="B7" s="71" t="s">
        <v>384</v>
      </c>
      <c r="C7" s="72" t="s">
        <v>312</v>
      </c>
      <c r="D7" s="73"/>
      <c r="E7" s="73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74"/>
      <c r="S7" s="74"/>
      <c r="T7" s="74"/>
      <c r="U7" s="75"/>
      <c r="W7" s="76" t="n">
        <f aca="false">(U7*5)/16</f>
        <v>0</v>
      </c>
    </row>
    <row r="8" customFormat="false" ht="21" hidden="false" customHeight="true" outlineLevel="0" collapsed="false">
      <c r="A8" s="24" t="n">
        <v>2</v>
      </c>
      <c r="B8" s="77" t="s">
        <v>385</v>
      </c>
      <c r="C8" s="72" t="s">
        <v>312</v>
      </c>
      <c r="D8" s="73"/>
      <c r="E8" s="7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75" t="n">
        <f aca="false">D8+E8+F8+G8+H8+I8+J8+K8+L8+M8+N8+O8+P8+Q8+R8+S8</f>
        <v>0</v>
      </c>
      <c r="W8" s="76" t="n">
        <f aca="false">(U8*5)/16</f>
        <v>0</v>
      </c>
    </row>
    <row r="9" customFormat="false" ht="22.25" hidden="false" customHeight="true" outlineLevel="0" collapsed="false">
      <c r="A9" s="24" t="n">
        <v>3</v>
      </c>
      <c r="B9" s="78" t="s">
        <v>386</v>
      </c>
      <c r="C9" s="72" t="s">
        <v>312</v>
      </c>
      <c r="D9" s="73" t="n">
        <v>1</v>
      </c>
      <c r="E9" s="73" t="n">
        <v>1</v>
      </c>
      <c r="F9" s="32" t="n">
        <v>1</v>
      </c>
      <c r="G9" s="32" t="n">
        <v>1</v>
      </c>
      <c r="H9" s="32" t="n">
        <v>1</v>
      </c>
      <c r="I9" s="32" t="n">
        <v>1</v>
      </c>
      <c r="J9" s="32" t="n">
        <v>1</v>
      </c>
      <c r="K9" s="32" t="n">
        <v>1</v>
      </c>
      <c r="L9" s="32" t="n">
        <v>1</v>
      </c>
      <c r="M9" s="32" t="n">
        <v>1</v>
      </c>
      <c r="N9" s="32" t="n">
        <v>1</v>
      </c>
      <c r="O9" s="32" t="n">
        <v>1</v>
      </c>
      <c r="P9" s="32" t="n">
        <v>1</v>
      </c>
      <c r="Q9" s="32" t="n">
        <v>1</v>
      </c>
      <c r="R9" s="32" t="n">
        <v>1</v>
      </c>
      <c r="S9" s="32" t="n">
        <v>1</v>
      </c>
      <c r="T9" s="32"/>
      <c r="U9" s="75" t="n">
        <f aca="false">D9+E9+F9+G9+H9+I9+J9+K9+L9+M9+N9+O9+P9+Q9+R9+S9</f>
        <v>16</v>
      </c>
      <c r="W9" s="76" t="n">
        <f aca="false">(U9*5)/16</f>
        <v>5</v>
      </c>
    </row>
    <row r="10" customFormat="false" ht="21" hidden="false" customHeight="true" outlineLevel="0" collapsed="false">
      <c r="A10" s="24" t="n">
        <v>4</v>
      </c>
      <c r="B10" s="77" t="s">
        <v>387</v>
      </c>
      <c r="C10" s="79" t="s">
        <v>60</v>
      </c>
      <c r="D10" s="73" t="n">
        <v>1</v>
      </c>
      <c r="E10" s="73" t="n">
        <v>1</v>
      </c>
      <c r="F10" s="32" t="n">
        <v>1</v>
      </c>
      <c r="G10" s="32" t="n">
        <v>1</v>
      </c>
      <c r="H10" s="32" t="n">
        <v>1</v>
      </c>
      <c r="I10" s="32" t="n">
        <v>1</v>
      </c>
      <c r="J10" s="32" t="n">
        <v>1</v>
      </c>
      <c r="K10" s="32" t="n">
        <v>1</v>
      </c>
      <c r="L10" s="32" t="n">
        <v>1</v>
      </c>
      <c r="M10" s="32" t="n">
        <v>1</v>
      </c>
      <c r="N10" s="32" t="n">
        <v>1</v>
      </c>
      <c r="O10" s="32" t="n">
        <v>1</v>
      </c>
      <c r="P10" s="32" t="n">
        <v>1</v>
      </c>
      <c r="Q10" s="32" t="n">
        <v>1</v>
      </c>
      <c r="R10" s="32" t="n">
        <v>1</v>
      </c>
      <c r="S10" s="32" t="n">
        <v>1</v>
      </c>
      <c r="T10" s="32"/>
      <c r="U10" s="75" t="n">
        <f aca="false">D10+E10+F10+G10+H10+I10+J10+K10+L10+M10+N10+O10+P10+Q10+R10+S10</f>
        <v>16</v>
      </c>
      <c r="W10" s="76" t="n">
        <f aca="false">(U10*5)/16</f>
        <v>5</v>
      </c>
    </row>
    <row r="11" customFormat="false" ht="18" hidden="false" customHeight="true" outlineLevel="0" collapsed="false">
      <c r="A11" s="24" t="n">
        <v>5</v>
      </c>
      <c r="B11" s="78" t="s">
        <v>388</v>
      </c>
      <c r="C11" s="80" t="s">
        <v>60</v>
      </c>
      <c r="D11" s="73" t="n">
        <v>1</v>
      </c>
      <c r="E11" s="73" t="n">
        <v>1</v>
      </c>
      <c r="F11" s="32" t="n">
        <v>1</v>
      </c>
      <c r="G11" s="32" t="n">
        <v>1</v>
      </c>
      <c r="H11" s="32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2" t="n">
        <v>1</v>
      </c>
      <c r="O11" s="32" t="n">
        <v>1</v>
      </c>
      <c r="P11" s="32" t="n">
        <v>1</v>
      </c>
      <c r="Q11" s="32" t="n">
        <v>1</v>
      </c>
      <c r="R11" s="32" t="n">
        <v>1</v>
      </c>
      <c r="S11" s="32" t="n">
        <v>1</v>
      </c>
      <c r="T11" s="32"/>
      <c r="U11" s="75" t="n">
        <f aca="false">D11+E11+F11+G11+H11+I11+J11+K11+L11+M11+N11+O11+P11+Q11+R11+S11</f>
        <v>16</v>
      </c>
      <c r="W11" s="76" t="n">
        <f aca="false">(U11*5)/16</f>
        <v>5</v>
      </c>
    </row>
    <row r="12" customFormat="false" ht="22.25" hidden="false" customHeight="true" outlineLevel="0" collapsed="false">
      <c r="A12" s="24" t="n">
        <v>6</v>
      </c>
      <c r="B12" s="77" t="s">
        <v>18</v>
      </c>
      <c r="C12" s="79" t="s">
        <v>60</v>
      </c>
      <c r="D12" s="73"/>
      <c r="E12" s="7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75" t="n">
        <f aca="false">D12+E12+F12+G12+H12+I12+J12+K12+L12+M12+N12+O12+P12+Q12+R12+S12</f>
        <v>0</v>
      </c>
      <c r="W12" s="76" t="n">
        <f aca="false">(U12*5)/16</f>
        <v>0</v>
      </c>
    </row>
    <row r="13" customFormat="false" ht="19.25" hidden="false" customHeight="true" outlineLevel="0" collapsed="false">
      <c r="A13" s="24" t="n">
        <v>7</v>
      </c>
      <c r="B13" s="71" t="s">
        <v>389</v>
      </c>
      <c r="C13" s="80" t="s">
        <v>60</v>
      </c>
      <c r="D13" s="73"/>
      <c r="E13" s="7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75" t="n">
        <f aca="false">D13+E13+F13+G13+H13+I13+J13+K13+L13+M13+N13+O13+P13+Q13+R13+S13</f>
        <v>0</v>
      </c>
      <c r="W13" s="76" t="n">
        <f aca="false">(U13*5)/16</f>
        <v>0</v>
      </c>
    </row>
    <row r="14" customFormat="false" ht="23.4" hidden="false" customHeight="true" outlineLevel="0" collapsed="false">
      <c r="A14" s="24" t="n">
        <v>8</v>
      </c>
      <c r="B14" s="77" t="s">
        <v>390</v>
      </c>
      <c r="C14" s="79" t="s">
        <v>60</v>
      </c>
      <c r="D14" s="73"/>
      <c r="E14" s="7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75" t="n">
        <f aca="false">D14+E14+F14+G14+H14+I14+J14+K14+L14+M14+N14+O14+P14+Q14+R14+S14</f>
        <v>0</v>
      </c>
      <c r="W14" s="76" t="n">
        <f aca="false">(U14*5)/16</f>
        <v>0</v>
      </c>
    </row>
    <row r="15" customFormat="false" ht="27" hidden="false" customHeight="true" outlineLevel="0" collapsed="false">
      <c r="A15" s="24" t="n">
        <v>9</v>
      </c>
      <c r="B15" s="78" t="s">
        <v>160</v>
      </c>
      <c r="C15" s="80" t="s">
        <v>60</v>
      </c>
      <c r="D15" s="73" t="n">
        <v>1</v>
      </c>
      <c r="E15" s="73" t="n">
        <v>1</v>
      </c>
      <c r="F15" s="32" t="n">
        <v>1</v>
      </c>
      <c r="G15" s="32" t="n">
        <v>1</v>
      </c>
      <c r="H15" s="32" t="n">
        <v>1</v>
      </c>
      <c r="I15" s="32" t="n">
        <v>1</v>
      </c>
      <c r="J15" s="32" t="n">
        <v>1</v>
      </c>
      <c r="K15" s="32" t="n">
        <v>1</v>
      </c>
      <c r="L15" s="32" t="n">
        <v>1</v>
      </c>
      <c r="M15" s="32" t="n">
        <v>1</v>
      </c>
      <c r="N15" s="32" t="n">
        <v>1</v>
      </c>
      <c r="O15" s="32" t="n">
        <v>1</v>
      </c>
      <c r="P15" s="32" t="n">
        <v>1</v>
      </c>
      <c r="Q15" s="32" t="n">
        <v>1</v>
      </c>
      <c r="R15" s="32" t="n">
        <v>1</v>
      </c>
      <c r="S15" s="32"/>
      <c r="T15" s="32"/>
      <c r="U15" s="75" t="n">
        <f aca="false">D15+E15+F15+G15+H15+I15+J15+K15+L15+M15+N15+O15+P15+Q15+R15+S15</f>
        <v>15</v>
      </c>
      <c r="W15" s="76" t="n">
        <f aca="false">(U15*5)/16</f>
        <v>4.6875</v>
      </c>
    </row>
    <row r="16" customFormat="false" ht="24" hidden="false" customHeight="true" outlineLevel="0" collapsed="false">
      <c r="A16" s="24" t="n">
        <v>10</v>
      </c>
      <c r="B16" s="77" t="s">
        <v>391</v>
      </c>
      <c r="C16" s="72" t="s">
        <v>312</v>
      </c>
      <c r="D16" s="73"/>
      <c r="E16" s="7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75" t="n">
        <f aca="false">D16+E16+F16+G16+H16+I16+J16+K16+L16+M16+N16+O16+P16+Q16+R16+S16</f>
        <v>0</v>
      </c>
      <c r="W16" s="76" t="n">
        <f aca="false">(U16*5)/16</f>
        <v>0</v>
      </c>
    </row>
    <row r="17" customFormat="false" ht="24.65" hidden="false" customHeight="true" outlineLevel="0" collapsed="false">
      <c r="A17" s="24" t="n">
        <v>11</v>
      </c>
      <c r="B17" s="78" t="s">
        <v>263</v>
      </c>
      <c r="C17" s="72" t="s">
        <v>312</v>
      </c>
      <c r="D17" s="73" t="n">
        <v>1</v>
      </c>
      <c r="E17" s="73" t="n">
        <v>1</v>
      </c>
      <c r="F17" s="32" t="n">
        <v>1</v>
      </c>
      <c r="G17" s="32" t="n">
        <v>1</v>
      </c>
      <c r="H17" s="32" t="n">
        <v>1</v>
      </c>
      <c r="I17" s="32" t="n">
        <v>1</v>
      </c>
      <c r="J17" s="32" t="n">
        <v>1</v>
      </c>
      <c r="K17" s="32" t="n">
        <v>1</v>
      </c>
      <c r="L17" s="32" t="n">
        <v>1</v>
      </c>
      <c r="M17" s="32" t="n">
        <v>1</v>
      </c>
      <c r="N17" s="32" t="n">
        <v>1</v>
      </c>
      <c r="O17" s="32" t="n">
        <v>1</v>
      </c>
      <c r="P17" s="32" t="n">
        <v>1</v>
      </c>
      <c r="Q17" s="32" t="n">
        <v>1</v>
      </c>
      <c r="R17" s="32"/>
      <c r="S17" s="32"/>
      <c r="T17" s="32"/>
      <c r="U17" s="75" t="n">
        <f aca="false">D17+E17+F17+G17+H17+I17+J17+K17+L17+M17+N17+O17+P17+Q17+R17+S17</f>
        <v>14</v>
      </c>
      <c r="W17" s="76" t="n">
        <f aca="false">(U17*5)/16</f>
        <v>4.375</v>
      </c>
    </row>
    <row r="18" customFormat="false" ht="24" hidden="false" customHeight="true" outlineLevel="0" collapsed="false">
      <c r="A18" s="24" t="n">
        <v>12</v>
      </c>
      <c r="B18" s="78" t="s">
        <v>392</v>
      </c>
      <c r="C18" s="79" t="s">
        <v>60</v>
      </c>
      <c r="D18" s="73" t="n">
        <v>1</v>
      </c>
      <c r="E18" s="73" t="n">
        <v>1</v>
      </c>
      <c r="F18" s="32" t="n">
        <v>1</v>
      </c>
      <c r="G18" s="32" t="n">
        <v>1</v>
      </c>
      <c r="H18" s="32" t="n">
        <v>1</v>
      </c>
      <c r="I18" s="32" t="n">
        <v>1</v>
      </c>
      <c r="J18" s="32" t="n">
        <v>1</v>
      </c>
      <c r="K18" s="32" t="n">
        <v>1</v>
      </c>
      <c r="L18" s="32" t="n">
        <v>1</v>
      </c>
      <c r="M18" s="32" t="n">
        <v>1</v>
      </c>
      <c r="N18" s="32" t="n">
        <v>1</v>
      </c>
      <c r="O18" s="32" t="n">
        <v>1</v>
      </c>
      <c r="P18" s="32" t="n">
        <v>1</v>
      </c>
      <c r="Q18" s="32" t="n">
        <v>1</v>
      </c>
      <c r="R18" s="32" t="n">
        <v>1</v>
      </c>
      <c r="S18" s="32" t="n">
        <v>1</v>
      </c>
      <c r="T18" s="32"/>
      <c r="U18" s="75" t="n">
        <f aca="false">D18+E18+F18+G18+H18+I18+J18+K18+L18+M18+N18+O18+P18+Q18+R18+S18</f>
        <v>16</v>
      </c>
      <c r="W18" s="76" t="n">
        <f aca="false">(U18*5)/16</f>
        <v>5</v>
      </c>
    </row>
    <row r="19" customFormat="false" ht="22.75" hidden="false" customHeight="true" outlineLevel="0" collapsed="false">
      <c r="A19" s="24" t="n">
        <v>13</v>
      </c>
      <c r="B19" s="78" t="s">
        <v>393</v>
      </c>
      <c r="C19" s="72" t="s">
        <v>312</v>
      </c>
      <c r="D19" s="73" t="n">
        <v>1</v>
      </c>
      <c r="E19" s="73" t="n">
        <v>1</v>
      </c>
      <c r="F19" s="32" t="n">
        <v>1</v>
      </c>
      <c r="G19" s="32" t="n">
        <v>1</v>
      </c>
      <c r="H19" s="32" t="n">
        <v>1</v>
      </c>
      <c r="I19" s="32" t="n">
        <v>1</v>
      </c>
      <c r="J19" s="32" t="n">
        <v>1</v>
      </c>
      <c r="K19" s="32" t="n">
        <v>1</v>
      </c>
      <c r="L19" s="32" t="n">
        <v>1</v>
      </c>
      <c r="M19" s="32" t="n">
        <v>1</v>
      </c>
      <c r="N19" s="32" t="n">
        <v>1</v>
      </c>
      <c r="O19" s="32" t="n">
        <v>1</v>
      </c>
      <c r="P19" s="32" t="n">
        <v>1</v>
      </c>
      <c r="Q19" s="32"/>
      <c r="R19" s="32"/>
      <c r="S19" s="32"/>
      <c r="T19" s="32"/>
      <c r="U19" s="75" t="n">
        <f aca="false">D19+E19+F19+G19+H19+I19+J19+K19+L19+M19+N19+O19+P19+Q19+R19+S19</f>
        <v>13</v>
      </c>
      <c r="W19" s="76" t="n">
        <f aca="false">(U19*5)/16</f>
        <v>4.0625</v>
      </c>
    </row>
    <row r="20" customFormat="false" ht="26.4" hidden="false" customHeight="true" outlineLevel="0" collapsed="false">
      <c r="A20" s="24" t="n">
        <v>14</v>
      </c>
      <c r="B20" s="77" t="s">
        <v>394</v>
      </c>
      <c r="C20" s="80" t="s">
        <v>60</v>
      </c>
      <c r="D20" s="73" t="n">
        <v>1</v>
      </c>
      <c r="E20" s="73" t="n">
        <v>1</v>
      </c>
      <c r="F20" s="32" t="n">
        <v>1</v>
      </c>
      <c r="G20" s="32" t="n">
        <v>1</v>
      </c>
      <c r="H20" s="32" t="n">
        <v>1</v>
      </c>
      <c r="I20" s="32" t="n">
        <v>1</v>
      </c>
      <c r="J20" s="32" t="n">
        <v>1</v>
      </c>
      <c r="K20" s="32" t="n">
        <v>1</v>
      </c>
      <c r="L20" s="32" t="n">
        <v>1</v>
      </c>
      <c r="M20" s="32" t="n">
        <v>1</v>
      </c>
      <c r="N20" s="32" t="n">
        <v>1</v>
      </c>
      <c r="O20" s="32" t="n">
        <v>1</v>
      </c>
      <c r="P20" s="32" t="n">
        <v>1</v>
      </c>
      <c r="Q20" s="32" t="n">
        <v>1</v>
      </c>
      <c r="R20" s="32" t="n">
        <v>1</v>
      </c>
      <c r="S20" s="32" t="n">
        <v>1</v>
      </c>
      <c r="T20" s="32"/>
      <c r="U20" s="75" t="n">
        <f aca="false">D20+E20+F20+G20+H20+I20+J20+K20+L20+M20+N20+O20+P20+Q20+R20+S20</f>
        <v>16</v>
      </c>
      <c r="W20" s="76" t="n">
        <f aca="false">(U20*5)/16</f>
        <v>5</v>
      </c>
    </row>
    <row r="21" customFormat="false" ht="33" hidden="false" customHeight="true" outlineLevel="0" collapsed="false">
      <c r="A21" s="24" t="n">
        <v>15</v>
      </c>
      <c r="B21" s="71" t="s">
        <v>22</v>
      </c>
      <c r="C21" s="72" t="s">
        <v>312</v>
      </c>
      <c r="D21" s="73"/>
      <c r="E21" s="73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75" t="n">
        <f aca="false">D21+E21+F21+G21+H21+I21+J21+K21+L21+M21+N21+O21+P21+Q21+R21+S21</f>
        <v>0</v>
      </c>
      <c r="W21" s="76" t="n">
        <f aca="false">(U21*5)/16</f>
        <v>0</v>
      </c>
    </row>
    <row r="22" customFormat="false" ht="25.75" hidden="false" customHeight="true" outlineLevel="0" collapsed="false">
      <c r="A22" s="24" t="n">
        <v>16</v>
      </c>
      <c r="B22" s="78" t="s">
        <v>395</v>
      </c>
      <c r="C22" s="72" t="s">
        <v>312</v>
      </c>
      <c r="D22" s="73" t="n">
        <v>1</v>
      </c>
      <c r="E22" s="73" t="n">
        <v>1</v>
      </c>
      <c r="F22" s="32" t="n">
        <v>1</v>
      </c>
      <c r="G22" s="32" t="n">
        <v>1</v>
      </c>
      <c r="H22" s="32" t="n">
        <v>1</v>
      </c>
      <c r="I22" s="32" t="n">
        <v>1</v>
      </c>
      <c r="J22" s="32" t="n">
        <v>1</v>
      </c>
      <c r="K22" s="32" t="n">
        <v>1</v>
      </c>
      <c r="L22" s="32" t="n">
        <v>1</v>
      </c>
      <c r="M22" s="32" t="n">
        <v>1</v>
      </c>
      <c r="N22" s="32" t="n">
        <v>1</v>
      </c>
      <c r="O22" s="32" t="n">
        <v>1</v>
      </c>
      <c r="P22" s="32" t="n">
        <v>1</v>
      </c>
      <c r="Q22" s="32" t="n">
        <v>1</v>
      </c>
      <c r="R22" s="32"/>
      <c r="S22" s="32"/>
      <c r="T22" s="32"/>
      <c r="U22" s="75" t="n">
        <f aca="false">D22+E22+F22+G22+H22+I22+J22+K22+L22+M22+N22+O22+P22+Q22+R22+S22</f>
        <v>14</v>
      </c>
      <c r="W22" s="76" t="n">
        <f aca="false">(U22*5)/16</f>
        <v>4.375</v>
      </c>
    </row>
    <row r="23" customFormat="false" ht="25.75" hidden="false" customHeight="true" outlineLevel="0" collapsed="false">
      <c r="A23" s="24" t="n">
        <v>17</v>
      </c>
      <c r="B23" s="77" t="s">
        <v>396</v>
      </c>
      <c r="C23" s="72" t="s">
        <v>312</v>
      </c>
      <c r="D23" s="73" t="n">
        <v>1</v>
      </c>
      <c r="E23" s="73" t="n">
        <v>1</v>
      </c>
      <c r="F23" s="32" t="n">
        <v>1</v>
      </c>
      <c r="G23" s="32" t="n">
        <v>1</v>
      </c>
      <c r="H23" s="32" t="n">
        <v>1</v>
      </c>
      <c r="I23" s="32" t="n">
        <v>1</v>
      </c>
      <c r="J23" s="32" t="n">
        <v>1</v>
      </c>
      <c r="K23" s="32" t="n">
        <v>1</v>
      </c>
      <c r="L23" s="32" t="n">
        <v>1</v>
      </c>
      <c r="M23" s="32" t="n">
        <v>1</v>
      </c>
      <c r="N23" s="32" t="n">
        <v>1</v>
      </c>
      <c r="O23" s="32" t="n">
        <v>1</v>
      </c>
      <c r="P23" s="32" t="n">
        <v>1</v>
      </c>
      <c r="Q23" s="32" t="n">
        <v>1</v>
      </c>
      <c r="R23" s="32"/>
      <c r="S23" s="32"/>
      <c r="T23" s="32"/>
      <c r="U23" s="75" t="n">
        <f aca="false">D23+E23+F23+G23+H23+I23+J23+K23+L23+M23+N23+O23+P23+Q23+R23+S23</f>
        <v>14</v>
      </c>
      <c r="W23" s="76" t="n">
        <f aca="false">(U23*5)/16</f>
        <v>4.375</v>
      </c>
    </row>
    <row r="24" customFormat="false" ht="25.75" hidden="false" customHeight="true" outlineLevel="0" collapsed="false">
      <c r="A24" s="24" t="n">
        <v>18</v>
      </c>
      <c r="B24" s="78" t="s">
        <v>167</v>
      </c>
      <c r="C24" s="72" t="s">
        <v>312</v>
      </c>
      <c r="D24" s="73" t="n">
        <v>1</v>
      </c>
      <c r="E24" s="73" t="n">
        <v>1</v>
      </c>
      <c r="F24" s="32" t="n">
        <v>1</v>
      </c>
      <c r="G24" s="32" t="n">
        <v>1</v>
      </c>
      <c r="H24" s="32" t="n">
        <v>1</v>
      </c>
      <c r="I24" s="32" t="n">
        <v>1</v>
      </c>
      <c r="J24" s="32" t="n">
        <v>1</v>
      </c>
      <c r="K24" s="32" t="n">
        <v>1</v>
      </c>
      <c r="L24" s="32" t="n">
        <v>1</v>
      </c>
      <c r="M24" s="32" t="n">
        <v>1</v>
      </c>
      <c r="N24" s="32" t="n">
        <v>1</v>
      </c>
      <c r="O24" s="32" t="n">
        <v>1</v>
      </c>
      <c r="P24" s="32" t="n">
        <v>1</v>
      </c>
      <c r="Q24" s="32" t="n">
        <v>1</v>
      </c>
      <c r="R24" s="32"/>
      <c r="S24" s="32"/>
      <c r="T24" s="32"/>
      <c r="U24" s="75" t="n">
        <f aca="false">D24+E24+F24+G24+H24+I24+J24+K24+L24+M24+N24+O24+P24+Q24+R24+S24</f>
        <v>14</v>
      </c>
      <c r="W24" s="76" t="n">
        <f aca="false">(U24*5)/16</f>
        <v>4.375</v>
      </c>
    </row>
    <row r="25" customFormat="false" ht="22.25" hidden="false" customHeight="true" outlineLevel="0" collapsed="false">
      <c r="A25" s="24" t="n">
        <v>19</v>
      </c>
      <c r="B25" s="78" t="s">
        <v>397</v>
      </c>
      <c r="C25" s="79" t="s">
        <v>60</v>
      </c>
      <c r="D25" s="73" t="n">
        <v>1</v>
      </c>
      <c r="E25" s="73" t="n">
        <v>1</v>
      </c>
      <c r="F25" s="32" t="n">
        <v>1</v>
      </c>
      <c r="G25" s="32" t="n">
        <v>1</v>
      </c>
      <c r="H25" s="32" t="n">
        <v>1</v>
      </c>
      <c r="I25" s="32" t="n">
        <v>1</v>
      </c>
      <c r="J25" s="32" t="n">
        <v>1</v>
      </c>
      <c r="K25" s="32" t="n">
        <v>1</v>
      </c>
      <c r="L25" s="32" t="n">
        <v>1</v>
      </c>
      <c r="M25" s="32" t="n">
        <v>1</v>
      </c>
      <c r="N25" s="32" t="n">
        <v>1</v>
      </c>
      <c r="O25" s="32" t="n">
        <v>1</v>
      </c>
      <c r="P25" s="32" t="n">
        <v>1</v>
      </c>
      <c r="Q25" s="32" t="n">
        <v>1</v>
      </c>
      <c r="R25" s="32" t="n">
        <v>1</v>
      </c>
      <c r="S25" s="32" t="n">
        <v>1</v>
      </c>
      <c r="T25" s="32"/>
      <c r="U25" s="75" t="n">
        <f aca="false">D25+E25+F25+G25+H25+I25+J25+K25+L25+M25+N25+O25+P25+Q25+R25+S25</f>
        <v>16</v>
      </c>
      <c r="W25" s="76" t="n">
        <f aca="false">(U25*5)/16</f>
        <v>5</v>
      </c>
    </row>
    <row r="26" customFormat="false" ht="25.25" hidden="false" customHeight="true" outlineLevel="0" collapsed="false">
      <c r="A26" s="24" t="n">
        <v>20</v>
      </c>
      <c r="B26" s="77" t="s">
        <v>398</v>
      </c>
      <c r="C26" s="80" t="s">
        <v>60</v>
      </c>
      <c r="D26" s="73" t="n">
        <v>1</v>
      </c>
      <c r="E26" s="73" t="n">
        <v>1</v>
      </c>
      <c r="F26" s="32" t="n">
        <v>1</v>
      </c>
      <c r="G26" s="32" t="n">
        <v>1</v>
      </c>
      <c r="H26" s="32" t="n">
        <v>1</v>
      </c>
      <c r="I26" s="32" t="n">
        <v>1</v>
      </c>
      <c r="J26" s="32" t="n">
        <v>1</v>
      </c>
      <c r="K26" s="32" t="n">
        <v>1</v>
      </c>
      <c r="L26" s="32" t="n">
        <v>1</v>
      </c>
      <c r="M26" s="32" t="n">
        <v>1</v>
      </c>
      <c r="N26" s="32" t="n">
        <v>1</v>
      </c>
      <c r="O26" s="32" t="n">
        <v>1</v>
      </c>
      <c r="P26" s="32" t="n">
        <v>1</v>
      </c>
      <c r="Q26" s="32" t="n">
        <v>1</v>
      </c>
      <c r="R26" s="32" t="n">
        <v>1</v>
      </c>
      <c r="S26" s="32" t="n">
        <v>1</v>
      </c>
      <c r="T26" s="32"/>
      <c r="U26" s="75" t="n">
        <f aca="false">D26+E26+F26+G26+H26+I26+J26+K26+L26+M26+N26+O26+P26+Q26+R26+S26</f>
        <v>16</v>
      </c>
      <c r="W26" s="76" t="n">
        <f aca="false">(U26*5)/16</f>
        <v>5</v>
      </c>
    </row>
    <row r="27" customFormat="false" ht="25.75" hidden="false" customHeight="true" outlineLevel="0" collapsed="false">
      <c r="A27" s="24" t="n">
        <v>21</v>
      </c>
      <c r="B27" s="71" t="s">
        <v>109</v>
      </c>
      <c r="C27" s="79" t="s">
        <v>60</v>
      </c>
      <c r="D27" s="73"/>
      <c r="E27" s="7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75" t="n">
        <f aca="false">D27+E27+F27+G27+H27+I27+J27+K27+L27+M27+N27+O27+P27+Q27+R27+S27</f>
        <v>0</v>
      </c>
      <c r="W27" s="76" t="n">
        <f aca="false">(U27*5)/16</f>
        <v>0</v>
      </c>
    </row>
    <row r="28" customFormat="false" ht="22.75" hidden="false" customHeight="true" outlineLevel="0" collapsed="false">
      <c r="A28" s="24" t="n">
        <v>22</v>
      </c>
      <c r="B28" s="78" t="s">
        <v>399</v>
      </c>
      <c r="C28" s="80" t="s">
        <v>60</v>
      </c>
      <c r="D28" s="73" t="n">
        <v>1</v>
      </c>
      <c r="E28" s="73" t="n">
        <v>1</v>
      </c>
      <c r="F28" s="32" t="n">
        <v>1</v>
      </c>
      <c r="G28" s="32" t="n">
        <v>1</v>
      </c>
      <c r="H28" s="32" t="n">
        <v>1</v>
      </c>
      <c r="I28" s="32" t="n">
        <v>1</v>
      </c>
      <c r="J28" s="32" t="n">
        <v>1</v>
      </c>
      <c r="K28" s="32" t="n">
        <v>1</v>
      </c>
      <c r="L28" s="32" t="n">
        <v>1</v>
      </c>
      <c r="M28" s="32" t="n">
        <v>1</v>
      </c>
      <c r="N28" s="32" t="n">
        <v>1</v>
      </c>
      <c r="O28" s="32" t="n">
        <v>1</v>
      </c>
      <c r="P28" s="32" t="n">
        <v>1</v>
      </c>
      <c r="Q28" s="32" t="n">
        <v>1</v>
      </c>
      <c r="R28" s="32" t="n">
        <v>1</v>
      </c>
      <c r="S28" s="32" t="n">
        <v>1</v>
      </c>
      <c r="T28" s="32"/>
      <c r="U28" s="75" t="n">
        <f aca="false">D28+E28+F28+G28+H28+I28+J28+K28+L28+M28+N28+O28+P28+Q28+R28+S28</f>
        <v>16</v>
      </c>
      <c r="W28" s="76" t="n">
        <f aca="false">(U28*5)/16</f>
        <v>5</v>
      </c>
    </row>
    <row r="29" customFormat="false" ht="31.75" hidden="false" customHeight="true" outlineLevel="0" collapsed="false">
      <c r="A29" s="24" t="n">
        <v>23</v>
      </c>
      <c r="B29" s="77" t="s">
        <v>400</v>
      </c>
      <c r="C29" s="79" t="s">
        <v>60</v>
      </c>
      <c r="D29" s="73" t="n">
        <v>1</v>
      </c>
      <c r="E29" s="73" t="n">
        <v>1</v>
      </c>
      <c r="F29" s="32" t="n">
        <v>1</v>
      </c>
      <c r="G29" s="32" t="n">
        <v>1</v>
      </c>
      <c r="H29" s="32" t="n">
        <v>1</v>
      </c>
      <c r="I29" s="32" t="n">
        <v>1</v>
      </c>
      <c r="J29" s="32" t="n">
        <v>1</v>
      </c>
      <c r="K29" s="32" t="n">
        <v>1</v>
      </c>
      <c r="L29" s="32" t="n">
        <v>1</v>
      </c>
      <c r="M29" s="32" t="n">
        <v>1</v>
      </c>
      <c r="N29" s="32" t="n">
        <v>1</v>
      </c>
      <c r="O29" s="32" t="n">
        <v>1</v>
      </c>
      <c r="P29" s="32" t="n">
        <v>1</v>
      </c>
      <c r="Q29" s="32" t="n">
        <v>1</v>
      </c>
      <c r="R29" s="32" t="n">
        <v>1</v>
      </c>
      <c r="S29" s="32" t="n">
        <v>1</v>
      </c>
      <c r="T29" s="32"/>
      <c r="U29" s="75" t="n">
        <f aca="false">D29+E29+F29+G29+H29+I29+J29+K29+L29+M29+N29+O29+P29+Q29+R29+S29</f>
        <v>16</v>
      </c>
      <c r="W29" s="76" t="n">
        <f aca="false">(U29*5)/16</f>
        <v>5</v>
      </c>
    </row>
    <row r="30" customFormat="false" ht="22.25" hidden="false" customHeight="true" outlineLevel="0" collapsed="false">
      <c r="A30" s="24" t="n">
        <v>24</v>
      </c>
      <c r="B30" s="78" t="s">
        <v>401</v>
      </c>
      <c r="C30" s="80" t="s">
        <v>60</v>
      </c>
      <c r="D30" s="73" t="n">
        <v>1</v>
      </c>
      <c r="E30" s="73" t="n">
        <v>1</v>
      </c>
      <c r="F30" s="32" t="n">
        <v>1</v>
      </c>
      <c r="G30" s="32" t="n">
        <v>1</v>
      </c>
      <c r="H30" s="32" t="n">
        <v>1</v>
      </c>
      <c r="I30" s="32" t="n">
        <v>1</v>
      </c>
      <c r="J30" s="32" t="n">
        <v>1</v>
      </c>
      <c r="K30" s="32" t="n">
        <v>1</v>
      </c>
      <c r="L30" s="32" t="n">
        <v>1</v>
      </c>
      <c r="M30" s="32" t="n">
        <v>1</v>
      </c>
      <c r="N30" s="32" t="n">
        <v>1</v>
      </c>
      <c r="O30" s="32" t="n">
        <v>1</v>
      </c>
      <c r="P30" s="32" t="n">
        <v>1</v>
      </c>
      <c r="Q30" s="32" t="n">
        <v>1</v>
      </c>
      <c r="R30" s="32" t="n">
        <v>1</v>
      </c>
      <c r="S30" s="32" t="n">
        <v>1</v>
      </c>
      <c r="T30" s="32"/>
      <c r="U30" s="75" t="n">
        <f aca="false">D30+E30+F30+G30+H30+I30+J30+K30+L30+M30+N30+O30+P30+Q30+R30+S30</f>
        <v>16</v>
      </c>
      <c r="W30" s="76" t="n">
        <f aca="false">(U30*5)/16</f>
        <v>5</v>
      </c>
    </row>
    <row r="31" customFormat="false" ht="22.25" hidden="false" customHeight="true" outlineLevel="0" collapsed="false">
      <c r="A31" s="24" t="n">
        <v>25</v>
      </c>
      <c r="B31" s="77" t="s">
        <v>402</v>
      </c>
      <c r="C31" s="72" t="s">
        <v>253</v>
      </c>
      <c r="D31" s="73"/>
      <c r="E31" s="7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75" t="n">
        <f aca="false">D31+E31+F31+G31+H31+I31+J31+K31+L31+M31+N31+O31+P31+Q31+R31+S31</f>
        <v>0</v>
      </c>
      <c r="W31" s="76" t="n">
        <f aca="false">(U31*5)/16</f>
        <v>0</v>
      </c>
    </row>
    <row r="32" customFormat="false" ht="21.65" hidden="false" customHeight="true" outlineLevel="0" collapsed="false">
      <c r="A32" s="24" t="n">
        <v>26</v>
      </c>
      <c r="B32" s="77" t="s">
        <v>403</v>
      </c>
      <c r="C32" s="79" t="s">
        <v>60</v>
      </c>
      <c r="D32" s="73" t="n">
        <v>1</v>
      </c>
      <c r="E32" s="73" t="n">
        <v>1</v>
      </c>
      <c r="F32" s="32" t="n">
        <v>1</v>
      </c>
      <c r="G32" s="32" t="n">
        <v>1</v>
      </c>
      <c r="H32" s="32" t="n">
        <v>1</v>
      </c>
      <c r="I32" s="32" t="n">
        <v>1</v>
      </c>
      <c r="J32" s="32" t="n">
        <v>1</v>
      </c>
      <c r="K32" s="32" t="n">
        <v>1</v>
      </c>
      <c r="L32" s="32" t="n">
        <v>1</v>
      </c>
      <c r="M32" s="32" t="n">
        <v>1</v>
      </c>
      <c r="N32" s="32" t="n">
        <v>1</v>
      </c>
      <c r="O32" s="32" t="n">
        <v>1</v>
      </c>
      <c r="P32" s="32" t="n">
        <v>1</v>
      </c>
      <c r="Q32" s="32" t="n">
        <v>1</v>
      </c>
      <c r="R32" s="32" t="n">
        <v>1</v>
      </c>
      <c r="S32" s="32" t="n">
        <v>1</v>
      </c>
      <c r="T32" s="32"/>
      <c r="U32" s="75" t="n">
        <f aca="false">D32+E32+F32+G32+H32+I32+J32+K32+L32+M32+N32+O32+P32+Q32+R32+S32</f>
        <v>16</v>
      </c>
      <c r="W32" s="76" t="n">
        <f aca="false">(U32*5)/16</f>
        <v>5</v>
      </c>
    </row>
    <row r="33" customFormat="false" ht="22.75" hidden="false" customHeight="true" outlineLevel="0" collapsed="false">
      <c r="A33" s="24" t="n">
        <v>27</v>
      </c>
      <c r="B33" s="78" t="s">
        <v>404</v>
      </c>
      <c r="C33" s="72" t="s">
        <v>253</v>
      </c>
      <c r="D33" s="73" t="n">
        <v>1</v>
      </c>
      <c r="E33" s="73" t="n">
        <v>1</v>
      </c>
      <c r="F33" s="32" t="n">
        <v>1</v>
      </c>
      <c r="G33" s="32" t="n">
        <v>1</v>
      </c>
      <c r="H33" s="32" t="n">
        <v>1</v>
      </c>
      <c r="I33" s="32" t="n">
        <v>1</v>
      </c>
      <c r="J33" s="32" t="n">
        <v>1</v>
      </c>
      <c r="K33" s="32" t="n">
        <v>1</v>
      </c>
      <c r="L33" s="32" t="n">
        <v>1</v>
      </c>
      <c r="M33" s="32" t="n">
        <v>1</v>
      </c>
      <c r="N33" s="32" t="n">
        <v>1</v>
      </c>
      <c r="O33" s="32" t="n">
        <v>1</v>
      </c>
      <c r="P33" s="32" t="n">
        <v>1</v>
      </c>
      <c r="Q33" s="32" t="n">
        <v>1</v>
      </c>
      <c r="R33" s="32" t="n">
        <v>1</v>
      </c>
      <c r="S33" s="32" t="n">
        <v>1</v>
      </c>
      <c r="T33" s="32" t="n">
        <v>1</v>
      </c>
      <c r="U33" s="75" t="n">
        <f aca="false">D33+E33+F33+G33+H33+I33+J33+K33+L33+M33+N33+O33+P33+Q33+R33+S33</f>
        <v>16</v>
      </c>
      <c r="W33" s="76" t="n">
        <f aca="false">(U33*5)/16</f>
        <v>5</v>
      </c>
    </row>
    <row r="34" customFormat="false" ht="23.4" hidden="false" customHeight="true" outlineLevel="0" collapsed="false">
      <c r="A34" s="24" t="n">
        <v>28</v>
      </c>
      <c r="B34" s="77" t="s">
        <v>405</v>
      </c>
      <c r="C34" s="72" t="s">
        <v>253</v>
      </c>
      <c r="D34" s="73" t="n">
        <v>1</v>
      </c>
      <c r="E34" s="73" t="n">
        <v>1</v>
      </c>
      <c r="F34" s="32" t="n">
        <v>1</v>
      </c>
      <c r="G34" s="32" t="n">
        <v>1</v>
      </c>
      <c r="H34" s="32" t="n">
        <v>1</v>
      </c>
      <c r="I34" s="32" t="n">
        <v>1</v>
      </c>
      <c r="J34" s="32" t="n">
        <v>1</v>
      </c>
      <c r="K34" s="32" t="n">
        <v>1</v>
      </c>
      <c r="L34" s="32" t="n">
        <v>1</v>
      </c>
      <c r="M34" s="32" t="n">
        <v>1</v>
      </c>
      <c r="N34" s="32" t="n">
        <v>1</v>
      </c>
      <c r="O34" s="32" t="n">
        <v>1</v>
      </c>
      <c r="P34" s="32" t="n">
        <v>1</v>
      </c>
      <c r="Q34" s="32"/>
      <c r="R34" s="32"/>
      <c r="S34" s="32"/>
      <c r="T34" s="32"/>
      <c r="U34" s="75" t="n">
        <f aca="false">D34+E34+F34+G34+H34+I34+J34+K34+L34+M34+N34+O34+P34+Q34+R34+S34</f>
        <v>13</v>
      </c>
      <c r="W34" s="76" t="n">
        <f aca="false">(U34*5)/16</f>
        <v>4.0625</v>
      </c>
    </row>
    <row r="35" customFormat="false" ht="23.4" hidden="false" customHeight="true" outlineLevel="0" collapsed="false">
      <c r="A35" s="24" t="n">
        <v>29</v>
      </c>
      <c r="B35" s="78" t="s">
        <v>406</v>
      </c>
      <c r="C35" s="80" t="s">
        <v>60</v>
      </c>
      <c r="D35" s="73"/>
      <c r="E35" s="73"/>
      <c r="F35" s="32"/>
      <c r="G35" s="32"/>
      <c r="H35" s="32"/>
      <c r="I35" s="32" t="n">
        <v>1</v>
      </c>
      <c r="J35" s="32" t="n">
        <v>1</v>
      </c>
      <c r="K35" s="32" t="n">
        <v>1</v>
      </c>
      <c r="L35" s="32" t="n">
        <v>1</v>
      </c>
      <c r="M35" s="32" t="n">
        <v>1</v>
      </c>
      <c r="N35" s="32" t="n">
        <v>1</v>
      </c>
      <c r="O35" s="32" t="n">
        <v>1</v>
      </c>
      <c r="P35" s="32" t="n">
        <v>1</v>
      </c>
      <c r="Q35" s="32" t="n">
        <v>1</v>
      </c>
      <c r="R35" s="32" t="n">
        <v>1</v>
      </c>
      <c r="S35" s="32"/>
      <c r="T35" s="32"/>
      <c r="U35" s="75" t="n">
        <f aca="false">D35+E35+F35+G35+H35+I35+J35+K35+L35+M35+N35+O35+P35+Q35+R35+S35</f>
        <v>10</v>
      </c>
      <c r="W35" s="76" t="n">
        <f aca="false">(U35*5)/16</f>
        <v>3.125</v>
      </c>
    </row>
    <row r="36" customFormat="false" ht="22.25" hidden="false" customHeight="true" outlineLevel="0" collapsed="false">
      <c r="A36" s="24" t="n">
        <v>30</v>
      </c>
      <c r="B36" s="77" t="s">
        <v>407</v>
      </c>
      <c r="C36" s="79" t="s">
        <v>60</v>
      </c>
      <c r="D36" s="73"/>
      <c r="E36" s="7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75" t="n">
        <f aca="false">D36+E36+F36+G36+H36+I36+J36+K36+L36+M36+N36+O36+P36+Q36+R36+S36</f>
        <v>0</v>
      </c>
      <c r="W36" s="76" t="n">
        <f aca="false">(U36*5)/16</f>
        <v>0</v>
      </c>
    </row>
    <row r="37" customFormat="false" ht="16.25" hidden="false" customHeight="true" outlineLevel="0" collapsed="false">
      <c r="A37" s="24" t="n">
        <v>31</v>
      </c>
      <c r="B37" s="78" t="s">
        <v>408</v>
      </c>
      <c r="C37" s="72" t="s">
        <v>253</v>
      </c>
      <c r="D37" s="73" t="n">
        <v>1</v>
      </c>
      <c r="E37" s="73" t="n">
        <v>1</v>
      </c>
      <c r="F37" s="32" t="n">
        <v>1</v>
      </c>
      <c r="G37" s="32" t="n">
        <v>1</v>
      </c>
      <c r="H37" s="32" t="n">
        <v>1</v>
      </c>
      <c r="I37" s="32" t="n">
        <v>1</v>
      </c>
      <c r="J37" s="32" t="n">
        <v>1</v>
      </c>
      <c r="K37" s="32" t="n">
        <v>1</v>
      </c>
      <c r="L37" s="32" t="n">
        <v>1</v>
      </c>
      <c r="M37" s="32" t="n">
        <v>1</v>
      </c>
      <c r="N37" s="32" t="n">
        <v>1</v>
      </c>
      <c r="O37" s="32" t="n">
        <v>1</v>
      </c>
      <c r="P37" s="32" t="n">
        <v>1</v>
      </c>
      <c r="Q37" s="32" t="n">
        <v>1</v>
      </c>
      <c r="R37" s="32" t="n">
        <v>1</v>
      </c>
      <c r="S37" s="32" t="n">
        <v>1</v>
      </c>
      <c r="T37" s="32"/>
      <c r="U37" s="75" t="n">
        <f aca="false">D37+E37+F37+G37+H37+I37+J37+K37+L37+M37+N37+O37+P37+Q37+R37+S37</f>
        <v>16</v>
      </c>
      <c r="W37" s="76" t="n">
        <f aca="false">(U37*5)/16</f>
        <v>5</v>
      </c>
    </row>
    <row r="38" customFormat="false" ht="22.25" hidden="false" customHeight="true" outlineLevel="0" collapsed="false">
      <c r="A38" s="24" t="n">
        <v>32</v>
      </c>
      <c r="B38" s="77" t="s">
        <v>409</v>
      </c>
      <c r="C38" s="72" t="s">
        <v>253</v>
      </c>
      <c r="D38" s="73" t="n">
        <v>1</v>
      </c>
      <c r="E38" s="73" t="n">
        <v>1</v>
      </c>
      <c r="F38" s="32" t="n">
        <v>1</v>
      </c>
      <c r="G38" s="32" t="n">
        <v>1</v>
      </c>
      <c r="H38" s="32" t="n">
        <v>1</v>
      </c>
      <c r="I38" s="32" t="n">
        <v>1</v>
      </c>
      <c r="J38" s="32" t="n">
        <v>1</v>
      </c>
      <c r="K38" s="32" t="n">
        <v>1</v>
      </c>
      <c r="L38" s="32" t="n">
        <v>1</v>
      </c>
      <c r="M38" s="32" t="n">
        <v>1</v>
      </c>
      <c r="N38" s="32" t="n">
        <v>1</v>
      </c>
      <c r="O38" s="32" t="n">
        <v>1</v>
      </c>
      <c r="P38" s="32" t="n">
        <v>1</v>
      </c>
      <c r="Q38" s="32" t="n">
        <v>1</v>
      </c>
      <c r="R38" s="32" t="n">
        <v>1</v>
      </c>
      <c r="S38" s="32" t="n">
        <v>1</v>
      </c>
      <c r="T38" s="32"/>
      <c r="U38" s="75" t="n">
        <f aca="false">D38+E38+F38+G38+H38+I38+J38+K38+L38+M38+N38+O38+P38+Q38+R38+S38</f>
        <v>16</v>
      </c>
      <c r="W38" s="76" t="n">
        <f aca="false">(U38*5)/16</f>
        <v>5</v>
      </c>
    </row>
    <row r="39" customFormat="false" ht="21.65" hidden="false" customHeight="true" outlineLevel="0" collapsed="false">
      <c r="A39" s="24" t="n">
        <v>33</v>
      </c>
      <c r="B39" s="78" t="s">
        <v>410</v>
      </c>
      <c r="C39" s="72" t="s">
        <v>253</v>
      </c>
      <c r="D39" s="73" t="n">
        <v>1</v>
      </c>
      <c r="E39" s="73" t="n">
        <v>1</v>
      </c>
      <c r="F39" s="32" t="n">
        <v>1</v>
      </c>
      <c r="G39" s="32" t="n">
        <v>1</v>
      </c>
      <c r="H39" s="32" t="n">
        <v>1</v>
      </c>
      <c r="I39" s="32" t="n">
        <v>1</v>
      </c>
      <c r="J39" s="32" t="n">
        <v>1</v>
      </c>
      <c r="K39" s="32" t="n">
        <v>1</v>
      </c>
      <c r="L39" s="32" t="n">
        <v>1</v>
      </c>
      <c r="M39" s="32" t="n">
        <v>1</v>
      </c>
      <c r="N39" s="32" t="n">
        <v>1</v>
      </c>
      <c r="O39" s="32" t="n">
        <v>1</v>
      </c>
      <c r="P39" s="32" t="n">
        <v>1</v>
      </c>
      <c r="Q39" s="32" t="n">
        <v>1</v>
      </c>
      <c r="R39" s="32" t="n">
        <v>1</v>
      </c>
      <c r="S39" s="32" t="n">
        <v>1</v>
      </c>
      <c r="T39" s="32"/>
      <c r="U39" s="75" t="n">
        <f aca="false">D39+E39+F39+G39+H39+I39+J39+K39+L39+M39+N39+O39+P39+Q39+R39+S39</f>
        <v>16</v>
      </c>
      <c r="W39" s="76" t="n">
        <f aca="false">(U39*5)/16</f>
        <v>5</v>
      </c>
    </row>
    <row r="40" customFormat="false" ht="20.4" hidden="false" customHeight="true" outlineLevel="0" collapsed="false">
      <c r="A40" s="24" t="n">
        <v>34</v>
      </c>
      <c r="B40" s="77" t="s">
        <v>411</v>
      </c>
      <c r="C40" s="80" t="s">
        <v>60</v>
      </c>
      <c r="D40" s="73" t="n">
        <v>1</v>
      </c>
      <c r="E40" s="73" t="n">
        <v>1</v>
      </c>
      <c r="F40" s="32" t="n">
        <v>1</v>
      </c>
      <c r="G40" s="32" t="n">
        <v>1</v>
      </c>
      <c r="H40" s="32" t="n">
        <v>1</v>
      </c>
      <c r="I40" s="32" t="n">
        <v>1</v>
      </c>
      <c r="J40" s="32" t="n">
        <v>1</v>
      </c>
      <c r="K40" s="32" t="n">
        <v>1</v>
      </c>
      <c r="L40" s="32" t="n">
        <v>1</v>
      </c>
      <c r="M40" s="32" t="n">
        <v>1</v>
      </c>
      <c r="N40" s="32" t="n">
        <v>1</v>
      </c>
      <c r="O40" s="32" t="n">
        <v>1</v>
      </c>
      <c r="P40" s="32" t="n">
        <v>1</v>
      </c>
      <c r="Q40" s="32" t="n">
        <v>1</v>
      </c>
      <c r="R40" s="32" t="n">
        <v>1</v>
      </c>
      <c r="S40" s="32" t="n">
        <v>1</v>
      </c>
      <c r="T40" s="32"/>
      <c r="U40" s="75" t="n">
        <f aca="false">D40+E40+F40+G40+H40+I40+J40+K40+L40+M40+N40+O40+P40+Q40+R40+S40</f>
        <v>16</v>
      </c>
      <c r="W40" s="76" t="n">
        <f aca="false">(U40*5)/16</f>
        <v>5</v>
      </c>
    </row>
    <row r="41" customFormat="false" ht="26.4" hidden="false" customHeight="true" outlineLevel="0" collapsed="false">
      <c r="A41" s="24" t="n">
        <v>35</v>
      </c>
      <c r="B41" s="77" t="s">
        <v>412</v>
      </c>
      <c r="C41" s="72" t="s">
        <v>253</v>
      </c>
      <c r="D41" s="73"/>
      <c r="E41" s="7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75" t="n">
        <f aca="false">D41+E41+F41+G41+H41+I41+J41+K41+L41+M41+N41+O41+P41+Q41+R41+S41</f>
        <v>0</v>
      </c>
      <c r="W41" s="76" t="n">
        <f aca="false">(U41*5)/16</f>
        <v>0</v>
      </c>
    </row>
    <row r="42" customFormat="false" ht="25.25" hidden="false" customHeight="true" outlineLevel="0" collapsed="false">
      <c r="A42" s="24" t="n">
        <v>36</v>
      </c>
      <c r="B42" s="78" t="s">
        <v>413</v>
      </c>
      <c r="C42" s="72" t="s">
        <v>253</v>
      </c>
      <c r="D42" s="73"/>
      <c r="E42" s="7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75" t="n">
        <f aca="false">D42+E42+F42+G42+H42+I42+J42+K42+L42+M42+N42+O42+P42+Q42+R42+S42</f>
        <v>0</v>
      </c>
      <c r="W42" s="76" t="n">
        <f aca="false">(U42*5)/16</f>
        <v>0</v>
      </c>
    </row>
    <row r="43" customFormat="false" ht="25.25" hidden="false" customHeight="true" outlineLevel="0" collapsed="false">
      <c r="A43" s="24" t="n">
        <v>37</v>
      </c>
      <c r="B43" s="77" t="s">
        <v>414</v>
      </c>
      <c r="C43" s="79" t="s">
        <v>60</v>
      </c>
      <c r="D43" s="73" t="n">
        <v>1</v>
      </c>
      <c r="E43" s="73" t="n">
        <v>1</v>
      </c>
      <c r="F43" s="32" t="n">
        <v>1</v>
      </c>
      <c r="G43" s="32" t="n">
        <v>1</v>
      </c>
      <c r="H43" s="32" t="n">
        <v>1</v>
      </c>
      <c r="I43" s="32" t="n">
        <v>1</v>
      </c>
      <c r="J43" s="32" t="n">
        <v>1</v>
      </c>
      <c r="K43" s="32" t="n">
        <v>1</v>
      </c>
      <c r="L43" s="32" t="n">
        <v>1</v>
      </c>
      <c r="M43" s="32" t="n">
        <v>1</v>
      </c>
      <c r="N43" s="32" t="n">
        <v>1</v>
      </c>
      <c r="O43" s="32" t="n">
        <v>1</v>
      </c>
      <c r="P43" s="32" t="n">
        <v>1</v>
      </c>
      <c r="Q43" s="32" t="n">
        <v>1</v>
      </c>
      <c r="R43" s="32" t="n">
        <v>1</v>
      </c>
      <c r="S43" s="32" t="n">
        <v>1</v>
      </c>
      <c r="T43" s="32"/>
      <c r="U43" s="75" t="n">
        <f aca="false">D43+E43+F43+G43+H43+I43+J43+K43+L43+M43+N43+O43+P43+Q43+R43+S43</f>
        <v>16</v>
      </c>
      <c r="W43" s="76" t="n">
        <f aca="false">(U43*5)/16</f>
        <v>5</v>
      </c>
    </row>
    <row r="44" customFormat="false" ht="18.65" hidden="false" customHeight="true" outlineLevel="0" collapsed="false">
      <c r="A44" s="24" t="n">
        <v>38</v>
      </c>
      <c r="B44" s="77" t="s">
        <v>415</v>
      </c>
      <c r="C44" s="72" t="s">
        <v>253</v>
      </c>
      <c r="D44" s="73" t="n">
        <v>1</v>
      </c>
      <c r="E44" s="73" t="n">
        <v>1</v>
      </c>
      <c r="F44" s="32" t="n">
        <v>1</v>
      </c>
      <c r="G44" s="32" t="n">
        <v>1</v>
      </c>
      <c r="H44" s="32" t="n">
        <v>1</v>
      </c>
      <c r="I44" s="32" t="n">
        <v>1</v>
      </c>
      <c r="J44" s="32" t="n">
        <v>1</v>
      </c>
      <c r="K44" s="32" t="n">
        <v>1</v>
      </c>
      <c r="L44" s="32" t="n">
        <v>1</v>
      </c>
      <c r="M44" s="32" t="n">
        <v>1</v>
      </c>
      <c r="N44" s="32" t="n">
        <v>1</v>
      </c>
      <c r="O44" s="32" t="n">
        <v>1</v>
      </c>
      <c r="P44" s="32" t="n">
        <v>1</v>
      </c>
      <c r="Q44" s="32" t="n">
        <v>1</v>
      </c>
      <c r="R44" s="32"/>
      <c r="S44" s="32" t="n">
        <v>1</v>
      </c>
      <c r="T44" s="32"/>
      <c r="U44" s="75" t="n">
        <f aca="false">D44+E44+F44+G44+H44+I44+J44+K44+L44+M44+N44+O44+P44+Q44+R44+S44</f>
        <v>15</v>
      </c>
      <c r="W44" s="76" t="n">
        <f aca="false">(U44*5)/16</f>
        <v>4.6875</v>
      </c>
    </row>
    <row r="45" customFormat="false" ht="21" hidden="false" customHeight="true" outlineLevel="0" collapsed="false">
      <c r="A45" s="24" t="n">
        <v>39</v>
      </c>
      <c r="B45" s="77" t="s">
        <v>416</v>
      </c>
      <c r="C45" s="80" t="s">
        <v>60</v>
      </c>
      <c r="D45" s="73" t="n">
        <v>1</v>
      </c>
      <c r="E45" s="73" t="n">
        <v>1</v>
      </c>
      <c r="F45" s="32" t="n">
        <v>1</v>
      </c>
      <c r="G45" s="32" t="n">
        <v>1</v>
      </c>
      <c r="H45" s="32" t="n">
        <v>1</v>
      </c>
      <c r="I45" s="32" t="n">
        <v>1</v>
      </c>
      <c r="J45" s="32" t="n">
        <v>1</v>
      </c>
      <c r="K45" s="32" t="n">
        <v>1</v>
      </c>
      <c r="L45" s="32" t="n">
        <v>1</v>
      </c>
      <c r="M45" s="32" t="n">
        <v>1</v>
      </c>
      <c r="N45" s="32" t="n">
        <v>1</v>
      </c>
      <c r="O45" s="32" t="n">
        <v>1</v>
      </c>
      <c r="P45" s="32" t="n">
        <v>1</v>
      </c>
      <c r="Q45" s="32" t="n">
        <v>1</v>
      </c>
      <c r="R45" s="32" t="n">
        <v>1</v>
      </c>
      <c r="S45" s="32"/>
      <c r="T45" s="32"/>
      <c r="U45" s="75" t="n">
        <f aca="false">D45+E45+F45+G45+H45+I45+J45+K45+L45+M45+N45+O45+P45+Q45+R45+S45</f>
        <v>15</v>
      </c>
      <c r="W45" s="76" t="n">
        <f aca="false">(U45*5)/16</f>
        <v>4.6875</v>
      </c>
    </row>
    <row r="46" customFormat="false" ht="24" hidden="false" customHeight="true" outlineLevel="0" collapsed="false">
      <c r="A46" s="24" t="n">
        <v>40</v>
      </c>
      <c r="B46" s="71" t="s">
        <v>417</v>
      </c>
      <c r="C46" s="72" t="s">
        <v>253</v>
      </c>
      <c r="D46" s="73"/>
      <c r="E46" s="7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75" t="n">
        <f aca="false">D46+E46+F46+G46+H46+I46+J46+K46+L46+M46+N46+O46+P46+Q46+R46+S46</f>
        <v>0</v>
      </c>
      <c r="W46" s="76" t="n">
        <f aca="false">(U46*5)/16</f>
        <v>0</v>
      </c>
    </row>
    <row r="47" customFormat="false" ht="19.75" hidden="false" customHeight="true" outlineLevel="0" collapsed="false">
      <c r="A47" s="24" t="n">
        <v>41</v>
      </c>
      <c r="B47" s="78" t="s">
        <v>418</v>
      </c>
      <c r="C47" s="79" t="s">
        <v>60</v>
      </c>
      <c r="D47" s="73" t="n">
        <v>1</v>
      </c>
      <c r="E47" s="73" t="n">
        <v>1</v>
      </c>
      <c r="F47" s="32" t="n">
        <v>1</v>
      </c>
      <c r="G47" s="32" t="n">
        <v>1</v>
      </c>
      <c r="H47" s="32" t="n">
        <v>1</v>
      </c>
      <c r="I47" s="32" t="n">
        <v>1</v>
      </c>
      <c r="J47" s="32" t="n">
        <v>1</v>
      </c>
      <c r="K47" s="32" t="n">
        <v>1</v>
      </c>
      <c r="L47" s="32" t="n">
        <v>1</v>
      </c>
      <c r="M47" s="32" t="n">
        <v>1</v>
      </c>
      <c r="N47" s="32" t="n">
        <v>1</v>
      </c>
      <c r="O47" s="32" t="n">
        <v>1</v>
      </c>
      <c r="P47" s="32" t="n">
        <v>1</v>
      </c>
      <c r="Q47" s="32" t="n">
        <v>1</v>
      </c>
      <c r="R47" s="32" t="n">
        <v>1</v>
      </c>
      <c r="S47" s="32" t="n">
        <v>1</v>
      </c>
      <c r="T47" s="32"/>
      <c r="U47" s="75" t="n">
        <f aca="false">D47+E47+F47+G47+H47+I47+J47+K47+L47+M47+N47+O47+P47+Q47+R47+S47</f>
        <v>16</v>
      </c>
      <c r="W47" s="76" t="n">
        <f aca="false">(U47*5)/16</f>
        <v>5</v>
      </c>
    </row>
    <row r="48" customFormat="false" ht="22.25" hidden="false" customHeight="true" outlineLevel="0" collapsed="false">
      <c r="A48" s="24" t="n">
        <v>42</v>
      </c>
      <c r="B48" s="77" t="s">
        <v>419</v>
      </c>
      <c r="C48" s="80" t="s">
        <v>60</v>
      </c>
      <c r="D48" s="73" t="n">
        <v>1</v>
      </c>
      <c r="E48" s="73" t="n">
        <v>1</v>
      </c>
      <c r="F48" s="32" t="n">
        <v>1</v>
      </c>
      <c r="G48" s="32" t="n">
        <v>1</v>
      </c>
      <c r="H48" s="32" t="n">
        <v>1</v>
      </c>
      <c r="I48" s="32" t="n">
        <v>1</v>
      </c>
      <c r="J48" s="32" t="n">
        <v>1</v>
      </c>
      <c r="K48" s="32" t="n">
        <v>1</v>
      </c>
      <c r="L48" s="32" t="n">
        <v>1</v>
      </c>
      <c r="M48" s="32" t="n">
        <v>1</v>
      </c>
      <c r="N48" s="32" t="n">
        <v>1</v>
      </c>
      <c r="O48" s="32" t="n">
        <v>1</v>
      </c>
      <c r="P48" s="32" t="n">
        <v>1</v>
      </c>
      <c r="Q48" s="32" t="n">
        <v>1</v>
      </c>
      <c r="R48" s="32" t="n">
        <v>1</v>
      </c>
      <c r="S48" s="32" t="n">
        <v>1</v>
      </c>
      <c r="T48" s="32"/>
      <c r="U48" s="75" t="n">
        <f aca="false">D48+E48+F48+G48+H48+I48+J48+K48+L48+M48+N48+O48+P48+Q48+R48+S48</f>
        <v>16</v>
      </c>
      <c r="W48" s="76" t="n">
        <f aca="false">(U48*5)/16</f>
        <v>5</v>
      </c>
    </row>
    <row r="49" customFormat="false" ht="21.65" hidden="false" customHeight="true" outlineLevel="0" collapsed="false">
      <c r="A49" s="24" t="n">
        <v>43</v>
      </c>
      <c r="B49" s="78" t="s">
        <v>420</v>
      </c>
      <c r="C49" s="79" t="s">
        <v>60</v>
      </c>
      <c r="D49" s="73" t="n">
        <v>1</v>
      </c>
      <c r="E49" s="73" t="n">
        <v>1</v>
      </c>
      <c r="F49" s="32" t="n">
        <v>1</v>
      </c>
      <c r="G49" s="32" t="n">
        <v>1</v>
      </c>
      <c r="H49" s="32" t="n">
        <v>1</v>
      </c>
      <c r="I49" s="32" t="n">
        <v>1</v>
      </c>
      <c r="J49" s="32" t="n">
        <v>1</v>
      </c>
      <c r="K49" s="32" t="n">
        <v>1</v>
      </c>
      <c r="L49" s="32" t="n">
        <v>1</v>
      </c>
      <c r="M49" s="32" t="n">
        <v>1</v>
      </c>
      <c r="N49" s="32" t="n">
        <v>1</v>
      </c>
      <c r="O49" s="32" t="n">
        <v>1</v>
      </c>
      <c r="P49" s="32" t="n">
        <v>1</v>
      </c>
      <c r="Q49" s="32" t="n">
        <v>1</v>
      </c>
      <c r="R49" s="32" t="n">
        <v>1</v>
      </c>
      <c r="S49" s="32" t="n">
        <v>1</v>
      </c>
      <c r="T49" s="32"/>
      <c r="U49" s="75" t="n">
        <f aca="false">D49+E49+F49+G49+H49+I49+J49+K49+L49+M49+N49+O49+P49+Q49+R49+S49</f>
        <v>16</v>
      </c>
      <c r="W49" s="76" t="n">
        <f aca="false">(U49*5)/16</f>
        <v>5</v>
      </c>
    </row>
    <row r="50" customFormat="false" ht="24" hidden="false" customHeight="true" outlineLevel="0" collapsed="false">
      <c r="A50" s="24" t="n">
        <v>44</v>
      </c>
      <c r="B50" s="77" t="s">
        <v>421</v>
      </c>
      <c r="C50" s="72" t="s">
        <v>253</v>
      </c>
      <c r="D50" s="73"/>
      <c r="E50" s="7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75" t="n">
        <f aca="false">D50+E50+F50+G50+H50+I50+J50+K50+L50+M50+N50+O50+P50+Q50+R50+S50</f>
        <v>0</v>
      </c>
      <c r="W50" s="76" t="n">
        <f aca="false">(U50*5)/16</f>
        <v>0</v>
      </c>
    </row>
    <row r="51" customFormat="false" ht="22.75" hidden="false" customHeight="true" outlineLevel="0" collapsed="false">
      <c r="A51" s="24" t="n">
        <v>45</v>
      </c>
      <c r="B51" s="78" t="s">
        <v>422</v>
      </c>
      <c r="C51" s="72" t="s">
        <v>253</v>
      </c>
      <c r="D51" s="73"/>
      <c r="E51" s="7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75" t="n">
        <f aca="false">D51+E51+F51+G51+H51+I51+J51+K51+L51+M51+N51+O51+P51+Q51+R51+S51</f>
        <v>0</v>
      </c>
      <c r="W51" s="76" t="n">
        <f aca="false">(U51*5)/16</f>
        <v>0</v>
      </c>
    </row>
    <row r="52" customFormat="false" ht="24.65" hidden="false" customHeight="true" outlineLevel="0" collapsed="false">
      <c r="A52" s="24" t="n">
        <v>46</v>
      </c>
      <c r="B52" s="71" t="s">
        <v>423</v>
      </c>
      <c r="C52" s="80" t="s">
        <v>60</v>
      </c>
      <c r="D52" s="73"/>
      <c r="E52" s="7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75" t="n">
        <f aca="false">D52+E52+F52+G52+H52+I52+J52+K52+L52+M52+N52+O52+P52+Q52+R52+S52</f>
        <v>0</v>
      </c>
      <c r="W52" s="76" t="n">
        <f aca="false">(U52*5)/16</f>
        <v>0</v>
      </c>
    </row>
    <row r="53" customFormat="false" ht="19.25" hidden="false" customHeight="true" outlineLevel="0" collapsed="false">
      <c r="A53" s="24" t="n">
        <v>47</v>
      </c>
      <c r="B53" s="77" t="s">
        <v>36</v>
      </c>
      <c r="C53" s="72" t="s">
        <v>253</v>
      </c>
      <c r="D53" s="73"/>
      <c r="E53" s="7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75" t="n">
        <f aca="false">D53+E53+F53+G53+H53+I53+J53+K53+L53+M53+N53+O53+P53+Q53+R53+S53</f>
        <v>0</v>
      </c>
      <c r="W53" s="76" t="n">
        <f aca="false">(U53*5)/16</f>
        <v>0</v>
      </c>
    </row>
    <row r="54" customFormat="false" ht="24" hidden="false" customHeight="true" outlineLevel="0" collapsed="false">
      <c r="A54" s="24" t="n">
        <v>48</v>
      </c>
      <c r="B54" s="77" t="s">
        <v>424</v>
      </c>
      <c r="C54" s="81"/>
      <c r="D54" s="82"/>
      <c r="E54" s="82"/>
      <c r="F54" s="8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75" t="n">
        <f aca="false">D54+E54+F54+G54+H54+I54+J54+K54+L54+M54+N54+O54+P54+Q54+R54+S54</f>
        <v>0</v>
      </c>
      <c r="W54" s="76" t="n">
        <f aca="false">(U54*5)/16</f>
        <v>0</v>
      </c>
    </row>
    <row r="55" customFormat="false" ht="14.5" hidden="false" customHeight="false" outlineLevel="0" collapsed="false">
      <c r="A55" s="83"/>
      <c r="B55" s="83"/>
      <c r="C55" s="81"/>
      <c r="D55" s="82"/>
      <c r="E55" s="82"/>
      <c r="F55" s="83"/>
      <c r="G55" s="83"/>
      <c r="H55" s="83"/>
      <c r="I55" s="83"/>
      <c r="J55" s="83"/>
      <c r="K55" s="83"/>
      <c r="L55" s="84"/>
      <c r="M55" s="85"/>
      <c r="N55" s="83"/>
      <c r="O55" s="83"/>
      <c r="P55" s="83"/>
      <c r="Q55" s="83"/>
      <c r="R55" s="83"/>
      <c r="S55" s="83"/>
      <c r="T55" s="83"/>
      <c r="U55" s="6"/>
      <c r="W55" s="76" t="n">
        <f aca="false">(U55*5)/16</f>
        <v>0</v>
      </c>
    </row>
  </sheetData>
  <mergeCells count="8">
    <mergeCell ref="A1:T1"/>
    <mergeCell ref="A2:T2"/>
    <mergeCell ref="A3:T3"/>
    <mergeCell ref="A5:A6"/>
    <mergeCell ref="B5:B6"/>
    <mergeCell ref="C5:C6"/>
    <mergeCell ref="D5:L5"/>
    <mergeCell ref="M5:T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Y59"/>
  <sheetViews>
    <sheetView showFormulas="false" showGridLines="true" showRowColHeaders="true" showZeros="true" rightToLeft="false" tabSelected="false" showOutlineSymbols="true" defaultGridColor="true" view="normal" topLeftCell="A31" colorId="64" zoomScale="55" zoomScaleNormal="55" zoomScalePageLayoutView="100" workbookViewId="0">
      <selection pane="topLeft" activeCell="D53" activeCellId="0" sqref="D53"/>
    </sheetView>
  </sheetViews>
  <sheetFormatPr defaultColWidth="11.4609375" defaultRowHeight="14.5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1" width="4.36"/>
    <col collapsed="false" customWidth="true" hidden="false" outlineLevel="0" max="4" min="4" style="6" width="7.82"/>
    <col collapsed="false" customWidth="true" hidden="false" outlineLevel="0" max="5" min="5" style="6" width="6.54"/>
    <col collapsed="false" customWidth="true" hidden="false" outlineLevel="0" max="6" min="6" style="6" width="5.43"/>
    <col collapsed="false" customWidth="true" hidden="false" outlineLevel="0" max="7" min="7" style="6" width="6.18"/>
    <col collapsed="false" customWidth="true" hidden="false" outlineLevel="0" max="8" min="8" style="6" width="8.63"/>
    <col collapsed="false" customWidth="true" hidden="false" outlineLevel="0" max="9" min="9" style="6" width="3.54"/>
    <col collapsed="false" customWidth="true" hidden="false" outlineLevel="0" max="10" min="10" style="6" width="9.46"/>
    <col collapsed="false" customWidth="true" hidden="false" outlineLevel="0" max="12" min="11" style="6" width="3.54"/>
    <col collapsed="false" customWidth="true" hidden="false" outlineLevel="0" max="13" min="13" style="6" width="6.18"/>
    <col collapsed="false" customWidth="true" hidden="false" outlineLevel="0" max="19" min="14" style="6" width="3.54"/>
    <col collapsed="false" customWidth="true" hidden="false" outlineLevel="0" max="20" min="20" style="6" width="4.36"/>
    <col collapsed="false" customWidth="true" hidden="false" outlineLevel="0" max="21" min="21" style="6" width="3.64"/>
    <col collapsed="false" customWidth="true" hidden="false" outlineLevel="0" max="22" min="22" style="6" width="3.91"/>
    <col collapsed="false" customWidth="true" hidden="false" outlineLevel="0" max="23" min="23" style="6" width="7.36"/>
    <col collapsed="false" customWidth="false" hidden="false" outlineLevel="0" max="1024" min="24" style="6" width="11.45"/>
  </cols>
  <sheetData>
    <row r="1" customFormat="false" ht="18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 customFormat="false" ht="14.5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customFormat="false" ht="15.5" hidden="false" customHeight="false" outlineLevel="0" collapsed="false">
      <c r="A3" s="11" t="s">
        <v>360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customFormat="false" ht="18.5" hidden="false" customHeight="false" outlineLevel="0" collapsed="false">
      <c r="A4" s="13"/>
      <c r="B4" s="60" t="s">
        <v>361</v>
      </c>
      <c r="D4" s="62"/>
      <c r="E4" s="63"/>
      <c r="F4" s="63"/>
      <c r="G4" s="63"/>
      <c r="H4" s="64"/>
      <c r="I4" s="65" t="s">
        <v>362</v>
      </c>
      <c r="J4" s="64"/>
      <c r="K4" s="62"/>
      <c r="L4" s="62" t="s">
        <v>363</v>
      </c>
      <c r="M4" s="64"/>
      <c r="N4" s="64"/>
      <c r="O4" s="64"/>
      <c r="P4" s="64"/>
      <c r="Q4" s="64"/>
      <c r="R4" s="64"/>
      <c r="S4" s="64"/>
    </row>
    <row r="5" customFormat="false" ht="15" hidden="false" customHeight="true" outlineLevel="0" collapsed="false">
      <c r="A5" s="16" t="s">
        <v>43</v>
      </c>
      <c r="B5" s="17" t="s">
        <v>44</v>
      </c>
      <c r="C5" s="66" t="s">
        <v>364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68"/>
    </row>
    <row r="6" customFormat="false" ht="67.5" hidden="false" customHeight="true" outlineLevel="0" collapsed="false">
      <c r="A6" s="16"/>
      <c r="B6" s="17"/>
      <c r="C6" s="66"/>
      <c r="D6" s="19" t="s">
        <v>425</v>
      </c>
      <c r="E6" s="20"/>
      <c r="F6" s="21"/>
      <c r="G6" s="21"/>
      <c r="H6" s="21"/>
      <c r="I6" s="22"/>
      <c r="J6" s="21"/>
      <c r="K6" s="69"/>
      <c r="L6" s="23"/>
      <c r="M6" s="21"/>
      <c r="N6" s="22"/>
      <c r="O6" s="22"/>
      <c r="P6" s="21"/>
      <c r="Q6" s="21"/>
      <c r="R6" s="21"/>
      <c r="S6" s="21"/>
      <c r="T6" s="70"/>
      <c r="X6" s="6" t="s">
        <v>58</v>
      </c>
    </row>
    <row r="7" customFormat="false" ht="15.75" hidden="false" customHeight="true" outlineLevel="0" collapsed="false">
      <c r="A7" s="24" t="n">
        <v>1</v>
      </c>
      <c r="B7" s="71" t="s">
        <v>384</v>
      </c>
      <c r="C7" s="72" t="s">
        <v>312</v>
      </c>
      <c r="D7" s="73" t="n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74"/>
      <c r="R7" s="74"/>
      <c r="S7" s="74"/>
      <c r="T7" s="75"/>
      <c r="X7" s="29"/>
    </row>
    <row r="8" customFormat="false" ht="15.75" hidden="false" customHeight="true" outlineLevel="0" collapsed="false">
      <c r="A8" s="24" t="n">
        <v>2</v>
      </c>
      <c r="B8" s="71" t="s">
        <v>385</v>
      </c>
      <c r="C8" s="72" t="s">
        <v>312</v>
      </c>
      <c r="D8" s="73" t="n">
        <v>2</v>
      </c>
      <c r="E8" s="32"/>
      <c r="F8" s="32"/>
      <c r="G8" s="32"/>
      <c r="H8" s="32"/>
      <c r="I8" s="32"/>
      <c r="J8" s="32"/>
      <c r="K8" s="32"/>
      <c r="L8" s="32"/>
      <c r="M8" s="86"/>
      <c r="N8" s="32"/>
      <c r="O8" s="32"/>
      <c r="P8" s="32"/>
      <c r="Q8" s="74"/>
      <c r="R8" s="74"/>
      <c r="S8" s="74"/>
      <c r="T8" s="75"/>
      <c r="Y8" s="29"/>
    </row>
    <row r="9" customFormat="false" ht="15.75" hidden="false" customHeight="true" outlineLevel="0" collapsed="false">
      <c r="A9" s="24" t="n">
        <v>3</v>
      </c>
      <c r="B9" s="71" t="s">
        <v>386</v>
      </c>
      <c r="C9" s="72" t="s">
        <v>312</v>
      </c>
      <c r="D9" s="73" t="n">
        <v>2</v>
      </c>
      <c r="E9" s="32"/>
      <c r="F9" s="32"/>
      <c r="G9" s="32"/>
      <c r="H9" s="32"/>
      <c r="I9" s="32"/>
      <c r="J9" s="32"/>
      <c r="K9" s="32"/>
      <c r="L9" s="32"/>
      <c r="M9" s="86"/>
      <c r="N9" s="32"/>
      <c r="O9" s="32"/>
      <c r="P9" s="32"/>
      <c r="Q9" s="74"/>
      <c r="R9" s="74"/>
      <c r="S9" s="74"/>
      <c r="T9" s="75"/>
    </row>
    <row r="10" customFormat="false" ht="15.75" hidden="false" customHeight="true" outlineLevel="0" collapsed="false">
      <c r="A10" s="24" t="n">
        <v>4</v>
      </c>
      <c r="B10" s="71" t="s">
        <v>387</v>
      </c>
      <c r="C10" s="79" t="s">
        <v>60</v>
      </c>
      <c r="D10" s="73" t="n">
        <v>2</v>
      </c>
      <c r="E10" s="32"/>
      <c r="F10" s="32"/>
      <c r="G10" s="32"/>
      <c r="H10" s="32"/>
      <c r="I10" s="32"/>
      <c r="J10" s="32"/>
      <c r="K10" s="32"/>
      <c r="L10" s="32"/>
      <c r="M10" s="86"/>
      <c r="N10" s="32"/>
      <c r="O10" s="32"/>
      <c r="P10" s="32"/>
      <c r="Q10" s="74"/>
      <c r="R10" s="74"/>
      <c r="S10" s="74"/>
      <c r="T10" s="75"/>
    </row>
    <row r="11" customFormat="false" ht="15.75" hidden="false" customHeight="true" outlineLevel="0" collapsed="false">
      <c r="A11" s="24" t="n">
        <v>5</v>
      </c>
      <c r="B11" s="71" t="s">
        <v>388</v>
      </c>
      <c r="C11" s="80" t="s">
        <v>60</v>
      </c>
      <c r="D11" s="73" t="n">
        <v>2</v>
      </c>
      <c r="E11" s="32"/>
      <c r="F11" s="32"/>
      <c r="G11" s="32"/>
      <c r="H11" s="32"/>
      <c r="I11" s="32"/>
      <c r="J11" s="32"/>
      <c r="K11" s="32"/>
      <c r="L11" s="32"/>
      <c r="M11" s="86"/>
      <c r="N11" s="32"/>
      <c r="O11" s="32"/>
      <c r="P11" s="32"/>
      <c r="Q11" s="74"/>
      <c r="R11" s="74"/>
      <c r="S11" s="74"/>
      <c r="T11" s="75"/>
    </row>
    <row r="12" customFormat="false" ht="15.75" hidden="false" customHeight="true" outlineLevel="0" collapsed="false">
      <c r="A12" s="24" t="n">
        <v>6</v>
      </c>
      <c r="B12" s="71" t="s">
        <v>18</v>
      </c>
      <c r="C12" s="79" t="s">
        <v>60</v>
      </c>
      <c r="D12" s="73" t="n">
        <v>2</v>
      </c>
      <c r="E12" s="32"/>
      <c r="F12" s="32"/>
      <c r="G12" s="32"/>
      <c r="H12" s="32"/>
      <c r="I12" s="32"/>
      <c r="J12" s="32"/>
      <c r="K12" s="32"/>
      <c r="L12" s="32"/>
      <c r="M12" s="86"/>
      <c r="N12" s="32"/>
      <c r="O12" s="32"/>
      <c r="P12" s="32"/>
      <c r="Q12" s="74"/>
      <c r="R12" s="74"/>
      <c r="S12" s="74"/>
      <c r="T12" s="75"/>
    </row>
    <row r="13" customFormat="false" ht="15.75" hidden="false" customHeight="true" outlineLevel="0" collapsed="false">
      <c r="A13" s="24" t="n">
        <v>7</v>
      </c>
      <c r="B13" s="71" t="s">
        <v>389</v>
      </c>
      <c r="C13" s="80" t="s">
        <v>60</v>
      </c>
      <c r="D13" s="73" t="n">
        <v>0</v>
      </c>
      <c r="E13" s="32"/>
      <c r="F13" s="32"/>
      <c r="G13" s="32"/>
      <c r="H13" s="32"/>
      <c r="I13" s="32"/>
      <c r="J13" s="32"/>
      <c r="K13" s="32"/>
      <c r="L13" s="32"/>
      <c r="M13" s="86"/>
      <c r="N13" s="32"/>
      <c r="O13" s="32"/>
      <c r="P13" s="32"/>
      <c r="Q13" s="74"/>
      <c r="R13" s="74"/>
      <c r="S13" s="74"/>
      <c r="T13" s="75"/>
    </row>
    <row r="14" customFormat="false" ht="15.75" hidden="false" customHeight="true" outlineLevel="0" collapsed="false">
      <c r="A14" s="24" t="n">
        <v>8</v>
      </c>
      <c r="B14" s="71" t="s">
        <v>390</v>
      </c>
      <c r="C14" s="79" t="s">
        <v>60</v>
      </c>
      <c r="D14" s="73" t="n">
        <v>2</v>
      </c>
      <c r="E14" s="32"/>
      <c r="F14" s="32"/>
      <c r="G14" s="32"/>
      <c r="H14" s="32"/>
      <c r="I14" s="32"/>
      <c r="J14" s="32"/>
      <c r="K14" s="32"/>
      <c r="L14" s="32"/>
      <c r="M14" s="86"/>
      <c r="N14" s="32"/>
      <c r="O14" s="32"/>
      <c r="P14" s="32"/>
      <c r="Q14" s="83"/>
      <c r="R14" s="83"/>
      <c r="S14" s="83"/>
      <c r="T14" s="87"/>
    </row>
    <row r="15" customFormat="false" ht="15.75" hidden="false" customHeight="true" outlineLevel="0" collapsed="false">
      <c r="A15" s="24" t="n">
        <v>9</v>
      </c>
      <c r="B15" s="71" t="s">
        <v>160</v>
      </c>
      <c r="C15" s="80" t="s">
        <v>60</v>
      </c>
      <c r="D15" s="73" t="n">
        <v>2</v>
      </c>
      <c r="E15" s="32"/>
      <c r="F15" s="32"/>
      <c r="G15" s="32"/>
      <c r="H15" s="32"/>
      <c r="I15" s="32"/>
      <c r="J15" s="32"/>
      <c r="K15" s="32"/>
      <c r="L15" s="32"/>
      <c r="M15" s="86"/>
      <c r="N15" s="32"/>
      <c r="O15" s="32"/>
      <c r="P15" s="32"/>
      <c r="Q15" s="83"/>
      <c r="R15" s="83"/>
      <c r="S15" s="83"/>
      <c r="T15" s="87"/>
    </row>
    <row r="16" customFormat="false" ht="15.75" hidden="false" customHeight="true" outlineLevel="0" collapsed="false">
      <c r="A16" s="24" t="n">
        <v>10</v>
      </c>
      <c r="B16" s="71" t="s">
        <v>391</v>
      </c>
      <c r="C16" s="72" t="s">
        <v>312</v>
      </c>
      <c r="D16" s="73" t="n">
        <v>2</v>
      </c>
      <c r="E16" s="32"/>
      <c r="F16" s="32"/>
      <c r="G16" s="32"/>
      <c r="H16" s="32"/>
      <c r="I16" s="32"/>
      <c r="J16" s="32"/>
      <c r="K16" s="32"/>
      <c r="L16" s="32"/>
      <c r="M16" s="86"/>
      <c r="N16" s="32"/>
      <c r="O16" s="32"/>
      <c r="P16" s="32"/>
      <c r="Q16" s="83"/>
      <c r="R16" s="83"/>
      <c r="S16" s="83"/>
      <c r="T16" s="87"/>
    </row>
    <row r="17" customFormat="false" ht="15.75" hidden="false" customHeight="true" outlineLevel="0" collapsed="false">
      <c r="A17" s="24" t="n">
        <v>11</v>
      </c>
      <c r="B17" s="71" t="s">
        <v>263</v>
      </c>
      <c r="C17" s="72" t="s">
        <v>312</v>
      </c>
      <c r="D17" s="73" t="n">
        <v>2</v>
      </c>
      <c r="E17" s="32"/>
      <c r="F17" s="32"/>
      <c r="G17" s="32"/>
      <c r="H17" s="32"/>
      <c r="I17" s="32"/>
      <c r="J17" s="32"/>
      <c r="K17" s="32"/>
      <c r="L17" s="32"/>
      <c r="M17" s="86"/>
      <c r="N17" s="32"/>
      <c r="O17" s="32"/>
      <c r="P17" s="32"/>
      <c r="Q17" s="83"/>
      <c r="R17" s="83"/>
      <c r="S17" s="83"/>
      <c r="T17" s="87"/>
    </row>
    <row r="18" customFormat="false" ht="15.75" hidden="false" customHeight="true" outlineLevel="0" collapsed="false">
      <c r="A18" s="24" t="n">
        <v>12</v>
      </c>
      <c r="B18" s="71" t="s">
        <v>392</v>
      </c>
      <c r="C18" s="79" t="s">
        <v>60</v>
      </c>
      <c r="D18" s="73" t="n">
        <v>2</v>
      </c>
      <c r="E18" s="32"/>
      <c r="F18" s="32"/>
      <c r="G18" s="32"/>
      <c r="H18" s="32"/>
      <c r="I18" s="32"/>
      <c r="J18" s="32"/>
      <c r="K18" s="32"/>
      <c r="L18" s="32"/>
      <c r="M18" s="86"/>
      <c r="N18" s="32"/>
      <c r="O18" s="32"/>
      <c r="P18" s="32"/>
      <c r="Q18" s="74"/>
      <c r="R18" s="74"/>
      <c r="S18" s="74"/>
      <c r="T18" s="75"/>
    </row>
    <row r="19" customFormat="false" ht="15.75" hidden="false" customHeight="true" outlineLevel="0" collapsed="false">
      <c r="A19" s="24" t="n">
        <v>13</v>
      </c>
      <c r="B19" s="71" t="s">
        <v>393</v>
      </c>
      <c r="C19" s="72" t="s">
        <v>312</v>
      </c>
      <c r="D19" s="73" t="n">
        <v>2</v>
      </c>
      <c r="E19" s="32"/>
      <c r="F19" s="32"/>
      <c r="G19" s="32"/>
      <c r="H19" s="32"/>
      <c r="I19" s="32"/>
      <c r="J19" s="32"/>
      <c r="K19" s="32"/>
      <c r="L19" s="32"/>
      <c r="M19" s="86"/>
      <c r="N19" s="32"/>
      <c r="O19" s="32"/>
      <c r="P19" s="32"/>
      <c r="Q19" s="74"/>
      <c r="R19" s="74"/>
      <c r="S19" s="74"/>
      <c r="T19" s="75"/>
    </row>
    <row r="20" customFormat="false" ht="15.75" hidden="false" customHeight="true" outlineLevel="0" collapsed="false">
      <c r="A20" s="24" t="n">
        <v>14</v>
      </c>
      <c r="B20" s="71" t="s">
        <v>394</v>
      </c>
      <c r="C20" s="80" t="s">
        <v>60</v>
      </c>
      <c r="D20" s="73" t="n">
        <v>2</v>
      </c>
      <c r="E20" s="32"/>
      <c r="F20" s="32"/>
      <c r="G20" s="32"/>
      <c r="H20" s="32"/>
      <c r="I20" s="32"/>
      <c r="J20" s="32"/>
      <c r="K20" s="32"/>
      <c r="L20" s="32"/>
      <c r="M20" s="86"/>
      <c r="N20" s="32"/>
      <c r="O20" s="32"/>
      <c r="P20" s="32"/>
      <c r="Q20" s="83"/>
      <c r="R20" s="83"/>
      <c r="S20" s="83"/>
      <c r="T20" s="87"/>
    </row>
    <row r="21" customFormat="false" ht="15.75" hidden="false" customHeight="true" outlineLevel="0" collapsed="false">
      <c r="A21" s="24" t="n">
        <v>15</v>
      </c>
      <c r="B21" s="71" t="s">
        <v>22</v>
      </c>
      <c r="C21" s="72" t="s">
        <v>312</v>
      </c>
      <c r="D21" s="73" t="n">
        <v>0</v>
      </c>
      <c r="E21" s="32"/>
      <c r="F21" s="32"/>
      <c r="G21" s="32"/>
      <c r="H21" s="32"/>
      <c r="I21" s="32"/>
      <c r="J21" s="32"/>
      <c r="K21" s="32"/>
      <c r="L21" s="32"/>
      <c r="M21" s="86"/>
      <c r="N21" s="32"/>
      <c r="O21" s="32"/>
      <c r="P21" s="32"/>
      <c r="Q21" s="83"/>
      <c r="R21" s="83"/>
      <c r="S21" s="83"/>
      <c r="T21" s="87"/>
    </row>
    <row r="22" customFormat="false" ht="15.75" hidden="false" customHeight="true" outlineLevel="0" collapsed="false">
      <c r="A22" s="24" t="n">
        <v>16</v>
      </c>
      <c r="B22" s="71" t="s">
        <v>395</v>
      </c>
      <c r="C22" s="72" t="s">
        <v>312</v>
      </c>
      <c r="D22" s="73" t="n">
        <v>2</v>
      </c>
      <c r="E22" s="32"/>
      <c r="F22" s="32"/>
      <c r="G22" s="32"/>
      <c r="H22" s="32"/>
      <c r="I22" s="32"/>
      <c r="J22" s="32"/>
      <c r="K22" s="32"/>
      <c r="L22" s="32"/>
      <c r="M22" s="86"/>
      <c r="N22" s="32"/>
      <c r="O22" s="32"/>
      <c r="P22" s="32"/>
      <c r="Q22" s="83"/>
      <c r="R22" s="83"/>
      <c r="S22" s="83"/>
      <c r="T22" s="87"/>
    </row>
    <row r="23" customFormat="false" ht="15.75" hidden="false" customHeight="true" outlineLevel="0" collapsed="false">
      <c r="A23" s="24" t="n">
        <v>17</v>
      </c>
      <c r="B23" s="71" t="s">
        <v>396</v>
      </c>
      <c r="C23" s="72" t="s">
        <v>312</v>
      </c>
      <c r="D23" s="73" t="n">
        <v>2</v>
      </c>
      <c r="E23" s="32"/>
      <c r="F23" s="32"/>
      <c r="G23" s="32"/>
      <c r="H23" s="32"/>
      <c r="I23" s="32"/>
      <c r="J23" s="32"/>
      <c r="K23" s="32"/>
      <c r="L23" s="32"/>
      <c r="M23" s="86"/>
      <c r="N23" s="32"/>
      <c r="O23" s="32"/>
      <c r="P23" s="32"/>
      <c r="Q23" s="83"/>
      <c r="R23" s="83"/>
      <c r="S23" s="83"/>
      <c r="T23" s="87"/>
    </row>
    <row r="24" customFormat="false" ht="15.75" hidden="false" customHeight="true" outlineLevel="0" collapsed="false">
      <c r="A24" s="24" t="n">
        <v>18</v>
      </c>
      <c r="B24" s="71" t="s">
        <v>167</v>
      </c>
      <c r="C24" s="72" t="s">
        <v>312</v>
      </c>
      <c r="D24" s="73" t="n">
        <v>2</v>
      </c>
      <c r="E24" s="32"/>
      <c r="F24" s="32"/>
      <c r="G24" s="32"/>
      <c r="H24" s="32"/>
      <c r="I24" s="32"/>
      <c r="J24" s="32"/>
      <c r="K24" s="32"/>
      <c r="L24" s="32"/>
      <c r="M24" s="86"/>
      <c r="N24" s="32"/>
      <c r="O24" s="32"/>
      <c r="P24" s="32"/>
      <c r="Q24" s="83"/>
      <c r="R24" s="83"/>
      <c r="S24" s="83"/>
      <c r="T24" s="87"/>
    </row>
    <row r="25" customFormat="false" ht="15.75" hidden="false" customHeight="true" outlineLevel="0" collapsed="false">
      <c r="A25" s="24" t="n">
        <v>19</v>
      </c>
      <c r="B25" s="71" t="s">
        <v>397</v>
      </c>
      <c r="C25" s="79" t="s">
        <v>60</v>
      </c>
      <c r="D25" s="73" t="n">
        <v>2</v>
      </c>
      <c r="E25" s="32"/>
      <c r="F25" s="32"/>
      <c r="G25" s="32"/>
      <c r="H25" s="32"/>
      <c r="I25" s="32"/>
      <c r="J25" s="32"/>
      <c r="K25" s="32"/>
      <c r="L25" s="32"/>
      <c r="M25" s="86"/>
      <c r="N25" s="32"/>
      <c r="O25" s="32"/>
      <c r="P25" s="32"/>
      <c r="Q25" s="83"/>
      <c r="R25" s="83"/>
      <c r="S25" s="83"/>
      <c r="T25" s="87"/>
    </row>
    <row r="26" customFormat="false" ht="15.75" hidden="false" customHeight="true" outlineLevel="0" collapsed="false">
      <c r="A26" s="24" t="n">
        <v>20</v>
      </c>
      <c r="B26" s="71" t="s">
        <v>398</v>
      </c>
      <c r="C26" s="80" t="s">
        <v>60</v>
      </c>
      <c r="D26" s="73" t="n">
        <v>2</v>
      </c>
      <c r="E26" s="32"/>
      <c r="F26" s="32"/>
      <c r="G26" s="32"/>
      <c r="H26" s="32"/>
      <c r="I26" s="32"/>
      <c r="J26" s="32"/>
      <c r="K26" s="32"/>
      <c r="L26" s="32"/>
      <c r="M26" s="86"/>
      <c r="N26" s="32"/>
      <c r="O26" s="32"/>
      <c r="P26" s="32"/>
      <c r="Q26" s="83"/>
      <c r="R26" s="83"/>
      <c r="S26" s="83"/>
      <c r="T26" s="87"/>
    </row>
    <row r="27" customFormat="false" ht="15.75" hidden="false" customHeight="true" outlineLevel="0" collapsed="false">
      <c r="A27" s="24" t="n">
        <v>21</v>
      </c>
      <c r="B27" s="71" t="s">
        <v>109</v>
      </c>
      <c r="C27" s="79" t="s">
        <v>60</v>
      </c>
      <c r="D27" s="73" t="n">
        <v>0</v>
      </c>
      <c r="E27" s="32"/>
      <c r="F27" s="32"/>
      <c r="G27" s="32"/>
      <c r="H27" s="32"/>
      <c r="I27" s="32"/>
      <c r="J27" s="32"/>
      <c r="K27" s="32"/>
      <c r="L27" s="32"/>
      <c r="M27" s="86"/>
      <c r="N27" s="32"/>
      <c r="O27" s="32"/>
      <c r="P27" s="32"/>
      <c r="Q27" s="83"/>
      <c r="R27" s="83"/>
      <c r="S27" s="83"/>
      <c r="T27" s="87"/>
    </row>
    <row r="28" customFormat="false" ht="15.75" hidden="false" customHeight="true" outlineLevel="0" collapsed="false">
      <c r="A28" s="24" t="n">
        <v>22</v>
      </c>
      <c r="B28" s="71" t="s">
        <v>399</v>
      </c>
      <c r="C28" s="80" t="s">
        <v>60</v>
      </c>
      <c r="D28" s="73" t="n">
        <v>2</v>
      </c>
      <c r="E28" s="32"/>
      <c r="F28" s="32"/>
      <c r="G28" s="32"/>
      <c r="H28" s="32"/>
      <c r="I28" s="32"/>
      <c r="J28" s="32"/>
      <c r="K28" s="32"/>
      <c r="L28" s="32"/>
      <c r="M28" s="86"/>
      <c r="N28" s="32"/>
      <c r="O28" s="32"/>
      <c r="P28" s="32"/>
      <c r="Q28" s="83"/>
      <c r="R28" s="83"/>
      <c r="S28" s="83"/>
      <c r="T28" s="87"/>
    </row>
    <row r="29" customFormat="false" ht="15.75" hidden="false" customHeight="true" outlineLevel="0" collapsed="false">
      <c r="A29" s="24" t="n">
        <v>23</v>
      </c>
      <c r="B29" s="71" t="s">
        <v>400</v>
      </c>
      <c r="C29" s="79" t="s">
        <v>60</v>
      </c>
      <c r="D29" s="73" t="n">
        <v>2</v>
      </c>
      <c r="E29" s="32"/>
      <c r="F29" s="32"/>
      <c r="G29" s="32"/>
      <c r="H29" s="32"/>
      <c r="I29" s="32"/>
      <c r="J29" s="32"/>
      <c r="K29" s="32"/>
      <c r="L29" s="32"/>
      <c r="M29" s="86"/>
      <c r="N29" s="32"/>
      <c r="O29" s="32"/>
      <c r="P29" s="32"/>
      <c r="Q29" s="83"/>
      <c r="R29" s="83"/>
      <c r="S29" s="83"/>
      <c r="T29" s="87"/>
    </row>
    <row r="30" customFormat="false" ht="15.75" hidden="false" customHeight="true" outlineLevel="0" collapsed="false">
      <c r="A30" s="24" t="n">
        <v>24</v>
      </c>
      <c r="B30" s="71" t="s">
        <v>401</v>
      </c>
      <c r="C30" s="80" t="s">
        <v>60</v>
      </c>
      <c r="D30" s="73" t="n">
        <v>2</v>
      </c>
      <c r="E30" s="32"/>
      <c r="F30" s="32"/>
      <c r="G30" s="32"/>
      <c r="H30" s="32"/>
      <c r="I30" s="32"/>
      <c r="J30" s="32"/>
      <c r="K30" s="32"/>
      <c r="L30" s="32"/>
      <c r="M30" s="86"/>
      <c r="N30" s="32"/>
      <c r="O30" s="32"/>
      <c r="P30" s="32"/>
      <c r="Q30" s="83"/>
      <c r="R30" s="83"/>
      <c r="S30" s="83"/>
      <c r="T30" s="87"/>
    </row>
    <row r="31" customFormat="false" ht="14.5" hidden="false" customHeight="false" outlineLevel="0" collapsed="false">
      <c r="A31" s="24" t="n">
        <v>25</v>
      </c>
      <c r="B31" s="71" t="s">
        <v>402</v>
      </c>
      <c r="C31" s="72" t="s">
        <v>253</v>
      </c>
      <c r="D31" s="73" t="n">
        <v>2</v>
      </c>
      <c r="E31" s="32"/>
      <c r="F31" s="32"/>
      <c r="G31" s="32"/>
      <c r="H31" s="32"/>
      <c r="I31" s="32"/>
      <c r="J31" s="32"/>
      <c r="K31" s="32"/>
      <c r="L31" s="32"/>
      <c r="M31" s="86"/>
      <c r="N31" s="32"/>
      <c r="O31" s="32"/>
      <c r="P31" s="32"/>
      <c r="Q31" s="83"/>
      <c r="R31" s="83"/>
      <c r="S31" s="83"/>
    </row>
    <row r="32" customFormat="false" ht="14.5" hidden="false" customHeight="false" outlineLevel="0" collapsed="false">
      <c r="A32" s="24" t="n">
        <v>26</v>
      </c>
      <c r="B32" s="71" t="s">
        <v>403</v>
      </c>
      <c r="C32" s="79" t="s">
        <v>60</v>
      </c>
      <c r="D32" s="73" t="n">
        <v>2</v>
      </c>
      <c r="E32" s="32"/>
      <c r="F32" s="32"/>
      <c r="G32" s="32"/>
      <c r="H32" s="32"/>
      <c r="I32" s="32"/>
      <c r="J32" s="32"/>
      <c r="K32" s="32"/>
      <c r="L32" s="32"/>
      <c r="M32" s="86"/>
      <c r="N32" s="32"/>
      <c r="O32" s="32"/>
      <c r="P32" s="32"/>
      <c r="Q32" s="83"/>
      <c r="R32" s="83"/>
      <c r="S32" s="83"/>
    </row>
    <row r="33" customFormat="false" ht="14.5" hidden="false" customHeight="false" outlineLevel="0" collapsed="false">
      <c r="A33" s="24" t="n">
        <v>27</v>
      </c>
      <c r="B33" s="71" t="s">
        <v>404</v>
      </c>
      <c r="C33" s="72" t="s">
        <v>253</v>
      </c>
      <c r="D33" s="73" t="n">
        <v>2</v>
      </c>
      <c r="E33" s="32"/>
      <c r="F33" s="32"/>
      <c r="G33" s="32"/>
      <c r="H33" s="32"/>
      <c r="I33" s="32"/>
      <c r="J33" s="32"/>
      <c r="K33" s="32"/>
      <c r="L33" s="32"/>
      <c r="M33" s="86"/>
      <c r="N33" s="32"/>
      <c r="O33" s="32"/>
      <c r="P33" s="32"/>
      <c r="Q33" s="83"/>
      <c r="R33" s="83"/>
      <c r="S33" s="83"/>
    </row>
    <row r="34" customFormat="false" ht="14.5" hidden="false" customHeight="false" outlineLevel="0" collapsed="false">
      <c r="A34" s="24" t="n">
        <v>28</v>
      </c>
      <c r="B34" s="71" t="s">
        <v>405</v>
      </c>
      <c r="C34" s="72" t="s">
        <v>253</v>
      </c>
      <c r="D34" s="73" t="n">
        <v>2</v>
      </c>
      <c r="E34" s="32"/>
      <c r="F34" s="32"/>
      <c r="G34" s="32"/>
      <c r="H34" s="32"/>
      <c r="I34" s="32"/>
      <c r="J34" s="32"/>
      <c r="K34" s="32"/>
      <c r="L34" s="32"/>
      <c r="M34" s="86"/>
      <c r="N34" s="32"/>
      <c r="O34" s="32"/>
      <c r="P34" s="32"/>
      <c r="Q34" s="83"/>
      <c r="R34" s="83"/>
      <c r="S34" s="83"/>
    </row>
    <row r="35" customFormat="false" ht="14.5" hidden="false" customHeight="false" outlineLevel="0" collapsed="false">
      <c r="A35" s="24" t="n">
        <v>29</v>
      </c>
      <c r="B35" s="71" t="s">
        <v>406</v>
      </c>
      <c r="C35" s="80" t="s">
        <v>60</v>
      </c>
      <c r="D35" s="73" t="n">
        <v>2</v>
      </c>
      <c r="E35" s="32"/>
      <c r="F35" s="32"/>
      <c r="G35" s="32"/>
      <c r="H35" s="32"/>
      <c r="I35" s="32"/>
      <c r="J35" s="32"/>
      <c r="K35" s="32"/>
      <c r="L35" s="32"/>
      <c r="M35" s="86"/>
      <c r="N35" s="32"/>
      <c r="O35" s="32"/>
      <c r="P35" s="32"/>
      <c r="Q35" s="83"/>
      <c r="R35" s="83"/>
      <c r="S35" s="83"/>
    </row>
    <row r="36" customFormat="false" ht="14.5" hidden="false" customHeight="false" outlineLevel="0" collapsed="false">
      <c r="A36" s="24" t="n">
        <v>30</v>
      </c>
      <c r="B36" s="71" t="s">
        <v>407</v>
      </c>
      <c r="C36" s="79" t="s">
        <v>60</v>
      </c>
      <c r="D36" s="73" t="n">
        <v>2</v>
      </c>
      <c r="E36" s="32"/>
      <c r="F36" s="32"/>
      <c r="G36" s="32"/>
      <c r="H36" s="32"/>
      <c r="I36" s="32"/>
      <c r="J36" s="32"/>
      <c r="K36" s="32"/>
      <c r="L36" s="32"/>
      <c r="M36" s="86"/>
      <c r="N36" s="32"/>
      <c r="O36" s="32"/>
      <c r="P36" s="32"/>
      <c r="Q36" s="83"/>
      <c r="R36" s="83"/>
      <c r="S36" s="83"/>
    </row>
    <row r="37" customFormat="false" ht="14.5" hidden="false" customHeight="false" outlineLevel="0" collapsed="false">
      <c r="A37" s="24" t="n">
        <v>31</v>
      </c>
      <c r="B37" s="71" t="s">
        <v>408</v>
      </c>
      <c r="C37" s="72" t="s">
        <v>253</v>
      </c>
      <c r="D37" s="73" t="n">
        <v>2</v>
      </c>
      <c r="E37" s="32"/>
      <c r="F37" s="32"/>
      <c r="G37" s="32"/>
      <c r="H37" s="32"/>
      <c r="I37" s="32"/>
      <c r="J37" s="32"/>
      <c r="K37" s="32"/>
      <c r="L37" s="32"/>
      <c r="M37" s="86"/>
      <c r="N37" s="32"/>
      <c r="O37" s="32"/>
      <c r="P37" s="32"/>
      <c r="Q37" s="83"/>
      <c r="R37" s="83"/>
      <c r="S37" s="83"/>
    </row>
    <row r="38" customFormat="false" ht="14.5" hidden="false" customHeight="false" outlineLevel="0" collapsed="false">
      <c r="A38" s="24" t="n">
        <v>32</v>
      </c>
      <c r="B38" s="71" t="s">
        <v>409</v>
      </c>
      <c r="C38" s="72" t="s">
        <v>253</v>
      </c>
      <c r="D38" s="73" t="n">
        <v>2</v>
      </c>
      <c r="E38" s="32"/>
      <c r="F38" s="32"/>
      <c r="G38" s="32"/>
      <c r="H38" s="32"/>
      <c r="I38" s="32"/>
      <c r="J38" s="32"/>
      <c r="K38" s="32"/>
      <c r="L38" s="32"/>
      <c r="M38" s="86"/>
      <c r="N38" s="32"/>
      <c r="O38" s="32"/>
      <c r="P38" s="32"/>
      <c r="Q38" s="83"/>
      <c r="R38" s="83"/>
      <c r="S38" s="83"/>
    </row>
    <row r="39" customFormat="false" ht="14.5" hidden="false" customHeight="false" outlineLevel="0" collapsed="false">
      <c r="A39" s="24" t="n">
        <v>33</v>
      </c>
      <c r="B39" s="71" t="s">
        <v>410</v>
      </c>
      <c r="C39" s="72" t="s">
        <v>253</v>
      </c>
      <c r="D39" s="73" t="n">
        <v>2</v>
      </c>
      <c r="E39" s="32"/>
      <c r="F39" s="32"/>
      <c r="G39" s="32"/>
      <c r="H39" s="32"/>
      <c r="I39" s="32"/>
      <c r="J39" s="32"/>
      <c r="K39" s="32"/>
      <c r="L39" s="32"/>
      <c r="M39" s="86"/>
      <c r="N39" s="32"/>
      <c r="O39" s="32"/>
      <c r="P39" s="32"/>
      <c r="Q39" s="83"/>
      <c r="R39" s="83"/>
      <c r="S39" s="83"/>
    </row>
    <row r="40" customFormat="false" ht="14.5" hidden="false" customHeight="false" outlineLevel="0" collapsed="false">
      <c r="A40" s="24" t="n">
        <v>34</v>
      </c>
      <c r="B40" s="71" t="s">
        <v>411</v>
      </c>
      <c r="C40" s="80" t="s">
        <v>60</v>
      </c>
      <c r="D40" s="73" t="n">
        <v>2</v>
      </c>
      <c r="E40" s="32"/>
      <c r="F40" s="32"/>
      <c r="G40" s="32"/>
      <c r="H40" s="32"/>
      <c r="I40" s="32"/>
      <c r="J40" s="32"/>
      <c r="K40" s="32"/>
      <c r="L40" s="32"/>
      <c r="M40" s="86"/>
      <c r="N40" s="32"/>
      <c r="O40" s="32"/>
      <c r="P40" s="32"/>
      <c r="Q40" s="83"/>
      <c r="R40" s="83"/>
      <c r="S40" s="83"/>
    </row>
    <row r="41" customFormat="false" ht="14.5" hidden="false" customHeight="false" outlineLevel="0" collapsed="false">
      <c r="A41" s="24" t="n">
        <v>35</v>
      </c>
      <c r="B41" s="71" t="s">
        <v>412</v>
      </c>
      <c r="C41" s="72" t="s">
        <v>253</v>
      </c>
      <c r="D41" s="73" t="n">
        <v>2</v>
      </c>
      <c r="E41" s="32"/>
      <c r="F41" s="32"/>
      <c r="G41" s="32"/>
      <c r="H41" s="32"/>
      <c r="I41" s="32"/>
      <c r="J41" s="32"/>
      <c r="K41" s="32"/>
      <c r="L41" s="32"/>
      <c r="M41" s="86"/>
      <c r="N41" s="32"/>
      <c r="O41" s="32"/>
      <c r="P41" s="32"/>
      <c r="Q41" s="83"/>
      <c r="R41" s="83"/>
      <c r="S41" s="83"/>
    </row>
    <row r="42" customFormat="false" ht="14.5" hidden="false" customHeight="false" outlineLevel="0" collapsed="false">
      <c r="A42" s="24" t="n">
        <v>36</v>
      </c>
      <c r="B42" s="71" t="s">
        <v>413</v>
      </c>
      <c r="C42" s="72" t="s">
        <v>253</v>
      </c>
      <c r="D42" s="73" t="n">
        <v>2</v>
      </c>
      <c r="E42" s="32"/>
      <c r="F42" s="32"/>
      <c r="G42" s="32"/>
      <c r="H42" s="32"/>
      <c r="I42" s="32"/>
      <c r="J42" s="32"/>
      <c r="K42" s="32"/>
      <c r="L42" s="32"/>
      <c r="M42" s="86"/>
      <c r="N42" s="32"/>
      <c r="O42" s="32"/>
      <c r="P42" s="32"/>
      <c r="Q42" s="83"/>
      <c r="R42" s="83"/>
      <c r="S42" s="83"/>
    </row>
    <row r="43" customFormat="false" ht="14.5" hidden="false" customHeight="false" outlineLevel="0" collapsed="false">
      <c r="A43" s="24" t="n">
        <v>37</v>
      </c>
      <c r="B43" s="71" t="s">
        <v>414</v>
      </c>
      <c r="C43" s="79" t="s">
        <v>60</v>
      </c>
      <c r="D43" s="73" t="n">
        <v>2</v>
      </c>
      <c r="E43" s="32"/>
      <c r="F43" s="32"/>
      <c r="G43" s="32"/>
      <c r="H43" s="32"/>
      <c r="I43" s="32"/>
      <c r="J43" s="32"/>
      <c r="K43" s="32"/>
      <c r="L43" s="32"/>
      <c r="M43" s="86"/>
      <c r="N43" s="32"/>
      <c r="O43" s="32"/>
      <c r="P43" s="32"/>
      <c r="Q43" s="83"/>
      <c r="R43" s="83"/>
      <c r="S43" s="83"/>
    </row>
    <row r="44" customFormat="false" ht="14.5" hidden="false" customHeight="false" outlineLevel="0" collapsed="false">
      <c r="A44" s="24" t="n">
        <v>38</v>
      </c>
      <c r="B44" s="71" t="s">
        <v>415</v>
      </c>
      <c r="C44" s="72" t="s">
        <v>253</v>
      </c>
      <c r="D44" s="73" t="n">
        <v>2</v>
      </c>
      <c r="E44" s="32"/>
      <c r="F44" s="32"/>
      <c r="G44" s="32"/>
      <c r="H44" s="32"/>
      <c r="I44" s="32"/>
      <c r="J44" s="32"/>
      <c r="K44" s="32"/>
      <c r="L44" s="32"/>
      <c r="M44" s="86"/>
      <c r="N44" s="32"/>
      <c r="O44" s="32"/>
      <c r="P44" s="32"/>
      <c r="Q44" s="83"/>
      <c r="R44" s="83"/>
      <c r="S44" s="83"/>
    </row>
    <row r="45" customFormat="false" ht="14.5" hidden="false" customHeight="false" outlineLevel="0" collapsed="false">
      <c r="A45" s="24" t="n">
        <v>39</v>
      </c>
      <c r="B45" s="71" t="s">
        <v>416</v>
      </c>
      <c r="C45" s="80" t="s">
        <v>60</v>
      </c>
      <c r="D45" s="73" t="n">
        <v>2</v>
      </c>
      <c r="E45" s="32"/>
      <c r="F45" s="32"/>
      <c r="G45" s="32"/>
      <c r="H45" s="32"/>
      <c r="I45" s="32"/>
      <c r="J45" s="32"/>
      <c r="K45" s="32"/>
      <c r="L45" s="32"/>
      <c r="M45" s="86"/>
      <c r="N45" s="32"/>
      <c r="O45" s="32"/>
      <c r="P45" s="32"/>
      <c r="Q45" s="83"/>
      <c r="R45" s="83"/>
      <c r="S45" s="83"/>
    </row>
    <row r="46" customFormat="false" ht="14.5" hidden="false" customHeight="false" outlineLevel="0" collapsed="false">
      <c r="A46" s="24" t="n">
        <v>40</v>
      </c>
      <c r="B46" s="71" t="s">
        <v>417</v>
      </c>
      <c r="C46" s="72" t="s">
        <v>253</v>
      </c>
      <c r="D46" s="73" t="n">
        <v>0</v>
      </c>
      <c r="E46" s="32"/>
      <c r="F46" s="32"/>
      <c r="G46" s="32"/>
      <c r="H46" s="32"/>
      <c r="I46" s="32"/>
      <c r="J46" s="32"/>
      <c r="K46" s="32"/>
      <c r="L46" s="32"/>
      <c r="M46" s="86"/>
      <c r="N46" s="32"/>
      <c r="O46" s="32"/>
      <c r="P46" s="32"/>
      <c r="Q46" s="83"/>
      <c r="R46" s="83"/>
      <c r="S46" s="83"/>
    </row>
    <row r="47" customFormat="false" ht="14.5" hidden="false" customHeight="false" outlineLevel="0" collapsed="false">
      <c r="A47" s="24" t="n">
        <v>41</v>
      </c>
      <c r="B47" s="71" t="s">
        <v>418</v>
      </c>
      <c r="C47" s="79" t="s">
        <v>60</v>
      </c>
      <c r="D47" s="73" t="n">
        <v>2</v>
      </c>
      <c r="E47" s="32"/>
      <c r="F47" s="32"/>
      <c r="G47" s="32"/>
      <c r="H47" s="32"/>
      <c r="I47" s="32"/>
      <c r="J47" s="32"/>
      <c r="K47" s="32"/>
      <c r="L47" s="32"/>
      <c r="M47" s="86"/>
      <c r="N47" s="32"/>
      <c r="O47" s="32"/>
      <c r="P47" s="32"/>
      <c r="Q47" s="83"/>
      <c r="R47" s="83"/>
      <c r="S47" s="83"/>
    </row>
    <row r="48" customFormat="false" ht="14.5" hidden="false" customHeight="false" outlineLevel="0" collapsed="false">
      <c r="A48" s="24" t="n">
        <v>42</v>
      </c>
      <c r="B48" s="71" t="s">
        <v>419</v>
      </c>
      <c r="C48" s="80" t="s">
        <v>60</v>
      </c>
      <c r="D48" s="73" t="n">
        <v>2</v>
      </c>
      <c r="E48" s="32"/>
      <c r="F48" s="32"/>
      <c r="G48" s="32"/>
      <c r="H48" s="32"/>
      <c r="I48" s="32"/>
      <c r="J48" s="32"/>
      <c r="K48" s="32"/>
      <c r="L48" s="32"/>
      <c r="M48" s="86"/>
      <c r="N48" s="32"/>
      <c r="O48" s="32"/>
      <c r="P48" s="32"/>
      <c r="Q48" s="83"/>
      <c r="R48" s="83"/>
      <c r="S48" s="83"/>
    </row>
    <row r="49" customFormat="false" ht="14.5" hidden="false" customHeight="false" outlineLevel="0" collapsed="false">
      <c r="A49" s="24" t="n">
        <v>43</v>
      </c>
      <c r="B49" s="71" t="s">
        <v>420</v>
      </c>
      <c r="C49" s="79" t="s">
        <v>60</v>
      </c>
      <c r="D49" s="73" t="n">
        <v>2</v>
      </c>
      <c r="E49" s="32"/>
      <c r="F49" s="32"/>
      <c r="G49" s="32"/>
      <c r="H49" s="32"/>
      <c r="I49" s="32"/>
      <c r="J49" s="32"/>
      <c r="K49" s="32"/>
      <c r="L49" s="32"/>
      <c r="M49" s="86"/>
      <c r="N49" s="32"/>
      <c r="O49" s="32"/>
      <c r="P49" s="32"/>
      <c r="Q49" s="83"/>
      <c r="R49" s="83"/>
      <c r="S49" s="83"/>
    </row>
    <row r="50" customFormat="false" ht="14.5" hidden="false" customHeight="false" outlineLevel="0" collapsed="false">
      <c r="A50" s="24" t="n">
        <v>44</v>
      </c>
      <c r="B50" s="71" t="s">
        <v>421</v>
      </c>
      <c r="C50" s="72" t="s">
        <v>253</v>
      </c>
      <c r="D50" s="73" t="n">
        <v>2</v>
      </c>
      <c r="E50" s="32"/>
      <c r="F50" s="32"/>
      <c r="G50" s="32"/>
      <c r="H50" s="32"/>
      <c r="I50" s="32"/>
      <c r="J50" s="32"/>
      <c r="K50" s="32"/>
      <c r="L50" s="32"/>
      <c r="M50" s="86"/>
      <c r="N50" s="32"/>
      <c r="O50" s="32"/>
      <c r="P50" s="32"/>
      <c r="Q50" s="83"/>
      <c r="R50" s="83"/>
      <c r="S50" s="83"/>
    </row>
    <row r="51" customFormat="false" ht="14.5" hidden="false" customHeight="false" outlineLevel="0" collapsed="false">
      <c r="A51" s="24" t="n">
        <v>45</v>
      </c>
      <c r="B51" s="71" t="s">
        <v>422</v>
      </c>
      <c r="C51" s="72" t="s">
        <v>253</v>
      </c>
      <c r="D51" s="73" t="n">
        <v>2</v>
      </c>
      <c r="E51" s="32"/>
      <c r="F51" s="32"/>
      <c r="G51" s="32"/>
      <c r="H51" s="32"/>
      <c r="I51" s="32"/>
      <c r="J51" s="32"/>
      <c r="K51" s="32"/>
      <c r="L51" s="32"/>
      <c r="M51" s="86"/>
      <c r="N51" s="32"/>
      <c r="O51" s="32"/>
      <c r="P51" s="32"/>
      <c r="Q51" s="83"/>
      <c r="R51" s="83"/>
      <c r="S51" s="83"/>
    </row>
    <row r="52" customFormat="false" ht="14.5" hidden="false" customHeight="false" outlineLevel="0" collapsed="false">
      <c r="A52" s="24" t="n">
        <v>46</v>
      </c>
      <c r="B52" s="71" t="s">
        <v>423</v>
      </c>
      <c r="C52" s="80" t="s">
        <v>60</v>
      </c>
      <c r="D52" s="73" t="n">
        <v>0</v>
      </c>
      <c r="E52" s="32"/>
      <c r="F52" s="32"/>
      <c r="G52" s="32"/>
      <c r="H52" s="32"/>
      <c r="I52" s="32"/>
      <c r="J52" s="32"/>
      <c r="K52" s="32"/>
      <c r="L52" s="32"/>
      <c r="M52" s="86"/>
      <c r="N52" s="32"/>
      <c r="O52" s="32"/>
      <c r="P52" s="32"/>
      <c r="Q52" s="83"/>
      <c r="R52" s="83"/>
      <c r="S52" s="83"/>
    </row>
    <row r="53" customFormat="false" ht="14.5" hidden="false" customHeight="false" outlineLevel="0" collapsed="false">
      <c r="A53" s="24" t="n">
        <v>47</v>
      </c>
      <c r="B53" s="71" t="s">
        <v>36</v>
      </c>
      <c r="C53" s="72" t="s">
        <v>253</v>
      </c>
      <c r="D53" s="73" t="n">
        <v>2</v>
      </c>
      <c r="E53" s="32"/>
      <c r="F53" s="32"/>
      <c r="G53" s="32"/>
      <c r="H53" s="32"/>
      <c r="I53" s="32"/>
      <c r="J53" s="32"/>
      <c r="K53" s="32"/>
      <c r="L53" s="32"/>
      <c r="M53" s="86"/>
      <c r="N53" s="32"/>
      <c r="O53" s="32"/>
      <c r="P53" s="32"/>
      <c r="Q53" s="83"/>
      <c r="R53" s="83"/>
      <c r="S53" s="83"/>
    </row>
    <row r="54" customFormat="false" ht="14.5" hidden="false" customHeight="false" outlineLevel="0" collapsed="false">
      <c r="A54" s="24" t="n">
        <v>48</v>
      </c>
      <c r="B54" s="71" t="s">
        <v>424</v>
      </c>
      <c r="C54" s="81"/>
      <c r="D54" s="73" t="n">
        <v>2</v>
      </c>
      <c r="E54" s="83"/>
      <c r="F54" s="32"/>
      <c r="G54" s="32"/>
      <c r="H54" s="32"/>
      <c r="I54" s="32"/>
      <c r="J54" s="32"/>
      <c r="K54" s="32"/>
      <c r="L54" s="32"/>
      <c r="M54" s="86"/>
      <c r="N54" s="32"/>
      <c r="O54" s="32"/>
      <c r="P54" s="32"/>
      <c r="Q54" s="83"/>
      <c r="R54" s="83"/>
      <c r="S54" s="83"/>
    </row>
    <row r="55" customFormat="false" ht="14.5" hidden="false" customHeight="false" outlineLevel="0" collapsed="false">
      <c r="A55" s="83"/>
      <c r="B55" s="83"/>
      <c r="C55" s="81"/>
      <c r="D55" s="82"/>
      <c r="E55" s="83"/>
      <c r="F55" s="83"/>
      <c r="G55" s="83"/>
      <c r="H55" s="83"/>
      <c r="I55" s="83"/>
      <c r="J55" s="83"/>
      <c r="K55" s="32"/>
      <c r="L55" s="85"/>
      <c r="M55" s="86"/>
      <c r="N55" s="83"/>
      <c r="O55" s="83"/>
      <c r="P55" s="83"/>
      <c r="Q55" s="83"/>
      <c r="R55" s="83"/>
      <c r="S55" s="83"/>
    </row>
    <row r="57" customFormat="false" ht="14.5" hidden="false" customHeight="false" outlineLevel="0" collapsed="false">
      <c r="D57" s="29"/>
      <c r="E57" s="29"/>
      <c r="F57" s="29"/>
      <c r="G57" s="29"/>
    </row>
    <row r="58" customFormat="false" ht="14.5" hidden="false" customHeight="false" outlineLevel="0" collapsed="false">
      <c r="D58" s="29"/>
      <c r="E58" s="29"/>
      <c r="F58" s="29"/>
      <c r="G58" s="29"/>
    </row>
    <row r="59" customFormat="false" ht="14.5" hidden="false" customHeight="false" outlineLevel="0" collapsed="false">
      <c r="D59" s="29"/>
      <c r="E59" s="29"/>
      <c r="F59" s="29"/>
      <c r="G59" s="29"/>
    </row>
  </sheetData>
  <mergeCells count="7">
    <mergeCell ref="A1:S1"/>
    <mergeCell ref="A2:S2"/>
    <mergeCell ref="A3:S3"/>
    <mergeCell ref="A5:A6"/>
    <mergeCell ref="B5:B6"/>
    <mergeCell ref="C5:C6"/>
    <mergeCell ref="D5:S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Y5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9" activeCellId="0" sqref="E9"/>
    </sheetView>
  </sheetViews>
  <sheetFormatPr defaultColWidth="11.4609375" defaultRowHeight="14.5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1" width="4.36"/>
    <col collapsed="false" customWidth="true" hidden="false" outlineLevel="0" max="4" min="4" style="6" width="6.18"/>
    <col collapsed="false" customWidth="true" hidden="false" outlineLevel="0" max="5" min="5" style="6" width="5.36"/>
    <col collapsed="false" customWidth="true" hidden="false" outlineLevel="0" max="6" min="6" style="6" width="5.01"/>
    <col collapsed="false" customWidth="true" hidden="false" outlineLevel="0" max="7" min="7" style="6" width="5.09"/>
    <col collapsed="false" customWidth="true" hidden="false" outlineLevel="0" max="8" min="8" style="6" width="6.45"/>
    <col collapsed="false" customWidth="true" hidden="false" outlineLevel="0" max="19" min="9" style="6" width="3.54"/>
    <col collapsed="false" customWidth="true" hidden="false" outlineLevel="0" max="20" min="20" style="6" width="4.36"/>
    <col collapsed="false" customWidth="true" hidden="false" outlineLevel="0" max="21" min="21" style="6" width="3.64"/>
    <col collapsed="false" customWidth="true" hidden="false" outlineLevel="0" max="22" min="22" style="6" width="3.91"/>
    <col collapsed="false" customWidth="true" hidden="false" outlineLevel="0" max="23" min="23" style="6" width="7.36"/>
    <col collapsed="false" customWidth="false" hidden="false" outlineLevel="0" max="1024" min="24" style="6" width="11.45"/>
  </cols>
  <sheetData>
    <row r="1" customFormat="false" ht="18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 customFormat="false" ht="14.5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customFormat="false" ht="15.5" hidden="false" customHeight="false" outlineLevel="0" collapsed="false">
      <c r="A3" s="11" t="s">
        <v>360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customFormat="false" ht="18.5" hidden="false" customHeight="false" outlineLevel="0" collapsed="false">
      <c r="A4" s="13"/>
      <c r="B4" s="60" t="s">
        <v>361</v>
      </c>
      <c r="D4" s="62"/>
      <c r="E4" s="63"/>
      <c r="F4" s="63"/>
      <c r="G4" s="63"/>
      <c r="H4" s="64"/>
      <c r="I4" s="65" t="s">
        <v>362</v>
      </c>
      <c r="J4" s="64"/>
      <c r="K4" s="62"/>
      <c r="L4" s="62" t="s">
        <v>363</v>
      </c>
      <c r="M4" s="64"/>
      <c r="N4" s="64"/>
      <c r="O4" s="64"/>
      <c r="P4" s="64"/>
      <c r="Q4" s="64"/>
      <c r="R4" s="64"/>
      <c r="S4" s="64"/>
    </row>
    <row r="5" customFormat="false" ht="15" hidden="false" customHeight="true" outlineLevel="0" collapsed="false">
      <c r="A5" s="16" t="s">
        <v>43</v>
      </c>
      <c r="B5" s="17" t="s">
        <v>44</v>
      </c>
      <c r="C5" s="66" t="s">
        <v>364</v>
      </c>
      <c r="D5" s="88" t="s">
        <v>365</v>
      </c>
      <c r="E5" s="88"/>
      <c r="F5" s="88"/>
      <c r="G5" s="88"/>
      <c r="H5" s="88"/>
      <c r="I5" s="88"/>
      <c r="J5" s="88"/>
      <c r="K5" s="88"/>
      <c r="L5" s="67" t="s">
        <v>365</v>
      </c>
      <c r="M5" s="67"/>
      <c r="N5" s="67"/>
      <c r="O5" s="67"/>
      <c r="P5" s="67"/>
      <c r="Q5" s="67"/>
      <c r="R5" s="67"/>
      <c r="S5" s="67"/>
      <c r="T5" s="68"/>
    </row>
    <row r="6" customFormat="false" ht="99.65" hidden="false" customHeight="true" outlineLevel="0" collapsed="false">
      <c r="A6" s="16"/>
      <c r="B6" s="17"/>
      <c r="C6" s="66"/>
      <c r="D6" s="89" t="s">
        <v>426</v>
      </c>
      <c r="E6" s="90" t="s">
        <v>427</v>
      </c>
      <c r="F6" s="91" t="s">
        <v>428</v>
      </c>
      <c r="G6" s="21"/>
      <c r="H6" s="21"/>
      <c r="I6" s="22"/>
      <c r="J6" s="21"/>
      <c r="K6" s="69" t="s">
        <v>429</v>
      </c>
      <c r="L6" s="23"/>
      <c r="M6" s="21"/>
      <c r="N6" s="22"/>
      <c r="O6" s="22"/>
      <c r="P6" s="21"/>
      <c r="Q6" s="21"/>
      <c r="R6" s="21"/>
      <c r="S6" s="21"/>
      <c r="T6" s="70"/>
      <c r="X6" s="6" t="s">
        <v>58</v>
      </c>
    </row>
    <row r="7" customFormat="false" ht="15.75" hidden="false" customHeight="true" outlineLevel="0" collapsed="false">
      <c r="A7" s="24" t="n">
        <v>1</v>
      </c>
      <c r="B7" s="71"/>
      <c r="C7" s="72" t="s">
        <v>312</v>
      </c>
      <c r="D7" s="73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74"/>
      <c r="R7" s="74"/>
      <c r="S7" s="74"/>
      <c r="T7" s="75"/>
      <c r="X7" s="29"/>
    </row>
    <row r="8" customFormat="false" ht="15.75" hidden="false" customHeight="true" outlineLevel="0" collapsed="false">
      <c r="A8" s="24" t="n">
        <v>2</v>
      </c>
      <c r="B8" s="71" t="s">
        <v>385</v>
      </c>
      <c r="C8" s="72" t="s">
        <v>312</v>
      </c>
      <c r="D8" s="92" t="e">
        <f aca="false">#REF!</f>
        <v>#REF!</v>
      </c>
      <c r="E8" s="86" t="n">
        <f aca="false">bitacoras!W8</f>
        <v>0</v>
      </c>
      <c r="F8" s="92" t="n">
        <f aca="false">'casa-abierta'!D8</f>
        <v>2</v>
      </c>
      <c r="G8" s="32"/>
      <c r="H8" s="32"/>
      <c r="I8" s="32"/>
      <c r="J8" s="32"/>
      <c r="K8" s="32" t="e">
        <f aca="false">D8+E8+F8</f>
        <v>#REF!</v>
      </c>
      <c r="L8" s="32"/>
      <c r="M8" s="32"/>
      <c r="N8" s="32"/>
      <c r="O8" s="32"/>
      <c r="P8" s="32"/>
      <c r="Q8" s="74"/>
      <c r="R8" s="74"/>
      <c r="S8" s="74"/>
      <c r="T8" s="75"/>
      <c r="Y8" s="29"/>
    </row>
    <row r="9" customFormat="false" ht="15.75" hidden="false" customHeight="true" outlineLevel="0" collapsed="false">
      <c r="A9" s="24" t="n">
        <v>3</v>
      </c>
      <c r="B9" s="71" t="s">
        <v>386</v>
      </c>
      <c r="C9" s="72" t="s">
        <v>312</v>
      </c>
      <c r="D9" s="92" t="e">
        <f aca="false">#REF!</f>
        <v>#REF!</v>
      </c>
      <c r="E9" s="86" t="n">
        <f aca="false">bitacoras!W9</f>
        <v>5</v>
      </c>
      <c r="F9" s="92" t="n">
        <f aca="false">'casa-abierta'!D9</f>
        <v>2</v>
      </c>
      <c r="G9" s="32"/>
      <c r="H9" s="32"/>
      <c r="I9" s="32"/>
      <c r="J9" s="32"/>
      <c r="K9" s="32" t="e">
        <f aca="false">D9+E9+F9</f>
        <v>#REF!</v>
      </c>
      <c r="L9" s="32"/>
      <c r="M9" s="32"/>
      <c r="N9" s="32"/>
      <c r="O9" s="32"/>
      <c r="P9" s="32"/>
      <c r="Q9" s="74"/>
      <c r="R9" s="74"/>
      <c r="S9" s="74"/>
      <c r="T9" s="75"/>
    </row>
    <row r="10" customFormat="false" ht="15.75" hidden="false" customHeight="true" outlineLevel="0" collapsed="false">
      <c r="A10" s="24" t="n">
        <v>4</v>
      </c>
      <c r="B10" s="71" t="s">
        <v>387</v>
      </c>
      <c r="C10" s="79" t="s">
        <v>60</v>
      </c>
      <c r="D10" s="92" t="e">
        <f aca="false">#REF!</f>
        <v>#REF!</v>
      </c>
      <c r="E10" s="86" t="n">
        <f aca="false">bitacoras!W10</f>
        <v>5</v>
      </c>
      <c r="F10" s="92" t="n">
        <f aca="false">'casa-abierta'!D10</f>
        <v>2</v>
      </c>
      <c r="G10" s="32"/>
      <c r="H10" s="32"/>
      <c r="I10" s="32"/>
      <c r="J10" s="32"/>
      <c r="K10" s="32" t="e">
        <f aca="false">D10+E10+F10</f>
        <v>#REF!</v>
      </c>
      <c r="L10" s="32"/>
      <c r="M10" s="32"/>
      <c r="N10" s="32"/>
      <c r="O10" s="32"/>
      <c r="P10" s="32"/>
      <c r="Q10" s="74"/>
      <c r="R10" s="74"/>
      <c r="S10" s="74"/>
      <c r="T10" s="75"/>
    </row>
    <row r="11" customFormat="false" ht="15.75" hidden="false" customHeight="true" outlineLevel="0" collapsed="false">
      <c r="A11" s="24" t="n">
        <v>5</v>
      </c>
      <c r="B11" s="71" t="s">
        <v>388</v>
      </c>
      <c r="C11" s="80" t="s">
        <v>60</v>
      </c>
      <c r="D11" s="92" t="e">
        <f aca="false">#REF!</f>
        <v>#REF!</v>
      </c>
      <c r="E11" s="86" t="n">
        <f aca="false">bitacoras!W11</f>
        <v>5</v>
      </c>
      <c r="F11" s="92" t="n">
        <f aca="false">'casa-abierta'!D11</f>
        <v>2</v>
      </c>
      <c r="G11" s="32"/>
      <c r="H11" s="32"/>
      <c r="I11" s="32"/>
      <c r="J11" s="32"/>
      <c r="K11" s="32" t="e">
        <f aca="false">D11+E11+F11</f>
        <v>#REF!</v>
      </c>
      <c r="L11" s="32"/>
      <c r="M11" s="32"/>
      <c r="N11" s="32"/>
      <c r="O11" s="32"/>
      <c r="P11" s="32"/>
      <c r="Q11" s="74"/>
      <c r="R11" s="74"/>
      <c r="S11" s="74"/>
      <c r="T11" s="75"/>
    </row>
    <row r="12" customFormat="false" ht="15.75" hidden="false" customHeight="true" outlineLevel="0" collapsed="false">
      <c r="A12" s="24" t="n">
        <v>6</v>
      </c>
      <c r="B12" s="71" t="s">
        <v>18</v>
      </c>
      <c r="C12" s="79" t="s">
        <v>60</v>
      </c>
      <c r="D12" s="92" t="e">
        <f aca="false">#REF!</f>
        <v>#REF!</v>
      </c>
      <c r="E12" s="86" t="n">
        <f aca="false">bitacoras!W12</f>
        <v>0</v>
      </c>
      <c r="F12" s="92" t="n">
        <f aca="false">'casa-abierta'!D12</f>
        <v>2</v>
      </c>
      <c r="G12" s="32"/>
      <c r="H12" s="32"/>
      <c r="I12" s="32"/>
      <c r="J12" s="32"/>
      <c r="K12" s="32" t="e">
        <f aca="false">D12+E12+F12</f>
        <v>#REF!</v>
      </c>
      <c r="L12" s="32"/>
      <c r="M12" s="32"/>
      <c r="N12" s="32"/>
      <c r="O12" s="32"/>
      <c r="P12" s="32"/>
      <c r="Q12" s="74"/>
      <c r="R12" s="74"/>
      <c r="S12" s="74"/>
      <c r="T12" s="75"/>
    </row>
    <row r="13" customFormat="false" ht="15.75" hidden="false" customHeight="true" outlineLevel="0" collapsed="false">
      <c r="A13" s="24" t="n">
        <v>7</v>
      </c>
      <c r="B13" s="71" t="s">
        <v>389</v>
      </c>
      <c r="C13" s="80" t="s">
        <v>253</v>
      </c>
      <c r="D13" s="92" t="e">
        <f aca="false">#REF!</f>
        <v>#REF!</v>
      </c>
      <c r="E13" s="86" t="n">
        <f aca="false">bitacoras!W13</f>
        <v>0</v>
      </c>
      <c r="F13" s="92" t="n">
        <f aca="false">'casa-abierta'!D13</f>
        <v>0</v>
      </c>
      <c r="G13" s="32"/>
      <c r="H13" s="32"/>
      <c r="I13" s="32"/>
      <c r="J13" s="32"/>
      <c r="K13" s="32" t="e">
        <f aca="false">D13+E13+F13</f>
        <v>#REF!</v>
      </c>
      <c r="L13" s="32"/>
      <c r="M13" s="32"/>
      <c r="N13" s="32"/>
      <c r="O13" s="32"/>
      <c r="P13" s="32"/>
      <c r="Q13" s="74"/>
      <c r="R13" s="74"/>
      <c r="S13" s="74"/>
      <c r="T13" s="75"/>
    </row>
    <row r="14" customFormat="false" ht="15.75" hidden="false" customHeight="true" outlineLevel="0" collapsed="false">
      <c r="A14" s="24" t="n">
        <v>8</v>
      </c>
      <c r="B14" s="71" t="s">
        <v>390</v>
      </c>
      <c r="C14" s="79" t="s">
        <v>60</v>
      </c>
      <c r="D14" s="92" t="e">
        <f aca="false">#REF!</f>
        <v>#REF!</v>
      </c>
      <c r="E14" s="86" t="n">
        <f aca="false">bitacoras!W14</f>
        <v>0</v>
      </c>
      <c r="F14" s="92" t="n">
        <f aca="false">'casa-abierta'!D14</f>
        <v>2</v>
      </c>
      <c r="G14" s="32"/>
      <c r="H14" s="32"/>
      <c r="I14" s="32"/>
      <c r="J14" s="32"/>
      <c r="K14" s="32" t="e">
        <f aca="false">D14+E14+F14</f>
        <v>#REF!</v>
      </c>
      <c r="L14" s="32"/>
      <c r="M14" s="32"/>
      <c r="N14" s="32"/>
      <c r="O14" s="32"/>
      <c r="P14" s="32"/>
      <c r="Q14" s="83"/>
      <c r="R14" s="83"/>
      <c r="S14" s="83"/>
      <c r="T14" s="87"/>
    </row>
    <row r="15" customFormat="false" ht="15.75" hidden="false" customHeight="true" outlineLevel="0" collapsed="false">
      <c r="A15" s="24" t="n">
        <v>9</v>
      </c>
      <c r="B15" s="71" t="s">
        <v>160</v>
      </c>
      <c r="C15" s="80" t="s">
        <v>60</v>
      </c>
      <c r="D15" s="92" t="e">
        <f aca="false">#REF!</f>
        <v>#REF!</v>
      </c>
      <c r="E15" s="86" t="n">
        <f aca="false">bitacoras!W15</f>
        <v>4.6875</v>
      </c>
      <c r="F15" s="92" t="n">
        <f aca="false">'casa-abierta'!D15</f>
        <v>2</v>
      </c>
      <c r="G15" s="32"/>
      <c r="H15" s="32"/>
      <c r="I15" s="32"/>
      <c r="J15" s="32"/>
      <c r="K15" s="32" t="e">
        <f aca="false">D15+E15+F15</f>
        <v>#REF!</v>
      </c>
      <c r="L15" s="32"/>
      <c r="M15" s="32"/>
      <c r="N15" s="32"/>
      <c r="O15" s="32"/>
      <c r="P15" s="32"/>
      <c r="Q15" s="83"/>
      <c r="R15" s="83"/>
      <c r="S15" s="83"/>
      <c r="T15" s="87"/>
    </row>
    <row r="16" customFormat="false" ht="15.75" hidden="false" customHeight="true" outlineLevel="0" collapsed="false">
      <c r="A16" s="24" t="n">
        <v>10</v>
      </c>
      <c r="B16" s="71" t="s">
        <v>391</v>
      </c>
      <c r="C16" s="72" t="s">
        <v>312</v>
      </c>
      <c r="D16" s="92" t="e">
        <f aca="false">#REF!</f>
        <v>#REF!</v>
      </c>
      <c r="E16" s="86" t="n">
        <f aca="false">bitacoras!W16</f>
        <v>0</v>
      </c>
      <c r="F16" s="92" t="n">
        <f aca="false">'casa-abierta'!D16</f>
        <v>2</v>
      </c>
      <c r="G16" s="32"/>
      <c r="H16" s="32"/>
      <c r="I16" s="32"/>
      <c r="J16" s="32"/>
      <c r="K16" s="32" t="e">
        <f aca="false">D16+E16+F16</f>
        <v>#REF!</v>
      </c>
      <c r="L16" s="32"/>
      <c r="M16" s="32"/>
      <c r="N16" s="32"/>
      <c r="O16" s="32"/>
      <c r="P16" s="32"/>
      <c r="Q16" s="83"/>
      <c r="R16" s="83"/>
      <c r="S16" s="83"/>
      <c r="T16" s="87"/>
    </row>
    <row r="17" customFormat="false" ht="15.75" hidden="false" customHeight="true" outlineLevel="0" collapsed="false">
      <c r="A17" s="24" t="n">
        <v>11</v>
      </c>
      <c r="B17" s="71" t="s">
        <v>263</v>
      </c>
      <c r="C17" s="72" t="s">
        <v>312</v>
      </c>
      <c r="D17" s="92" t="e">
        <f aca="false">#REF!</f>
        <v>#REF!</v>
      </c>
      <c r="E17" s="86" t="n">
        <f aca="false">bitacoras!W17</f>
        <v>4.375</v>
      </c>
      <c r="F17" s="92" t="n">
        <f aca="false">'casa-abierta'!D17</f>
        <v>2</v>
      </c>
      <c r="G17" s="32"/>
      <c r="H17" s="32"/>
      <c r="I17" s="32"/>
      <c r="J17" s="32"/>
      <c r="K17" s="32" t="e">
        <f aca="false">D17+E17+F17</f>
        <v>#REF!</v>
      </c>
      <c r="L17" s="32"/>
      <c r="M17" s="32"/>
      <c r="N17" s="32"/>
      <c r="O17" s="32"/>
      <c r="P17" s="32"/>
      <c r="Q17" s="83"/>
      <c r="R17" s="83"/>
      <c r="S17" s="83"/>
      <c r="T17" s="87"/>
    </row>
    <row r="18" customFormat="false" ht="15.75" hidden="false" customHeight="true" outlineLevel="0" collapsed="false">
      <c r="A18" s="24" t="n">
        <v>12</v>
      </c>
      <c r="B18" s="71" t="s">
        <v>392</v>
      </c>
      <c r="C18" s="79" t="s">
        <v>60</v>
      </c>
      <c r="D18" s="92" t="e">
        <f aca="false">#REF!</f>
        <v>#REF!</v>
      </c>
      <c r="E18" s="86" t="n">
        <f aca="false">bitacoras!W18</f>
        <v>5</v>
      </c>
      <c r="F18" s="92" t="n">
        <f aca="false">'casa-abierta'!D18</f>
        <v>2</v>
      </c>
      <c r="G18" s="32"/>
      <c r="H18" s="32"/>
      <c r="I18" s="32"/>
      <c r="J18" s="32"/>
      <c r="K18" s="32" t="e">
        <f aca="false">D18+E18+F18</f>
        <v>#REF!</v>
      </c>
      <c r="L18" s="32"/>
      <c r="M18" s="32"/>
      <c r="N18" s="32"/>
      <c r="O18" s="32"/>
      <c r="P18" s="32"/>
      <c r="Q18" s="74"/>
      <c r="R18" s="74"/>
      <c r="S18" s="74"/>
      <c r="T18" s="75"/>
    </row>
    <row r="19" customFormat="false" ht="15.75" hidden="false" customHeight="true" outlineLevel="0" collapsed="false">
      <c r="A19" s="24" t="n">
        <v>13</v>
      </c>
      <c r="B19" s="71" t="s">
        <v>393</v>
      </c>
      <c r="C19" s="72" t="s">
        <v>312</v>
      </c>
      <c r="D19" s="92" t="e">
        <f aca="false">#REF!</f>
        <v>#REF!</v>
      </c>
      <c r="E19" s="86" t="n">
        <f aca="false">bitacoras!W19</f>
        <v>4.0625</v>
      </c>
      <c r="F19" s="92" t="n">
        <f aca="false">'casa-abierta'!D19</f>
        <v>2</v>
      </c>
      <c r="G19" s="32"/>
      <c r="H19" s="32"/>
      <c r="I19" s="32"/>
      <c r="J19" s="32"/>
      <c r="K19" s="32" t="e">
        <f aca="false">D19+E19+F19</f>
        <v>#REF!</v>
      </c>
      <c r="L19" s="32"/>
      <c r="M19" s="32"/>
      <c r="N19" s="32"/>
      <c r="O19" s="32"/>
      <c r="P19" s="32"/>
      <c r="Q19" s="74"/>
      <c r="R19" s="74"/>
      <c r="S19" s="74"/>
      <c r="T19" s="75"/>
    </row>
    <row r="20" customFormat="false" ht="15.75" hidden="false" customHeight="true" outlineLevel="0" collapsed="false">
      <c r="A20" s="24" t="n">
        <v>14</v>
      </c>
      <c r="B20" s="71" t="s">
        <v>394</v>
      </c>
      <c r="C20" s="80" t="s">
        <v>60</v>
      </c>
      <c r="D20" s="92" t="e">
        <f aca="false">#REF!</f>
        <v>#REF!</v>
      </c>
      <c r="E20" s="86" t="n">
        <f aca="false">bitacoras!W20</f>
        <v>5</v>
      </c>
      <c r="F20" s="92" t="n">
        <f aca="false">'casa-abierta'!D20</f>
        <v>2</v>
      </c>
      <c r="G20" s="32"/>
      <c r="H20" s="32"/>
      <c r="I20" s="32"/>
      <c r="J20" s="32"/>
      <c r="K20" s="32" t="e">
        <f aca="false">D20+E20+F20</f>
        <v>#REF!</v>
      </c>
      <c r="L20" s="32"/>
      <c r="M20" s="32"/>
      <c r="N20" s="32"/>
      <c r="O20" s="32"/>
      <c r="P20" s="32"/>
      <c r="Q20" s="83"/>
      <c r="R20" s="83"/>
      <c r="S20" s="83"/>
      <c r="T20" s="87"/>
    </row>
    <row r="21" customFormat="false" ht="15.75" hidden="false" customHeight="true" outlineLevel="0" collapsed="false">
      <c r="A21" s="24" t="n">
        <v>15</v>
      </c>
      <c r="B21" s="71" t="s">
        <v>22</v>
      </c>
      <c r="C21" s="72" t="s">
        <v>312</v>
      </c>
      <c r="D21" s="92" t="e">
        <f aca="false">#REF!</f>
        <v>#REF!</v>
      </c>
      <c r="E21" s="86" t="n">
        <f aca="false">bitacoras!W21</f>
        <v>0</v>
      </c>
      <c r="F21" s="92" t="n">
        <f aca="false">'casa-abierta'!D21</f>
        <v>0</v>
      </c>
      <c r="G21" s="32"/>
      <c r="H21" s="32"/>
      <c r="I21" s="32"/>
      <c r="J21" s="32"/>
      <c r="K21" s="32" t="e">
        <f aca="false">D21+E21+F21</f>
        <v>#REF!</v>
      </c>
      <c r="L21" s="32"/>
      <c r="M21" s="32"/>
      <c r="N21" s="32"/>
      <c r="O21" s="32"/>
      <c r="P21" s="32"/>
      <c r="Q21" s="83"/>
      <c r="R21" s="83"/>
      <c r="S21" s="83"/>
      <c r="T21" s="87"/>
    </row>
    <row r="22" customFormat="false" ht="15.75" hidden="false" customHeight="true" outlineLevel="0" collapsed="false">
      <c r="A22" s="24" t="n">
        <v>16</v>
      </c>
      <c r="B22" s="71" t="s">
        <v>395</v>
      </c>
      <c r="C22" s="72" t="s">
        <v>312</v>
      </c>
      <c r="D22" s="92" t="e">
        <f aca="false">#REF!</f>
        <v>#REF!</v>
      </c>
      <c r="E22" s="86" t="n">
        <f aca="false">bitacoras!W22</f>
        <v>4.375</v>
      </c>
      <c r="F22" s="92" t="n">
        <f aca="false">'casa-abierta'!D22</f>
        <v>2</v>
      </c>
      <c r="G22" s="32"/>
      <c r="H22" s="32"/>
      <c r="I22" s="32"/>
      <c r="J22" s="32"/>
      <c r="K22" s="32" t="e">
        <f aca="false">D22+E22+F22</f>
        <v>#REF!</v>
      </c>
      <c r="L22" s="32"/>
      <c r="M22" s="32"/>
      <c r="N22" s="32"/>
      <c r="O22" s="32"/>
      <c r="P22" s="32"/>
      <c r="Q22" s="83"/>
      <c r="R22" s="83"/>
      <c r="S22" s="83"/>
      <c r="T22" s="87"/>
    </row>
    <row r="23" customFormat="false" ht="15.75" hidden="false" customHeight="true" outlineLevel="0" collapsed="false">
      <c r="A23" s="24" t="n">
        <v>17</v>
      </c>
      <c r="B23" s="71" t="s">
        <v>396</v>
      </c>
      <c r="C23" s="72" t="s">
        <v>312</v>
      </c>
      <c r="D23" s="92" t="e">
        <f aca="false">#REF!</f>
        <v>#REF!</v>
      </c>
      <c r="E23" s="86" t="n">
        <f aca="false">bitacoras!W23</f>
        <v>4.375</v>
      </c>
      <c r="F23" s="92" t="n">
        <f aca="false">'casa-abierta'!D23</f>
        <v>2</v>
      </c>
      <c r="G23" s="32"/>
      <c r="H23" s="32"/>
      <c r="I23" s="32"/>
      <c r="J23" s="32"/>
      <c r="K23" s="32" t="e">
        <f aca="false">D23+E23+F23</f>
        <v>#REF!</v>
      </c>
      <c r="L23" s="32"/>
      <c r="M23" s="32"/>
      <c r="N23" s="32"/>
      <c r="O23" s="32"/>
      <c r="P23" s="32"/>
      <c r="Q23" s="83"/>
      <c r="R23" s="83"/>
      <c r="S23" s="83"/>
      <c r="T23" s="87"/>
    </row>
    <row r="24" customFormat="false" ht="15.75" hidden="false" customHeight="true" outlineLevel="0" collapsed="false">
      <c r="A24" s="24" t="n">
        <v>18</v>
      </c>
      <c r="B24" s="71" t="s">
        <v>167</v>
      </c>
      <c r="C24" s="72" t="s">
        <v>312</v>
      </c>
      <c r="D24" s="92" t="e">
        <f aca="false">#REF!</f>
        <v>#REF!</v>
      </c>
      <c r="E24" s="86" t="n">
        <f aca="false">bitacoras!W24</f>
        <v>4.375</v>
      </c>
      <c r="F24" s="92" t="n">
        <f aca="false">'casa-abierta'!D24</f>
        <v>2</v>
      </c>
      <c r="G24" s="32"/>
      <c r="H24" s="32"/>
      <c r="I24" s="32"/>
      <c r="J24" s="32"/>
      <c r="K24" s="32" t="e">
        <f aca="false">D24+E24+F24</f>
        <v>#REF!</v>
      </c>
      <c r="L24" s="32"/>
      <c r="M24" s="32"/>
      <c r="N24" s="32"/>
      <c r="O24" s="32"/>
      <c r="P24" s="32"/>
      <c r="Q24" s="83"/>
      <c r="R24" s="83"/>
      <c r="S24" s="83"/>
      <c r="T24" s="87"/>
    </row>
    <row r="25" customFormat="false" ht="15.75" hidden="false" customHeight="true" outlineLevel="0" collapsed="false">
      <c r="A25" s="24" t="n">
        <v>19</v>
      </c>
      <c r="B25" s="71" t="s">
        <v>397</v>
      </c>
      <c r="C25" s="79" t="s">
        <v>60</v>
      </c>
      <c r="D25" s="92" t="e">
        <f aca="false">#REF!</f>
        <v>#REF!</v>
      </c>
      <c r="E25" s="86" t="n">
        <f aca="false">bitacoras!W25</f>
        <v>5</v>
      </c>
      <c r="F25" s="92" t="n">
        <f aca="false">'casa-abierta'!D25</f>
        <v>2</v>
      </c>
      <c r="G25" s="32"/>
      <c r="H25" s="32"/>
      <c r="I25" s="32"/>
      <c r="J25" s="32"/>
      <c r="K25" s="32" t="e">
        <f aca="false">D25+E25+F25</f>
        <v>#REF!</v>
      </c>
      <c r="L25" s="32" t="s">
        <v>430</v>
      </c>
      <c r="M25" s="32"/>
      <c r="N25" s="32"/>
      <c r="O25" s="32"/>
      <c r="P25" s="32"/>
      <c r="Q25" s="83"/>
      <c r="R25" s="83"/>
      <c r="S25" s="83"/>
      <c r="T25" s="87"/>
    </row>
    <row r="26" customFormat="false" ht="15.75" hidden="false" customHeight="true" outlineLevel="0" collapsed="false">
      <c r="A26" s="24" t="n">
        <v>20</v>
      </c>
      <c r="B26" s="71" t="s">
        <v>398</v>
      </c>
      <c r="C26" s="80" t="s">
        <v>60</v>
      </c>
      <c r="D26" s="92" t="e">
        <f aca="false">#REF!</f>
        <v>#REF!</v>
      </c>
      <c r="E26" s="86" t="n">
        <f aca="false">bitacoras!W26</f>
        <v>5</v>
      </c>
      <c r="F26" s="92" t="n">
        <f aca="false">'casa-abierta'!D26</f>
        <v>2</v>
      </c>
      <c r="G26" s="32"/>
      <c r="H26" s="32"/>
      <c r="I26" s="32"/>
      <c r="J26" s="32"/>
      <c r="K26" s="32" t="e">
        <f aca="false">D26+E26+F26</f>
        <v>#REF!</v>
      </c>
      <c r="L26" s="32"/>
      <c r="M26" s="32"/>
      <c r="N26" s="32"/>
      <c r="O26" s="32"/>
      <c r="P26" s="32"/>
      <c r="Q26" s="83"/>
      <c r="R26" s="83"/>
      <c r="S26" s="83"/>
      <c r="T26" s="87"/>
    </row>
    <row r="27" customFormat="false" ht="15.75" hidden="false" customHeight="true" outlineLevel="0" collapsed="false">
      <c r="A27" s="24" t="n">
        <v>21</v>
      </c>
      <c r="B27" s="71"/>
      <c r="C27" s="79" t="s">
        <v>60</v>
      </c>
      <c r="D27" s="92"/>
      <c r="E27" s="86"/>
      <c r="F27" s="92" t="n">
        <f aca="false">'casa-abierta'!D27</f>
        <v>0</v>
      </c>
      <c r="G27" s="32"/>
      <c r="H27" s="32"/>
      <c r="I27" s="32"/>
      <c r="J27" s="32"/>
      <c r="K27" s="32" t="n">
        <f aca="false">D27+E27+F27</f>
        <v>0</v>
      </c>
      <c r="L27" s="32"/>
      <c r="M27" s="32"/>
      <c r="N27" s="32"/>
      <c r="O27" s="32"/>
      <c r="P27" s="32"/>
      <c r="Q27" s="83"/>
      <c r="R27" s="83"/>
      <c r="S27" s="83"/>
      <c r="T27" s="87"/>
    </row>
    <row r="28" customFormat="false" ht="15.75" hidden="false" customHeight="true" outlineLevel="0" collapsed="false">
      <c r="A28" s="24" t="n">
        <v>22</v>
      </c>
      <c r="B28" s="71" t="s">
        <v>399</v>
      </c>
      <c r="C28" s="80" t="s">
        <v>60</v>
      </c>
      <c r="D28" s="92" t="e">
        <f aca="false">#REF!</f>
        <v>#REF!</v>
      </c>
      <c r="E28" s="86" t="n">
        <f aca="false">bitacoras!W28</f>
        <v>5</v>
      </c>
      <c r="F28" s="92" t="n">
        <f aca="false">'casa-abierta'!D28</f>
        <v>2</v>
      </c>
      <c r="G28" s="32"/>
      <c r="H28" s="32"/>
      <c r="I28" s="32"/>
      <c r="J28" s="32"/>
      <c r="K28" s="32" t="e">
        <f aca="false">D28+E28+F28</f>
        <v>#REF!</v>
      </c>
      <c r="L28" s="32"/>
      <c r="M28" s="32"/>
      <c r="N28" s="32"/>
      <c r="O28" s="32"/>
      <c r="P28" s="32"/>
      <c r="Q28" s="83"/>
      <c r="R28" s="83"/>
      <c r="S28" s="83"/>
      <c r="T28" s="87"/>
    </row>
    <row r="29" customFormat="false" ht="15.75" hidden="false" customHeight="true" outlineLevel="0" collapsed="false">
      <c r="A29" s="24" t="n">
        <v>23</v>
      </c>
      <c r="B29" s="71" t="s">
        <v>400</v>
      </c>
      <c r="C29" s="79" t="s">
        <v>60</v>
      </c>
      <c r="D29" s="92" t="e">
        <f aca="false">#REF!</f>
        <v>#REF!</v>
      </c>
      <c r="E29" s="86" t="n">
        <f aca="false">bitacoras!W29</f>
        <v>5</v>
      </c>
      <c r="F29" s="92" t="n">
        <f aca="false">'casa-abierta'!D29</f>
        <v>2</v>
      </c>
      <c r="G29" s="32"/>
      <c r="H29" s="32"/>
      <c r="I29" s="32"/>
      <c r="J29" s="32"/>
      <c r="K29" s="32" t="e">
        <f aca="false">D29+E29+F29</f>
        <v>#REF!</v>
      </c>
      <c r="L29" s="32"/>
      <c r="M29" s="32"/>
      <c r="N29" s="32"/>
      <c r="O29" s="32"/>
      <c r="P29" s="32"/>
      <c r="Q29" s="83"/>
      <c r="R29" s="83"/>
      <c r="S29" s="83"/>
      <c r="T29" s="87"/>
    </row>
    <row r="30" customFormat="false" ht="15.75" hidden="false" customHeight="true" outlineLevel="0" collapsed="false">
      <c r="A30" s="24" t="n">
        <v>24</v>
      </c>
      <c r="B30" s="71" t="s">
        <v>401</v>
      </c>
      <c r="C30" s="80" t="s">
        <v>60</v>
      </c>
      <c r="D30" s="92" t="e">
        <f aca="false">#REF!</f>
        <v>#REF!</v>
      </c>
      <c r="E30" s="86" t="n">
        <f aca="false">bitacoras!W30</f>
        <v>5</v>
      </c>
      <c r="F30" s="92" t="n">
        <f aca="false">'casa-abierta'!D30</f>
        <v>2</v>
      </c>
      <c r="G30" s="32"/>
      <c r="H30" s="32"/>
      <c r="I30" s="32"/>
      <c r="J30" s="32"/>
      <c r="K30" s="32" t="e">
        <f aca="false">D30+E30+F30</f>
        <v>#REF!</v>
      </c>
      <c r="L30" s="32"/>
      <c r="M30" s="32"/>
      <c r="N30" s="32"/>
      <c r="O30" s="32"/>
      <c r="P30" s="32"/>
      <c r="Q30" s="83"/>
      <c r="R30" s="83"/>
      <c r="S30" s="83"/>
      <c r="T30" s="87"/>
    </row>
    <row r="31" customFormat="false" ht="14.5" hidden="false" customHeight="false" outlineLevel="0" collapsed="false">
      <c r="A31" s="24" t="n">
        <v>25</v>
      </c>
      <c r="B31" s="71" t="s">
        <v>402</v>
      </c>
      <c r="C31" s="72" t="s">
        <v>253</v>
      </c>
      <c r="D31" s="92" t="e">
        <f aca="false">#REF!</f>
        <v>#REF!</v>
      </c>
      <c r="E31" s="86" t="n">
        <f aca="false">bitacoras!W31</f>
        <v>0</v>
      </c>
      <c r="F31" s="92" t="n">
        <f aca="false">'casa-abierta'!D31</f>
        <v>2</v>
      </c>
      <c r="G31" s="32"/>
      <c r="H31" s="32"/>
      <c r="I31" s="32"/>
      <c r="J31" s="32"/>
      <c r="K31" s="32" t="e">
        <f aca="false">D31+E31+F31</f>
        <v>#REF!</v>
      </c>
      <c r="L31" s="32"/>
      <c r="M31" s="32"/>
      <c r="N31" s="32" t="s">
        <v>431</v>
      </c>
      <c r="O31" s="32"/>
      <c r="P31" s="32"/>
      <c r="Q31" s="83"/>
      <c r="R31" s="83"/>
      <c r="S31" s="83"/>
    </row>
    <row r="32" customFormat="false" ht="14.5" hidden="false" customHeight="false" outlineLevel="0" collapsed="false">
      <c r="A32" s="24" t="n">
        <v>26</v>
      </c>
      <c r="B32" s="71" t="s">
        <v>403</v>
      </c>
      <c r="C32" s="79" t="s">
        <v>60</v>
      </c>
      <c r="D32" s="92" t="e">
        <f aca="false">#REF!</f>
        <v>#REF!</v>
      </c>
      <c r="E32" s="86" t="n">
        <f aca="false">bitacoras!W32</f>
        <v>5</v>
      </c>
      <c r="F32" s="92" t="n">
        <f aca="false">'casa-abierta'!D32</f>
        <v>2</v>
      </c>
      <c r="G32" s="32"/>
      <c r="H32" s="32"/>
      <c r="I32" s="32"/>
      <c r="J32" s="32"/>
      <c r="K32" s="32" t="e">
        <f aca="false">D32+E32+F32</f>
        <v>#REF!</v>
      </c>
      <c r="L32" s="32"/>
      <c r="M32" s="32"/>
      <c r="N32" s="32"/>
      <c r="O32" s="32"/>
      <c r="P32" s="32"/>
      <c r="Q32" s="83"/>
      <c r="R32" s="83"/>
      <c r="S32" s="83"/>
    </row>
    <row r="33" customFormat="false" ht="14.5" hidden="false" customHeight="false" outlineLevel="0" collapsed="false">
      <c r="A33" s="24" t="n">
        <v>27</v>
      </c>
      <c r="B33" s="71" t="s">
        <v>404</v>
      </c>
      <c r="C33" s="72" t="s">
        <v>253</v>
      </c>
      <c r="D33" s="92" t="e">
        <f aca="false">#REF!</f>
        <v>#REF!</v>
      </c>
      <c r="E33" s="86" t="n">
        <f aca="false">bitacoras!W33</f>
        <v>5</v>
      </c>
      <c r="F33" s="92" t="n">
        <f aca="false">'casa-abierta'!D33</f>
        <v>2</v>
      </c>
      <c r="G33" s="32"/>
      <c r="H33" s="32"/>
      <c r="I33" s="32"/>
      <c r="J33" s="32"/>
      <c r="K33" s="32" t="e">
        <f aca="false">D33+E33+F33</f>
        <v>#REF!</v>
      </c>
      <c r="L33" s="32"/>
      <c r="M33" s="32"/>
      <c r="N33" s="32"/>
      <c r="O33" s="32"/>
      <c r="P33" s="32"/>
      <c r="Q33" s="83"/>
      <c r="R33" s="83"/>
      <c r="S33" s="83"/>
    </row>
    <row r="34" customFormat="false" ht="14.5" hidden="false" customHeight="false" outlineLevel="0" collapsed="false">
      <c r="A34" s="24" t="n">
        <v>28</v>
      </c>
      <c r="B34" s="71" t="s">
        <v>405</v>
      </c>
      <c r="C34" s="72" t="s">
        <v>253</v>
      </c>
      <c r="D34" s="92" t="e">
        <f aca="false">#REF!</f>
        <v>#REF!</v>
      </c>
      <c r="E34" s="86" t="n">
        <f aca="false">bitacoras!W34</f>
        <v>4.0625</v>
      </c>
      <c r="F34" s="92" t="n">
        <f aca="false">'casa-abierta'!D34</f>
        <v>2</v>
      </c>
      <c r="G34" s="32"/>
      <c r="H34" s="32"/>
      <c r="I34" s="32"/>
      <c r="J34" s="32"/>
      <c r="K34" s="32" t="e">
        <f aca="false">D34+E34+F34</f>
        <v>#REF!</v>
      </c>
      <c r="L34" s="32"/>
      <c r="M34" s="32"/>
      <c r="N34" s="32"/>
      <c r="O34" s="32"/>
      <c r="P34" s="32"/>
      <c r="Q34" s="83"/>
      <c r="R34" s="83"/>
      <c r="S34" s="83"/>
    </row>
    <row r="35" customFormat="false" ht="14.5" hidden="false" customHeight="false" outlineLevel="0" collapsed="false">
      <c r="A35" s="24" t="n">
        <v>29</v>
      </c>
      <c r="B35" s="71" t="s">
        <v>406</v>
      </c>
      <c r="C35" s="80" t="s">
        <v>60</v>
      </c>
      <c r="D35" s="92" t="e">
        <f aca="false">#REF!</f>
        <v>#REF!</v>
      </c>
      <c r="E35" s="86" t="n">
        <f aca="false">bitacoras!W35</f>
        <v>3.125</v>
      </c>
      <c r="F35" s="92" t="n">
        <f aca="false">'casa-abierta'!D35</f>
        <v>2</v>
      </c>
      <c r="G35" s="32"/>
      <c r="H35" s="32"/>
      <c r="I35" s="32"/>
      <c r="J35" s="32"/>
      <c r="K35" s="32" t="e">
        <f aca="false">D35+E35+F35</f>
        <v>#REF!</v>
      </c>
      <c r="L35" s="32"/>
      <c r="M35" s="32"/>
      <c r="N35" s="32"/>
      <c r="O35" s="32"/>
      <c r="P35" s="32"/>
      <c r="Q35" s="83"/>
      <c r="R35" s="83"/>
      <c r="S35" s="83"/>
    </row>
    <row r="36" customFormat="false" ht="14.5" hidden="false" customHeight="false" outlineLevel="0" collapsed="false">
      <c r="A36" s="24" t="n">
        <v>30</v>
      </c>
      <c r="B36" s="71" t="s">
        <v>407</v>
      </c>
      <c r="C36" s="79" t="s">
        <v>60</v>
      </c>
      <c r="D36" s="92" t="e">
        <f aca="false">#REF!</f>
        <v>#REF!</v>
      </c>
      <c r="E36" s="86" t="n">
        <f aca="false">bitacoras!W36</f>
        <v>0</v>
      </c>
      <c r="F36" s="92" t="n">
        <f aca="false">'casa-abierta'!D36</f>
        <v>2</v>
      </c>
      <c r="G36" s="32"/>
      <c r="H36" s="32"/>
      <c r="I36" s="32"/>
      <c r="J36" s="32"/>
      <c r="K36" s="32" t="e">
        <f aca="false">D36+E36+F36</f>
        <v>#REF!</v>
      </c>
      <c r="L36" s="32"/>
      <c r="M36" s="32"/>
      <c r="N36" s="32"/>
      <c r="O36" s="32"/>
      <c r="P36" s="32"/>
      <c r="Q36" s="83"/>
      <c r="R36" s="83"/>
      <c r="S36" s="83"/>
    </row>
    <row r="37" customFormat="false" ht="14.5" hidden="false" customHeight="false" outlineLevel="0" collapsed="false">
      <c r="A37" s="24" t="n">
        <v>31</v>
      </c>
      <c r="B37" s="71" t="s">
        <v>408</v>
      </c>
      <c r="C37" s="72" t="s">
        <v>253</v>
      </c>
      <c r="D37" s="92" t="e">
        <f aca="false">#REF!</f>
        <v>#REF!</v>
      </c>
      <c r="E37" s="86" t="n">
        <f aca="false">bitacoras!W37</f>
        <v>5</v>
      </c>
      <c r="F37" s="92" t="n">
        <f aca="false">'casa-abierta'!D37</f>
        <v>2</v>
      </c>
      <c r="G37" s="32"/>
      <c r="H37" s="32"/>
      <c r="I37" s="32"/>
      <c r="J37" s="32"/>
      <c r="K37" s="32" t="e">
        <f aca="false">D37+E37+F37</f>
        <v>#REF!</v>
      </c>
      <c r="L37" s="32"/>
      <c r="M37" s="32"/>
      <c r="N37" s="32"/>
      <c r="O37" s="32"/>
      <c r="P37" s="32"/>
      <c r="Q37" s="83"/>
      <c r="R37" s="83"/>
      <c r="S37" s="83"/>
    </row>
    <row r="38" customFormat="false" ht="14.5" hidden="false" customHeight="false" outlineLevel="0" collapsed="false">
      <c r="A38" s="24" t="n">
        <v>32</v>
      </c>
      <c r="B38" s="71" t="s">
        <v>409</v>
      </c>
      <c r="C38" s="72" t="s">
        <v>253</v>
      </c>
      <c r="D38" s="92" t="e">
        <f aca="false">#REF!</f>
        <v>#REF!</v>
      </c>
      <c r="E38" s="86" t="n">
        <f aca="false">bitacoras!W38</f>
        <v>5</v>
      </c>
      <c r="F38" s="92" t="n">
        <f aca="false">'casa-abierta'!D38</f>
        <v>2</v>
      </c>
      <c r="G38" s="32"/>
      <c r="H38" s="32"/>
      <c r="I38" s="32"/>
      <c r="J38" s="32"/>
      <c r="K38" s="32" t="e">
        <f aca="false">D38+E38+F38</f>
        <v>#REF!</v>
      </c>
      <c r="L38" s="32"/>
      <c r="M38" s="32"/>
      <c r="N38" s="32"/>
      <c r="O38" s="32"/>
      <c r="P38" s="32"/>
      <c r="Q38" s="83"/>
      <c r="R38" s="83"/>
      <c r="S38" s="83"/>
    </row>
    <row r="39" customFormat="false" ht="14.5" hidden="false" customHeight="false" outlineLevel="0" collapsed="false">
      <c r="A39" s="24" t="n">
        <v>33</v>
      </c>
      <c r="B39" s="71" t="s">
        <v>410</v>
      </c>
      <c r="C39" s="72" t="s">
        <v>253</v>
      </c>
      <c r="D39" s="92" t="e">
        <f aca="false">#REF!</f>
        <v>#REF!</v>
      </c>
      <c r="E39" s="86" t="n">
        <f aca="false">bitacoras!W39</f>
        <v>5</v>
      </c>
      <c r="F39" s="92" t="n">
        <f aca="false">'casa-abierta'!D39</f>
        <v>2</v>
      </c>
      <c r="G39" s="32"/>
      <c r="H39" s="32"/>
      <c r="I39" s="32"/>
      <c r="J39" s="32"/>
      <c r="K39" s="32" t="e">
        <f aca="false">D39+E39+F39</f>
        <v>#REF!</v>
      </c>
      <c r="L39" s="32"/>
      <c r="M39" s="32"/>
      <c r="N39" s="32"/>
      <c r="O39" s="32"/>
      <c r="P39" s="32"/>
      <c r="Q39" s="83"/>
      <c r="R39" s="83"/>
      <c r="S39" s="83"/>
    </row>
    <row r="40" customFormat="false" ht="14.5" hidden="false" customHeight="false" outlineLevel="0" collapsed="false">
      <c r="A40" s="24" t="n">
        <v>34</v>
      </c>
      <c r="B40" s="71" t="s">
        <v>411</v>
      </c>
      <c r="C40" s="80" t="s">
        <v>60</v>
      </c>
      <c r="D40" s="92" t="e">
        <f aca="false">#REF!</f>
        <v>#REF!</v>
      </c>
      <c r="E40" s="86" t="n">
        <f aca="false">bitacoras!W40</f>
        <v>5</v>
      </c>
      <c r="F40" s="92" t="n">
        <f aca="false">'casa-abierta'!D40</f>
        <v>2</v>
      </c>
      <c r="G40" s="32"/>
      <c r="H40" s="32"/>
      <c r="I40" s="32"/>
      <c r="J40" s="32"/>
      <c r="K40" s="32" t="e">
        <f aca="false">D40+E40+F40</f>
        <v>#REF!</v>
      </c>
      <c r="L40" s="32"/>
      <c r="M40" s="32"/>
      <c r="N40" s="32"/>
      <c r="O40" s="32"/>
      <c r="P40" s="32"/>
      <c r="Q40" s="83"/>
      <c r="R40" s="83"/>
      <c r="S40" s="83"/>
    </row>
    <row r="41" customFormat="false" ht="14.5" hidden="false" customHeight="false" outlineLevel="0" collapsed="false">
      <c r="A41" s="24" t="n">
        <v>35</v>
      </c>
      <c r="B41" s="71" t="s">
        <v>412</v>
      </c>
      <c r="C41" s="72" t="s">
        <v>253</v>
      </c>
      <c r="D41" s="92" t="e">
        <f aca="false">#REF!</f>
        <v>#REF!</v>
      </c>
      <c r="E41" s="86" t="n">
        <f aca="false">bitacoras!W41</f>
        <v>0</v>
      </c>
      <c r="F41" s="92" t="n">
        <f aca="false">'casa-abierta'!D41</f>
        <v>2</v>
      </c>
      <c r="G41" s="32"/>
      <c r="H41" s="32"/>
      <c r="I41" s="32"/>
      <c r="J41" s="32"/>
      <c r="K41" s="32" t="e">
        <f aca="false">D41+E41+F41</f>
        <v>#REF!</v>
      </c>
      <c r="L41" s="32"/>
      <c r="M41" s="32"/>
      <c r="N41" s="32"/>
      <c r="O41" s="32"/>
      <c r="P41" s="32"/>
      <c r="Q41" s="83"/>
      <c r="R41" s="83"/>
      <c r="S41" s="83"/>
    </row>
    <row r="42" customFormat="false" ht="14.5" hidden="false" customHeight="false" outlineLevel="0" collapsed="false">
      <c r="A42" s="24" t="n">
        <v>36</v>
      </c>
      <c r="B42" s="71" t="s">
        <v>413</v>
      </c>
      <c r="C42" s="72" t="s">
        <v>253</v>
      </c>
      <c r="D42" s="92" t="e">
        <f aca="false">#REF!</f>
        <v>#REF!</v>
      </c>
      <c r="E42" s="86" t="n">
        <f aca="false">bitacoras!W42</f>
        <v>0</v>
      </c>
      <c r="F42" s="92" t="n">
        <f aca="false">'casa-abierta'!D42</f>
        <v>2</v>
      </c>
      <c r="G42" s="32"/>
      <c r="H42" s="32"/>
      <c r="I42" s="32"/>
      <c r="J42" s="32"/>
      <c r="K42" s="32" t="e">
        <f aca="false">D42+E42+F42</f>
        <v>#REF!</v>
      </c>
      <c r="L42" s="32"/>
      <c r="M42" s="32"/>
      <c r="N42" s="32"/>
      <c r="O42" s="32"/>
      <c r="P42" s="32"/>
      <c r="Q42" s="83"/>
      <c r="R42" s="83"/>
      <c r="S42" s="83"/>
    </row>
    <row r="43" customFormat="false" ht="14.5" hidden="false" customHeight="false" outlineLevel="0" collapsed="false">
      <c r="A43" s="24" t="n">
        <v>37</v>
      </c>
      <c r="B43" s="71" t="s">
        <v>414</v>
      </c>
      <c r="C43" s="79" t="s">
        <v>60</v>
      </c>
      <c r="D43" s="92" t="e">
        <f aca="false">#REF!</f>
        <v>#REF!</v>
      </c>
      <c r="E43" s="86" t="n">
        <f aca="false">bitacoras!W43</f>
        <v>5</v>
      </c>
      <c r="F43" s="92" t="n">
        <f aca="false">'casa-abierta'!D43</f>
        <v>2</v>
      </c>
      <c r="G43" s="32"/>
      <c r="H43" s="32"/>
      <c r="I43" s="32"/>
      <c r="J43" s="32"/>
      <c r="K43" s="32" t="e">
        <f aca="false">D43+E43+F43</f>
        <v>#REF!</v>
      </c>
      <c r="L43" s="32"/>
      <c r="M43" s="32"/>
      <c r="N43" s="32"/>
      <c r="O43" s="32"/>
      <c r="P43" s="32"/>
      <c r="Q43" s="83"/>
      <c r="R43" s="83"/>
      <c r="S43" s="83"/>
    </row>
    <row r="44" customFormat="false" ht="14.5" hidden="false" customHeight="false" outlineLevel="0" collapsed="false">
      <c r="A44" s="24" t="n">
        <v>38</v>
      </c>
      <c r="B44" s="71" t="s">
        <v>415</v>
      </c>
      <c r="C44" s="72" t="s">
        <v>253</v>
      </c>
      <c r="D44" s="92" t="e">
        <f aca="false">#REF!</f>
        <v>#REF!</v>
      </c>
      <c r="E44" s="86" t="n">
        <f aca="false">bitacoras!W44</f>
        <v>4.6875</v>
      </c>
      <c r="F44" s="92" t="n">
        <f aca="false">'casa-abierta'!D44</f>
        <v>2</v>
      </c>
      <c r="G44" s="32"/>
      <c r="H44" s="32"/>
      <c r="I44" s="32"/>
      <c r="J44" s="32"/>
      <c r="K44" s="32" t="e">
        <f aca="false">D44+E44+F44</f>
        <v>#REF!</v>
      </c>
      <c r="L44" s="32"/>
      <c r="M44" s="32"/>
      <c r="N44" s="32"/>
      <c r="O44" s="32"/>
      <c r="P44" s="32"/>
      <c r="Q44" s="83"/>
      <c r="R44" s="83"/>
      <c r="S44" s="83"/>
    </row>
    <row r="45" customFormat="false" ht="14.5" hidden="false" customHeight="false" outlineLevel="0" collapsed="false">
      <c r="A45" s="24" t="n">
        <v>39</v>
      </c>
      <c r="B45" s="71" t="s">
        <v>416</v>
      </c>
      <c r="C45" s="80" t="s">
        <v>60</v>
      </c>
      <c r="D45" s="92" t="e">
        <f aca="false">#REF!</f>
        <v>#REF!</v>
      </c>
      <c r="E45" s="86" t="n">
        <f aca="false">bitacoras!W45</f>
        <v>4.6875</v>
      </c>
      <c r="F45" s="92" t="n">
        <f aca="false">'casa-abierta'!D45</f>
        <v>2</v>
      </c>
      <c r="G45" s="32"/>
      <c r="H45" s="32"/>
      <c r="I45" s="32"/>
      <c r="J45" s="32"/>
      <c r="K45" s="32" t="e">
        <f aca="false">D45+E45+F45</f>
        <v>#REF!</v>
      </c>
      <c r="L45" s="32"/>
      <c r="M45" s="32"/>
      <c r="N45" s="32"/>
      <c r="O45" s="32"/>
      <c r="P45" s="32"/>
      <c r="Q45" s="83"/>
      <c r="R45" s="83"/>
      <c r="S45" s="83"/>
    </row>
    <row r="46" customFormat="false" ht="14.5" hidden="false" customHeight="false" outlineLevel="0" collapsed="false">
      <c r="A46" s="24" t="n">
        <v>40</v>
      </c>
      <c r="B46" s="71"/>
      <c r="C46" s="72" t="s">
        <v>253</v>
      </c>
      <c r="D46" s="92"/>
      <c r="E46" s="86"/>
      <c r="F46" s="92" t="n">
        <f aca="false">'casa-abierta'!D46</f>
        <v>0</v>
      </c>
      <c r="G46" s="32"/>
      <c r="H46" s="32"/>
      <c r="I46" s="32"/>
      <c r="J46" s="32"/>
      <c r="K46" s="32" t="n">
        <f aca="false">D46+E46+F46</f>
        <v>0</v>
      </c>
      <c r="L46" s="32"/>
      <c r="M46" s="32"/>
      <c r="N46" s="32"/>
      <c r="O46" s="32"/>
      <c r="P46" s="32"/>
      <c r="Q46" s="83"/>
      <c r="R46" s="83"/>
      <c r="S46" s="83"/>
    </row>
    <row r="47" customFormat="false" ht="14.5" hidden="false" customHeight="false" outlineLevel="0" collapsed="false">
      <c r="A47" s="24" t="n">
        <v>41</v>
      </c>
      <c r="B47" s="71" t="s">
        <v>418</v>
      </c>
      <c r="C47" s="79" t="s">
        <v>60</v>
      </c>
      <c r="D47" s="92" t="e">
        <f aca="false">#REF!</f>
        <v>#REF!</v>
      </c>
      <c r="E47" s="86" t="n">
        <f aca="false">bitacoras!W47</f>
        <v>5</v>
      </c>
      <c r="F47" s="92" t="n">
        <f aca="false">'casa-abierta'!D47</f>
        <v>2</v>
      </c>
      <c r="G47" s="32"/>
      <c r="H47" s="32"/>
      <c r="I47" s="32"/>
      <c r="J47" s="32"/>
      <c r="K47" s="32" t="e">
        <f aca="false">D47+E47+F47</f>
        <v>#REF!</v>
      </c>
      <c r="L47" s="32"/>
      <c r="M47" s="32"/>
      <c r="N47" s="32"/>
      <c r="O47" s="32"/>
      <c r="P47" s="32"/>
      <c r="Q47" s="83"/>
      <c r="R47" s="83"/>
      <c r="S47" s="83"/>
    </row>
    <row r="48" customFormat="false" ht="14.5" hidden="false" customHeight="false" outlineLevel="0" collapsed="false">
      <c r="A48" s="24" t="n">
        <v>42</v>
      </c>
      <c r="B48" s="71" t="s">
        <v>419</v>
      </c>
      <c r="C48" s="80" t="s">
        <v>60</v>
      </c>
      <c r="D48" s="92" t="e">
        <f aca="false">#REF!</f>
        <v>#REF!</v>
      </c>
      <c r="E48" s="86" t="n">
        <f aca="false">bitacoras!W48</f>
        <v>5</v>
      </c>
      <c r="F48" s="92" t="n">
        <f aca="false">'casa-abierta'!D48</f>
        <v>2</v>
      </c>
      <c r="G48" s="32"/>
      <c r="H48" s="32"/>
      <c r="I48" s="32"/>
      <c r="J48" s="32"/>
      <c r="K48" s="32" t="e">
        <f aca="false">D48+E48+F48</f>
        <v>#REF!</v>
      </c>
      <c r="L48" s="32"/>
      <c r="M48" s="32"/>
      <c r="N48" s="32"/>
      <c r="O48" s="32"/>
      <c r="P48" s="32"/>
      <c r="Q48" s="83"/>
      <c r="R48" s="83"/>
      <c r="S48" s="83"/>
    </row>
    <row r="49" customFormat="false" ht="14.5" hidden="false" customHeight="false" outlineLevel="0" collapsed="false">
      <c r="A49" s="24" t="n">
        <v>43</v>
      </c>
      <c r="B49" s="71" t="s">
        <v>420</v>
      </c>
      <c r="C49" s="79" t="s">
        <v>60</v>
      </c>
      <c r="D49" s="92" t="e">
        <f aca="false">#REF!</f>
        <v>#REF!</v>
      </c>
      <c r="E49" s="86" t="n">
        <f aca="false">bitacoras!W49</f>
        <v>5</v>
      </c>
      <c r="F49" s="92" t="n">
        <f aca="false">'casa-abierta'!D49</f>
        <v>2</v>
      </c>
      <c r="G49" s="32"/>
      <c r="H49" s="32"/>
      <c r="I49" s="32"/>
      <c r="J49" s="32"/>
      <c r="K49" s="32" t="e">
        <f aca="false">D49+E49+F49</f>
        <v>#REF!</v>
      </c>
      <c r="L49" s="32"/>
      <c r="M49" s="32"/>
      <c r="N49" s="32"/>
      <c r="O49" s="32"/>
      <c r="P49" s="32"/>
      <c r="Q49" s="83"/>
      <c r="R49" s="83"/>
      <c r="S49" s="83"/>
    </row>
    <row r="50" customFormat="false" ht="14.5" hidden="false" customHeight="false" outlineLevel="0" collapsed="false">
      <c r="A50" s="24" t="n">
        <v>44</v>
      </c>
      <c r="B50" s="71" t="s">
        <v>421</v>
      </c>
      <c r="C50" s="72" t="s">
        <v>253</v>
      </c>
      <c r="D50" s="92" t="e">
        <f aca="false">#REF!</f>
        <v>#REF!</v>
      </c>
      <c r="E50" s="86" t="n">
        <f aca="false">bitacoras!W50</f>
        <v>0</v>
      </c>
      <c r="F50" s="92" t="n">
        <f aca="false">'casa-abierta'!D50</f>
        <v>2</v>
      </c>
      <c r="G50" s="32"/>
      <c r="H50" s="32"/>
      <c r="I50" s="32"/>
      <c r="J50" s="32"/>
      <c r="K50" s="32" t="e">
        <f aca="false">D50+E50+F50</f>
        <v>#REF!</v>
      </c>
      <c r="L50" s="32"/>
      <c r="M50" s="32"/>
      <c r="N50" s="32"/>
      <c r="O50" s="32"/>
      <c r="P50" s="32"/>
      <c r="Q50" s="83"/>
      <c r="R50" s="83"/>
      <c r="S50" s="83"/>
    </row>
    <row r="51" customFormat="false" ht="14.5" hidden="false" customHeight="false" outlineLevel="0" collapsed="false">
      <c r="A51" s="24" t="n">
        <v>45</v>
      </c>
      <c r="B51" s="71" t="s">
        <v>422</v>
      </c>
      <c r="C51" s="72" t="s">
        <v>253</v>
      </c>
      <c r="D51" s="92" t="e">
        <f aca="false">#REF!</f>
        <v>#REF!</v>
      </c>
      <c r="E51" s="86" t="n">
        <f aca="false">bitacoras!W51</f>
        <v>0</v>
      </c>
      <c r="F51" s="92" t="n">
        <f aca="false">'casa-abierta'!D51</f>
        <v>2</v>
      </c>
      <c r="G51" s="32"/>
      <c r="H51" s="32"/>
      <c r="I51" s="32"/>
      <c r="J51" s="32"/>
      <c r="K51" s="32" t="e">
        <f aca="false">D51+E51+F51</f>
        <v>#REF!</v>
      </c>
      <c r="L51" s="32"/>
      <c r="M51" s="32"/>
      <c r="N51" s="32"/>
      <c r="O51" s="32"/>
      <c r="P51" s="32"/>
      <c r="Q51" s="83"/>
      <c r="R51" s="83"/>
      <c r="S51" s="83"/>
    </row>
    <row r="52" customFormat="false" ht="14.5" hidden="false" customHeight="false" outlineLevel="0" collapsed="false">
      <c r="A52" s="24" t="n">
        <v>46</v>
      </c>
      <c r="B52" s="71" t="s">
        <v>423</v>
      </c>
      <c r="C52" s="80" t="s">
        <v>60</v>
      </c>
      <c r="D52" s="92" t="e">
        <f aca="false">#REF!</f>
        <v>#REF!</v>
      </c>
      <c r="E52" s="86" t="n">
        <f aca="false">bitacoras!W52</f>
        <v>0</v>
      </c>
      <c r="F52" s="92" t="n">
        <f aca="false">'casa-abierta'!D52</f>
        <v>0</v>
      </c>
      <c r="G52" s="32"/>
      <c r="H52" s="32"/>
      <c r="I52" s="32"/>
      <c r="J52" s="32"/>
      <c r="K52" s="32" t="e">
        <f aca="false">D52+E52+F52</f>
        <v>#REF!</v>
      </c>
      <c r="L52" s="32"/>
      <c r="M52" s="32"/>
      <c r="N52" s="32"/>
      <c r="O52" s="32"/>
      <c r="P52" s="32"/>
      <c r="Q52" s="83"/>
      <c r="R52" s="83"/>
      <c r="S52" s="83"/>
    </row>
    <row r="53" customFormat="false" ht="14.5" hidden="false" customHeight="false" outlineLevel="0" collapsed="false">
      <c r="A53" s="24" t="n">
        <v>47</v>
      </c>
      <c r="B53" s="71" t="s">
        <v>36</v>
      </c>
      <c r="C53" s="72" t="s">
        <v>253</v>
      </c>
      <c r="D53" s="92" t="e">
        <f aca="false">#REF!</f>
        <v>#REF!</v>
      </c>
      <c r="E53" s="86" t="n">
        <f aca="false">bitacoras!W53</f>
        <v>0</v>
      </c>
      <c r="F53" s="92" t="n">
        <f aca="false">'casa-abierta'!D53</f>
        <v>2</v>
      </c>
      <c r="G53" s="32"/>
      <c r="H53" s="32"/>
      <c r="I53" s="32"/>
      <c r="J53" s="32"/>
      <c r="K53" s="32" t="e">
        <f aca="false">D53+E53+F53</f>
        <v>#REF!</v>
      </c>
      <c r="L53" s="32"/>
      <c r="M53" s="32"/>
      <c r="N53" s="32"/>
      <c r="O53" s="32"/>
      <c r="P53" s="32"/>
      <c r="Q53" s="83"/>
      <c r="R53" s="83"/>
      <c r="S53" s="83"/>
    </row>
    <row r="54" customFormat="false" ht="14.5" hidden="false" customHeight="false" outlineLevel="0" collapsed="false">
      <c r="A54" s="24" t="n">
        <v>48</v>
      </c>
      <c r="B54" s="71" t="s">
        <v>424</v>
      </c>
      <c r="C54" s="72" t="s">
        <v>253</v>
      </c>
      <c r="D54" s="92" t="e">
        <f aca="false">#REF!</f>
        <v>#REF!</v>
      </c>
      <c r="E54" s="86" t="n">
        <f aca="false">bitacoras!W54</f>
        <v>0</v>
      </c>
      <c r="F54" s="92" t="n">
        <f aca="false">'casa-abierta'!D54</f>
        <v>2</v>
      </c>
      <c r="G54" s="32"/>
      <c r="H54" s="32"/>
      <c r="I54" s="32"/>
      <c r="J54" s="32"/>
      <c r="K54" s="32" t="e">
        <f aca="false">D54+E54+F54</f>
        <v>#REF!</v>
      </c>
      <c r="L54" s="32"/>
      <c r="M54" s="32"/>
      <c r="N54" s="32"/>
      <c r="O54" s="32"/>
      <c r="P54" s="32"/>
      <c r="Q54" s="83"/>
      <c r="R54" s="83"/>
      <c r="S54" s="83"/>
    </row>
    <row r="55" customFormat="false" ht="14.5" hidden="false" customHeight="false" outlineLevel="0" collapsed="false">
      <c r="A55" s="83"/>
      <c r="B55" s="83"/>
      <c r="C55" s="81"/>
      <c r="D55" s="93"/>
      <c r="E55" s="83"/>
      <c r="F55" s="83"/>
      <c r="G55" s="83"/>
      <c r="H55" s="83"/>
      <c r="I55" s="83"/>
      <c r="J55" s="83"/>
      <c r="K55" s="32"/>
      <c r="L55" s="85"/>
      <c r="M55" s="83"/>
      <c r="N55" s="83"/>
      <c r="O55" s="83"/>
      <c r="P55" s="83"/>
      <c r="Q55" s="83"/>
      <c r="R55" s="83"/>
      <c r="S55" s="83"/>
    </row>
    <row r="57" customFormat="false" ht="14.5" hidden="false" customHeight="false" outlineLevel="0" collapsed="false">
      <c r="D57" s="29"/>
      <c r="E57" s="29"/>
      <c r="F57" s="29"/>
      <c r="G57" s="29"/>
    </row>
    <row r="58" customFormat="false" ht="14.5" hidden="false" customHeight="false" outlineLevel="0" collapsed="false">
      <c r="D58" s="29"/>
      <c r="E58" s="29"/>
      <c r="F58" s="29"/>
      <c r="G58" s="29"/>
    </row>
    <row r="59" customFormat="false" ht="14.5" hidden="false" customHeight="false" outlineLevel="0" collapsed="false">
      <c r="D59" s="29"/>
      <c r="E59" s="29"/>
      <c r="F59" s="29"/>
      <c r="G59" s="29"/>
    </row>
  </sheetData>
  <mergeCells count="8">
    <mergeCell ref="A1:S1"/>
    <mergeCell ref="A2:S2"/>
    <mergeCell ref="A3:S3"/>
    <mergeCell ref="A5:A6"/>
    <mergeCell ref="B5:B6"/>
    <mergeCell ref="C5:C6"/>
    <mergeCell ref="D5:K5"/>
    <mergeCell ref="L5:S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U28" activeCellId="0" sqref="U28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/>
      <c r="K7" s="27"/>
      <c r="L7" s="27"/>
      <c r="M7" s="27"/>
      <c r="N7" s="27"/>
      <c r="O7" s="27"/>
      <c r="P7" s="27"/>
      <c r="Q7" s="28"/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/>
      <c r="M8" s="27"/>
      <c r="N8" s="27"/>
      <c r="O8" s="27"/>
      <c r="P8" s="27"/>
      <c r="Q8" s="28"/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/>
      <c r="M9" s="27"/>
      <c r="N9" s="27"/>
      <c r="O9" s="27"/>
      <c r="P9" s="27"/>
      <c r="Q9" s="28"/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/>
      <c r="K10" s="27"/>
      <c r="L10" s="27"/>
      <c r="M10" s="27"/>
      <c r="N10" s="27"/>
      <c r="O10" s="27"/>
      <c r="P10" s="27"/>
      <c r="Q10" s="28"/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/>
      <c r="K11" s="27"/>
      <c r="L11" s="27"/>
      <c r="M11" s="27"/>
      <c r="N11" s="27"/>
      <c r="O11" s="27"/>
      <c r="P11" s="27"/>
      <c r="Q11" s="28"/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/>
      <c r="K12" s="27"/>
      <c r="L12" s="27"/>
      <c r="M12" s="27"/>
      <c r="N12" s="27"/>
      <c r="O12" s="27"/>
      <c r="P12" s="27"/>
      <c r="Q12" s="28"/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/>
      <c r="K13" s="27"/>
      <c r="L13" s="27"/>
      <c r="M13" s="27"/>
      <c r="N13" s="27"/>
      <c r="O13" s="27"/>
      <c r="P13" s="27"/>
      <c r="Q13" s="28"/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/>
      <c r="K14" s="27"/>
      <c r="L14" s="27"/>
      <c r="M14" s="27"/>
      <c r="N14" s="27"/>
      <c r="O14" s="27"/>
      <c r="P14" s="27"/>
      <c r="Q14" s="28"/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/>
      <c r="K15" s="27"/>
      <c r="L15" s="27"/>
      <c r="M15" s="27"/>
      <c r="N15" s="27"/>
      <c r="O15" s="27"/>
      <c r="P15" s="27"/>
      <c r="Q15" s="28"/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/>
      <c r="K16" s="27"/>
      <c r="L16" s="27"/>
      <c r="M16" s="27"/>
      <c r="N16" s="27"/>
      <c r="O16" s="27"/>
      <c r="P16" s="27"/>
      <c r="Q16" s="28"/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/>
      <c r="M17" s="27"/>
      <c r="N17" s="27"/>
      <c r="O17" s="27"/>
      <c r="P17" s="27"/>
      <c r="Q17" s="28"/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/>
      <c r="K18" s="27"/>
      <c r="L18" s="27"/>
      <c r="M18" s="27"/>
      <c r="N18" s="27"/>
      <c r="O18" s="27"/>
      <c r="P18" s="27"/>
      <c r="Q18" s="28"/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/>
      <c r="K19" s="27"/>
      <c r="L19" s="27"/>
      <c r="M19" s="27"/>
      <c r="N19" s="27"/>
      <c r="O19" s="27"/>
      <c r="P19" s="27"/>
      <c r="Q19" s="28"/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/>
      <c r="K20" s="27"/>
      <c r="L20" s="27"/>
      <c r="M20" s="27"/>
      <c r="N20" s="27"/>
      <c r="O20" s="27"/>
      <c r="P20" s="27"/>
      <c r="Q20" s="28"/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/>
      <c r="K21" s="27"/>
      <c r="L21" s="27"/>
      <c r="M21" s="27"/>
      <c r="N21" s="27"/>
      <c r="O21" s="27"/>
      <c r="P21" s="27"/>
      <c r="Q21" s="28"/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/>
      <c r="K22" s="27"/>
      <c r="L22" s="27"/>
      <c r="M22" s="27"/>
      <c r="N22" s="27"/>
      <c r="O22" s="27"/>
      <c r="P22" s="27"/>
      <c r="Q22" s="28"/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/>
      <c r="K23" s="27"/>
      <c r="L23" s="27"/>
      <c r="M23" s="27"/>
      <c r="N23" s="27"/>
      <c r="O23" s="27"/>
      <c r="P23" s="27"/>
      <c r="Q23" s="28"/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/>
      <c r="K24" s="27"/>
      <c r="L24" s="27"/>
      <c r="M24" s="27"/>
      <c r="N24" s="27"/>
      <c r="O24" s="27"/>
      <c r="P24" s="27"/>
      <c r="Q24" s="28"/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/>
      <c r="K25" s="27"/>
      <c r="L25" s="27"/>
      <c r="M25" s="27"/>
      <c r="N25" s="27"/>
      <c r="O25" s="27"/>
      <c r="P25" s="27"/>
      <c r="Q25" s="28"/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/>
      <c r="K26" s="27"/>
      <c r="L26" s="27"/>
      <c r="M26" s="27"/>
      <c r="N26" s="27"/>
      <c r="O26" s="27"/>
      <c r="P26" s="27"/>
      <c r="Q26" s="28"/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e">
        <f aca="false">AVERAGE(Q7,Q$10:Q$16,Q$18:Q$26)</f>
        <v>#DIV/0!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S31" activeCellId="0" sqref="S31"/>
    </sheetView>
  </sheetViews>
  <sheetFormatPr defaultColWidth="11.4609375" defaultRowHeight="13.8" zeroHeight="false" outlineLevelRow="0" outlineLevelCol="0"/>
  <cols>
    <col collapsed="false" customWidth="true" hidden="false" outlineLevel="0" max="1" min="1" style="6" width="3.45"/>
    <col collapsed="false" customWidth="true" hidden="false" outlineLevel="0" max="2" min="2" style="6" width="37.64"/>
    <col collapsed="false" customWidth="true" hidden="false" outlineLevel="0" max="3" min="3" style="6" width="6.15"/>
    <col collapsed="false" customWidth="true" hidden="false" outlineLevel="0" max="4" min="4" style="6" width="6.54"/>
    <col collapsed="false" customWidth="true" hidden="false" outlineLevel="0" max="5" min="5" style="6" width="6.15"/>
    <col collapsed="false" customWidth="true" hidden="false" outlineLevel="0" max="6" min="6" style="6" width="5.54"/>
    <col collapsed="false" customWidth="true" hidden="false" outlineLevel="0" max="7" min="7" style="6" width="5.39"/>
    <col collapsed="false" customWidth="true" hidden="false" outlineLevel="0" max="8" min="8" style="6" width="5.85"/>
    <col collapsed="false" customWidth="true" hidden="false" outlineLevel="0" max="9" min="9" style="6" width="5.54"/>
    <col collapsed="false" customWidth="true" hidden="false" outlineLevel="0" max="11" min="10" style="6" width="5.08"/>
    <col collapsed="false" customWidth="true" hidden="false" outlineLevel="0" max="12" min="12" style="6" width="4.79"/>
    <col collapsed="false" customWidth="true" hidden="false" outlineLevel="0" max="13" min="13" style="6" width="4.15"/>
    <col collapsed="false" customWidth="true" hidden="false" outlineLevel="0" max="14" min="14" style="6" width="5"/>
    <col collapsed="false" customWidth="true" hidden="false" outlineLevel="0" max="15" min="15" style="6" width="4.61"/>
    <col collapsed="false" customWidth="true" hidden="false" outlineLevel="0" max="16" min="16" style="6" width="5.25"/>
    <col collapsed="false" customWidth="true" hidden="false" outlineLevel="0" max="17" min="17" style="6" width="3.54"/>
    <col collapsed="false" customWidth="true" hidden="false" outlineLevel="0" max="18" min="18" style="6" width="4.36"/>
    <col collapsed="false" customWidth="true" hidden="false" outlineLevel="0" max="19" min="19" style="6" width="3.64"/>
    <col collapsed="false" customWidth="true" hidden="false" outlineLevel="0" max="20" min="20" style="6" width="3.91"/>
    <col collapsed="false" customWidth="true" hidden="false" outlineLevel="0" max="21" min="21" style="6" width="7.36"/>
    <col collapsed="false" customWidth="false" hidden="false" outlineLevel="0" max="1022" min="22" style="6" width="11.45"/>
    <col collapsed="false" customWidth="true" hidden="false" outlineLevel="0" max="16384" min="16383" style="1" width="11.53"/>
  </cols>
  <sheetData>
    <row r="1" customFormat="false" ht="17.35" hidden="false" customHeight="false" outlineLevel="0" collapsed="false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13.8" hidden="false" customHeight="false" outlineLevel="0" collapsed="false">
      <c r="A2" s="9" t="s">
        <v>38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customFormat="false" ht="13.8" hidden="false" customHeight="false" outlineLevel="0" collapsed="false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customFormat="false" ht="17.35" hidden="false" customHeight="false" outlineLevel="0" collapsed="false">
      <c r="A4" s="13"/>
      <c r="B4" s="14" t="s">
        <v>40</v>
      </c>
      <c r="C4" s="15"/>
      <c r="D4" s="15"/>
      <c r="E4" s="15"/>
      <c r="F4" s="14"/>
      <c r="G4" s="15" t="s">
        <v>41</v>
      </c>
      <c r="H4" s="15"/>
      <c r="I4" s="15"/>
      <c r="J4" s="15"/>
      <c r="K4" s="14"/>
      <c r="L4" s="15" t="s">
        <v>42</v>
      </c>
      <c r="M4" s="15"/>
      <c r="N4" s="15"/>
      <c r="O4" s="15"/>
      <c r="P4" s="15"/>
      <c r="Q4" s="14"/>
      <c r="R4" s="14"/>
      <c r="S4" s="14"/>
    </row>
    <row r="5" customFormat="false" ht="15" hidden="false" customHeight="true" outlineLevel="0" collapsed="false">
      <c r="A5" s="16" t="s">
        <v>43</v>
      </c>
      <c r="B5" s="17" t="s">
        <v>44</v>
      </c>
      <c r="C5" s="18" t="s">
        <v>45</v>
      </c>
      <c r="D5" s="18"/>
      <c r="E5" s="18"/>
      <c r="F5" s="18"/>
      <c r="G5" s="18"/>
      <c r="H5" s="18"/>
      <c r="I5" s="18"/>
      <c r="J5" s="18" t="s">
        <v>46</v>
      </c>
      <c r="K5" s="18"/>
      <c r="L5" s="18"/>
      <c r="M5" s="18"/>
      <c r="N5" s="18"/>
      <c r="O5" s="18"/>
      <c r="P5" s="18"/>
      <c r="Q5" s="18"/>
      <c r="R5" s="18"/>
      <c r="S5" s="18"/>
    </row>
    <row r="6" customFormat="false" ht="67.5" hidden="false" customHeight="true" outlineLevel="0" collapsed="false">
      <c r="A6" s="16"/>
      <c r="B6" s="17"/>
      <c r="C6" s="19" t="s">
        <v>47</v>
      </c>
      <c r="D6" s="20" t="s">
        <v>48</v>
      </c>
      <c r="E6" s="21" t="s">
        <v>49</v>
      </c>
      <c r="F6" s="21" t="s">
        <v>50</v>
      </c>
      <c r="G6" s="21" t="s">
        <v>51</v>
      </c>
      <c r="H6" s="22" t="s">
        <v>52</v>
      </c>
      <c r="I6" s="21" t="s">
        <v>53</v>
      </c>
      <c r="J6" s="21" t="s">
        <v>47</v>
      </c>
      <c r="K6" s="23" t="s">
        <v>48</v>
      </c>
      <c r="L6" s="21" t="s">
        <v>49</v>
      </c>
      <c r="M6" s="22" t="s">
        <v>50</v>
      </c>
      <c r="N6" s="22" t="s">
        <v>51</v>
      </c>
      <c r="O6" s="21" t="s">
        <v>52</v>
      </c>
      <c r="P6" s="21" t="s">
        <v>54</v>
      </c>
      <c r="Q6" s="21" t="s">
        <v>55</v>
      </c>
      <c r="R6" s="21" t="s">
        <v>56</v>
      </c>
      <c r="S6" s="21" t="s">
        <v>57</v>
      </c>
      <c r="V6" s="6" t="s">
        <v>58</v>
      </c>
    </row>
    <row r="7" customFormat="false" ht="15.75" hidden="false" customHeight="true" outlineLevel="0" collapsed="false">
      <c r="A7" s="24" t="n">
        <v>1</v>
      </c>
      <c r="B7" s="25" t="s">
        <v>59</v>
      </c>
      <c r="C7" s="26" t="n">
        <v>9.2</v>
      </c>
      <c r="D7" s="27" t="n">
        <v>9.2</v>
      </c>
      <c r="E7" s="27" t="n">
        <f aca="false">(C7+D7)/2</f>
        <v>9.2</v>
      </c>
      <c r="F7" s="27" t="n">
        <f aca="false">E7*0.8</f>
        <v>7.36</v>
      </c>
      <c r="G7" s="27" t="n">
        <v>4.75</v>
      </c>
      <c r="H7" s="27" t="n">
        <f aca="false">G7*0.2</f>
        <v>0.95</v>
      </c>
      <c r="I7" s="27" t="n">
        <f aca="false">F7+H7</f>
        <v>8.31</v>
      </c>
      <c r="J7" s="27" t="n">
        <v>7.83333333333333</v>
      </c>
      <c r="K7" s="27" t="n">
        <v>7.5</v>
      </c>
      <c r="L7" s="27" t="n">
        <f aca="false">(J7+K7)/2</f>
        <v>7.66666666666667</v>
      </c>
      <c r="M7" s="27" t="n">
        <f aca="false">L7*0.8</f>
        <v>6.13333333333333</v>
      </c>
      <c r="N7" s="27" t="n">
        <v>5</v>
      </c>
      <c r="O7" s="27" t="n">
        <f aca="false">N7*0.2</f>
        <v>1</v>
      </c>
      <c r="P7" s="27" t="n">
        <f aca="false">M7+O7</f>
        <v>7.13333333333333</v>
      </c>
      <c r="Q7" s="28" t="n">
        <f aca="false">(H7+O7)/2</f>
        <v>0.975</v>
      </c>
      <c r="R7" s="28" t="n">
        <v>1</v>
      </c>
      <c r="S7" s="28" t="s">
        <v>60</v>
      </c>
      <c r="V7" s="29"/>
    </row>
    <row r="8" customFormat="false" ht="15.75" hidden="false" customHeight="true" outlineLevel="0" collapsed="false">
      <c r="A8" s="24" t="n">
        <v>2</v>
      </c>
      <c r="B8" s="25" t="s">
        <v>61</v>
      </c>
      <c r="C8" s="26" t="n">
        <v>3.8</v>
      </c>
      <c r="D8" s="27" t="n">
        <v>3.8</v>
      </c>
      <c r="E8" s="27" t="n">
        <f aca="false">(C8+D8)/2</f>
        <v>3.8</v>
      </c>
      <c r="F8" s="27" t="n">
        <f aca="false">E8*0.8</f>
        <v>3.04</v>
      </c>
      <c r="G8" s="27"/>
      <c r="H8" s="27" t="n">
        <f aca="false">G8*0.2</f>
        <v>0</v>
      </c>
      <c r="I8" s="27" t="n">
        <f aca="false">F8+H8</f>
        <v>3.04</v>
      </c>
      <c r="J8" s="27"/>
      <c r="K8" s="27"/>
      <c r="L8" s="27" t="n">
        <f aca="false">(J8+K8)/2</f>
        <v>0</v>
      </c>
      <c r="M8" s="27" t="n">
        <f aca="false">L8*0.8</f>
        <v>0</v>
      </c>
      <c r="N8" s="27"/>
      <c r="O8" s="27" t="n">
        <f aca="false">N8*0.2</f>
        <v>0</v>
      </c>
      <c r="P8" s="27" t="n">
        <f aca="false">M8+O8</f>
        <v>0</v>
      </c>
      <c r="Q8" s="28" t="n">
        <f aca="false">(H8+O8)/2</f>
        <v>0</v>
      </c>
      <c r="R8" s="28" t="n">
        <v>2</v>
      </c>
      <c r="S8" s="28" t="s">
        <v>60</v>
      </c>
      <c r="W8" s="29"/>
    </row>
    <row r="9" customFormat="false" ht="15.75" hidden="false" customHeight="true" outlineLevel="0" collapsed="false">
      <c r="A9" s="24" t="n">
        <v>3</v>
      </c>
      <c r="B9" s="25" t="s">
        <v>19</v>
      </c>
      <c r="C9" s="26" t="n">
        <v>2</v>
      </c>
      <c r="D9" s="27" t="n">
        <v>2</v>
      </c>
      <c r="E9" s="27" t="n">
        <f aca="false">(C9+D9)/2</f>
        <v>2</v>
      </c>
      <c r="F9" s="27" t="n">
        <f aca="false">E9*0.8</f>
        <v>1.6</v>
      </c>
      <c r="G9" s="27"/>
      <c r="H9" s="27" t="n">
        <f aca="false">G9*0.2</f>
        <v>0</v>
      </c>
      <c r="I9" s="27" t="n">
        <f aca="false">F9+H9</f>
        <v>1.6</v>
      </c>
      <c r="J9" s="27"/>
      <c r="K9" s="27"/>
      <c r="L9" s="27" t="n">
        <f aca="false">(J9+K9)/2</f>
        <v>0</v>
      </c>
      <c r="M9" s="27" t="n">
        <f aca="false">L9*0.8</f>
        <v>0</v>
      </c>
      <c r="N9" s="27"/>
      <c r="O9" s="27" t="n">
        <f aca="false">N9*0.2</f>
        <v>0</v>
      </c>
      <c r="P9" s="27" t="n">
        <f aca="false">M9+O9</f>
        <v>0</v>
      </c>
      <c r="Q9" s="28" t="n">
        <f aca="false">(H9+O9)/2</f>
        <v>0</v>
      </c>
      <c r="R9" s="28" t="n">
        <v>3</v>
      </c>
      <c r="S9" s="28" t="s">
        <v>60</v>
      </c>
    </row>
    <row r="10" customFormat="false" ht="15.75" hidden="false" customHeight="true" outlineLevel="0" collapsed="false">
      <c r="A10" s="24" t="n">
        <v>4</v>
      </c>
      <c r="B10" s="25" t="s">
        <v>20</v>
      </c>
      <c r="C10" s="26" t="n">
        <v>9.4</v>
      </c>
      <c r="D10" s="27" t="n">
        <v>9.4</v>
      </c>
      <c r="E10" s="27" t="n">
        <f aca="false">(C10+D10)/2</f>
        <v>9.4</v>
      </c>
      <c r="F10" s="27" t="n">
        <f aca="false">E10*0.8</f>
        <v>7.52</v>
      </c>
      <c r="G10" s="27" t="n">
        <v>6.2</v>
      </c>
      <c r="H10" s="27" t="n">
        <f aca="false">G10*0.2</f>
        <v>1.24</v>
      </c>
      <c r="I10" s="27" t="n">
        <f aca="false">F10+H10</f>
        <v>8.76</v>
      </c>
      <c r="J10" s="27" t="n">
        <v>9.83333333333333</v>
      </c>
      <c r="K10" s="27" t="n">
        <v>7.5</v>
      </c>
      <c r="L10" s="27" t="n">
        <f aca="false">(J10+K10)/2</f>
        <v>8.66666666666666</v>
      </c>
      <c r="M10" s="27" t="n">
        <f aca="false">L10*0.8</f>
        <v>6.93333333333333</v>
      </c>
      <c r="N10" s="27" t="n">
        <v>3</v>
      </c>
      <c r="O10" s="27" t="n">
        <f aca="false">N10*0.2</f>
        <v>0.6</v>
      </c>
      <c r="P10" s="27" t="n">
        <f aca="false">M10+O10</f>
        <v>7.53333333333333</v>
      </c>
      <c r="Q10" s="28" t="n">
        <f aca="false">(H10+O10)/2</f>
        <v>0.92</v>
      </c>
      <c r="R10" s="28" t="n">
        <v>4</v>
      </c>
      <c r="S10" s="28" t="s">
        <v>60</v>
      </c>
    </row>
    <row r="11" customFormat="false" ht="15.75" hidden="false" customHeight="true" outlineLevel="0" collapsed="false">
      <c r="A11" s="24" t="n">
        <v>5</v>
      </c>
      <c r="B11" s="30" t="s">
        <v>21</v>
      </c>
      <c r="C11" s="26" t="n">
        <v>8.4</v>
      </c>
      <c r="D11" s="27" t="n">
        <v>8.4</v>
      </c>
      <c r="E11" s="27" t="n">
        <f aca="false">(C11+D11)/2</f>
        <v>8.4</v>
      </c>
      <c r="F11" s="27" t="n">
        <f aca="false">E11*0.8</f>
        <v>6.72</v>
      </c>
      <c r="G11" s="27" t="n">
        <v>10</v>
      </c>
      <c r="H11" s="27" t="n">
        <f aca="false">G11*0.2</f>
        <v>2</v>
      </c>
      <c r="I11" s="27" t="n">
        <f aca="false">F11+H11</f>
        <v>8.72</v>
      </c>
      <c r="J11" s="27" t="n">
        <v>10</v>
      </c>
      <c r="K11" s="27" t="n">
        <v>8.5</v>
      </c>
      <c r="L11" s="27" t="n">
        <f aca="false">(J11+K11)/2</f>
        <v>9.25</v>
      </c>
      <c r="M11" s="27" t="n">
        <f aca="false">L11*0.8</f>
        <v>7.4</v>
      </c>
      <c r="N11" s="27" t="n">
        <v>7</v>
      </c>
      <c r="O11" s="27" t="n">
        <f aca="false">N11*0.2</f>
        <v>1.4</v>
      </c>
      <c r="P11" s="27" t="n">
        <f aca="false">M11+O11</f>
        <v>8.8</v>
      </c>
      <c r="Q11" s="28" t="n">
        <f aca="false">(H11+O11)/2</f>
        <v>1.7</v>
      </c>
      <c r="R11" s="28" t="n">
        <v>5</v>
      </c>
      <c r="S11" s="28" t="s">
        <v>60</v>
      </c>
    </row>
    <row r="12" customFormat="false" ht="15.75" hidden="false" customHeight="true" outlineLevel="0" collapsed="false">
      <c r="A12" s="24" t="n">
        <v>6</v>
      </c>
      <c r="B12" s="25" t="s">
        <v>22</v>
      </c>
      <c r="C12" s="26" t="n">
        <v>9.2</v>
      </c>
      <c r="D12" s="27" t="n">
        <v>9.2</v>
      </c>
      <c r="E12" s="27" t="n">
        <f aca="false">(C12+D12)/2</f>
        <v>9.2</v>
      </c>
      <c r="F12" s="27" t="n">
        <f aca="false">E12*0.8</f>
        <v>7.36</v>
      </c>
      <c r="G12" s="27" t="n">
        <v>9</v>
      </c>
      <c r="H12" s="27" t="n">
        <f aca="false">G12*0.2</f>
        <v>1.8</v>
      </c>
      <c r="I12" s="27" t="n">
        <f aca="false">F12+H12</f>
        <v>9.16</v>
      </c>
      <c r="J12" s="27" t="n">
        <v>9.5</v>
      </c>
      <c r="K12" s="27" t="n">
        <v>4</v>
      </c>
      <c r="L12" s="27" t="n">
        <f aca="false">(J12+K12)/2</f>
        <v>6.75</v>
      </c>
      <c r="M12" s="27" t="n">
        <f aca="false">L12*0.8</f>
        <v>5.4</v>
      </c>
      <c r="N12" s="27" t="n">
        <v>8</v>
      </c>
      <c r="O12" s="27" t="n">
        <f aca="false">N12*0.2</f>
        <v>1.6</v>
      </c>
      <c r="P12" s="27" t="n">
        <f aca="false">M12+O12</f>
        <v>7</v>
      </c>
      <c r="Q12" s="28" t="n">
        <f aca="false">(H12+O12)/2</f>
        <v>1.7</v>
      </c>
      <c r="R12" s="28" t="n">
        <v>6</v>
      </c>
      <c r="S12" s="28" t="s">
        <v>60</v>
      </c>
    </row>
    <row r="13" customFormat="false" ht="15.75" hidden="false" customHeight="true" outlineLevel="0" collapsed="false">
      <c r="A13" s="24" t="n">
        <v>7</v>
      </c>
      <c r="B13" s="31" t="s">
        <v>62</v>
      </c>
      <c r="C13" s="26" t="n">
        <v>9.2</v>
      </c>
      <c r="D13" s="27" t="n">
        <v>9.2</v>
      </c>
      <c r="E13" s="27" t="n">
        <f aca="false">(C13+D13)/2</f>
        <v>9.2</v>
      </c>
      <c r="F13" s="27" t="n">
        <f aca="false">E13*0.8</f>
        <v>7.36</v>
      </c>
      <c r="G13" s="27" t="n">
        <v>10</v>
      </c>
      <c r="H13" s="27" t="n">
        <f aca="false">G13*0.2</f>
        <v>2</v>
      </c>
      <c r="I13" s="27" t="n">
        <f aca="false">F13+H13</f>
        <v>9.36</v>
      </c>
      <c r="J13" s="27" t="n">
        <v>9.83333333333333</v>
      </c>
      <c r="K13" s="27" t="n">
        <v>8.5</v>
      </c>
      <c r="L13" s="27" t="n">
        <f aca="false">(J13+K13)/2</f>
        <v>9.16666666666666</v>
      </c>
      <c r="M13" s="27" t="n">
        <f aca="false">L13*0.8</f>
        <v>7.33333333333333</v>
      </c>
      <c r="N13" s="27" t="n">
        <v>7.5</v>
      </c>
      <c r="O13" s="27" t="n">
        <f aca="false">N13*0.2</f>
        <v>1.5</v>
      </c>
      <c r="P13" s="27" t="n">
        <f aca="false">M13+O13</f>
        <v>8.83333333333333</v>
      </c>
      <c r="Q13" s="28" t="n">
        <f aca="false">(H13+O13)/2</f>
        <v>1.75</v>
      </c>
      <c r="R13" s="28" t="n">
        <v>7</v>
      </c>
      <c r="S13" s="28" t="s">
        <v>60</v>
      </c>
    </row>
    <row r="14" customFormat="false" ht="15.75" hidden="false" customHeight="true" outlineLevel="0" collapsed="false">
      <c r="A14" s="24" t="n">
        <v>8</v>
      </c>
      <c r="B14" s="25" t="s">
        <v>24</v>
      </c>
      <c r="C14" s="26" t="n">
        <v>9.9</v>
      </c>
      <c r="D14" s="27" t="n">
        <v>9.9</v>
      </c>
      <c r="E14" s="27" t="n">
        <f aca="false">(C14+D14)/2</f>
        <v>9.9</v>
      </c>
      <c r="F14" s="27" t="n">
        <f aca="false">E14*0.8</f>
        <v>7.92</v>
      </c>
      <c r="G14" s="27" t="n">
        <v>10</v>
      </c>
      <c r="H14" s="27" t="n">
        <f aca="false">G14*0.2</f>
        <v>2</v>
      </c>
      <c r="I14" s="27" t="n">
        <f aca="false">F14+H14</f>
        <v>9.92</v>
      </c>
      <c r="J14" s="27" t="n">
        <v>10</v>
      </c>
      <c r="K14" s="27" t="n">
        <v>8.75</v>
      </c>
      <c r="L14" s="27" t="n">
        <f aca="false">(J14+K14)/2</f>
        <v>9.375</v>
      </c>
      <c r="M14" s="27" t="n">
        <f aca="false">L14*0.8</f>
        <v>7.5</v>
      </c>
      <c r="N14" s="27" t="n">
        <v>7</v>
      </c>
      <c r="O14" s="27" t="n">
        <f aca="false">N14*0.2</f>
        <v>1.4</v>
      </c>
      <c r="P14" s="27" t="n">
        <f aca="false">M14+O14</f>
        <v>8.9</v>
      </c>
      <c r="Q14" s="28" t="n">
        <f aca="false">(H14+O14)/2</f>
        <v>1.7</v>
      </c>
      <c r="R14" s="28" t="n">
        <v>8</v>
      </c>
      <c r="S14" s="28" t="s">
        <v>63</v>
      </c>
    </row>
    <row r="15" customFormat="false" ht="15.75" hidden="false" customHeight="true" outlineLevel="0" collapsed="false">
      <c r="A15" s="24" t="n">
        <v>9</v>
      </c>
      <c r="B15" s="25" t="s">
        <v>25</v>
      </c>
      <c r="C15" s="26" t="n">
        <v>9.65</v>
      </c>
      <c r="D15" s="27" t="n">
        <v>9.65</v>
      </c>
      <c r="E15" s="27" t="n">
        <f aca="false">(C15+D15)/2</f>
        <v>9.65</v>
      </c>
      <c r="F15" s="27" t="n">
        <f aca="false">E15*0.8</f>
        <v>7.72</v>
      </c>
      <c r="G15" s="27" t="n">
        <v>9.25</v>
      </c>
      <c r="H15" s="27" t="n">
        <f aca="false">G15*0.2</f>
        <v>1.85</v>
      </c>
      <c r="I15" s="27" t="n">
        <f aca="false">F15+H15</f>
        <v>9.57</v>
      </c>
      <c r="J15" s="27" t="n">
        <v>9.5</v>
      </c>
      <c r="K15" s="27" t="n">
        <v>8.75</v>
      </c>
      <c r="L15" s="27" t="n">
        <f aca="false">(J15+K15)/2</f>
        <v>9.125</v>
      </c>
      <c r="M15" s="27" t="n">
        <f aca="false">L15*0.8</f>
        <v>7.3</v>
      </c>
      <c r="N15" s="27" t="n">
        <v>5</v>
      </c>
      <c r="O15" s="27" t="n">
        <f aca="false">N15*0.2</f>
        <v>1</v>
      </c>
      <c r="P15" s="27" t="n">
        <f aca="false">M15+O15</f>
        <v>8.3</v>
      </c>
      <c r="Q15" s="28" t="n">
        <f aca="false">(H15+O15)/2</f>
        <v>1.425</v>
      </c>
      <c r="R15" s="28" t="n">
        <v>9</v>
      </c>
      <c r="S15" s="28" t="s">
        <v>63</v>
      </c>
    </row>
    <row r="16" customFormat="false" ht="15.75" hidden="false" customHeight="true" outlineLevel="0" collapsed="false">
      <c r="A16" s="24" t="n">
        <v>10</v>
      </c>
      <c r="B16" s="25" t="s">
        <v>26</v>
      </c>
      <c r="C16" s="26" t="n">
        <v>9.4</v>
      </c>
      <c r="D16" s="27" t="n">
        <v>9.4</v>
      </c>
      <c r="E16" s="27" t="n">
        <f aca="false">(C16+D16)/2</f>
        <v>9.4</v>
      </c>
      <c r="F16" s="27" t="n">
        <f aca="false">E16*0.8</f>
        <v>7.52</v>
      </c>
      <c r="G16" s="27" t="n">
        <v>10</v>
      </c>
      <c r="H16" s="27" t="n">
        <f aca="false">G16*0.2</f>
        <v>2</v>
      </c>
      <c r="I16" s="27" t="n">
        <f aca="false">F16+H16</f>
        <v>9.52</v>
      </c>
      <c r="J16" s="27" t="n">
        <v>10</v>
      </c>
      <c r="K16" s="27" t="n">
        <v>8.75</v>
      </c>
      <c r="L16" s="27" t="n">
        <f aca="false">(J16+K16)/2</f>
        <v>9.375</v>
      </c>
      <c r="M16" s="27" t="n">
        <f aca="false">L16*0.8</f>
        <v>7.5</v>
      </c>
      <c r="N16" s="27" t="n">
        <v>8</v>
      </c>
      <c r="O16" s="27" t="n">
        <f aca="false">N16*0.2</f>
        <v>1.6</v>
      </c>
      <c r="P16" s="27" t="n">
        <f aca="false">M16+O16</f>
        <v>9.1</v>
      </c>
      <c r="Q16" s="28" t="n">
        <f aca="false">(H16+O16)/2</f>
        <v>1.8</v>
      </c>
      <c r="R16" s="28" t="n">
        <v>10</v>
      </c>
      <c r="S16" s="28" t="s">
        <v>63</v>
      </c>
    </row>
    <row r="17" customFormat="false" ht="15.75" hidden="false" customHeight="true" outlineLevel="0" collapsed="false">
      <c r="A17" s="24" t="n">
        <v>11</v>
      </c>
      <c r="B17" s="31" t="s">
        <v>27</v>
      </c>
      <c r="C17" s="26" t="n">
        <v>0</v>
      </c>
      <c r="D17" s="27" t="n">
        <v>0</v>
      </c>
      <c r="E17" s="27" t="n">
        <f aca="false">(C17+D17)/2</f>
        <v>0</v>
      </c>
      <c r="F17" s="27" t="n">
        <f aca="false">E17*0.8</f>
        <v>0</v>
      </c>
      <c r="G17" s="27"/>
      <c r="H17" s="27" t="n">
        <f aca="false">G17*0.2</f>
        <v>0</v>
      </c>
      <c r="I17" s="27" t="n">
        <f aca="false">F17+H17</f>
        <v>0</v>
      </c>
      <c r="J17" s="27"/>
      <c r="K17" s="27"/>
      <c r="L17" s="27" t="n">
        <f aca="false">(J17+K17)/2</f>
        <v>0</v>
      </c>
      <c r="M17" s="27" t="n">
        <f aca="false">L17*0.8</f>
        <v>0</v>
      </c>
      <c r="N17" s="27"/>
      <c r="O17" s="27" t="n">
        <f aca="false">N17*0.2</f>
        <v>0</v>
      </c>
      <c r="P17" s="27" t="n">
        <f aca="false">M17+O17</f>
        <v>0</v>
      </c>
      <c r="Q17" s="28" t="n">
        <f aca="false">(H17+O17)/2</f>
        <v>0</v>
      </c>
      <c r="R17" s="28" t="n">
        <v>11</v>
      </c>
      <c r="S17" s="28" t="s">
        <v>63</v>
      </c>
    </row>
    <row r="18" customFormat="false" ht="15.75" hidden="false" customHeight="true" outlineLevel="0" collapsed="false">
      <c r="A18" s="24" t="n">
        <v>12</v>
      </c>
      <c r="B18" s="25" t="s">
        <v>28</v>
      </c>
      <c r="C18" s="26" t="n">
        <v>8.85</v>
      </c>
      <c r="D18" s="27" t="n">
        <v>8.85</v>
      </c>
      <c r="E18" s="27" t="n">
        <f aca="false">(C18+D18)/2</f>
        <v>8.85</v>
      </c>
      <c r="F18" s="27" t="n">
        <f aca="false">E18*0.8</f>
        <v>7.08</v>
      </c>
      <c r="G18" s="27" t="n">
        <v>9</v>
      </c>
      <c r="H18" s="27" t="n">
        <f aca="false">G18*0.2</f>
        <v>1.8</v>
      </c>
      <c r="I18" s="27" t="n">
        <f aca="false">F18+H18</f>
        <v>8.88</v>
      </c>
      <c r="J18" s="27" t="n">
        <v>10</v>
      </c>
      <c r="K18" s="27" t="n">
        <v>8.5</v>
      </c>
      <c r="L18" s="27" t="n">
        <f aca="false">(J18+K18)/2</f>
        <v>9.25</v>
      </c>
      <c r="M18" s="27" t="n">
        <f aca="false">L18*0.8</f>
        <v>7.4</v>
      </c>
      <c r="N18" s="27" t="n">
        <v>2</v>
      </c>
      <c r="O18" s="27" t="n">
        <f aca="false">N18*0.2</f>
        <v>0.4</v>
      </c>
      <c r="P18" s="27" t="n">
        <f aca="false">M18+O18</f>
        <v>7.8</v>
      </c>
      <c r="Q18" s="28" t="n">
        <f aca="false">(H18+O18)/2</f>
        <v>1.1</v>
      </c>
      <c r="R18" s="28" t="n">
        <v>12</v>
      </c>
      <c r="S18" s="28" t="s">
        <v>63</v>
      </c>
    </row>
    <row r="19" customFormat="false" ht="15.75" hidden="false" customHeight="true" outlineLevel="0" collapsed="false">
      <c r="A19" s="24" t="n">
        <v>13</v>
      </c>
      <c r="B19" s="25" t="s">
        <v>29</v>
      </c>
      <c r="C19" s="26" t="n">
        <v>9</v>
      </c>
      <c r="D19" s="27" t="n">
        <v>9</v>
      </c>
      <c r="E19" s="27" t="n">
        <f aca="false">(C19+D19)/2</f>
        <v>9</v>
      </c>
      <c r="F19" s="27" t="n">
        <f aca="false">E19*0.8</f>
        <v>7.2</v>
      </c>
      <c r="G19" s="27" t="n">
        <v>8.95</v>
      </c>
      <c r="H19" s="27" t="n">
        <f aca="false">G19*0.2</f>
        <v>1.79</v>
      </c>
      <c r="I19" s="27" t="n">
        <f aca="false">F19+H19</f>
        <v>8.99</v>
      </c>
      <c r="J19" s="27" t="n">
        <v>9.5</v>
      </c>
      <c r="K19" s="27" t="n">
        <v>8.75</v>
      </c>
      <c r="L19" s="27" t="n">
        <f aca="false">(J19+K19)/2</f>
        <v>9.125</v>
      </c>
      <c r="M19" s="27" t="n">
        <f aca="false">L19*0.8</f>
        <v>7.3</v>
      </c>
      <c r="N19" s="27" t="n">
        <v>5</v>
      </c>
      <c r="O19" s="27" t="n">
        <f aca="false">N19*0.2</f>
        <v>1</v>
      </c>
      <c r="P19" s="27" t="n">
        <f aca="false">M19+O19</f>
        <v>8.3</v>
      </c>
      <c r="Q19" s="28" t="n">
        <f aca="false">(H19+O19)/2</f>
        <v>1.395</v>
      </c>
      <c r="R19" s="28" t="n">
        <v>13</v>
      </c>
      <c r="S19" s="28" t="s">
        <v>63</v>
      </c>
    </row>
    <row r="20" customFormat="false" ht="15.75" hidden="false" customHeight="true" outlineLevel="0" collapsed="false">
      <c r="A20" s="24" t="n">
        <v>14</v>
      </c>
      <c r="B20" s="25" t="s">
        <v>64</v>
      </c>
      <c r="C20" s="26" t="n">
        <v>8.3</v>
      </c>
      <c r="D20" s="27" t="n">
        <v>8.3</v>
      </c>
      <c r="E20" s="27" t="n">
        <f aca="false">(C20+D20)/2</f>
        <v>8.3</v>
      </c>
      <c r="F20" s="27" t="n">
        <f aca="false">E20*0.8</f>
        <v>6.64</v>
      </c>
      <c r="G20" s="27" t="n">
        <v>9.2</v>
      </c>
      <c r="H20" s="27" t="n">
        <f aca="false">G20*0.2</f>
        <v>1.84</v>
      </c>
      <c r="I20" s="27" t="n">
        <f aca="false">F20+H20</f>
        <v>8.48</v>
      </c>
      <c r="J20" s="27" t="n">
        <v>8.75</v>
      </c>
      <c r="K20" s="27" t="n">
        <v>8</v>
      </c>
      <c r="L20" s="27" t="n">
        <f aca="false">(J20+K20)/2</f>
        <v>8.375</v>
      </c>
      <c r="M20" s="27" t="n">
        <f aca="false">L20*0.8</f>
        <v>6.7</v>
      </c>
      <c r="N20" s="27" t="n">
        <v>7.5</v>
      </c>
      <c r="O20" s="27" t="n">
        <f aca="false">N20*0.2</f>
        <v>1.5</v>
      </c>
      <c r="P20" s="27" t="n">
        <f aca="false">M20+O20</f>
        <v>8.2</v>
      </c>
      <c r="Q20" s="28" t="n">
        <f aca="false">(H20+O20)/2</f>
        <v>1.67</v>
      </c>
      <c r="R20" s="28" t="n">
        <v>14</v>
      </c>
      <c r="S20" s="28" t="s">
        <v>63</v>
      </c>
    </row>
    <row r="21" customFormat="false" ht="15.75" hidden="false" customHeight="true" outlineLevel="0" collapsed="false">
      <c r="A21" s="24" t="n">
        <v>15</v>
      </c>
      <c r="B21" s="25" t="s">
        <v>31</v>
      </c>
      <c r="C21" s="26" t="n">
        <v>9.7</v>
      </c>
      <c r="D21" s="27" t="n">
        <v>9.7</v>
      </c>
      <c r="E21" s="27" t="n">
        <f aca="false">(C21+D21)/2</f>
        <v>9.7</v>
      </c>
      <c r="F21" s="27" t="n">
        <f aca="false">E21*0.8</f>
        <v>7.76</v>
      </c>
      <c r="G21" s="27" t="n">
        <v>10</v>
      </c>
      <c r="H21" s="27" t="n">
        <f aca="false">G21*0.2</f>
        <v>2</v>
      </c>
      <c r="I21" s="27" t="n">
        <f aca="false">F21+H21</f>
        <v>9.76</v>
      </c>
      <c r="J21" s="27" t="n">
        <v>10</v>
      </c>
      <c r="K21" s="27" t="n">
        <v>9</v>
      </c>
      <c r="L21" s="27" t="n">
        <f aca="false">(J21+K21)/2</f>
        <v>9.5</v>
      </c>
      <c r="M21" s="27" t="n">
        <f aca="false">L21*0.8</f>
        <v>7.6</v>
      </c>
      <c r="N21" s="27" t="n">
        <v>10</v>
      </c>
      <c r="O21" s="27" t="n">
        <f aca="false">N21*0.2</f>
        <v>2</v>
      </c>
      <c r="P21" s="27" t="n">
        <f aca="false">M21+O21</f>
        <v>9.6</v>
      </c>
      <c r="Q21" s="28" t="n">
        <f aca="false">(H21+O21)/2</f>
        <v>2</v>
      </c>
      <c r="R21" s="28" t="n">
        <v>15</v>
      </c>
      <c r="S21" s="28" t="s">
        <v>63</v>
      </c>
    </row>
    <row r="22" customFormat="false" ht="15.75" hidden="false" customHeight="true" outlineLevel="0" collapsed="false">
      <c r="A22" s="24" t="n">
        <v>16</v>
      </c>
      <c r="B22" s="25" t="s">
        <v>32</v>
      </c>
      <c r="C22" s="26" t="n">
        <v>8.4</v>
      </c>
      <c r="D22" s="27" t="n">
        <v>8.4</v>
      </c>
      <c r="E22" s="27" t="n">
        <f aca="false">(C22+D22)/2</f>
        <v>8.4</v>
      </c>
      <c r="F22" s="27" t="n">
        <f aca="false">E22*0.8</f>
        <v>6.72</v>
      </c>
      <c r="G22" s="27"/>
      <c r="H22" s="27" t="n">
        <f aca="false">G22*0.2</f>
        <v>0</v>
      </c>
      <c r="I22" s="27" t="n">
        <f aca="false">F22+H22</f>
        <v>6.72</v>
      </c>
      <c r="J22" s="27" t="n">
        <v>8.16666666666667</v>
      </c>
      <c r="K22" s="27" t="n">
        <v>8.75</v>
      </c>
      <c r="L22" s="27" t="n">
        <f aca="false">(J22+K22)/2</f>
        <v>8.45833333333334</v>
      </c>
      <c r="M22" s="27" t="n">
        <f aca="false">L22*0.8</f>
        <v>6.76666666666667</v>
      </c>
      <c r="N22" s="27" t="n">
        <v>7.5</v>
      </c>
      <c r="O22" s="27" t="n">
        <f aca="false">N22*0.2</f>
        <v>1.5</v>
      </c>
      <c r="P22" s="27" t="n">
        <f aca="false">M22+O22</f>
        <v>8.26666666666667</v>
      </c>
      <c r="Q22" s="28" t="n">
        <f aca="false">(H22+O22)/2</f>
        <v>0.75</v>
      </c>
      <c r="R22" s="28" t="n">
        <v>16</v>
      </c>
      <c r="S22" s="28" t="s">
        <v>63</v>
      </c>
    </row>
    <row r="23" customFormat="false" ht="15.75" hidden="false" customHeight="true" outlineLevel="0" collapsed="false">
      <c r="A23" s="24" t="n">
        <v>17</v>
      </c>
      <c r="B23" s="25" t="s">
        <v>33</v>
      </c>
      <c r="C23" s="26" t="n">
        <v>9.3</v>
      </c>
      <c r="D23" s="27" t="n">
        <v>9.3</v>
      </c>
      <c r="E23" s="27" t="n">
        <f aca="false">(C23+D23)/2</f>
        <v>9.3</v>
      </c>
      <c r="F23" s="27" t="n">
        <f aca="false">E23*0.8</f>
        <v>7.44</v>
      </c>
      <c r="G23" s="27" t="n">
        <v>5.5</v>
      </c>
      <c r="H23" s="27" t="n">
        <f aca="false">G23*0.2</f>
        <v>1.1</v>
      </c>
      <c r="I23" s="27" t="n">
        <f aca="false">F23+H23</f>
        <v>8.54</v>
      </c>
      <c r="J23" s="27" t="n">
        <v>9</v>
      </c>
      <c r="K23" s="27" t="n">
        <v>8.5</v>
      </c>
      <c r="L23" s="27" t="n">
        <f aca="false">(J23+K23)/2</f>
        <v>8.75</v>
      </c>
      <c r="M23" s="27" t="n">
        <f aca="false">L23*0.8</f>
        <v>7</v>
      </c>
      <c r="N23" s="27" t="n">
        <v>9</v>
      </c>
      <c r="O23" s="27" t="n">
        <f aca="false">N23*0.2</f>
        <v>1.8</v>
      </c>
      <c r="P23" s="27" t="n">
        <f aca="false">M23+O23</f>
        <v>8.8</v>
      </c>
      <c r="Q23" s="28" t="n">
        <f aca="false">(H23+O23)/2</f>
        <v>1.45</v>
      </c>
      <c r="R23" s="28" t="n">
        <v>17</v>
      </c>
      <c r="S23" s="28" t="s">
        <v>65</v>
      </c>
    </row>
    <row r="24" customFormat="false" ht="15.75" hidden="false" customHeight="true" outlineLevel="0" collapsed="false">
      <c r="A24" s="24" t="n">
        <v>18</v>
      </c>
      <c r="B24" s="25" t="s">
        <v>34</v>
      </c>
      <c r="C24" s="26" t="n">
        <v>9.7</v>
      </c>
      <c r="D24" s="27" t="n">
        <v>9.7</v>
      </c>
      <c r="E24" s="27" t="n">
        <f aca="false">(C24+D24)/2</f>
        <v>9.7</v>
      </c>
      <c r="F24" s="27" t="n">
        <f aca="false">E24*0.8</f>
        <v>7.76</v>
      </c>
      <c r="G24" s="27" t="n">
        <v>8.5</v>
      </c>
      <c r="H24" s="27" t="n">
        <f aca="false">G24*0.2</f>
        <v>1.7</v>
      </c>
      <c r="I24" s="27" t="n">
        <f aca="false">F24+H24</f>
        <v>9.46</v>
      </c>
      <c r="J24" s="27" t="n">
        <v>10</v>
      </c>
      <c r="K24" s="27" t="n">
        <v>9</v>
      </c>
      <c r="L24" s="27" t="n">
        <f aca="false">(J24+K24)/2</f>
        <v>9.5</v>
      </c>
      <c r="M24" s="27" t="n">
        <f aca="false">L24*0.8</f>
        <v>7.6</v>
      </c>
      <c r="N24" s="27" t="n">
        <v>8</v>
      </c>
      <c r="O24" s="27" t="n">
        <f aca="false">N24*0.2</f>
        <v>1.6</v>
      </c>
      <c r="P24" s="27" t="n">
        <f aca="false">M24+O24</f>
        <v>9.2</v>
      </c>
      <c r="Q24" s="28" t="n">
        <f aca="false">(H24+O24)/2</f>
        <v>1.65</v>
      </c>
      <c r="R24" s="28" t="n">
        <v>18</v>
      </c>
      <c r="S24" s="28" t="s">
        <v>65</v>
      </c>
    </row>
    <row r="25" customFormat="false" ht="15.75" hidden="false" customHeight="true" outlineLevel="0" collapsed="false">
      <c r="A25" s="24" t="n">
        <v>19</v>
      </c>
      <c r="B25" s="25" t="s">
        <v>35</v>
      </c>
      <c r="C25" s="26" t="n">
        <v>9.95</v>
      </c>
      <c r="D25" s="27" t="n">
        <v>9.95</v>
      </c>
      <c r="E25" s="27" t="n">
        <f aca="false">(C25+D25)/2</f>
        <v>9.95</v>
      </c>
      <c r="F25" s="27" t="n">
        <f aca="false">E25*0.8</f>
        <v>7.96</v>
      </c>
      <c r="G25" s="27" t="n">
        <v>10</v>
      </c>
      <c r="H25" s="27" t="n">
        <f aca="false">G25*0.2</f>
        <v>2</v>
      </c>
      <c r="I25" s="27" t="n">
        <f aca="false">F25+H25</f>
        <v>9.96</v>
      </c>
      <c r="J25" s="27" t="n">
        <v>9.33333333333333</v>
      </c>
      <c r="K25" s="27" t="n">
        <v>8</v>
      </c>
      <c r="L25" s="27" t="n">
        <f aca="false">(J25+K25)/2</f>
        <v>8.66666666666666</v>
      </c>
      <c r="M25" s="27" t="n">
        <f aca="false">L25*0.8</f>
        <v>6.93333333333333</v>
      </c>
      <c r="N25" s="27" t="n">
        <v>8</v>
      </c>
      <c r="O25" s="27" t="n">
        <f aca="false">N25*0.2</f>
        <v>1.6</v>
      </c>
      <c r="P25" s="27" t="n">
        <f aca="false">M25+O25</f>
        <v>8.53333333333333</v>
      </c>
      <c r="Q25" s="28" t="n">
        <f aca="false">(H25+O25)/2</f>
        <v>1.8</v>
      </c>
      <c r="R25" s="28" t="n">
        <v>19</v>
      </c>
      <c r="S25" s="28" t="s">
        <v>65</v>
      </c>
    </row>
    <row r="26" customFormat="false" ht="15.75" hidden="false" customHeight="true" outlineLevel="0" collapsed="false">
      <c r="A26" s="24" t="n">
        <v>20</v>
      </c>
      <c r="B26" s="25" t="s">
        <v>36</v>
      </c>
      <c r="C26" s="26" t="n">
        <v>8.4</v>
      </c>
      <c r="D26" s="27" t="n">
        <v>8.4</v>
      </c>
      <c r="E26" s="27" t="n">
        <f aca="false">(C26+D26)/2</f>
        <v>8.4</v>
      </c>
      <c r="F26" s="27" t="n">
        <f aca="false">E26*0.8</f>
        <v>6.72</v>
      </c>
      <c r="G26" s="27" t="n">
        <v>5.3</v>
      </c>
      <c r="H26" s="27" t="n">
        <f aca="false">G26*0.2</f>
        <v>1.06</v>
      </c>
      <c r="I26" s="27" t="n">
        <f aca="false">F26+H26</f>
        <v>7.78</v>
      </c>
      <c r="J26" s="27" t="n">
        <v>9.5</v>
      </c>
      <c r="K26" s="27" t="n">
        <v>7.5</v>
      </c>
      <c r="L26" s="27" t="n">
        <f aca="false">(J26+K26)/2</f>
        <v>8.5</v>
      </c>
      <c r="M26" s="27" t="n">
        <f aca="false">L26*0.8</f>
        <v>6.8</v>
      </c>
      <c r="N26" s="27" t="n">
        <v>6</v>
      </c>
      <c r="O26" s="27" t="n">
        <f aca="false">N26*0.2</f>
        <v>1.2</v>
      </c>
      <c r="P26" s="27" t="n">
        <f aca="false">M26+O26</f>
        <v>8</v>
      </c>
      <c r="Q26" s="28" t="n">
        <f aca="false">(H26+O26)/2</f>
        <v>1.13</v>
      </c>
      <c r="R26" s="28" t="n">
        <v>20</v>
      </c>
      <c r="S26" s="28" t="s">
        <v>65</v>
      </c>
    </row>
    <row r="27" customFormat="false" ht="15.75" hidden="false" customHeight="true" outlineLevel="0" collapsed="false">
      <c r="A27" s="24" t="n">
        <v>21</v>
      </c>
      <c r="B27" s="25"/>
      <c r="C27" s="26"/>
      <c r="D27" s="27"/>
      <c r="E27" s="27"/>
      <c r="F27" s="27"/>
      <c r="G27" s="27"/>
      <c r="H27" s="27"/>
      <c r="I27" s="27"/>
      <c r="J27" s="32"/>
      <c r="K27" s="32"/>
      <c r="L27" s="27"/>
      <c r="M27" s="27"/>
      <c r="N27" s="27"/>
      <c r="O27" s="27" t="s">
        <v>66</v>
      </c>
      <c r="P27" s="27"/>
      <c r="Q27" s="28" t="n">
        <f aca="false">AVERAGE(Q7,Q$10:Q$16,Q$18:Q$26)</f>
        <v>1.46558823529412</v>
      </c>
      <c r="R27" s="28"/>
      <c r="S27" s="28"/>
    </row>
    <row r="28" customFormat="false" ht="13.8" hidden="false" customHeight="false" outlineLevel="0" collapsed="false">
      <c r="C28" s="29"/>
      <c r="D28" s="29"/>
      <c r="E28" s="29"/>
      <c r="F28" s="29"/>
    </row>
    <row r="29" customFormat="false" ht="13.8" hidden="false" customHeight="false" outlineLevel="0" collapsed="false">
      <c r="B29" s="2"/>
      <c r="C29" s="29"/>
      <c r="D29" s="29"/>
      <c r="E29" s="29"/>
      <c r="F29" s="29"/>
    </row>
    <row r="30" customFormat="false" ht="13.8" hidden="false" customHeight="false" outlineLevel="0" collapsed="false">
      <c r="B30" s="2"/>
    </row>
    <row r="31" customFormat="false" ht="13.8" hidden="false" customHeight="false" outlineLevel="0" collapsed="false">
      <c r="B31" s="33" t="s">
        <v>67</v>
      </c>
    </row>
    <row r="32" customFormat="false" ht="13.8" hidden="false" customHeight="false" outlineLevel="0" collapsed="false">
      <c r="B32" s="34" t="s">
        <v>68</v>
      </c>
    </row>
  </sheetData>
  <mergeCells count="9">
    <mergeCell ref="A1:Q1"/>
    <mergeCell ref="A2:Q2"/>
    <mergeCell ref="A3:Q3"/>
    <mergeCell ref="G4:J4"/>
    <mergeCell ref="L4:P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B1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6" activeCellId="0" sqref="B16"/>
    </sheetView>
  </sheetViews>
  <sheetFormatPr defaultColWidth="11.13671875" defaultRowHeight="14.5" zeroHeight="false" outlineLevelRow="0" outlineLevelCol="0"/>
  <cols>
    <col collapsed="false" customWidth="true" hidden="false" outlineLevel="0" max="1" min="1" style="2" width="23.01"/>
    <col collapsed="false" customWidth="true" hidden="false" outlineLevel="0" max="2" min="2" style="2" width="23.54"/>
  </cols>
  <sheetData>
    <row r="9" customFormat="false" ht="14.5" hidden="false" customHeight="false" outlineLevel="0" collapsed="false">
      <c r="A9" s="2" t="s">
        <v>69</v>
      </c>
      <c r="B9" s="2" t="s">
        <v>70</v>
      </c>
    </row>
    <row r="12" customFormat="false" ht="14.5" hidden="false" customHeight="false" outlineLevel="0" collapsed="false">
      <c r="A12" s="2" t="s">
        <v>71</v>
      </c>
      <c r="B12" s="2" t="s">
        <v>72</v>
      </c>
    </row>
    <row r="13" customFormat="false" ht="14.5" hidden="false" customHeight="false" outlineLevel="0" collapsed="false">
      <c r="B13" s="2" t="s">
        <v>73</v>
      </c>
    </row>
    <row r="14" customFormat="false" ht="14.5" hidden="false" customHeight="false" outlineLevel="0" collapsed="false">
      <c r="B14" s="2" t="s">
        <v>74</v>
      </c>
    </row>
    <row r="15" customFormat="false" ht="14.5" hidden="false" customHeight="false" outlineLevel="0" collapsed="false">
      <c r="B15" s="2" t="s">
        <v>75</v>
      </c>
    </row>
    <row r="16" customFormat="false" ht="14.5" hidden="false" customHeight="false" outlineLevel="0" collapsed="false">
      <c r="B16" s="2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2983</TotalTime>
  <Application>LibreOffice/7.5.7.1$MacOSX_X86_64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2019-09-03T00:52:39Z</dcterms:created>
  <dc:creator/>
  <dc:description/>
  <dc:language>en-US</dc:language>
  <cp:lastModifiedBy/>
  <dcterms:modified xsi:type="dcterms:W3CDTF">2024-02-07T12:51:47Z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