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9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17.xml.rels" ContentType="application/vnd.openxmlformats-package.relationships+xml"/>
  <Override PartName="/xl/worksheets/_rels/sheet8.xml.rels" ContentType="application/vnd.openxmlformats-package.relationships+xml"/>
  <Override PartName="/xl/worksheets/_rels/sheet15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drawings/drawing1.xml" ContentType="application/vnd.openxmlformats-officedocument.drawing+xml"/>
  <Override PartName="/xl/drawings/drawing18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_rels/drawing17.xml.rels" ContentType="application/vnd.openxmlformats-package.relationships+xml"/>
  <Override PartName="/xl/drawings/_rels/drawing8.xml.rels" ContentType="application/vnd.openxmlformats-package.relationships+xml"/>
  <Override PartName="/xl/drawings/_rels/drawing16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5.xml.rels" ContentType="application/vnd.openxmlformats-package.relationships+xml"/>
  <Override PartName="/xl/drawings/_rels/drawing13.xml.rels" ContentType="application/vnd.openxmlformats-package.relationships+xml"/>
  <Override PartName="/xl/drawings/_rels/drawing4.xml.rels" ContentType="application/vnd.openxmlformats-package.relationships+xml"/>
  <Override PartName="/xl/drawings/_rels/drawing11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8.xml.rels" ContentType="application/vnd.openxmlformats-package.relationships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Matematicas" sheetId="2" state="visible" r:id="rId3"/>
    <sheet name="Lenguaje" sheetId="3" state="visible" r:id="rId4"/>
    <sheet name="CCNN" sheetId="4" state="visible" r:id="rId5"/>
    <sheet name="EESS" sheetId="5" state="visible" r:id="rId6"/>
    <sheet name="Ingles" sheetId="6" state="visible" r:id="rId7"/>
    <sheet name="EEFF" sheetId="7" state="visible" r:id="rId8"/>
    <sheet name="ECA" sheetId="8" state="visible" r:id="rId9"/>
    <sheet name="INFORMACIÓN" sheetId="9" state="hidden" r:id="rId10"/>
    <sheet name="A" sheetId="10" state="hidden" r:id="rId11"/>
    <sheet name="B" sheetId="11" state="hidden" r:id="rId12"/>
    <sheet name="C" sheetId="12" state="hidden" r:id="rId13"/>
    <sheet name="D" sheetId="13" state="hidden" r:id="rId14"/>
    <sheet name="E" sheetId="14" state="hidden" r:id="rId15"/>
    <sheet name="asignatura8" sheetId="15" state="visible" r:id="rId16"/>
    <sheet name="asignatura9" sheetId="16" state="visible" r:id="rId17"/>
    <sheet name="asignatura10" sheetId="17" state="visible" r:id="rId18"/>
    <sheet name="asignatura11" sheetId="18" state="visible" r:id="rId19"/>
    <sheet name="asignatura12" sheetId="19" state="visible" r:id="rId20"/>
    <sheet name="consolidado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<sst xmlns="http://schemas.openxmlformats.org/spreadsheetml/2006/main" count="1131" uniqueCount="367">
  <si>
    <t xml:space="preserve">DATA</t>
  </si>
  <si>
    <t xml:space="preserve">#</t>
  </si>
  <si>
    <t xml:space="preserve">STUDENTS</t>
  </si>
  <si>
    <t xml:space="preserve">SUBJECTS</t>
  </si>
  <si>
    <t xml:space="preserve">Teachers</t>
  </si>
  <si>
    <t xml:space="preserve">Institución</t>
  </si>
  <si>
    <t xml:space="preserve">UNIDAD EDUCATIVA 12 DE FEBRERO</t>
  </si>
  <si>
    <t xml:space="preserve">CABRERA BARROS ESPERANZA CISNE</t>
  </si>
  <si>
    <t xml:space="preserve">Matematicas</t>
  </si>
  <si>
    <t xml:space="preserve">Carlos Cueva</t>
  </si>
  <si>
    <t xml:space="preserve">Curso</t>
  </si>
  <si>
    <t xml:space="preserve">1ro BGU A</t>
  </si>
  <si>
    <t xml:space="preserve">CASTILLO SANIMBA YANDER WELINGTON</t>
  </si>
  <si>
    <t xml:space="preserve">Lenguage</t>
  </si>
  <si>
    <t xml:space="preserve">Gina Jaya</t>
  </si>
  <si>
    <t xml:space="preserve">Asignatura</t>
  </si>
  <si>
    <t xml:space="preserve">Ingles</t>
  </si>
  <si>
    <t xml:space="preserve">CORAIZA CERDA EMERSON DAVID</t>
  </si>
  <si>
    <t xml:space="preserve">CCNN</t>
  </si>
  <si>
    <t xml:space="preserve">Ligia Maza</t>
  </si>
  <si>
    <t xml:space="preserve">Tutor</t>
  </si>
  <si>
    <t xml:space="preserve">Gustavo Ruiz</t>
  </si>
  <si>
    <t xml:space="preserve">TORRES SANCHEZ LUIS ANGEL</t>
  </si>
  <si>
    <t xml:space="preserve">EESS</t>
  </si>
  <si>
    <t xml:space="preserve">Tania Morales</t>
  </si>
  <si>
    <t xml:space="preserve">Año Lectivo</t>
  </si>
  <si>
    <t xml:space="preserve">2023-2024</t>
  </si>
  <si>
    <t xml:space="preserve">VILLEGAS COLALA ANTHONY DANIEL</t>
  </si>
  <si>
    <t xml:space="preserve">Periodo</t>
  </si>
  <si>
    <t xml:space="preserve">Primer Bimestre</t>
  </si>
  <si>
    <t xml:space="preserve">VINAMAGUA MONTOYA MARIANA ELIZABETH</t>
  </si>
  <si>
    <t xml:space="preserve">EEFF</t>
  </si>
  <si>
    <t xml:space="preserve">Sonia Garcia</t>
  </si>
  <si>
    <t xml:space="preserve">Jornada y Modalidad:</t>
  </si>
  <si>
    <t xml:space="preserve">Nocturna-Intensiva</t>
  </si>
  <si>
    <t xml:space="preserve">ECA</t>
  </si>
  <si>
    <t xml:space="preserve">Emerson Leon</t>
  </si>
  <si>
    <t xml:space="preserve">Ciudad</t>
  </si>
  <si>
    <t xml:space="preserve">Zamora-Ecuador</t>
  </si>
  <si>
    <t xml:space="preserve">asignatura8</t>
  </si>
  <si>
    <t xml:space="preserve">asignatura9</t>
  </si>
  <si>
    <t xml:space="preserve">asignatura10</t>
  </si>
  <si>
    <t xml:space="preserve">asignatura11</t>
  </si>
  <si>
    <t xml:space="preserve">asignatura12</t>
  </si>
  <si>
    <t xml:space="preserve">Consolidado de Calificaciones del</t>
  </si>
  <si>
    <t xml:space="preserve">Asignatura:</t>
  </si>
  <si>
    <t xml:space="preserve">Docente:</t>
  </si>
  <si>
    <t xml:space="preserve">Modalidad:</t>
  </si>
  <si>
    <t xml:space="preserve">N°</t>
  </si>
  <si>
    <t xml:space="preserve">NÓMINA</t>
  </si>
  <si>
    <t xml:space="preserve">PRIMER BIMESTRE</t>
  </si>
  <si>
    <t xml:space="preserve">SEGUNDO BIMESTRE</t>
  </si>
  <si>
    <t xml:space="preserve">Parcial 1</t>
  </si>
  <si>
    <t xml:space="preserve">Parcial 2</t>
  </si>
  <si>
    <t xml:space="preserve">Promedio</t>
  </si>
  <si>
    <t xml:space="preserve">80% Promedio</t>
  </si>
  <si>
    <t xml:space="preserve">Examen</t>
  </si>
  <si>
    <t xml:space="preserve">20% Examen</t>
  </si>
  <si>
    <t xml:space="preserve">Bimestre 1</t>
  </si>
  <si>
    <t xml:space="preserve">Bimestre 2</t>
  </si>
  <si>
    <t xml:space="preserve">Promedio Anual</t>
  </si>
  <si>
    <t xml:space="preserve">Supletorio</t>
  </si>
  <si>
    <t xml:space="preserve">Faltas</t>
  </si>
  <si>
    <t xml:space="preserve">Comportamiento</t>
  </si>
  <si>
    <t xml:space="preserve"> </t>
  </si>
  <si>
    <t xml:space="preserve">B</t>
  </si>
  <si>
    <t xml:space="preserve">Promedio:</t>
  </si>
  <si>
    <t xml:space="preserve">Jimmy Gustavo Ruiz Campoverde</t>
  </si>
  <si>
    <t xml:space="preserve">DOCENTE  DE INGLES 10mo EGB “A” INTENSIVA</t>
  </si>
  <si>
    <t xml:space="preserve">INSPECTOR DE CURSO</t>
  </si>
  <si>
    <t xml:space="preserve">Edgar F. Vásquez C.</t>
  </si>
  <si>
    <t xml:space="preserve">CURSOS</t>
  </si>
  <si>
    <t xml:space="preserve">DÉCIMO GRADO E.G.B. "A"</t>
  </si>
  <si>
    <t xml:space="preserve">DÉCIMO GRADO E.G.B. "B"</t>
  </si>
  <si>
    <t xml:space="preserve">DÉCIMO GRADO E.G.B. "C"</t>
  </si>
  <si>
    <t xml:space="preserve">DÉCIMO AÑO E.G.B. "D"</t>
  </si>
  <si>
    <t xml:space="preserve">DÉCIMO AÑO E.G.B. "E"</t>
  </si>
  <si>
    <t xml:space="preserve">Institución Educativa:</t>
  </si>
  <si>
    <t xml:space="preserve">UNIDAD EDUCATIVA 12 DE FEBRERO - 19H00016</t>
  </si>
  <si>
    <t xml:space="preserve">Régimen:</t>
  </si>
  <si>
    <t xml:space="preserve">SIERRA</t>
  </si>
  <si>
    <t xml:space="preserve">Año Lectivo:</t>
  </si>
  <si>
    <t xml:space="preserve">2018 - 2019</t>
  </si>
  <si>
    <t xml:space="preserve">Jornada:</t>
  </si>
  <si>
    <t xml:space="preserve">MATUTINA</t>
  </si>
  <si>
    <t xml:space="preserve">Año Escolar:</t>
  </si>
  <si>
    <t xml:space="preserve">9NO DE EGB</t>
  </si>
  <si>
    <t xml:space="preserve">Paralelo:</t>
  </si>
  <si>
    <t xml:space="preserve">A</t>
  </si>
  <si>
    <t xml:space="preserve">No.</t>
  </si>
  <si>
    <t xml:space="preserve">CÉDULA</t>
  </si>
  <si>
    <t xml:space="preserve">NOMBRES COMPLETOS</t>
  </si>
  <si>
    <t xml:space="preserve">1900872282</t>
  </si>
  <si>
    <t xml:space="preserve">ABRIGO MONTOYA CARLOS DANIEL</t>
  </si>
  <si>
    <t xml:space="preserve">1900897818</t>
  </si>
  <si>
    <t xml:space="preserve">ALBA ROMERO ADRIAN ALEJANDRO</t>
  </si>
  <si>
    <t xml:space="preserve">ANDRADE CARRIÓN LUIS ALFONSO</t>
  </si>
  <si>
    <t xml:space="preserve">1900679927</t>
  </si>
  <si>
    <t xml:space="preserve">BARRIO REMACHE JENNER ALEXIS</t>
  </si>
  <si>
    <t xml:space="preserve">1900802479</t>
  </si>
  <si>
    <t xml:space="preserve">CALDERON VIVANCO ERICA NOEMI</t>
  </si>
  <si>
    <t xml:space="preserve">1950003945</t>
  </si>
  <si>
    <t xml:space="preserve">CHINCHAY JIMENEZ JHANDRY YHOSMANY</t>
  </si>
  <si>
    <t xml:space="preserve">1950167898</t>
  </si>
  <si>
    <t xml:space="preserve">CORREA SOTO ANTONY CENAI</t>
  </si>
  <si>
    <t xml:space="preserve">1950007904</t>
  </si>
  <si>
    <t xml:space="preserve">CUENCA CABRERA WILMAN FABRICIO</t>
  </si>
  <si>
    <t xml:space="preserve">1105718579</t>
  </si>
  <si>
    <t xml:space="preserve">GUAJALA RIVERA BRITANY KATHERINE</t>
  </si>
  <si>
    <t xml:space="preserve">1950074904</t>
  </si>
  <si>
    <t xml:space="preserve">JAPON COLLAGUAZO CLAUDIO SEGUNDO</t>
  </si>
  <si>
    <t xml:space="preserve">JAPON SARANGO CRISLEY ANAHI</t>
  </si>
  <si>
    <t xml:space="preserve">1105907644</t>
  </si>
  <si>
    <t xml:space="preserve">JARAMILLO GONZALEZ DAVID MATTHEW</t>
  </si>
  <si>
    <t xml:space="preserve">1900649979</t>
  </si>
  <si>
    <t xml:space="preserve">LARREATEGUI JUMBO JEREMY JARED</t>
  </si>
  <si>
    <t xml:space="preserve">1950118412</t>
  </si>
  <si>
    <t xml:space="preserve">MACAS CAJILIMA KELVIN JHOAN</t>
  </si>
  <si>
    <t xml:space="preserve">1950101517</t>
  </si>
  <si>
    <t xml:space="preserve">MARTINEZ UCHUARI MERLY DAYANA                     </t>
  </si>
  <si>
    <t xml:space="preserve">1950007375</t>
  </si>
  <si>
    <t xml:space="preserve">MERA ROMERO DANIELA NICOLE</t>
  </si>
  <si>
    <t xml:space="preserve">ORDOÑEZ SIXTO</t>
  </si>
  <si>
    <t xml:space="preserve">1900911668</t>
  </si>
  <si>
    <t xml:space="preserve">PAUCAR GUAYLLAS YESSICA ANDREA</t>
  </si>
  <si>
    <t xml:space="preserve">1755870290</t>
  </si>
  <si>
    <t xml:space="preserve">PIEDRA COBO JAVIER</t>
  </si>
  <si>
    <t xml:space="preserve">1756220156</t>
  </si>
  <si>
    <t xml:space="preserve">PINOS ACARO ALEX DAVID</t>
  </si>
  <si>
    <t xml:space="preserve">1900740786</t>
  </si>
  <si>
    <t xml:space="preserve">PUCHA MAZA SANTIAGO ALEXANDER</t>
  </si>
  <si>
    <t xml:space="preserve">1900894054</t>
  </si>
  <si>
    <t xml:space="preserve">ROMERO MACAS KERLY ANAHI</t>
  </si>
  <si>
    <t xml:space="preserve">1900669712</t>
  </si>
  <si>
    <t xml:space="preserve">ROMERO ORDOÑEZ IAN DANIEL</t>
  </si>
  <si>
    <t xml:space="preserve">1950047264</t>
  </si>
  <si>
    <t xml:space="preserve">ROSILLO MENDIETA ANGELLY CRISTINA                 </t>
  </si>
  <si>
    <t xml:space="preserve">1900853480</t>
  </si>
  <si>
    <t xml:space="preserve">SILVA LEON BRANDON LEONEL</t>
  </si>
  <si>
    <t xml:space="preserve">1900815075</t>
  </si>
  <si>
    <t xml:space="preserve">TELLO RODAS PABLO ANIBAL</t>
  </si>
  <si>
    <t xml:space="preserve">1900666494</t>
  </si>
  <si>
    <t xml:space="preserve">URGILES JUMBO SOFI ANAHI</t>
  </si>
  <si>
    <t xml:space="preserve">1900859776</t>
  </si>
  <si>
    <t xml:space="preserve">VEINTIMILLA VILLALTA MELANY ESTEFANIA</t>
  </si>
  <si>
    <t xml:space="preserve">1950004026</t>
  </si>
  <si>
    <t xml:space="preserve">VELEZ SANCHEZ ROMMINA ELIZABETH</t>
  </si>
  <si>
    <t xml:space="preserve">1900840289</t>
  </si>
  <si>
    <t xml:space="preserve">ZUMBA CHALCO MARILYN DAYANNA</t>
  </si>
  <si>
    <t xml:space="preserve">Transformar la educación, misión de TODOS</t>
  </si>
  <si>
    <t xml:space="preserve">1900944727</t>
  </si>
  <si>
    <t xml:space="preserve">ALVARADO PARRA JOSE ANDRES</t>
  </si>
  <si>
    <t xml:space="preserve">1900964980</t>
  </si>
  <si>
    <t xml:space="preserve">AVILA PALACIOS JHANDRY ISMAEL</t>
  </si>
  <si>
    <t xml:space="preserve">1900679935</t>
  </si>
  <si>
    <t xml:space="preserve">BARRIO REMACHE JOFFRE JAIR</t>
  </si>
  <si>
    <t xml:space="preserve">1950040657</t>
  </si>
  <si>
    <t xml:space="preserve">CANGO RAMON ADRIAN RAFAEL</t>
  </si>
  <si>
    <t xml:space="preserve">1900826262</t>
  </si>
  <si>
    <t xml:space="preserve">CARRION RAMON FREDDY RONALDO                      </t>
  </si>
  <si>
    <t xml:space="preserve">CASTILLO JIMÉNEZ VICTOR DANIEL</t>
  </si>
  <si>
    <t xml:space="preserve">1950034148</t>
  </si>
  <si>
    <t xml:space="preserve">CHALAN GUAYLLAS KAROL LILIANA</t>
  </si>
  <si>
    <t xml:space="preserve">1950136786</t>
  </si>
  <si>
    <t xml:space="preserve">CHAMBA MUÑOZ CRISTOFER ISMAEL</t>
  </si>
  <si>
    <t xml:space="preserve">1950112548</t>
  </si>
  <si>
    <t xml:space="preserve">CONTENTO MARTINEZ RENATO BLADIMIR</t>
  </si>
  <si>
    <t xml:space="preserve">1900839208</t>
  </si>
  <si>
    <t xml:space="preserve">GONZALEZ MACAS CASANDRA MISHELLE</t>
  </si>
  <si>
    <t xml:space="preserve">GRANDA GUAMAN TWPAK FIDEL</t>
  </si>
  <si>
    <t xml:space="preserve">1900875004</t>
  </si>
  <si>
    <t xml:space="preserve">HUELEDEL PULLAGUARI NATHALY YOJANA</t>
  </si>
  <si>
    <t xml:space="preserve">1950139541</t>
  </si>
  <si>
    <t xml:space="preserve">ILLESCAS PUWAINCHIR CARLOS RAUL</t>
  </si>
  <si>
    <t xml:space="preserve">1900815612</t>
  </si>
  <si>
    <t xml:space="preserve">MACAS GONZALEZ DABYS GABRIEL</t>
  </si>
  <si>
    <t xml:space="preserve">1105349557</t>
  </si>
  <si>
    <t xml:space="preserve">MEDINA OBACO NIXON DANIEL</t>
  </si>
  <si>
    <t xml:space="preserve">1150702478</t>
  </si>
  <si>
    <t xml:space="preserve">MINGA AVILA LUIS ERICK</t>
  </si>
  <si>
    <t xml:space="preserve">1900848811</t>
  </si>
  <si>
    <t xml:space="preserve">MONTAÑO CAAMAÑO ESCARLETH LISSETH</t>
  </si>
  <si>
    <t xml:space="preserve">1900805340</t>
  </si>
  <si>
    <t xml:space="preserve">NAMCELA NAULA JOSE JAVIER</t>
  </si>
  <si>
    <t xml:space="preserve">1105642704</t>
  </si>
  <si>
    <t xml:space="preserve">ORTEGA GONZALES ALICE VALENTINA</t>
  </si>
  <si>
    <t xml:space="preserve">1950002244</t>
  </si>
  <si>
    <t xml:space="preserve">PINTA SANCHEZ MICHAEL JOSE</t>
  </si>
  <si>
    <t xml:space="preserve">1950002384</t>
  </si>
  <si>
    <t xml:space="preserve">PIZARRO ROCANO CRISTIAN DAVID</t>
  </si>
  <si>
    <t xml:space="preserve">1900979640</t>
  </si>
  <si>
    <t xml:space="preserve">REMACHE ROMERO CARLOS IVAN</t>
  </si>
  <si>
    <t xml:space="preserve">1950176758</t>
  </si>
  <si>
    <t xml:space="preserve">ROMERO SARANGO HECTOR ISAAC</t>
  </si>
  <si>
    <t xml:space="preserve">1900878545</t>
  </si>
  <si>
    <t xml:space="preserve">SANCHEZ LOJA SNEYDER ALEXANDER</t>
  </si>
  <si>
    <t xml:space="preserve">1950143154</t>
  </si>
  <si>
    <t xml:space="preserve"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</si>
  <si>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 val="true"/>
        <sz val="12"/>
        <color rgb="FF000000"/>
        <rFont val="Arial"/>
        <family val="2"/>
        <charset val="1"/>
      </rPr>
      <t xml:space="preserve">TODOS</t>
    </r>
  </si>
  <si>
    <t xml:space="preserve">C</t>
  </si>
  <si>
    <t xml:space="preserve">1900772342</t>
  </si>
  <si>
    <t xml:space="preserve">ALULIMA VICENTE JORDYN ALEXANDER                  </t>
  </si>
  <si>
    <t xml:space="preserve">1900646074</t>
  </si>
  <si>
    <t xml:space="preserve">ALVAREZ ABRIGO JEAN CARLOS                        </t>
  </si>
  <si>
    <t xml:space="preserve">1950123198</t>
  </si>
  <si>
    <t xml:space="preserve">ALVAREZ ALVAREZ DANIA VALERIA</t>
  </si>
  <si>
    <t xml:space="preserve">1900870476</t>
  </si>
  <si>
    <t xml:space="preserve">BENALCAZAR SOZORANGA CHRISTIAN ANDRES             </t>
  </si>
  <si>
    <t xml:space="preserve">1900632132</t>
  </si>
  <si>
    <t xml:space="preserve">CADMELEMA RIOFRIO KEVIN NICOLAS</t>
  </si>
  <si>
    <t xml:space="preserve">1950164598</t>
  </si>
  <si>
    <t xml:space="preserve">CARRION CAMACHO MATTIA JOSE</t>
  </si>
  <si>
    <t xml:space="preserve">1900757582</t>
  </si>
  <si>
    <t xml:space="preserve">CORDERO LOZANO DAVID FERNANDO</t>
  </si>
  <si>
    <t xml:space="preserve">1900777085</t>
  </si>
  <si>
    <t xml:space="preserve">GARCIA YAURIPOMA GENESIS ANAHI</t>
  </si>
  <si>
    <t xml:space="preserve">1900883750</t>
  </si>
  <si>
    <t xml:space="preserve">GRANDA UREÑA JOSTHIN DAVID</t>
  </si>
  <si>
    <t xml:space="preserve">RETIRADA:</t>
  </si>
  <si>
    <t xml:space="preserve">GRANDA GOMEZ ANGÉLICA DAYANA</t>
  </si>
  <si>
    <t xml:space="preserve">1900779677</t>
  </si>
  <si>
    <t xml:space="preserve">GUALAN CUENCA MAYKEL ARMANDO</t>
  </si>
  <si>
    <t xml:space="preserve">1900814359</t>
  </si>
  <si>
    <t xml:space="preserve">IBARRA TOARE KERLY ALISSON</t>
  </si>
  <si>
    <t xml:space="preserve">JIMÉNEZ TORRES ANA BELEN</t>
  </si>
  <si>
    <t xml:space="preserve">1900881929</t>
  </si>
  <si>
    <t xml:space="preserve">LOPEZ MARTINEZ YOSTIN RONALDO</t>
  </si>
  <si>
    <t xml:space="preserve">MACAS ABRIGO ESTEFANIA CAROLINA</t>
  </si>
  <si>
    <t xml:space="preserve">0707013645</t>
  </si>
  <si>
    <t xml:space="preserve">MEDINA CARCHIPULLA JOFFRE GABRIEL</t>
  </si>
  <si>
    <t xml:space="preserve">1900798529</t>
  </si>
  <si>
    <t xml:space="preserve">MIJAS VALENCIA IBETH ARACELY</t>
  </si>
  <si>
    <t xml:space="preserve">1900698406</t>
  </si>
  <si>
    <t xml:space="preserve">MINGA CARDENAS PERLA DAYANA</t>
  </si>
  <si>
    <t xml:space="preserve">1900904135</t>
  </si>
  <si>
    <t xml:space="preserve">ORDOÑEZ ORDOÑEZ JAKELYNE NAYELI</t>
  </si>
  <si>
    <t xml:space="preserve">1900868488</t>
  </si>
  <si>
    <t xml:space="preserve">PACHECO PACHECO SARA BELEN</t>
  </si>
  <si>
    <t xml:space="preserve">1105345134</t>
  </si>
  <si>
    <t xml:space="preserve">PINEDA RAMON DIANA PAOLA</t>
  </si>
  <si>
    <t xml:space="preserve">1900834498</t>
  </si>
  <si>
    <t xml:space="preserve">RAMON PATIÑO ALCIVAR MISAEL</t>
  </si>
  <si>
    <t xml:space="preserve">1900648013</t>
  </si>
  <si>
    <t xml:space="preserve">REMACHE LEON DAYANA BERENICE</t>
  </si>
  <si>
    <t xml:space="preserve">1900888437</t>
  </si>
  <si>
    <t xml:space="preserve">ROJAS CHIRIAPO YOJANA RASHELL</t>
  </si>
  <si>
    <t xml:space="preserve">1900721067</t>
  </si>
  <si>
    <t xml:space="preserve">ROMERO CAMACHO YAREXI DANAE</t>
  </si>
  <si>
    <t xml:space="preserve">1950119956</t>
  </si>
  <si>
    <t xml:space="preserve">ROMERO SARANGO NAYELI BRIGITTE</t>
  </si>
  <si>
    <t xml:space="preserve">1950123297</t>
  </si>
  <si>
    <t xml:space="preserve">ROMERO SARANGO NAYELI MAILY</t>
  </si>
  <si>
    <t xml:space="preserve">1900776640</t>
  </si>
  <si>
    <t xml:space="preserve">SUQUILANDA MONTOYA FERNANDO NOE</t>
  </si>
  <si>
    <t xml:space="preserve">1900840743</t>
  </si>
  <si>
    <t xml:space="preserve">VIVANCO QUEZADA EMILY PRISCILA</t>
  </si>
  <si>
    <t xml:space="preserve">Transformar la educación, misión de</t>
  </si>
  <si>
    <t xml:space="preserve">TODOS</t>
  </si>
  <si>
    <t xml:space="preserve">D</t>
  </si>
  <si>
    <t xml:space="preserve">1950019917</t>
  </si>
  <si>
    <t xml:space="preserve">ALVAREZ CASTILLO MAYTE YELENA</t>
  </si>
  <si>
    <t xml:space="preserve">1950194892</t>
  </si>
  <si>
    <t xml:space="preserve">BURNEO GARCIA ANTHONNY JAVIER</t>
  </si>
  <si>
    <t xml:space="preserve">CABRERA JUMBO CESAR DANIEL</t>
  </si>
  <si>
    <t xml:space="preserve">1950218949</t>
  </si>
  <si>
    <t xml:space="preserve">CASTILLO MONTOYA FAVIAN ISMAEL</t>
  </si>
  <si>
    <t xml:space="preserve">CHALCO RAMON NATALY DANIELA</t>
  </si>
  <si>
    <t xml:space="preserve">RETIRADO</t>
  </si>
  <si>
    <t xml:space="preserve">CHALAN SERAQUIVE MICHAEL DAVID</t>
  </si>
  <si>
    <t xml:space="preserve">CORDOVA ZAMAREÑO JUAN ARIEL</t>
  </si>
  <si>
    <t xml:space="preserve">ESPARZA CANGO JHONSON FABIAN</t>
  </si>
  <si>
    <t xml:space="preserve">1900773266</t>
  </si>
  <si>
    <t xml:space="preserve">GONZALEZ NAMICELA KEVIN PATRICIO</t>
  </si>
  <si>
    <t xml:space="preserve">1900858141</t>
  </si>
  <si>
    <t xml:space="preserve">GRANDA VACA CRISTOPHER MOISES</t>
  </si>
  <si>
    <t xml:space="preserve">1950033454</t>
  </si>
  <si>
    <t xml:space="preserve">GUAMAN CANGO NEYSER ALBEIRO</t>
  </si>
  <si>
    <t xml:space="preserve">GUALAN MACAS VÍCTOR ESTÁLIN</t>
  </si>
  <si>
    <t xml:space="preserve">1900678051</t>
  </si>
  <si>
    <t xml:space="preserve">GUAYA REMACHE KARLA DAILY</t>
  </si>
  <si>
    <t xml:space="preserve">1900980515</t>
  </si>
  <si>
    <t xml:space="preserve">JARAMILLO GARCIA MARELY ANAHI</t>
  </si>
  <si>
    <t xml:space="preserve">1900665553</t>
  </si>
  <si>
    <t xml:space="preserve">JARAMILLO GUERRERO VIVIAN SARAHI</t>
  </si>
  <si>
    <t xml:space="preserve">1950195535</t>
  </si>
  <si>
    <t xml:space="preserve">JIMENEZ MOROCHO ISMAEL SEBASTIAN</t>
  </si>
  <si>
    <t xml:space="preserve">MAZA CANGO DIANA ISABEL</t>
  </si>
  <si>
    <t xml:space="preserve">MENDOZA IBARRA ANTHONY AGUSTIN</t>
  </si>
  <si>
    <t xml:space="preserve">1950112332</t>
  </si>
  <si>
    <t xml:space="preserve">MONTAÑO ZHUNAULA LUISA FERNANDA</t>
  </si>
  <si>
    <t xml:space="preserve">MONTOYA QUEZADA ANGÉLICA</t>
  </si>
  <si>
    <t xml:space="preserve">1950140978</t>
  </si>
  <si>
    <t xml:space="preserve">MORILLO CAMACHO CRISTIAN DAVID</t>
  </si>
  <si>
    <t xml:space="preserve">OLIVARES CHUCHUCA EVA CRISTINA</t>
  </si>
  <si>
    <t xml:space="preserve">1900832880</t>
  </si>
  <si>
    <t xml:space="preserve">ORELLANA JIMENEZ CARLOS EDUARDO</t>
  </si>
  <si>
    <t xml:space="preserve">1950073997</t>
  </si>
  <si>
    <t xml:space="preserve">PARDO GRANDA JHANDRY OMAR                         </t>
  </si>
  <si>
    <t xml:space="preserve">1900859008</t>
  </si>
  <si>
    <t xml:space="preserve">PAREDES BRAVO ROMINA DAYANARA</t>
  </si>
  <si>
    <t xml:space="preserve">1900678671</t>
  </si>
  <si>
    <t xml:space="preserve">POMA GRANDA ALEX VINICIO</t>
  </si>
  <si>
    <t xml:space="preserve">1950116093</t>
  </si>
  <si>
    <t xml:space="preserve">RAMON GONZALEZ RUTH MARICELA</t>
  </si>
  <si>
    <t xml:space="preserve">1950001865</t>
  </si>
  <si>
    <t xml:space="preserve">RODRIGUEZ TITUANA HENRY ENRIQUE</t>
  </si>
  <si>
    <t xml:space="preserve">1900675503</t>
  </si>
  <si>
    <t xml:space="preserve">ROMERO SANCHEZ LUIS LEONEL</t>
  </si>
  <si>
    <t xml:space="preserve">SALINAS GONZALEZ ANDREA CAROLINA</t>
  </si>
  <si>
    <t xml:space="preserve">1900980242</t>
  </si>
  <si>
    <t xml:space="preserve">SANTORUM TORRES DAYANA MAGALY</t>
  </si>
  <si>
    <t xml:space="preserve">1950118784</t>
  </si>
  <si>
    <t xml:space="preserve">SILVA ZAMBRANO VALERIA ROSIBEL</t>
  </si>
  <si>
    <t xml:space="preserve">1900869387</t>
  </si>
  <si>
    <t xml:space="preserve">SUCUNUTA ZARUMA JHORDAN DANIEL</t>
  </si>
  <si>
    <t xml:space="preserve">1900780329</t>
  </si>
  <si>
    <t xml:space="preserve">TITUANA GOMEZ ANA CRISTINA</t>
  </si>
  <si>
    <t xml:space="preserve">TIWI TIWI ANDY JOSÉ</t>
  </si>
  <si>
    <t xml:space="preserve">E</t>
  </si>
  <si>
    <t xml:space="preserve">1900893882</t>
  </si>
  <si>
    <t xml:space="preserve">ALCIVAR TANDAZO LUISANA YAMILE</t>
  </si>
  <si>
    <t xml:space="preserve">1950140556</t>
  </si>
  <si>
    <t xml:space="preserve">ANDRADE ABAD MARELY ANGELETH</t>
  </si>
  <si>
    <t xml:space="preserve">BALCAZAR LEON RIGOBERTO ALEJANDRO</t>
  </si>
  <si>
    <t xml:space="preserve">1900739622</t>
  </si>
  <si>
    <t xml:space="preserve">BARBA PILOSO CRISTIAN GONZALO</t>
  </si>
  <si>
    <t xml:space="preserve">1950032936</t>
  </si>
  <si>
    <t xml:space="preserve">CABRERA PUGLLA SARAH ISABEL</t>
  </si>
  <si>
    <t xml:space="preserve">1900984293</t>
  </si>
  <si>
    <t xml:space="preserve">CAJAMARCA ORDOÑEZ RENI JHORSH</t>
  </si>
  <si>
    <t xml:space="preserve">CHAMBA DIEGO</t>
  </si>
  <si>
    <t xml:space="preserve">1900869858</t>
  </si>
  <si>
    <t xml:space="preserve">ENCALADA SUQUILANDA DAVID SEBASTIAN</t>
  </si>
  <si>
    <t xml:space="preserve">GUAILLAS LUISA TAMARA</t>
  </si>
  <si>
    <t xml:space="preserve">1900828912</t>
  </si>
  <si>
    <t xml:space="preserve">JAPON VILLAVICENCIO JHOEL ANDRES</t>
  </si>
  <si>
    <t xml:space="preserve">1950108462</t>
  </si>
  <si>
    <t xml:space="preserve">JARAMILLO JIMENEZ JHORLENY JAMILETH</t>
  </si>
  <si>
    <t xml:space="preserve">1900838275</t>
  </si>
  <si>
    <t xml:space="preserve">JIMENEZ GUALAN TAYLOR ANDERSON</t>
  </si>
  <si>
    <t xml:space="preserve">1950143162</t>
  </si>
  <si>
    <t xml:space="preserve">MARTIN AKACHU NOHELIA ALEXANDRA</t>
  </si>
  <si>
    <t xml:space="preserve">1950030112</t>
  </si>
  <si>
    <t xml:space="preserve">ORELLANA SIGCHO ANGELIQUE CRISTINA</t>
  </si>
  <si>
    <t xml:space="preserve">PULLAGUARI JOHANA</t>
  </si>
  <si>
    <t xml:space="preserve">MEDINA SANCHEZ SAID POLIVIO</t>
  </si>
  <si>
    <t xml:space="preserve">1900776731</t>
  </si>
  <si>
    <t xml:space="preserve">RODRIGUEZ PEREZ LUIS OSWALDO</t>
  </si>
  <si>
    <t xml:space="preserve">1900859602</t>
  </si>
  <si>
    <t xml:space="preserve">SALINAS ARMIJOS GALILEA SARAI</t>
  </si>
  <si>
    <t xml:space="preserve">1900845684</t>
  </si>
  <si>
    <t xml:space="preserve">SANMARTIN ALBITO PABLO SEBASTIAN</t>
  </si>
  <si>
    <t xml:space="preserve">1900985860</t>
  </si>
  <si>
    <t xml:space="preserve">SARANGO CHAMBA GENESIS KATIUSKA</t>
  </si>
  <si>
    <t xml:space="preserve">1900859099</t>
  </si>
  <si>
    <t xml:space="preserve">SILVA ARROBO SANTIAGO MEDARDO</t>
  </si>
  <si>
    <t xml:space="preserve">1400747588</t>
  </si>
  <si>
    <t xml:space="preserve">TIMIAS TIWI EDUARDO ISRAEL</t>
  </si>
  <si>
    <t xml:space="preserve">1900891464</t>
  </si>
  <si>
    <t xml:space="preserve">TOLEDO PEZO JERALD ESLEYTHER</t>
  </si>
  <si>
    <t xml:space="preserve">1950140564</t>
  </si>
  <si>
    <t xml:space="preserve">UCHUARI MACIAS REILY NEIL</t>
  </si>
  <si>
    <t xml:space="preserve">1950012169</t>
  </si>
  <si>
    <t xml:space="preserve">VICENTE MAZA JHOANNA YAJAIRA</t>
  </si>
  <si>
    <t xml:space="preserve">ZHUNAULA LENÍN</t>
  </si>
  <si>
    <t xml:space="preserve">RETIRADA</t>
  </si>
  <si>
    <t xml:space="preserve">ZUAREZ CHAMBA YANILEYSI EDNITA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</si>
</sst>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mm/dd/yyyy"/>
    <numFmt numFmtId="168" formatCode="mm/dd/yy"/>
    <numFmt numFmtId="169" formatCode="#.00"/>
    <numFmt numFmtId="170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name val="Bodoni MT Black"/>
      <family val="1"/>
      <charset val="1"/>
    </font>
    <font>
      <b val="true"/>
      <sz val="9"/>
      <name val="Bodoni MT Black"/>
      <family val="1"/>
      <charset val="1"/>
    </font>
    <font>
      <b val="true"/>
      <sz val="10"/>
      <name val="Bodoni MT Black"/>
      <family val="1"/>
      <charset val="1"/>
    </font>
    <font>
      <b val="true"/>
      <sz val="7"/>
      <name val="Arial Black"/>
      <family val="2"/>
      <charset val="1"/>
    </font>
    <font>
      <b val="true"/>
      <sz val="10"/>
      <name val="Arial Black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0"/>
      <color rgb="FF000000"/>
      <name val="Arial Black"/>
      <family val="2"/>
      <charset val="1"/>
    </font>
    <font>
      <b val="true"/>
      <sz val="10"/>
      <name val="Cambria"/>
      <family val="1"/>
      <charset val="1"/>
    </font>
    <font>
      <b val="true"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10243E"/>
      <name val="Arial Narrow"/>
      <family val="2"/>
      <charset val="1"/>
    </font>
    <font>
      <b val="true"/>
      <sz val="8"/>
      <name val="Arial Unicode MS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99FF"/>
        <bgColor rgb="FF969696"/>
      </patternFill>
    </fill>
    <fill>
      <patternFill patternType="solid">
        <fgColor rgb="FFFFFFFF"/>
        <bgColor rgb="FFECEBEB"/>
      </patternFill>
    </fill>
    <fill>
      <patternFill patternType="solid">
        <fgColor rgb="FFECEBEB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6" fillId="0" borderId="4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3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1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3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7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CEB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0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757440</xdr:colOff>
      <xdr:row>0</xdr:row>
      <xdr:rowOff>613080</xdr:rowOff>
    </xdr:to>
    <xdr:pic>
      <xdr:nvPicPr>
        <xdr:cNvPr id="9" name="Picture" descr=""/>
        <xdr:cNvPicPr/>
      </xdr:nvPicPr>
      <xdr:blipFill>
        <a:blip r:embed="rId1"/>
        <a:stretch/>
      </xdr:blipFill>
      <xdr:spPr>
        <a:xfrm>
          <a:off x="0" y="0"/>
          <a:ext cx="1097280" cy="613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1</xdr:col>
      <xdr:colOff>719280</xdr:colOff>
      <xdr:row>1</xdr:row>
      <xdr:rowOff>33480</xdr:rowOff>
    </xdr:to>
    <xdr:pic>
      <xdr:nvPicPr>
        <xdr:cNvPr id="10" name="Picture" descr=""/>
        <xdr:cNvPicPr/>
      </xdr:nvPicPr>
      <xdr:blipFill>
        <a:blip r:embed="rId1"/>
        <a:stretch/>
      </xdr:blipFill>
      <xdr:spPr>
        <a:xfrm>
          <a:off x="0" y="57240"/>
          <a:ext cx="1103400" cy="60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28440</xdr:rowOff>
    </xdr:from>
    <xdr:to>
      <xdr:col>1</xdr:col>
      <xdr:colOff>776520</xdr:colOff>
      <xdr:row>1</xdr:row>
      <xdr:rowOff>4680</xdr:rowOff>
    </xdr:to>
    <xdr:pic>
      <xdr:nvPicPr>
        <xdr:cNvPr id="11" name="Picture" descr=""/>
        <xdr:cNvPicPr/>
      </xdr:nvPicPr>
      <xdr:blipFill>
        <a:blip r:embed="rId1"/>
        <a:stretch/>
      </xdr:blipFill>
      <xdr:spPr>
        <a:xfrm>
          <a:off x="0" y="28440"/>
          <a:ext cx="1096560" cy="60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5" name="1 Imagen 1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604080</xdr:colOff>
      <xdr:row>1</xdr:row>
      <xdr:rowOff>169920</xdr:rowOff>
    </xdr:to>
    <xdr:pic>
      <xdr:nvPicPr>
        <xdr:cNvPr id="17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82120" cy="379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1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5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626760</xdr:colOff>
      <xdr:row>1</xdr:row>
      <xdr:rowOff>146520</xdr:rowOff>
    </xdr:to>
    <xdr:pic>
      <xdr:nvPicPr>
        <xdr:cNvPr id="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604800" cy="35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123840</xdr:rowOff>
    </xdr:from>
    <xdr:to>
      <xdr:col>1</xdr:col>
      <xdr:colOff>833400</xdr:colOff>
      <xdr:row>1</xdr:row>
      <xdr:rowOff>3600</xdr:rowOff>
    </xdr:to>
    <xdr:pic>
      <xdr:nvPicPr>
        <xdr:cNvPr id="7" name="Picture" descr=""/>
        <xdr:cNvPicPr/>
      </xdr:nvPicPr>
      <xdr:blipFill>
        <a:blip r:embed="rId1"/>
        <a:stretch/>
      </xdr:blipFill>
      <xdr:spPr>
        <a:xfrm>
          <a:off x="9360" y="123840"/>
          <a:ext cx="1086840" cy="508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1</xdr:col>
      <xdr:colOff>699840</xdr:colOff>
      <xdr:row>0</xdr:row>
      <xdr:rowOff>538200</xdr:rowOff>
    </xdr:to>
    <xdr:pic>
      <xdr:nvPicPr>
        <xdr:cNvPr id="8" name="Picture" descr=""/>
        <xdr:cNvPicPr/>
      </xdr:nvPicPr>
      <xdr:blipFill>
        <a:blip r:embed="rId1"/>
        <a:stretch/>
      </xdr:blipFill>
      <xdr:spPr>
        <a:xfrm>
          <a:off x="28440" y="47520"/>
          <a:ext cx="1107000" cy="49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" activeCellId="0" sqref="F2"/>
    </sheetView>
  </sheetViews>
  <sheetFormatPr defaultColWidth="11.54296875" defaultRowHeight="14.25" zeroHeight="false" outlineLevelRow="0" outlineLevelCol="0"/>
  <cols>
    <col collapsed="false" customWidth="true" hidden="false" outlineLevel="0" max="1" min="1" style="1" width="17.18"/>
    <col collapsed="false" customWidth="true" hidden="false" outlineLevel="0" max="5" min="5" style="1" width="4.91"/>
    <col collapsed="false" customWidth="true" hidden="false" outlineLevel="0" max="10" min="10" style="1" width="5.36"/>
    <col collapsed="false" customWidth="true" hidden="false" outlineLevel="0" max="13" min="13" style="1" width="5.36"/>
  </cols>
  <sheetData>
    <row r="1" customFormat="false" ht="14.25" hidden="false" customHeight="false" outlineLevel="0" collapsed="false">
      <c r="A1" s="2"/>
      <c r="B1" s="3" t="s">
        <v>0</v>
      </c>
      <c r="E1" s="4" t="s">
        <v>1</v>
      </c>
      <c r="F1" s="3" t="s">
        <v>2</v>
      </c>
      <c r="J1" s="5" t="s">
        <v>1</v>
      </c>
      <c r="K1" s="3" t="s">
        <v>3</v>
      </c>
      <c r="M1" s="4" t="s">
        <v>1</v>
      </c>
      <c r="N1" s="3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E2" s="5" t="n">
        <v>1</v>
      </c>
      <c r="F2" s="6" t="s">
        <v>7</v>
      </c>
      <c r="J2" s="5" t="n">
        <v>1</v>
      </c>
      <c r="K2" s="1" t="s">
        <v>8</v>
      </c>
      <c r="M2" s="7" t="n">
        <v>1</v>
      </c>
      <c r="N2" s="1" t="s">
        <v>9</v>
      </c>
    </row>
    <row r="3" customFormat="false" ht="14.25" hidden="false" customHeight="false" outlineLevel="0" collapsed="false">
      <c r="A3" s="2" t="s">
        <v>10</v>
      </c>
      <c r="B3" s="2" t="s">
        <v>11</v>
      </c>
      <c r="E3" s="5" t="n">
        <v>2</v>
      </c>
      <c r="F3" s="6" t="s">
        <v>12</v>
      </c>
      <c r="J3" s="5" t="n">
        <v>2</v>
      </c>
      <c r="K3" s="1" t="s">
        <v>13</v>
      </c>
      <c r="M3" s="7" t="n">
        <v>2</v>
      </c>
      <c r="N3" s="1" t="s">
        <v>14</v>
      </c>
    </row>
    <row r="4" customFormat="false" ht="14.25" hidden="false" customHeight="false" outlineLevel="0" collapsed="false">
      <c r="A4" s="2" t="s">
        <v>15</v>
      </c>
      <c r="B4" s="2" t="s">
        <v>16</v>
      </c>
      <c r="E4" s="5" t="n">
        <v>3</v>
      </c>
      <c r="F4" s="8" t="s">
        <v>17</v>
      </c>
      <c r="J4" s="5" t="n">
        <v>3</v>
      </c>
      <c r="K4" s="1" t="s">
        <v>18</v>
      </c>
      <c r="M4" s="7" t="n">
        <v>3</v>
      </c>
      <c r="N4" s="1" t="s">
        <v>19</v>
      </c>
    </row>
    <row r="5" customFormat="false" ht="14.25" hidden="false" customHeight="false" outlineLevel="0" collapsed="false">
      <c r="A5" s="2" t="s">
        <v>20</v>
      </c>
      <c r="B5" s="2" t="s">
        <v>21</v>
      </c>
      <c r="E5" s="5" t="n">
        <v>4</v>
      </c>
      <c r="F5" s="6" t="s">
        <v>22</v>
      </c>
      <c r="J5" s="5" t="n">
        <v>4</v>
      </c>
      <c r="K5" s="1" t="s">
        <v>23</v>
      </c>
      <c r="M5" s="7" t="n">
        <v>4</v>
      </c>
      <c r="N5" s="1" t="s">
        <v>24</v>
      </c>
    </row>
    <row r="6" customFormat="false" ht="14.25" hidden="false" customHeight="false" outlineLevel="0" collapsed="false">
      <c r="A6" s="2" t="s">
        <v>25</v>
      </c>
      <c r="B6" s="2" t="s">
        <v>26</v>
      </c>
      <c r="E6" s="5" t="n">
        <v>5</v>
      </c>
      <c r="F6" s="6" t="s">
        <v>27</v>
      </c>
      <c r="J6" s="5" t="n">
        <v>5</v>
      </c>
      <c r="K6" s="1" t="s">
        <v>16</v>
      </c>
      <c r="M6" s="7" t="n">
        <v>5</v>
      </c>
      <c r="N6" s="1" t="s">
        <v>21</v>
      </c>
    </row>
    <row r="7" customFormat="false" ht="14.25" hidden="false" customHeight="false" outlineLevel="0" collapsed="false">
      <c r="A7" s="2" t="s">
        <v>28</v>
      </c>
      <c r="B7" s="2" t="s">
        <v>29</v>
      </c>
      <c r="E7" s="5" t="n">
        <v>6</v>
      </c>
      <c r="F7" s="6" t="s">
        <v>30</v>
      </c>
      <c r="J7" s="5" t="n">
        <v>6</v>
      </c>
      <c r="K7" s="1" t="s">
        <v>31</v>
      </c>
      <c r="M7" s="7" t="n">
        <v>6</v>
      </c>
      <c r="N7" s="1" t="s">
        <v>32</v>
      </c>
    </row>
    <row r="8" customFormat="false" ht="14.25" hidden="false" customHeight="false" outlineLevel="0" collapsed="false">
      <c r="A8" s="1" t="s">
        <v>33</v>
      </c>
      <c r="B8" s="1" t="s">
        <v>34</v>
      </c>
      <c r="E8" s="5"/>
      <c r="F8" s="6"/>
      <c r="J8" s="5" t="n">
        <v>7</v>
      </c>
      <c r="K8" s="1" t="s">
        <v>35</v>
      </c>
      <c r="M8" s="7" t="n">
        <v>7</v>
      </c>
      <c r="N8" s="1" t="s">
        <v>36</v>
      </c>
    </row>
    <row r="9" customFormat="false" ht="14.25" hidden="false" customHeight="false" outlineLevel="0" collapsed="false">
      <c r="A9" s="1" t="s">
        <v>37</v>
      </c>
      <c r="B9" s="1" t="s">
        <v>38</v>
      </c>
      <c r="E9" s="5"/>
      <c r="F9" s="2"/>
      <c r="J9" s="5" t="n">
        <v>8</v>
      </c>
      <c r="K9" s="1" t="s">
        <v>39</v>
      </c>
      <c r="M9" s="7" t="n">
        <v>8</v>
      </c>
    </row>
    <row r="10" customFormat="false" ht="14.25" hidden="false" customHeight="false" outlineLevel="0" collapsed="false">
      <c r="E10" s="5"/>
      <c r="F10" s="2"/>
      <c r="J10" s="5" t="n">
        <v>9</v>
      </c>
      <c r="K10" s="1" t="s">
        <v>40</v>
      </c>
      <c r="M10" s="7" t="n">
        <v>9</v>
      </c>
    </row>
    <row r="11" customFormat="false" ht="14.25" hidden="false" customHeight="false" outlineLevel="0" collapsed="false">
      <c r="E11" s="5"/>
      <c r="F11" s="2"/>
      <c r="J11" s="5" t="n">
        <v>10</v>
      </c>
      <c r="K11" s="1" t="s">
        <v>41</v>
      </c>
      <c r="M11" s="7" t="n">
        <v>10</v>
      </c>
    </row>
    <row r="12" customFormat="false" ht="14.25" hidden="false" customHeight="false" outlineLevel="0" collapsed="false">
      <c r="E12" s="5"/>
      <c r="F12" s="2"/>
      <c r="J12" s="5" t="n">
        <v>11</v>
      </c>
      <c r="K12" s="1" t="s">
        <v>42</v>
      </c>
      <c r="M12" s="7" t="n">
        <v>11</v>
      </c>
    </row>
    <row r="13" customFormat="false" ht="14.25" hidden="false" customHeight="false" outlineLevel="0" collapsed="false">
      <c r="E13" s="5"/>
      <c r="F13" s="2"/>
      <c r="J13" s="5" t="n">
        <v>12</v>
      </c>
      <c r="K13" s="1" t="s">
        <v>43</v>
      </c>
      <c r="M13" s="7" t="n">
        <v>12</v>
      </c>
    </row>
    <row r="14" customFormat="false" ht="14.25" hidden="false" customHeight="false" outlineLevel="0" collapsed="false">
      <c r="E14" s="5"/>
      <c r="F14" s="2"/>
    </row>
    <row r="15" customFormat="false" ht="14.25" hidden="false" customHeight="false" outlineLevel="0" collapsed="false">
      <c r="E15" s="5"/>
      <c r="F15" s="2"/>
    </row>
    <row r="16" customFormat="false" ht="14.25" hidden="false" customHeight="false" outlineLevel="0" collapsed="false">
      <c r="E16" s="5"/>
      <c r="F16" s="2"/>
    </row>
    <row r="17" customFormat="false" ht="14.25" hidden="false" customHeight="false" outlineLevel="0" collapsed="false">
      <c r="E17" s="5"/>
      <c r="F17" s="2"/>
    </row>
    <row r="18" customFormat="false" ht="14.25" hidden="false" customHeight="false" outlineLevel="0" collapsed="false">
      <c r="E18" s="5"/>
      <c r="F18" s="2"/>
    </row>
    <row r="19" customFormat="false" ht="14.25" hidden="false" customHeight="false" outlineLevel="0" collapsed="false">
      <c r="E19" s="5"/>
      <c r="F19" s="2"/>
    </row>
    <row r="20" customFormat="false" ht="14.25" hidden="false" customHeight="false" outlineLevel="0" collapsed="false">
      <c r="E20" s="5"/>
      <c r="F20" s="2"/>
    </row>
    <row r="21" customFormat="false" ht="14.25" hidden="false" customHeight="false" outlineLevel="0" collapsed="false">
      <c r="E21" s="7"/>
      <c r="F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9" activeCellId="0" sqref="A9"/>
    </sheetView>
  </sheetViews>
  <sheetFormatPr defaultColWidth="9.6328125" defaultRowHeight="14.25" zeroHeight="false" outlineLevelRow="0" outlineLevelCol="0"/>
  <cols>
    <col collapsed="false" customWidth="true" hidden="false" outlineLevel="0" max="1" min="1" style="2" width="3.73"/>
    <col collapsed="false" customWidth="true" hidden="false" outlineLevel="0" max="2" min="2" style="2" width="15.82"/>
    <col collapsed="false" customWidth="true" hidden="false" outlineLevel="0" max="3" min="3" style="2" width="1"/>
    <col collapsed="false" customWidth="true" hidden="false" outlineLevel="0" max="4" min="4" style="2" width="15.63"/>
    <col collapsed="false" customWidth="true" hidden="false" outlineLevel="0" max="5" min="5" style="2" width="5.45"/>
    <col collapsed="false" customWidth="true" hidden="false" outlineLevel="0" max="6" min="6" style="2" width="3.18"/>
    <col collapsed="false" customWidth="true" hidden="false" outlineLevel="0" max="7" min="7" style="2" width="25"/>
  </cols>
  <sheetData>
    <row r="1" customFormat="false" ht="49.5" hidden="false" customHeight="true" outlineLevel="0" collapsed="false">
      <c r="A1" s="42"/>
      <c r="B1" s="42"/>
      <c r="C1" s="42"/>
      <c r="D1" s="42"/>
      <c r="E1" s="42"/>
      <c r="F1" s="42"/>
      <c r="G1" s="43"/>
      <c r="H1" s="42"/>
    </row>
    <row r="2" customFormat="false" ht="15" hidden="false" customHeight="true" outlineLevel="0" collapsed="false">
      <c r="A2" s="44" t="s">
        <v>77</v>
      </c>
      <c r="B2" s="44"/>
      <c r="C2" s="44"/>
      <c r="D2" s="45" t="s">
        <v>78</v>
      </c>
      <c r="E2" s="45"/>
      <c r="F2" s="45"/>
      <c r="G2" s="45"/>
      <c r="H2" s="42"/>
    </row>
    <row r="3" customFormat="false" ht="15" hidden="false" customHeight="true" outlineLevel="0" collapsed="false">
      <c r="A3" s="44" t="s">
        <v>79</v>
      </c>
      <c r="B3" s="44"/>
      <c r="C3" s="44"/>
      <c r="D3" s="45" t="s">
        <v>80</v>
      </c>
      <c r="E3" s="45"/>
      <c r="F3" s="45"/>
      <c r="G3" s="45"/>
      <c r="H3" s="42"/>
    </row>
    <row r="4" customFormat="false" ht="15" hidden="false" customHeight="true" outlineLevel="0" collapsed="false">
      <c r="A4" s="44" t="s">
        <v>81</v>
      </c>
      <c r="B4" s="44"/>
      <c r="C4" s="44"/>
      <c r="D4" s="45" t="s">
        <v>82</v>
      </c>
      <c r="E4" s="45"/>
      <c r="F4" s="45"/>
      <c r="G4" s="45"/>
      <c r="H4" s="42"/>
    </row>
    <row r="5" customFormat="false" ht="15" hidden="false" customHeight="true" outlineLevel="0" collapsed="false">
      <c r="A5" s="44" t="s">
        <v>83</v>
      </c>
      <c r="B5" s="44"/>
      <c r="C5" s="44"/>
      <c r="D5" s="45" t="s">
        <v>84</v>
      </c>
      <c r="E5" s="45"/>
      <c r="F5" s="45"/>
      <c r="G5" s="45"/>
      <c r="H5" s="42"/>
    </row>
    <row r="6" customFormat="false" ht="15" hidden="false" customHeight="true" outlineLevel="0" collapsed="false">
      <c r="A6" s="44" t="s">
        <v>85</v>
      </c>
      <c r="B6" s="44"/>
      <c r="C6" s="44"/>
      <c r="D6" s="45" t="s">
        <v>86</v>
      </c>
      <c r="E6" s="45"/>
      <c r="F6" s="45"/>
      <c r="G6" s="45"/>
      <c r="H6" s="42"/>
    </row>
    <row r="7" customFormat="false" ht="15" hidden="false" customHeight="true" outlineLevel="0" collapsed="false">
      <c r="A7" s="46" t="s">
        <v>87</v>
      </c>
      <c r="B7" s="46"/>
      <c r="C7" s="46"/>
      <c r="D7" s="45" t="s">
        <v>88</v>
      </c>
      <c r="E7" s="45"/>
      <c r="F7" s="45"/>
      <c r="G7" s="45"/>
      <c r="H7" s="42"/>
    </row>
    <row r="8" customFormat="false" ht="9.75" hidden="false" customHeight="true" outlineLevel="0" collapsed="false">
      <c r="A8" s="47" t="s">
        <v>89</v>
      </c>
      <c r="B8" s="47" t="s">
        <v>90</v>
      </c>
      <c r="C8" s="47" t="s">
        <v>91</v>
      </c>
      <c r="D8" s="47"/>
      <c r="E8" s="47"/>
      <c r="F8" s="47"/>
      <c r="G8" s="47"/>
      <c r="H8" s="42"/>
    </row>
    <row r="9" customFormat="false" ht="15" hidden="false" customHeight="true" outlineLevel="0" collapsed="false">
      <c r="A9" s="48" t="n">
        <v>1</v>
      </c>
      <c r="B9" s="48" t="s">
        <v>92</v>
      </c>
      <c r="C9" s="48" t="s">
        <v>93</v>
      </c>
      <c r="D9" s="48"/>
      <c r="E9" s="48"/>
      <c r="F9" s="48"/>
      <c r="G9" s="48"/>
      <c r="H9" s="42"/>
    </row>
    <row r="10" customFormat="false" ht="15" hidden="false" customHeight="true" outlineLevel="0" collapsed="false">
      <c r="A10" s="49" t="n">
        <v>2</v>
      </c>
      <c r="B10" s="49" t="s">
        <v>94</v>
      </c>
      <c r="C10" s="49" t="s">
        <v>95</v>
      </c>
      <c r="D10" s="49"/>
      <c r="E10" s="49"/>
      <c r="F10" s="49"/>
      <c r="G10" s="49"/>
      <c r="H10" s="42"/>
    </row>
    <row r="11" customFormat="false" ht="15" hidden="false" customHeight="true" outlineLevel="0" collapsed="false">
      <c r="A11" s="48" t="n">
        <v>3</v>
      </c>
      <c r="B11" s="49"/>
      <c r="C11" s="49" t="s">
        <v>96</v>
      </c>
      <c r="D11" s="49"/>
      <c r="E11" s="49"/>
      <c r="F11" s="49"/>
      <c r="G11" s="49"/>
      <c r="H11" s="42"/>
    </row>
    <row r="12" customFormat="false" ht="15" hidden="false" customHeight="true" outlineLevel="0" collapsed="false">
      <c r="A12" s="49" t="n">
        <v>4</v>
      </c>
      <c r="B12" s="50" t="s">
        <v>97</v>
      </c>
      <c r="C12" s="49" t="s">
        <v>98</v>
      </c>
      <c r="D12" s="49"/>
      <c r="E12" s="49"/>
      <c r="F12" s="49"/>
      <c r="G12" s="49"/>
      <c r="H12" s="42"/>
    </row>
    <row r="13" customFormat="false" ht="15" hidden="false" customHeight="true" outlineLevel="0" collapsed="false">
      <c r="A13" s="48" t="n">
        <v>5</v>
      </c>
      <c r="B13" s="48" t="s">
        <v>99</v>
      </c>
      <c r="C13" s="48" t="s">
        <v>100</v>
      </c>
      <c r="D13" s="48"/>
      <c r="E13" s="48"/>
      <c r="F13" s="48"/>
      <c r="G13" s="48"/>
      <c r="H13" s="42"/>
    </row>
    <row r="14" customFormat="false" ht="15" hidden="false" customHeight="true" outlineLevel="0" collapsed="false">
      <c r="A14" s="49" t="n">
        <v>6</v>
      </c>
      <c r="B14" s="49" t="s">
        <v>101</v>
      </c>
      <c r="C14" s="49" t="s">
        <v>102</v>
      </c>
      <c r="D14" s="49"/>
      <c r="E14" s="49"/>
      <c r="F14" s="49"/>
      <c r="G14" s="49"/>
      <c r="H14" s="42"/>
    </row>
    <row r="15" customFormat="false" ht="15" hidden="false" customHeight="true" outlineLevel="0" collapsed="false">
      <c r="A15" s="48" t="n">
        <v>7</v>
      </c>
      <c r="B15" s="48" t="s">
        <v>103</v>
      </c>
      <c r="C15" s="48" t="s">
        <v>104</v>
      </c>
      <c r="D15" s="48"/>
      <c r="E15" s="48"/>
      <c r="F15" s="48"/>
      <c r="G15" s="48"/>
      <c r="H15" s="42"/>
    </row>
    <row r="16" customFormat="false" ht="15" hidden="false" customHeight="true" outlineLevel="0" collapsed="false">
      <c r="A16" s="49" t="n">
        <v>8</v>
      </c>
      <c r="B16" s="49" t="s">
        <v>105</v>
      </c>
      <c r="C16" s="49" t="s">
        <v>106</v>
      </c>
      <c r="D16" s="49"/>
      <c r="E16" s="49"/>
      <c r="F16" s="49"/>
      <c r="G16" s="49"/>
      <c r="H16" s="42"/>
    </row>
    <row r="17" customFormat="false" ht="15" hidden="false" customHeight="true" outlineLevel="0" collapsed="false">
      <c r="A17" s="48" t="n">
        <v>9</v>
      </c>
      <c r="B17" s="48" t="s">
        <v>107</v>
      </c>
      <c r="C17" s="48" t="s">
        <v>108</v>
      </c>
      <c r="D17" s="48"/>
      <c r="E17" s="48"/>
      <c r="F17" s="48"/>
      <c r="G17" s="48"/>
      <c r="H17" s="42"/>
    </row>
    <row r="18" customFormat="false" ht="15" hidden="false" customHeight="true" outlineLevel="0" collapsed="false">
      <c r="A18" s="49" t="n">
        <v>10</v>
      </c>
      <c r="B18" s="49" t="s">
        <v>109</v>
      </c>
      <c r="C18" s="49" t="s">
        <v>110</v>
      </c>
      <c r="D18" s="49"/>
      <c r="E18" s="49"/>
      <c r="F18" s="49"/>
      <c r="G18" s="49"/>
      <c r="H18" s="42"/>
    </row>
    <row r="19" customFormat="false" ht="15" hidden="false" customHeight="true" outlineLevel="0" collapsed="false">
      <c r="A19" s="48" t="n">
        <v>11</v>
      </c>
      <c r="B19" s="49"/>
      <c r="C19" s="49" t="s">
        <v>111</v>
      </c>
      <c r="D19" s="49"/>
      <c r="E19" s="49"/>
      <c r="F19" s="49"/>
      <c r="G19" s="49"/>
      <c r="H19" s="42"/>
    </row>
    <row r="20" customFormat="false" ht="15" hidden="false" customHeight="true" outlineLevel="0" collapsed="false">
      <c r="A20" s="49" t="n">
        <v>12</v>
      </c>
      <c r="B20" s="48" t="s">
        <v>112</v>
      </c>
      <c r="C20" s="48" t="s">
        <v>113</v>
      </c>
      <c r="D20" s="48"/>
      <c r="E20" s="48"/>
      <c r="F20" s="48"/>
      <c r="G20" s="48"/>
      <c r="H20" s="42"/>
    </row>
    <row r="21" customFormat="false" ht="15" hidden="false" customHeight="true" outlineLevel="0" collapsed="false">
      <c r="A21" s="48" t="n">
        <v>13</v>
      </c>
      <c r="B21" s="49" t="s">
        <v>114</v>
      </c>
      <c r="C21" s="49" t="s">
        <v>115</v>
      </c>
      <c r="D21" s="49"/>
      <c r="E21" s="49"/>
      <c r="F21" s="49"/>
      <c r="G21" s="49"/>
      <c r="H21" s="42"/>
    </row>
    <row r="22" customFormat="false" ht="15" hidden="false" customHeight="true" outlineLevel="0" collapsed="false">
      <c r="A22" s="49" t="n">
        <v>14</v>
      </c>
      <c r="B22" s="48" t="s">
        <v>116</v>
      </c>
      <c r="C22" s="48" t="s">
        <v>117</v>
      </c>
      <c r="D22" s="48"/>
      <c r="E22" s="48"/>
      <c r="F22" s="48"/>
      <c r="G22" s="48"/>
      <c r="H22" s="42"/>
    </row>
    <row r="23" customFormat="false" ht="15" hidden="false" customHeight="true" outlineLevel="0" collapsed="false">
      <c r="A23" s="48" t="n">
        <v>15</v>
      </c>
      <c r="B23" s="49" t="s">
        <v>118</v>
      </c>
      <c r="C23" s="49" t="s">
        <v>119</v>
      </c>
      <c r="D23" s="49"/>
      <c r="E23" s="49"/>
      <c r="F23" s="49"/>
      <c r="G23" s="49"/>
      <c r="H23" s="42"/>
    </row>
    <row r="24" customFormat="false" ht="15" hidden="false" customHeight="true" outlineLevel="0" collapsed="false">
      <c r="A24" s="49" t="n">
        <v>16</v>
      </c>
      <c r="B24" s="48" t="s">
        <v>120</v>
      </c>
      <c r="C24" s="48" t="s">
        <v>121</v>
      </c>
      <c r="D24" s="48"/>
      <c r="E24" s="48"/>
      <c r="F24" s="48"/>
      <c r="G24" s="48"/>
      <c r="H24" s="42"/>
    </row>
    <row r="25" customFormat="false" ht="15" hidden="false" customHeight="true" outlineLevel="0" collapsed="false">
      <c r="A25" s="48" t="n">
        <v>17</v>
      </c>
      <c r="B25" s="48"/>
      <c r="C25" s="48" t="s">
        <v>122</v>
      </c>
      <c r="D25" s="48"/>
      <c r="E25" s="48"/>
      <c r="F25" s="48"/>
      <c r="G25" s="48"/>
      <c r="H25" s="42"/>
    </row>
    <row r="26" customFormat="false" ht="15" hidden="false" customHeight="true" outlineLevel="0" collapsed="false">
      <c r="A26" s="49" t="n">
        <v>18</v>
      </c>
      <c r="B26" s="49" t="s">
        <v>123</v>
      </c>
      <c r="C26" s="49" t="s">
        <v>124</v>
      </c>
      <c r="D26" s="49"/>
      <c r="E26" s="49"/>
      <c r="F26" s="49"/>
      <c r="G26" s="49"/>
      <c r="H26" s="42"/>
    </row>
    <row r="27" customFormat="false" ht="15" hidden="false" customHeight="true" outlineLevel="0" collapsed="false">
      <c r="A27" s="48" t="n">
        <v>19</v>
      </c>
      <c r="B27" s="48" t="s">
        <v>125</v>
      </c>
      <c r="C27" s="48" t="s">
        <v>126</v>
      </c>
      <c r="D27" s="48"/>
      <c r="E27" s="48"/>
      <c r="F27" s="48"/>
      <c r="G27" s="48"/>
      <c r="H27" s="42"/>
    </row>
    <row r="28" customFormat="false" ht="15" hidden="false" customHeight="true" outlineLevel="0" collapsed="false">
      <c r="A28" s="49" t="n">
        <v>20</v>
      </c>
      <c r="B28" s="49" t="s">
        <v>127</v>
      </c>
      <c r="C28" s="49" t="s">
        <v>128</v>
      </c>
      <c r="D28" s="49"/>
      <c r="E28" s="49"/>
      <c r="F28" s="49"/>
      <c r="G28" s="49"/>
      <c r="H28" s="42"/>
    </row>
    <row r="29" customFormat="false" ht="15" hidden="false" customHeight="true" outlineLevel="0" collapsed="false">
      <c r="A29" s="48" t="n">
        <v>21</v>
      </c>
      <c r="B29" s="48" t="s">
        <v>129</v>
      </c>
      <c r="C29" s="48" t="s">
        <v>130</v>
      </c>
      <c r="D29" s="48"/>
      <c r="E29" s="48"/>
      <c r="F29" s="48"/>
      <c r="G29" s="48"/>
      <c r="H29" s="42"/>
    </row>
    <row r="30" customFormat="false" ht="15" hidden="false" customHeight="true" outlineLevel="0" collapsed="false">
      <c r="A30" s="49" t="n">
        <v>22</v>
      </c>
      <c r="B30" s="48" t="s">
        <v>131</v>
      </c>
      <c r="C30" s="48" t="s">
        <v>132</v>
      </c>
      <c r="D30" s="48"/>
      <c r="E30" s="48"/>
      <c r="F30" s="48"/>
      <c r="G30" s="48"/>
      <c r="H30" s="42"/>
    </row>
    <row r="31" customFormat="false" ht="15" hidden="false" customHeight="true" outlineLevel="0" collapsed="false">
      <c r="A31" s="48" t="n">
        <v>23</v>
      </c>
      <c r="B31" s="49" t="s">
        <v>133</v>
      </c>
      <c r="C31" s="49" t="s">
        <v>134</v>
      </c>
      <c r="D31" s="49"/>
      <c r="E31" s="49"/>
      <c r="F31" s="49"/>
      <c r="G31" s="49"/>
      <c r="H31" s="42"/>
    </row>
    <row r="32" customFormat="false" ht="15" hidden="false" customHeight="true" outlineLevel="0" collapsed="false">
      <c r="A32" s="49" t="n">
        <v>24</v>
      </c>
      <c r="B32" s="48" t="s">
        <v>135</v>
      </c>
      <c r="C32" s="48" t="s">
        <v>136</v>
      </c>
      <c r="D32" s="48"/>
      <c r="E32" s="48"/>
      <c r="F32" s="48"/>
      <c r="G32" s="48"/>
      <c r="H32" s="42"/>
    </row>
    <row r="33" customFormat="false" ht="15" hidden="false" customHeight="true" outlineLevel="0" collapsed="false">
      <c r="A33" s="48" t="n">
        <v>25</v>
      </c>
      <c r="B33" s="48" t="s">
        <v>137</v>
      </c>
      <c r="C33" s="48" t="s">
        <v>138</v>
      </c>
      <c r="D33" s="48"/>
      <c r="E33" s="48"/>
      <c r="F33" s="48"/>
      <c r="G33" s="48"/>
      <c r="H33" s="42"/>
    </row>
    <row r="34" customFormat="false" ht="15" hidden="false" customHeight="true" outlineLevel="0" collapsed="false">
      <c r="A34" s="49" t="n">
        <v>26</v>
      </c>
      <c r="B34" s="49" t="s">
        <v>139</v>
      </c>
      <c r="C34" s="49" t="s">
        <v>140</v>
      </c>
      <c r="D34" s="49"/>
      <c r="E34" s="49"/>
      <c r="F34" s="49"/>
      <c r="G34" s="49"/>
      <c r="H34" s="42"/>
    </row>
    <row r="35" customFormat="false" ht="15" hidden="false" customHeight="true" outlineLevel="0" collapsed="false">
      <c r="A35" s="48" t="n">
        <v>27</v>
      </c>
      <c r="B35" s="48" t="s">
        <v>141</v>
      </c>
      <c r="C35" s="48" t="s">
        <v>142</v>
      </c>
      <c r="D35" s="48"/>
      <c r="E35" s="48"/>
      <c r="F35" s="48"/>
      <c r="G35" s="48"/>
      <c r="H35" s="42"/>
    </row>
    <row r="36" customFormat="false" ht="15" hidden="false" customHeight="true" outlineLevel="0" collapsed="false">
      <c r="A36" s="49" t="n">
        <v>28</v>
      </c>
      <c r="B36" s="49" t="s">
        <v>143</v>
      </c>
      <c r="C36" s="49" t="s">
        <v>144</v>
      </c>
      <c r="D36" s="49"/>
      <c r="E36" s="49"/>
      <c r="F36" s="49"/>
      <c r="G36" s="49"/>
      <c r="H36" s="42"/>
    </row>
    <row r="37" customFormat="false" ht="15" hidden="false" customHeight="true" outlineLevel="0" collapsed="false">
      <c r="A37" s="48" t="n">
        <v>29</v>
      </c>
      <c r="B37" s="48" t="s">
        <v>145</v>
      </c>
      <c r="C37" s="48" t="s">
        <v>146</v>
      </c>
      <c r="D37" s="48"/>
      <c r="E37" s="48"/>
      <c r="F37" s="48"/>
      <c r="G37" s="48"/>
      <c r="H37" s="42"/>
    </row>
    <row r="38" customFormat="false" ht="15" hidden="false" customHeight="true" outlineLevel="0" collapsed="false">
      <c r="A38" s="49" t="n">
        <v>30</v>
      </c>
      <c r="B38" s="49" t="s">
        <v>147</v>
      </c>
      <c r="C38" s="49" t="s">
        <v>148</v>
      </c>
      <c r="D38" s="49"/>
      <c r="E38" s="49"/>
      <c r="F38" s="49"/>
      <c r="G38" s="49"/>
      <c r="H38" s="42"/>
    </row>
    <row r="39" customFormat="false" ht="17.25" hidden="false" customHeight="true" outlineLevel="0" collapsed="false">
      <c r="B39" s="51"/>
      <c r="C39" s="51"/>
      <c r="D39" s="52" t="s">
        <v>149</v>
      </c>
      <c r="E39" s="52"/>
      <c r="F39" s="52"/>
      <c r="G39" s="52"/>
      <c r="H39" s="42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D39:G39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C16" activeCellId="0" sqref="C16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6.18"/>
    <col collapsed="false" customWidth="true" hidden="false" outlineLevel="0" max="2" min="2" style="9" width="21.18"/>
    <col collapsed="false" customWidth="true" hidden="false" outlineLevel="0" max="7" min="3" style="9" width="10.45"/>
    <col collapsed="false" customWidth="false" hidden="false" outlineLevel="0" max="1024" min="8" style="9" width="11.45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5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</row>
    <row r="3" customFormat="false" ht="1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5" hidden="false" customHeight="true" outlineLevel="0" collapsed="false">
      <c r="A7" s="55" t="s">
        <v>87</v>
      </c>
      <c r="B7" s="55"/>
      <c r="C7" s="55"/>
      <c r="D7" s="56" t="s">
        <v>65</v>
      </c>
      <c r="E7" s="56"/>
      <c r="F7" s="56"/>
      <c r="G7" s="56"/>
      <c r="H7" s="53"/>
    </row>
    <row r="8" customFormat="false" ht="18" hidden="false" customHeight="true" outlineLevel="0" collapsed="false">
      <c r="A8" s="57" t="s">
        <v>89</v>
      </c>
      <c r="B8" s="57" t="s">
        <v>90</v>
      </c>
      <c r="C8" s="57" t="s">
        <v>91</v>
      </c>
      <c r="D8" s="57"/>
      <c r="E8" s="57"/>
      <c r="F8" s="57"/>
      <c r="G8" s="57"/>
      <c r="H8" s="53"/>
    </row>
    <row r="9" customFormat="false" ht="18" hidden="false" customHeight="true" outlineLevel="0" collapsed="false">
      <c r="A9" s="50" t="n">
        <v>1</v>
      </c>
      <c r="B9" s="50" t="s">
        <v>150</v>
      </c>
      <c r="C9" s="58" t="s">
        <v>151</v>
      </c>
      <c r="D9" s="58"/>
      <c r="E9" s="58"/>
      <c r="F9" s="58"/>
      <c r="G9" s="58"/>
      <c r="H9" s="53"/>
    </row>
    <row r="10" customFormat="false" ht="18" hidden="false" customHeight="true" outlineLevel="0" collapsed="false">
      <c r="A10" s="59" t="n">
        <v>2</v>
      </c>
      <c r="B10" s="59" t="s">
        <v>152</v>
      </c>
      <c r="C10" s="60" t="s">
        <v>153</v>
      </c>
      <c r="D10" s="60"/>
      <c r="E10" s="60"/>
      <c r="F10" s="60"/>
      <c r="G10" s="60"/>
      <c r="H10" s="53"/>
    </row>
    <row r="11" customFormat="false" ht="18" hidden="false" customHeight="true" outlineLevel="0" collapsed="false">
      <c r="A11" s="50" t="n">
        <v>3</v>
      </c>
      <c r="B11" s="59" t="s">
        <v>154</v>
      </c>
      <c r="C11" s="60" t="s">
        <v>155</v>
      </c>
      <c r="D11" s="60"/>
      <c r="E11" s="60"/>
      <c r="F11" s="60"/>
      <c r="G11" s="60"/>
      <c r="H11" s="53"/>
    </row>
    <row r="12" customFormat="false" ht="18" hidden="false" customHeight="true" outlineLevel="0" collapsed="false">
      <c r="A12" s="50" t="n">
        <v>4</v>
      </c>
      <c r="B12" s="50" t="s">
        <v>156</v>
      </c>
      <c r="C12" s="58" t="s">
        <v>157</v>
      </c>
      <c r="D12" s="58"/>
      <c r="E12" s="58"/>
      <c r="F12" s="58"/>
      <c r="G12" s="58"/>
      <c r="H12" s="53"/>
    </row>
    <row r="13" customFormat="false" ht="18" hidden="false" customHeight="true" outlineLevel="0" collapsed="false">
      <c r="A13" s="50" t="n">
        <v>5</v>
      </c>
      <c r="B13" s="59" t="s">
        <v>158</v>
      </c>
      <c r="C13" s="60" t="s">
        <v>159</v>
      </c>
      <c r="D13" s="60"/>
      <c r="E13" s="60"/>
      <c r="F13" s="60"/>
      <c r="G13" s="60"/>
      <c r="H13" s="53"/>
    </row>
    <row r="14" customFormat="false" ht="18" hidden="false" customHeight="true" outlineLevel="0" collapsed="false">
      <c r="A14" s="50" t="n">
        <v>6</v>
      </c>
      <c r="B14" s="59"/>
      <c r="C14" s="60" t="s">
        <v>160</v>
      </c>
      <c r="D14" s="60"/>
      <c r="E14" s="60"/>
      <c r="F14" s="60"/>
      <c r="G14" s="60"/>
      <c r="H14" s="53"/>
    </row>
    <row r="15" customFormat="false" ht="18" hidden="false" customHeight="true" outlineLevel="0" collapsed="false">
      <c r="A15" s="59" t="n">
        <v>7</v>
      </c>
      <c r="B15" s="50" t="s">
        <v>161</v>
      </c>
      <c r="C15" s="58" t="s">
        <v>162</v>
      </c>
      <c r="D15" s="58"/>
      <c r="E15" s="58"/>
      <c r="F15" s="58"/>
      <c r="G15" s="58"/>
      <c r="H15" s="53"/>
    </row>
    <row r="16" customFormat="false" ht="18" hidden="false" customHeight="true" outlineLevel="0" collapsed="false">
      <c r="A16" s="50" t="n">
        <v>8</v>
      </c>
      <c r="B16" s="59" t="s">
        <v>163</v>
      </c>
      <c r="C16" s="58" t="s">
        <v>164</v>
      </c>
      <c r="D16" s="58"/>
      <c r="E16" s="58"/>
      <c r="F16" s="58"/>
      <c r="G16" s="58"/>
      <c r="H16" s="53"/>
    </row>
    <row r="17" customFormat="false" ht="18" hidden="false" customHeight="true" outlineLevel="0" collapsed="false">
      <c r="A17" s="50" t="n">
        <v>9</v>
      </c>
      <c r="B17" s="59" t="s">
        <v>165</v>
      </c>
      <c r="C17" s="60" t="s">
        <v>166</v>
      </c>
      <c r="D17" s="60"/>
      <c r="E17" s="60"/>
      <c r="F17" s="60"/>
      <c r="G17" s="60"/>
      <c r="H17" s="53"/>
    </row>
    <row r="18" customFormat="false" ht="18" hidden="false" customHeight="true" outlineLevel="0" collapsed="false">
      <c r="A18" s="50" t="n">
        <v>10</v>
      </c>
      <c r="B18" s="59" t="s">
        <v>167</v>
      </c>
      <c r="C18" s="60" t="s">
        <v>168</v>
      </c>
      <c r="D18" s="60"/>
      <c r="E18" s="60"/>
      <c r="F18" s="60"/>
      <c r="G18" s="60"/>
      <c r="H18" s="53"/>
    </row>
    <row r="19" customFormat="false" ht="18" hidden="false" customHeight="true" outlineLevel="0" collapsed="false">
      <c r="A19" s="50" t="n">
        <v>11</v>
      </c>
      <c r="B19" s="59"/>
      <c r="C19" s="60" t="s">
        <v>169</v>
      </c>
      <c r="D19" s="60"/>
      <c r="E19" s="60"/>
      <c r="F19" s="60"/>
      <c r="G19" s="60"/>
      <c r="H19" s="53"/>
    </row>
    <row r="20" customFormat="false" ht="18" hidden="false" customHeight="true" outlineLevel="0" collapsed="false">
      <c r="A20" s="59" t="n">
        <v>12</v>
      </c>
      <c r="B20" s="50" t="s">
        <v>170</v>
      </c>
      <c r="C20" s="58" t="s">
        <v>171</v>
      </c>
      <c r="D20" s="58"/>
      <c r="E20" s="58"/>
      <c r="F20" s="58"/>
      <c r="G20" s="58"/>
      <c r="H20" s="53"/>
    </row>
    <row r="21" customFormat="false" ht="18" hidden="false" customHeight="true" outlineLevel="0" collapsed="false">
      <c r="A21" s="50" t="n">
        <v>13</v>
      </c>
      <c r="B21" s="59" t="s">
        <v>172</v>
      </c>
      <c r="C21" s="60" t="s">
        <v>173</v>
      </c>
      <c r="D21" s="60"/>
      <c r="E21" s="60"/>
      <c r="F21" s="60"/>
      <c r="G21" s="60"/>
      <c r="H21" s="53"/>
    </row>
    <row r="22" customFormat="false" ht="18" hidden="false" customHeight="true" outlineLevel="0" collapsed="false">
      <c r="A22" s="50" t="n">
        <v>14</v>
      </c>
      <c r="B22" s="59" t="s">
        <v>174</v>
      </c>
      <c r="C22" s="60" t="s">
        <v>175</v>
      </c>
      <c r="D22" s="60"/>
      <c r="E22" s="60"/>
      <c r="F22" s="60"/>
      <c r="G22" s="60"/>
      <c r="H22" s="53"/>
    </row>
    <row r="23" customFormat="false" ht="18" hidden="false" customHeight="true" outlineLevel="0" collapsed="false">
      <c r="A23" s="50" t="n">
        <v>15</v>
      </c>
      <c r="B23" s="59" t="s">
        <v>176</v>
      </c>
      <c r="C23" s="60" t="s">
        <v>177</v>
      </c>
      <c r="D23" s="60"/>
      <c r="E23" s="60"/>
      <c r="F23" s="60"/>
      <c r="G23" s="60"/>
      <c r="H23" s="53"/>
    </row>
    <row r="24" customFormat="false" ht="18" hidden="false" customHeight="true" outlineLevel="0" collapsed="false">
      <c r="A24" s="50" t="n">
        <v>16</v>
      </c>
      <c r="B24" s="50" t="s">
        <v>178</v>
      </c>
      <c r="C24" s="58" t="s">
        <v>179</v>
      </c>
      <c r="D24" s="58"/>
      <c r="E24" s="58"/>
      <c r="F24" s="58"/>
      <c r="G24" s="58"/>
      <c r="H24" s="53"/>
    </row>
    <row r="25" customFormat="false" ht="18" hidden="false" customHeight="true" outlineLevel="0" collapsed="false">
      <c r="A25" s="59" t="n">
        <v>17</v>
      </c>
      <c r="B25" s="59" t="s">
        <v>180</v>
      </c>
      <c r="C25" s="60" t="s">
        <v>181</v>
      </c>
      <c r="D25" s="60"/>
      <c r="E25" s="60"/>
      <c r="F25" s="60"/>
      <c r="G25" s="60"/>
      <c r="H25" s="53"/>
    </row>
    <row r="26" customFormat="false" ht="18" hidden="false" customHeight="true" outlineLevel="0" collapsed="false">
      <c r="A26" s="50" t="n">
        <v>18</v>
      </c>
      <c r="B26" s="50" t="s">
        <v>182</v>
      </c>
      <c r="C26" s="58" t="s">
        <v>183</v>
      </c>
      <c r="D26" s="58"/>
      <c r="E26" s="58"/>
      <c r="F26" s="58"/>
      <c r="G26" s="58"/>
      <c r="H26" s="53"/>
    </row>
    <row r="27" customFormat="false" ht="18" hidden="false" customHeight="true" outlineLevel="0" collapsed="false">
      <c r="A27" s="50" t="n">
        <v>19</v>
      </c>
      <c r="B27" s="59" t="s">
        <v>184</v>
      </c>
      <c r="C27" s="60" t="s">
        <v>185</v>
      </c>
      <c r="D27" s="60"/>
      <c r="E27" s="60"/>
      <c r="F27" s="60"/>
      <c r="G27" s="60"/>
      <c r="H27" s="53"/>
    </row>
    <row r="28" customFormat="false" ht="18" hidden="false" customHeight="true" outlineLevel="0" collapsed="false">
      <c r="A28" s="50" t="n">
        <v>20</v>
      </c>
      <c r="B28" s="50" t="s">
        <v>186</v>
      </c>
      <c r="C28" s="58" t="s">
        <v>187</v>
      </c>
      <c r="D28" s="58"/>
      <c r="E28" s="58"/>
      <c r="F28" s="58"/>
      <c r="G28" s="58"/>
      <c r="H28" s="53"/>
    </row>
    <row r="29" customFormat="false" ht="18" hidden="false" customHeight="true" outlineLevel="0" collapsed="false">
      <c r="A29" s="50" t="n">
        <v>21</v>
      </c>
      <c r="B29" s="59" t="s">
        <v>188</v>
      </c>
      <c r="C29" s="60" t="s">
        <v>189</v>
      </c>
      <c r="D29" s="60"/>
      <c r="E29" s="60"/>
      <c r="F29" s="60"/>
      <c r="G29" s="60"/>
      <c r="H29" s="53"/>
    </row>
    <row r="30" customFormat="false" ht="18" hidden="false" customHeight="true" outlineLevel="0" collapsed="false">
      <c r="A30" s="59" t="n">
        <v>22</v>
      </c>
      <c r="B30" s="50" t="s">
        <v>190</v>
      </c>
      <c r="C30" s="58" t="s">
        <v>191</v>
      </c>
      <c r="D30" s="58"/>
      <c r="E30" s="58"/>
      <c r="F30" s="58"/>
      <c r="G30" s="58"/>
      <c r="H30" s="53"/>
    </row>
    <row r="31" customFormat="false" ht="18" hidden="false" customHeight="true" outlineLevel="0" collapsed="false">
      <c r="A31" s="50" t="n">
        <v>23</v>
      </c>
      <c r="B31" s="59" t="s">
        <v>192</v>
      </c>
      <c r="C31" s="60" t="s">
        <v>193</v>
      </c>
      <c r="D31" s="60"/>
      <c r="E31" s="60"/>
      <c r="F31" s="60"/>
      <c r="G31" s="60"/>
      <c r="H31" s="53"/>
    </row>
    <row r="32" customFormat="false" ht="18" hidden="false" customHeight="true" outlineLevel="0" collapsed="false">
      <c r="A32" s="50" t="n">
        <v>24</v>
      </c>
      <c r="B32" s="50" t="s">
        <v>194</v>
      </c>
      <c r="C32" s="58" t="s">
        <v>195</v>
      </c>
      <c r="D32" s="58"/>
      <c r="E32" s="58"/>
      <c r="F32" s="58"/>
      <c r="G32" s="58"/>
      <c r="H32" s="53"/>
    </row>
    <row r="33" customFormat="false" ht="18" hidden="false" customHeight="true" outlineLevel="0" collapsed="false">
      <c r="A33" s="50" t="n">
        <v>25</v>
      </c>
      <c r="B33" s="59" t="s">
        <v>196</v>
      </c>
      <c r="C33" s="60" t="s">
        <v>197</v>
      </c>
      <c r="D33" s="60"/>
      <c r="E33" s="60"/>
      <c r="F33" s="60"/>
      <c r="G33" s="60"/>
      <c r="H33" s="53"/>
    </row>
    <row r="34" customFormat="false" ht="15.75" hidden="false" customHeight="true" outlineLevel="0" collapsed="false">
      <c r="A34" s="61" t="s">
        <v>198</v>
      </c>
      <c r="B34" s="61"/>
      <c r="C34" s="61"/>
      <c r="D34" s="61"/>
      <c r="E34" s="61"/>
      <c r="F34" s="61"/>
      <c r="G34" s="61"/>
      <c r="H34" s="53"/>
    </row>
    <row r="35" customFormat="false" ht="15" hidden="false" customHeight="false" outlineLevel="0" collapsed="false">
      <c r="A35" s="62"/>
      <c r="B35" s="62"/>
      <c r="C35" s="62"/>
      <c r="D35" s="62"/>
      <c r="E35" s="62"/>
      <c r="F35" s="62"/>
      <c r="G35" s="62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34:G34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J20" activeCellId="0" sqref="J20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4.82"/>
    <col collapsed="false" customWidth="true" hidden="false" outlineLevel="0" max="2" min="2" style="9" width="14"/>
    <col collapsed="false" customWidth="true" hidden="false" outlineLevel="0" max="3" min="3" style="9" width="2.18"/>
    <col collapsed="false" customWidth="true" hidden="false" outlineLevel="0" max="4" min="4" style="9" width="20.63"/>
    <col collapsed="false" customWidth="true" hidden="false" outlineLevel="0" max="5" min="5" style="9" width="11.18"/>
    <col collapsed="false" customWidth="true" hidden="false" outlineLevel="0" max="6" min="6" style="9" width="10.18"/>
    <col collapsed="false" customWidth="true" hidden="false" outlineLevel="0" max="7" min="7" style="9" width="12.18"/>
    <col collapsed="false" customWidth="false" hidden="false" outlineLevel="0" max="1024" min="8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3.5" hidden="false" customHeight="true" outlineLevel="0" collapsed="false">
      <c r="A2" s="55" t="s">
        <v>77</v>
      </c>
      <c r="B2" s="55"/>
      <c r="C2" s="55"/>
      <c r="D2" s="63" t="s">
        <v>78</v>
      </c>
      <c r="E2" s="63"/>
      <c r="F2" s="63"/>
      <c r="G2" s="63"/>
      <c r="H2" s="53"/>
    </row>
    <row r="3" customFormat="false" ht="13.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3.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3.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3.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3.5" hidden="false" customHeight="true" outlineLevel="0" collapsed="false">
      <c r="A7" s="55" t="s">
        <v>87</v>
      </c>
      <c r="B7" s="55"/>
      <c r="C7" s="55"/>
      <c r="D7" s="56" t="s">
        <v>199</v>
      </c>
      <c r="E7" s="56"/>
      <c r="F7" s="56"/>
      <c r="G7" s="56"/>
      <c r="H7" s="53"/>
    </row>
    <row r="8" customFormat="false" ht="16.5" hidden="false" customHeight="true" outlineLevel="0" collapsed="false">
      <c r="A8" s="57" t="s">
        <v>89</v>
      </c>
      <c r="B8" s="57" t="s">
        <v>90</v>
      </c>
      <c r="C8" s="57" t="s">
        <v>91</v>
      </c>
      <c r="D8" s="57"/>
      <c r="E8" s="57"/>
      <c r="F8" s="57"/>
      <c r="G8" s="57"/>
      <c r="H8" s="53"/>
    </row>
    <row r="9" customFormat="false" ht="16.5" hidden="false" customHeight="true" outlineLevel="0" collapsed="false">
      <c r="A9" s="50" t="n">
        <v>1</v>
      </c>
      <c r="B9" s="50" t="s">
        <v>200</v>
      </c>
      <c r="C9" s="50" t="s">
        <v>201</v>
      </c>
      <c r="D9" s="50"/>
      <c r="E9" s="50"/>
      <c r="F9" s="50"/>
      <c r="G9" s="50"/>
      <c r="H9" s="53"/>
    </row>
    <row r="10" customFormat="false" ht="16.5" hidden="false" customHeight="true" outlineLevel="0" collapsed="false">
      <c r="A10" s="59" t="n">
        <v>2</v>
      </c>
      <c r="B10" s="59" t="s">
        <v>202</v>
      </c>
      <c r="C10" s="59" t="s">
        <v>203</v>
      </c>
      <c r="D10" s="59"/>
      <c r="E10" s="59"/>
      <c r="F10" s="59"/>
      <c r="G10" s="59"/>
      <c r="H10" s="53"/>
    </row>
    <row r="11" customFormat="false" ht="16.5" hidden="false" customHeight="true" outlineLevel="0" collapsed="false">
      <c r="A11" s="50" t="n">
        <v>3</v>
      </c>
      <c r="B11" s="50" t="s">
        <v>204</v>
      </c>
      <c r="C11" s="50" t="s">
        <v>205</v>
      </c>
      <c r="D11" s="50"/>
      <c r="E11" s="50"/>
      <c r="F11" s="50"/>
      <c r="G11" s="50"/>
      <c r="H11" s="53"/>
    </row>
    <row r="12" customFormat="false" ht="16.5" hidden="false" customHeight="true" outlineLevel="0" collapsed="false">
      <c r="A12" s="50" t="n">
        <v>4</v>
      </c>
      <c r="B12" s="59" t="s">
        <v>206</v>
      </c>
      <c r="C12" s="59" t="s">
        <v>207</v>
      </c>
      <c r="D12" s="59"/>
      <c r="E12" s="59"/>
      <c r="F12" s="59"/>
      <c r="G12" s="59"/>
      <c r="H12" s="53"/>
    </row>
    <row r="13" customFormat="false" ht="16.5" hidden="false" customHeight="true" outlineLevel="0" collapsed="false">
      <c r="A13" s="50" t="n">
        <v>5</v>
      </c>
      <c r="B13" s="50" t="s">
        <v>208</v>
      </c>
      <c r="C13" s="50" t="s">
        <v>209</v>
      </c>
      <c r="D13" s="50"/>
      <c r="E13" s="50"/>
      <c r="F13" s="50"/>
      <c r="G13" s="50"/>
      <c r="H13" s="53"/>
    </row>
    <row r="14" customFormat="false" ht="16.5" hidden="false" customHeight="true" outlineLevel="0" collapsed="false">
      <c r="A14" s="59" t="n">
        <v>6</v>
      </c>
      <c r="B14" s="50" t="s">
        <v>210</v>
      </c>
      <c r="C14" s="50" t="s">
        <v>211</v>
      </c>
      <c r="D14" s="50"/>
      <c r="E14" s="50"/>
      <c r="F14" s="50"/>
      <c r="G14" s="50"/>
      <c r="H14" s="53"/>
    </row>
    <row r="15" customFormat="false" ht="16.5" hidden="false" customHeight="true" outlineLevel="0" collapsed="false">
      <c r="A15" s="50" t="n">
        <v>7</v>
      </c>
      <c r="B15" s="59" t="s">
        <v>212</v>
      </c>
      <c r="C15" s="59" t="s">
        <v>213</v>
      </c>
      <c r="D15" s="59"/>
      <c r="E15" s="59"/>
      <c r="F15" s="59"/>
      <c r="G15" s="59"/>
      <c r="H15" s="53"/>
    </row>
    <row r="16" customFormat="false" ht="16.5" hidden="false" customHeight="true" outlineLevel="0" collapsed="false">
      <c r="A16" s="59" t="n">
        <v>8</v>
      </c>
      <c r="B16" s="50" t="s">
        <v>214</v>
      </c>
      <c r="C16" s="50" t="s">
        <v>215</v>
      </c>
      <c r="D16" s="50"/>
      <c r="E16" s="50"/>
      <c r="F16" s="50"/>
      <c r="G16" s="50"/>
      <c r="H16" s="53"/>
    </row>
    <row r="17" customFormat="false" ht="16.5" hidden="false" customHeight="true" outlineLevel="0" collapsed="false">
      <c r="A17" s="50" t="n">
        <v>9</v>
      </c>
      <c r="B17" s="59" t="s">
        <v>216</v>
      </c>
      <c r="C17" s="59" t="s">
        <v>217</v>
      </c>
      <c r="D17" s="59"/>
      <c r="E17" s="59"/>
      <c r="F17" s="59"/>
      <c r="G17" s="59"/>
      <c r="H17" s="53"/>
      <c r="J17" s="9" t="s">
        <v>218</v>
      </c>
      <c r="L17" s="50" t="s">
        <v>219</v>
      </c>
      <c r="M17" s="50"/>
      <c r="N17" s="50"/>
      <c r="O17" s="50"/>
      <c r="P17" s="50"/>
    </row>
    <row r="18" customFormat="false" ht="16.5" hidden="false" customHeight="true" outlineLevel="0" collapsed="false">
      <c r="A18" s="59" t="n">
        <v>10</v>
      </c>
      <c r="B18" s="50" t="s">
        <v>220</v>
      </c>
      <c r="C18" s="50" t="s">
        <v>221</v>
      </c>
      <c r="D18" s="50"/>
      <c r="E18" s="50"/>
      <c r="F18" s="50"/>
      <c r="G18" s="50"/>
      <c r="H18" s="53"/>
    </row>
    <row r="19" customFormat="false" ht="16.5" hidden="false" customHeight="true" outlineLevel="0" collapsed="false">
      <c r="A19" s="50" t="n">
        <v>11</v>
      </c>
      <c r="B19" s="59" t="s">
        <v>222</v>
      </c>
      <c r="C19" s="59" t="s">
        <v>223</v>
      </c>
      <c r="D19" s="59"/>
      <c r="E19" s="59"/>
      <c r="F19" s="59"/>
      <c r="G19" s="59"/>
      <c r="H19" s="53"/>
    </row>
    <row r="20" customFormat="false" ht="16.5" hidden="false" customHeight="true" outlineLevel="0" collapsed="false">
      <c r="A20" s="50" t="n">
        <v>12</v>
      </c>
      <c r="B20" s="59"/>
      <c r="C20" s="59" t="s">
        <v>224</v>
      </c>
      <c r="D20" s="59"/>
      <c r="E20" s="59"/>
      <c r="F20" s="59"/>
      <c r="G20" s="59"/>
      <c r="H20" s="53"/>
    </row>
    <row r="21" customFormat="false" ht="16.5" hidden="false" customHeight="true" outlineLevel="0" collapsed="false">
      <c r="A21" s="50" t="n">
        <v>13</v>
      </c>
      <c r="B21" s="50" t="s">
        <v>225</v>
      </c>
      <c r="C21" s="50" t="s">
        <v>226</v>
      </c>
      <c r="D21" s="50"/>
      <c r="E21" s="50"/>
      <c r="F21" s="50"/>
      <c r="G21" s="50"/>
      <c r="H21" s="53"/>
    </row>
    <row r="22" customFormat="false" ht="16.5" hidden="false" customHeight="true" outlineLevel="0" collapsed="false">
      <c r="A22" s="59" t="n">
        <v>14</v>
      </c>
      <c r="B22" s="50"/>
      <c r="C22" s="50" t="s">
        <v>227</v>
      </c>
      <c r="D22" s="50"/>
      <c r="E22" s="50"/>
      <c r="F22" s="50"/>
      <c r="G22" s="50"/>
      <c r="H22" s="53"/>
    </row>
    <row r="23" customFormat="false" ht="16.5" hidden="false" customHeight="true" outlineLevel="0" collapsed="false">
      <c r="A23" s="50" t="n">
        <v>15</v>
      </c>
      <c r="B23" s="59" t="s">
        <v>228</v>
      </c>
      <c r="C23" s="59" t="s">
        <v>229</v>
      </c>
      <c r="D23" s="59"/>
      <c r="E23" s="59"/>
      <c r="F23" s="59"/>
      <c r="G23" s="59"/>
      <c r="H23" s="53"/>
    </row>
    <row r="24" customFormat="false" ht="16.5" hidden="false" customHeight="true" outlineLevel="0" collapsed="false">
      <c r="A24" s="59" t="n">
        <v>16</v>
      </c>
      <c r="B24" s="50" t="s">
        <v>230</v>
      </c>
      <c r="C24" s="50" t="s">
        <v>231</v>
      </c>
      <c r="D24" s="50"/>
      <c r="E24" s="50"/>
      <c r="F24" s="50"/>
      <c r="G24" s="50"/>
      <c r="H24" s="53"/>
    </row>
    <row r="25" customFormat="false" ht="16.5" hidden="false" customHeight="true" outlineLevel="0" collapsed="false">
      <c r="A25" s="50" t="n">
        <v>17</v>
      </c>
      <c r="B25" s="59" t="s">
        <v>232</v>
      </c>
      <c r="C25" s="59" t="s">
        <v>233</v>
      </c>
      <c r="D25" s="59"/>
      <c r="E25" s="59"/>
      <c r="F25" s="59"/>
      <c r="G25" s="59"/>
      <c r="H25" s="53"/>
    </row>
    <row r="26" customFormat="false" ht="16.5" hidden="false" customHeight="true" outlineLevel="0" collapsed="false">
      <c r="A26" s="59" t="n">
        <v>18</v>
      </c>
      <c r="B26" s="50" t="s">
        <v>234</v>
      </c>
      <c r="C26" s="50" t="s">
        <v>235</v>
      </c>
      <c r="D26" s="50"/>
      <c r="E26" s="50"/>
      <c r="F26" s="50"/>
      <c r="G26" s="50"/>
      <c r="H26" s="53"/>
    </row>
    <row r="27" customFormat="false" ht="16.5" hidden="false" customHeight="true" outlineLevel="0" collapsed="false">
      <c r="A27" s="50" t="n">
        <v>19</v>
      </c>
      <c r="B27" s="59" t="s">
        <v>236</v>
      </c>
      <c r="C27" s="59" t="s">
        <v>237</v>
      </c>
      <c r="D27" s="59"/>
      <c r="E27" s="59"/>
      <c r="F27" s="59"/>
      <c r="G27" s="59"/>
      <c r="H27" s="53"/>
    </row>
    <row r="28" customFormat="false" ht="16.5" hidden="false" customHeight="true" outlineLevel="0" collapsed="false">
      <c r="A28" s="50" t="n">
        <v>20</v>
      </c>
      <c r="B28" s="50" t="s">
        <v>238</v>
      </c>
      <c r="C28" s="50" t="s">
        <v>239</v>
      </c>
      <c r="D28" s="50"/>
      <c r="E28" s="50"/>
      <c r="F28" s="50"/>
      <c r="G28" s="50"/>
      <c r="H28" s="53"/>
    </row>
    <row r="29" customFormat="false" ht="16.5" hidden="false" customHeight="true" outlineLevel="0" collapsed="false">
      <c r="A29" s="50" t="n">
        <v>21</v>
      </c>
      <c r="B29" s="50" t="s">
        <v>240</v>
      </c>
      <c r="C29" s="50" t="s">
        <v>241</v>
      </c>
      <c r="D29" s="50"/>
      <c r="E29" s="50"/>
      <c r="F29" s="50"/>
      <c r="G29" s="50"/>
      <c r="H29" s="53"/>
    </row>
    <row r="30" customFormat="false" ht="16.5" hidden="false" customHeight="true" outlineLevel="0" collapsed="false">
      <c r="A30" s="59" t="n">
        <v>22</v>
      </c>
      <c r="B30" s="59" t="s">
        <v>242</v>
      </c>
      <c r="C30" s="59" t="s">
        <v>243</v>
      </c>
      <c r="D30" s="59"/>
      <c r="E30" s="59"/>
      <c r="F30" s="59"/>
      <c r="G30" s="59"/>
      <c r="H30" s="53"/>
    </row>
    <row r="31" customFormat="false" ht="16.5" hidden="false" customHeight="true" outlineLevel="0" collapsed="false">
      <c r="A31" s="50" t="n">
        <v>23</v>
      </c>
      <c r="B31" s="50" t="s">
        <v>244</v>
      </c>
      <c r="C31" s="50" t="s">
        <v>245</v>
      </c>
      <c r="D31" s="50"/>
      <c r="E31" s="50"/>
      <c r="F31" s="50"/>
      <c r="G31" s="50"/>
      <c r="H31" s="53"/>
    </row>
    <row r="32" customFormat="false" ht="16.5" hidden="false" customHeight="true" outlineLevel="0" collapsed="false">
      <c r="A32" s="59" t="n">
        <v>24</v>
      </c>
      <c r="B32" s="59" t="s">
        <v>246</v>
      </c>
      <c r="C32" s="59" t="s">
        <v>247</v>
      </c>
      <c r="D32" s="59"/>
      <c r="E32" s="59"/>
      <c r="F32" s="59"/>
      <c r="G32" s="59"/>
      <c r="H32" s="53"/>
    </row>
    <row r="33" customFormat="false" ht="16.5" hidden="false" customHeight="true" outlineLevel="0" collapsed="false">
      <c r="A33" s="50" t="n">
        <v>25</v>
      </c>
      <c r="B33" s="50" t="s">
        <v>248</v>
      </c>
      <c r="C33" s="50" t="s">
        <v>249</v>
      </c>
      <c r="D33" s="50"/>
      <c r="E33" s="50"/>
      <c r="F33" s="50"/>
      <c r="G33" s="50"/>
      <c r="H33" s="53"/>
    </row>
    <row r="34" customFormat="false" ht="16.5" hidden="false" customHeight="true" outlineLevel="0" collapsed="false">
      <c r="A34" s="59" t="n">
        <v>26</v>
      </c>
      <c r="B34" s="59" t="s">
        <v>250</v>
      </c>
      <c r="C34" s="59" t="s">
        <v>251</v>
      </c>
      <c r="D34" s="59"/>
      <c r="E34" s="59"/>
      <c r="F34" s="59"/>
      <c r="G34" s="59"/>
      <c r="H34" s="53"/>
    </row>
    <row r="35" customFormat="false" ht="16.5" hidden="false" customHeight="true" outlineLevel="0" collapsed="false">
      <c r="A35" s="50" t="n">
        <v>27</v>
      </c>
      <c r="B35" s="50" t="s">
        <v>252</v>
      </c>
      <c r="C35" s="50" t="s">
        <v>253</v>
      </c>
      <c r="D35" s="50"/>
      <c r="E35" s="50"/>
      <c r="F35" s="50"/>
      <c r="G35" s="50"/>
      <c r="H35" s="53"/>
    </row>
    <row r="36" customFormat="false" ht="16.5" hidden="false" customHeight="true" outlineLevel="0" collapsed="false">
      <c r="A36" s="50" t="n">
        <v>28</v>
      </c>
      <c r="B36" s="59" t="s">
        <v>254</v>
      </c>
      <c r="C36" s="59" t="s">
        <v>255</v>
      </c>
      <c r="D36" s="59"/>
      <c r="E36" s="59"/>
      <c r="F36" s="59"/>
      <c r="G36" s="59"/>
      <c r="H36" s="53"/>
    </row>
    <row r="37" customFormat="false" ht="15.75" hidden="false" customHeight="true" outlineLevel="0" collapsed="false">
      <c r="A37" s="64" t="s">
        <v>256</v>
      </c>
      <c r="B37" s="64"/>
      <c r="C37" s="64"/>
      <c r="D37" s="64"/>
      <c r="E37" s="65" t="s">
        <v>257</v>
      </c>
      <c r="F37" s="65"/>
      <c r="G37" s="65"/>
      <c r="H37" s="53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D37"/>
    <mergeCell ref="E37:G37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A9" activeCellId="0" sqref="A9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5.45"/>
    <col collapsed="false" customWidth="true" hidden="false" outlineLevel="0" max="2" min="2" style="9" width="14.09"/>
    <col collapsed="false" customWidth="true" hidden="false" outlineLevel="0" max="3" min="3" style="9" width="0.45"/>
    <col collapsed="false" customWidth="true" hidden="false" outlineLevel="0" max="4" min="4" style="9" width="15.63"/>
    <col collapsed="false" customWidth="true" hidden="false" outlineLevel="0" max="6" min="5" style="9" width="12.45"/>
    <col collapsed="false" customWidth="true" hidden="false" outlineLevel="0" max="7" min="7" style="9" width="14"/>
    <col collapsed="false" customWidth="true" hidden="false" outlineLevel="0" max="8" min="8" style="9" width="6.63"/>
    <col collapsed="false" customWidth="false" hidden="false" outlineLevel="0" max="1024" min="9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4"/>
      <c r="I1" s="53"/>
    </row>
    <row r="2" customFormat="false" ht="13.5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  <c r="I2" s="53"/>
    </row>
    <row r="3" customFormat="false" ht="13.5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  <c r="I3" s="53"/>
    </row>
    <row r="4" customFormat="false" ht="13.5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  <c r="I4" s="53"/>
    </row>
    <row r="5" customFormat="false" ht="13.5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  <c r="I5" s="53"/>
    </row>
    <row r="6" customFormat="false" ht="13.5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  <c r="I6" s="53"/>
    </row>
    <row r="7" customFormat="false" ht="13.5" hidden="false" customHeight="true" outlineLevel="0" collapsed="false">
      <c r="A7" s="55" t="s">
        <v>87</v>
      </c>
      <c r="B7" s="55"/>
      <c r="C7" s="55"/>
      <c r="D7" s="56" t="s">
        <v>258</v>
      </c>
      <c r="E7" s="56"/>
      <c r="F7" s="56"/>
      <c r="G7" s="56"/>
      <c r="H7" s="53"/>
      <c r="I7" s="53"/>
    </row>
    <row r="8" customFormat="false" ht="14.25" hidden="false" customHeight="true" outlineLevel="0" collapsed="false">
      <c r="A8" s="57" t="s">
        <v>89</v>
      </c>
      <c r="B8" s="57" t="s">
        <v>90</v>
      </c>
      <c r="C8" s="57" t="s">
        <v>91</v>
      </c>
      <c r="D8" s="57"/>
      <c r="E8" s="57"/>
      <c r="F8" s="57"/>
      <c r="G8" s="57"/>
      <c r="H8" s="53"/>
      <c r="I8" s="53"/>
    </row>
    <row r="9" customFormat="false" ht="16.5" hidden="false" customHeight="true" outlineLevel="0" collapsed="false">
      <c r="A9" s="50" t="n">
        <v>1</v>
      </c>
      <c r="B9" s="50" t="s">
        <v>259</v>
      </c>
      <c r="C9" s="50" t="s">
        <v>260</v>
      </c>
      <c r="D9" s="50"/>
      <c r="E9" s="50"/>
      <c r="F9" s="50"/>
      <c r="G9" s="50"/>
      <c r="H9" s="53"/>
      <c r="I9" s="53"/>
    </row>
    <row r="10" customFormat="false" ht="16.5" hidden="false" customHeight="true" outlineLevel="0" collapsed="false">
      <c r="A10" s="59" t="n">
        <v>2</v>
      </c>
      <c r="B10" s="59" t="s">
        <v>261</v>
      </c>
      <c r="C10" s="59" t="s">
        <v>262</v>
      </c>
      <c r="D10" s="59"/>
      <c r="E10" s="59"/>
      <c r="F10" s="59"/>
      <c r="G10" s="59"/>
      <c r="H10" s="53"/>
      <c r="I10" s="53"/>
    </row>
    <row r="11" customFormat="false" ht="16.5" hidden="false" customHeight="true" outlineLevel="0" collapsed="false">
      <c r="A11" s="50" t="n">
        <v>3</v>
      </c>
      <c r="B11" s="59"/>
      <c r="C11" s="59" t="s">
        <v>263</v>
      </c>
      <c r="D11" s="59"/>
      <c r="E11" s="59"/>
      <c r="F11" s="59"/>
      <c r="G11" s="59"/>
      <c r="H11" s="53"/>
      <c r="I11" s="53"/>
    </row>
    <row r="12" customFormat="false" ht="16.5" hidden="false" customHeight="true" outlineLevel="0" collapsed="false">
      <c r="A12" s="59" t="n">
        <v>4</v>
      </c>
      <c r="B12" s="50" t="s">
        <v>264</v>
      </c>
      <c r="C12" s="50" t="s">
        <v>265</v>
      </c>
      <c r="D12" s="50"/>
      <c r="E12" s="50"/>
      <c r="F12" s="50"/>
      <c r="G12" s="50"/>
      <c r="H12" s="53"/>
      <c r="I12" s="53"/>
    </row>
    <row r="13" customFormat="false" ht="16.5" hidden="false" customHeight="true" outlineLevel="0" collapsed="false">
      <c r="A13" s="50" t="n">
        <v>5</v>
      </c>
      <c r="B13" s="50"/>
      <c r="C13" s="50" t="s">
        <v>266</v>
      </c>
      <c r="D13" s="50"/>
      <c r="E13" s="50"/>
      <c r="F13" s="50"/>
      <c r="G13" s="50"/>
      <c r="H13" s="53"/>
      <c r="I13" s="53"/>
      <c r="J13" s="9" t="s">
        <v>267</v>
      </c>
      <c r="L13" s="50" t="s">
        <v>268</v>
      </c>
      <c r="M13" s="50"/>
      <c r="N13" s="50"/>
      <c r="O13" s="50"/>
      <c r="P13" s="50"/>
    </row>
    <row r="14" customFormat="false" ht="16.5" hidden="false" customHeight="true" outlineLevel="0" collapsed="false">
      <c r="A14" s="59" t="n">
        <v>6</v>
      </c>
      <c r="B14" s="50"/>
      <c r="C14" s="50" t="s">
        <v>269</v>
      </c>
      <c r="D14" s="50"/>
      <c r="E14" s="50"/>
      <c r="F14" s="50"/>
      <c r="G14" s="50"/>
      <c r="H14" s="53"/>
      <c r="I14" s="53"/>
    </row>
    <row r="15" customFormat="false" ht="16.5" hidden="false" customHeight="true" outlineLevel="0" collapsed="false">
      <c r="A15" s="50" t="n">
        <v>7</v>
      </c>
      <c r="B15" s="50"/>
      <c r="C15" s="50" t="s">
        <v>270</v>
      </c>
      <c r="D15" s="50"/>
      <c r="E15" s="50"/>
      <c r="F15" s="50"/>
      <c r="G15" s="50"/>
      <c r="H15" s="53"/>
      <c r="I15" s="53"/>
    </row>
    <row r="16" customFormat="false" ht="16.5" hidden="false" customHeight="true" outlineLevel="0" collapsed="false">
      <c r="A16" s="59" t="n">
        <v>8</v>
      </c>
      <c r="B16" s="50" t="s">
        <v>271</v>
      </c>
      <c r="C16" s="50" t="s">
        <v>272</v>
      </c>
      <c r="D16" s="50"/>
      <c r="E16" s="50"/>
      <c r="F16" s="50"/>
      <c r="G16" s="50"/>
      <c r="H16" s="53"/>
      <c r="I16" s="53"/>
    </row>
    <row r="17" customFormat="false" ht="16.5" hidden="false" customHeight="true" outlineLevel="0" collapsed="false">
      <c r="A17" s="50" t="n">
        <v>9</v>
      </c>
      <c r="B17" s="59" t="s">
        <v>273</v>
      </c>
      <c r="C17" s="59" t="s">
        <v>274</v>
      </c>
      <c r="D17" s="59"/>
      <c r="E17" s="59"/>
      <c r="F17" s="59"/>
      <c r="G17" s="59"/>
      <c r="H17" s="53"/>
      <c r="I17" s="53"/>
    </row>
    <row r="18" customFormat="false" ht="16.5" hidden="false" customHeight="true" outlineLevel="0" collapsed="false">
      <c r="A18" s="59" t="n">
        <v>10</v>
      </c>
      <c r="B18" s="50" t="s">
        <v>275</v>
      </c>
      <c r="C18" s="50" t="s">
        <v>276</v>
      </c>
      <c r="D18" s="50"/>
      <c r="E18" s="50"/>
      <c r="F18" s="50"/>
      <c r="G18" s="50"/>
      <c r="H18" s="53"/>
      <c r="I18" s="53"/>
    </row>
    <row r="19" customFormat="false" ht="16.5" hidden="false" customHeight="true" outlineLevel="0" collapsed="false">
      <c r="A19" s="50" t="n">
        <v>11</v>
      </c>
      <c r="B19" s="50"/>
      <c r="C19" s="50" t="s">
        <v>277</v>
      </c>
      <c r="D19" s="50"/>
      <c r="E19" s="50"/>
      <c r="F19" s="50"/>
      <c r="G19" s="50"/>
      <c r="H19" s="53"/>
      <c r="I19" s="53"/>
    </row>
    <row r="20" customFormat="false" ht="16.5" hidden="false" customHeight="true" outlineLevel="0" collapsed="false">
      <c r="A20" s="59" t="n">
        <v>12</v>
      </c>
      <c r="B20" s="59" t="s">
        <v>278</v>
      </c>
      <c r="C20" s="59" t="s">
        <v>279</v>
      </c>
      <c r="D20" s="59"/>
      <c r="E20" s="59"/>
      <c r="F20" s="59"/>
      <c r="G20" s="59"/>
      <c r="H20" s="53"/>
      <c r="I20" s="53"/>
    </row>
    <row r="21" customFormat="false" ht="16.5" hidden="false" customHeight="true" outlineLevel="0" collapsed="false">
      <c r="A21" s="50" t="n">
        <v>13</v>
      </c>
      <c r="B21" s="59" t="s">
        <v>280</v>
      </c>
      <c r="C21" s="59" t="s">
        <v>281</v>
      </c>
      <c r="D21" s="59"/>
      <c r="E21" s="59"/>
      <c r="F21" s="59"/>
      <c r="G21" s="59"/>
      <c r="H21" s="53"/>
      <c r="I21" s="53"/>
    </row>
    <row r="22" customFormat="false" ht="16.5" hidden="false" customHeight="true" outlineLevel="0" collapsed="false">
      <c r="A22" s="59" t="n">
        <v>14</v>
      </c>
      <c r="B22" s="50" t="s">
        <v>282</v>
      </c>
      <c r="C22" s="50" t="s">
        <v>283</v>
      </c>
      <c r="D22" s="50"/>
      <c r="E22" s="50"/>
      <c r="F22" s="50"/>
      <c r="G22" s="50"/>
      <c r="H22" s="53"/>
      <c r="I22" s="53"/>
    </row>
    <row r="23" customFormat="false" ht="16.5" hidden="false" customHeight="true" outlineLevel="0" collapsed="false">
      <c r="A23" s="50" t="n">
        <v>15</v>
      </c>
      <c r="B23" s="59" t="s">
        <v>284</v>
      </c>
      <c r="C23" s="59" t="s">
        <v>285</v>
      </c>
      <c r="D23" s="59"/>
      <c r="E23" s="59"/>
      <c r="F23" s="59"/>
      <c r="G23" s="59"/>
      <c r="H23" s="53"/>
      <c r="I23" s="53"/>
    </row>
    <row r="24" customFormat="false" ht="16.5" hidden="false" customHeight="true" outlineLevel="0" collapsed="false">
      <c r="A24" s="59" t="n">
        <v>16</v>
      </c>
      <c r="B24" s="59"/>
      <c r="C24" s="59" t="s">
        <v>286</v>
      </c>
      <c r="D24" s="59"/>
      <c r="E24" s="59"/>
      <c r="F24" s="59"/>
      <c r="G24" s="59"/>
      <c r="H24" s="53"/>
      <c r="I24" s="53"/>
    </row>
    <row r="25" customFormat="false" ht="16.5" hidden="false" customHeight="true" outlineLevel="0" collapsed="false">
      <c r="A25" s="50" t="n">
        <v>17</v>
      </c>
      <c r="B25" s="50"/>
      <c r="C25" s="50" t="s">
        <v>287</v>
      </c>
      <c r="D25" s="50"/>
      <c r="E25" s="50"/>
      <c r="F25" s="50"/>
      <c r="G25" s="50"/>
      <c r="H25" s="53"/>
      <c r="I25" s="53"/>
    </row>
    <row r="26" customFormat="false" ht="16.5" hidden="false" customHeight="true" outlineLevel="0" collapsed="false">
      <c r="A26" s="59" t="n">
        <v>18</v>
      </c>
      <c r="B26" s="59" t="s">
        <v>288</v>
      </c>
      <c r="C26" s="59" t="s">
        <v>289</v>
      </c>
      <c r="D26" s="59"/>
      <c r="E26" s="59"/>
      <c r="F26" s="59"/>
      <c r="G26" s="59"/>
      <c r="H26" s="53"/>
      <c r="I26" s="53"/>
    </row>
    <row r="27" customFormat="false" ht="16.5" hidden="false" customHeight="true" outlineLevel="0" collapsed="false">
      <c r="A27" s="50" t="n">
        <v>19</v>
      </c>
      <c r="B27" s="59"/>
      <c r="C27" s="59" t="s">
        <v>290</v>
      </c>
      <c r="D27" s="59"/>
      <c r="E27" s="59"/>
      <c r="F27" s="59"/>
      <c r="G27" s="59"/>
      <c r="H27" s="53"/>
      <c r="I27" s="53"/>
    </row>
    <row r="28" customFormat="false" ht="16.5" hidden="false" customHeight="true" outlineLevel="0" collapsed="false">
      <c r="A28" s="59" t="n">
        <v>20</v>
      </c>
      <c r="B28" s="59" t="s">
        <v>291</v>
      </c>
      <c r="C28" s="59" t="s">
        <v>292</v>
      </c>
      <c r="D28" s="59"/>
      <c r="E28" s="59"/>
      <c r="F28" s="59"/>
      <c r="G28" s="59"/>
      <c r="H28" s="53"/>
      <c r="I28" s="53"/>
    </row>
    <row r="29" customFormat="false" ht="16.5" hidden="false" customHeight="true" outlineLevel="0" collapsed="false">
      <c r="A29" s="50" t="n">
        <v>21</v>
      </c>
      <c r="B29" s="59"/>
      <c r="C29" s="59" t="s">
        <v>293</v>
      </c>
      <c r="D29" s="59"/>
      <c r="E29" s="59"/>
      <c r="F29" s="59"/>
      <c r="G29" s="59"/>
      <c r="H29" s="53"/>
      <c r="I29" s="53"/>
    </row>
    <row r="30" customFormat="false" ht="16.5" hidden="false" customHeight="true" outlineLevel="0" collapsed="false">
      <c r="A30" s="59" t="n">
        <v>22</v>
      </c>
      <c r="B30" s="50" t="s">
        <v>294</v>
      </c>
      <c r="C30" s="50" t="s">
        <v>295</v>
      </c>
      <c r="D30" s="50"/>
      <c r="E30" s="50"/>
      <c r="F30" s="50"/>
      <c r="G30" s="50"/>
      <c r="H30" s="53"/>
      <c r="I30" s="53"/>
    </row>
    <row r="31" customFormat="false" ht="16.5" hidden="false" customHeight="true" outlineLevel="0" collapsed="false">
      <c r="A31" s="50" t="n">
        <v>23</v>
      </c>
      <c r="B31" s="59" t="s">
        <v>296</v>
      </c>
      <c r="C31" s="59" t="s">
        <v>297</v>
      </c>
      <c r="D31" s="59"/>
      <c r="E31" s="59"/>
      <c r="F31" s="59"/>
      <c r="G31" s="59"/>
      <c r="H31" s="53"/>
      <c r="I31" s="53"/>
    </row>
    <row r="32" customFormat="false" ht="16.5" hidden="false" customHeight="true" outlineLevel="0" collapsed="false">
      <c r="A32" s="59" t="n">
        <v>24</v>
      </c>
      <c r="B32" s="50" t="s">
        <v>298</v>
      </c>
      <c r="C32" s="50" t="s">
        <v>299</v>
      </c>
      <c r="D32" s="50"/>
      <c r="E32" s="50"/>
      <c r="F32" s="50"/>
      <c r="G32" s="50"/>
      <c r="H32" s="53"/>
      <c r="I32" s="53"/>
    </row>
    <row r="33" customFormat="false" ht="16.5" hidden="false" customHeight="true" outlineLevel="0" collapsed="false">
      <c r="A33" s="50" t="n">
        <v>25</v>
      </c>
      <c r="B33" s="50" t="s">
        <v>300</v>
      </c>
      <c r="C33" s="50" t="s">
        <v>301</v>
      </c>
      <c r="D33" s="50"/>
      <c r="E33" s="50"/>
      <c r="F33" s="50"/>
      <c r="G33" s="50"/>
      <c r="H33" s="53"/>
      <c r="I33" s="53"/>
    </row>
    <row r="34" customFormat="false" ht="16.5" hidden="false" customHeight="true" outlineLevel="0" collapsed="false">
      <c r="A34" s="59" t="n">
        <v>26</v>
      </c>
      <c r="B34" s="59" t="s">
        <v>302</v>
      </c>
      <c r="C34" s="59" t="s">
        <v>303</v>
      </c>
      <c r="D34" s="59"/>
      <c r="E34" s="59"/>
      <c r="F34" s="59"/>
      <c r="G34" s="59"/>
      <c r="H34" s="53"/>
      <c r="I34" s="53"/>
    </row>
    <row r="35" customFormat="false" ht="16.5" hidden="false" customHeight="true" outlineLevel="0" collapsed="false">
      <c r="A35" s="50" t="n">
        <v>27</v>
      </c>
      <c r="B35" s="50" t="s">
        <v>304</v>
      </c>
      <c r="C35" s="50" t="s">
        <v>305</v>
      </c>
      <c r="D35" s="50"/>
      <c r="E35" s="50"/>
      <c r="F35" s="50"/>
      <c r="G35" s="50"/>
      <c r="H35" s="53"/>
      <c r="I35" s="53"/>
    </row>
    <row r="36" customFormat="false" ht="16.5" hidden="false" customHeight="true" outlineLevel="0" collapsed="false">
      <c r="A36" s="59" t="n">
        <v>28</v>
      </c>
      <c r="B36" s="59" t="s">
        <v>306</v>
      </c>
      <c r="C36" s="59" t="s">
        <v>307</v>
      </c>
      <c r="D36" s="59"/>
      <c r="E36" s="59"/>
      <c r="F36" s="59"/>
      <c r="G36" s="59"/>
      <c r="H36" s="53"/>
      <c r="I36" s="53"/>
    </row>
    <row r="37" customFormat="false" ht="16.5" hidden="false" customHeight="true" outlineLevel="0" collapsed="false">
      <c r="A37" s="50" t="n">
        <v>29</v>
      </c>
      <c r="B37" s="59"/>
      <c r="C37" s="59" t="s">
        <v>308</v>
      </c>
      <c r="D37" s="59"/>
      <c r="E37" s="59"/>
      <c r="F37" s="59"/>
      <c r="G37" s="59"/>
      <c r="H37" s="53"/>
      <c r="I37" s="53"/>
    </row>
    <row r="38" customFormat="false" ht="16.5" hidden="false" customHeight="true" outlineLevel="0" collapsed="false">
      <c r="A38" s="59" t="n">
        <v>30</v>
      </c>
      <c r="B38" s="50" t="s">
        <v>309</v>
      </c>
      <c r="C38" s="50" t="s">
        <v>310</v>
      </c>
      <c r="D38" s="50"/>
      <c r="E38" s="50"/>
      <c r="F38" s="50"/>
      <c r="G38" s="50"/>
      <c r="H38" s="53"/>
      <c r="I38" s="53"/>
    </row>
    <row r="39" customFormat="false" ht="16.5" hidden="false" customHeight="true" outlineLevel="0" collapsed="false">
      <c r="A39" s="50" t="n">
        <v>31</v>
      </c>
      <c r="B39" s="59" t="s">
        <v>311</v>
      </c>
      <c r="C39" s="59" t="s">
        <v>312</v>
      </c>
      <c r="D39" s="59"/>
      <c r="E39" s="59"/>
      <c r="F39" s="59"/>
      <c r="G39" s="59"/>
      <c r="H39" s="53"/>
      <c r="I39" s="53"/>
    </row>
    <row r="40" customFormat="false" ht="16.5" hidden="false" customHeight="true" outlineLevel="0" collapsed="false">
      <c r="A40" s="59" t="n">
        <v>32</v>
      </c>
      <c r="B40" s="50" t="s">
        <v>313</v>
      </c>
      <c r="C40" s="50" t="s">
        <v>314</v>
      </c>
      <c r="D40" s="50"/>
      <c r="E40" s="50"/>
      <c r="F40" s="50"/>
      <c r="G40" s="50"/>
      <c r="H40" s="53"/>
      <c r="I40" s="53"/>
    </row>
    <row r="41" customFormat="false" ht="16.5" hidden="false" customHeight="true" outlineLevel="0" collapsed="false">
      <c r="A41" s="50" t="n">
        <v>33</v>
      </c>
      <c r="B41" s="59" t="s">
        <v>315</v>
      </c>
      <c r="C41" s="59" t="s">
        <v>316</v>
      </c>
      <c r="D41" s="59"/>
      <c r="E41" s="59"/>
      <c r="F41" s="59"/>
      <c r="G41" s="59"/>
      <c r="H41" s="53"/>
      <c r="I41" s="53"/>
    </row>
    <row r="42" customFormat="false" ht="16.5" hidden="false" customHeight="true" outlineLevel="0" collapsed="false">
      <c r="A42" s="59" t="n">
        <v>34</v>
      </c>
      <c r="B42" s="59"/>
      <c r="C42" s="59" t="s">
        <v>317</v>
      </c>
      <c r="D42" s="59"/>
      <c r="E42" s="59"/>
      <c r="F42" s="59"/>
      <c r="G42" s="59"/>
      <c r="H42" s="53"/>
      <c r="I42" s="53"/>
    </row>
    <row r="43" customFormat="false" ht="15" hidden="false" customHeight="true" outlineLevel="0" collapsed="false">
      <c r="A43" s="64" t="s">
        <v>256</v>
      </c>
      <c r="B43" s="64"/>
      <c r="C43" s="64"/>
      <c r="D43" s="64"/>
      <c r="E43" s="65" t="s">
        <v>257</v>
      </c>
      <c r="F43" s="65"/>
      <c r="G43" s="65"/>
      <c r="H43" s="66"/>
      <c r="I43" s="53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6" colorId="64" zoomScale="60" zoomScaleNormal="60" zoomScalePageLayoutView="100" workbookViewId="0">
      <selection pane="topLeft" activeCell="C18" activeCellId="0" sqref="C1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9" width="4.54"/>
    <col collapsed="false" customWidth="true" hidden="false" outlineLevel="0" max="2" min="2" style="9" width="15.18"/>
    <col collapsed="false" customWidth="true" hidden="false" outlineLevel="0" max="3" min="3" style="9" width="0.82"/>
    <col collapsed="false" customWidth="true" hidden="false" outlineLevel="0" max="4" min="4" style="9" width="17.18"/>
    <col collapsed="false" customWidth="true" hidden="false" outlineLevel="0" max="7" min="5" style="9" width="12.54"/>
    <col collapsed="false" customWidth="false" hidden="false" outlineLevel="0" max="1024" min="8" style="9" width="9.18"/>
  </cols>
  <sheetData>
    <row r="1" customFormat="false" ht="49.5" hidden="false" customHeight="true" outlineLevel="0" collapsed="false">
      <c r="A1" s="53"/>
      <c r="B1" s="53"/>
      <c r="C1" s="53"/>
      <c r="D1" s="53"/>
      <c r="E1" s="53"/>
      <c r="F1" s="53"/>
      <c r="G1" s="54"/>
      <c r="H1" s="53"/>
    </row>
    <row r="2" customFormat="false" ht="12" hidden="false" customHeight="true" outlineLevel="0" collapsed="false">
      <c r="A2" s="55" t="s">
        <v>77</v>
      </c>
      <c r="B2" s="55"/>
      <c r="C2" s="55"/>
      <c r="D2" s="56" t="s">
        <v>78</v>
      </c>
      <c r="E2" s="56"/>
      <c r="F2" s="56"/>
      <c r="G2" s="56"/>
      <c r="H2" s="53"/>
    </row>
    <row r="3" customFormat="false" ht="12" hidden="false" customHeight="true" outlineLevel="0" collapsed="false">
      <c r="A3" s="55" t="s">
        <v>79</v>
      </c>
      <c r="B3" s="55"/>
      <c r="C3" s="55"/>
      <c r="D3" s="56" t="s">
        <v>80</v>
      </c>
      <c r="E3" s="56"/>
      <c r="F3" s="56"/>
      <c r="G3" s="56"/>
      <c r="H3" s="53"/>
    </row>
    <row r="4" customFormat="false" ht="12" hidden="false" customHeight="true" outlineLevel="0" collapsed="false">
      <c r="A4" s="55" t="s">
        <v>81</v>
      </c>
      <c r="B4" s="55"/>
      <c r="C4" s="55"/>
      <c r="D4" s="56" t="s">
        <v>82</v>
      </c>
      <c r="E4" s="56"/>
      <c r="F4" s="56"/>
      <c r="G4" s="56"/>
      <c r="H4" s="53"/>
    </row>
    <row r="5" customFormat="false" ht="12" hidden="false" customHeight="true" outlineLevel="0" collapsed="false">
      <c r="A5" s="55" t="s">
        <v>83</v>
      </c>
      <c r="B5" s="55"/>
      <c r="C5" s="55"/>
      <c r="D5" s="56" t="s">
        <v>84</v>
      </c>
      <c r="E5" s="56"/>
      <c r="F5" s="56"/>
      <c r="G5" s="56"/>
      <c r="H5" s="53"/>
    </row>
    <row r="6" customFormat="false" ht="12" hidden="false" customHeight="true" outlineLevel="0" collapsed="false">
      <c r="A6" s="55" t="s">
        <v>85</v>
      </c>
      <c r="B6" s="55"/>
      <c r="C6" s="55"/>
      <c r="D6" s="56" t="s">
        <v>86</v>
      </c>
      <c r="E6" s="56"/>
      <c r="F6" s="56"/>
      <c r="G6" s="56"/>
      <c r="H6" s="53"/>
    </row>
    <row r="7" customFormat="false" ht="12" hidden="false" customHeight="true" outlineLevel="0" collapsed="false">
      <c r="A7" s="55" t="s">
        <v>87</v>
      </c>
      <c r="B7" s="55"/>
      <c r="C7" s="55"/>
      <c r="D7" s="56" t="s">
        <v>318</v>
      </c>
      <c r="E7" s="56"/>
      <c r="F7" s="56"/>
      <c r="G7" s="56"/>
      <c r="H7" s="53"/>
    </row>
    <row r="8" customFormat="false" ht="13.5" hidden="false" customHeight="true" outlineLevel="0" collapsed="false">
      <c r="A8" s="57" t="s">
        <v>89</v>
      </c>
      <c r="B8" s="57" t="s">
        <v>90</v>
      </c>
      <c r="C8" s="57" t="s">
        <v>91</v>
      </c>
      <c r="D8" s="57"/>
      <c r="E8" s="57"/>
      <c r="F8" s="57"/>
      <c r="G8" s="57"/>
      <c r="H8" s="53"/>
    </row>
    <row r="9" customFormat="false" ht="16.5" hidden="false" customHeight="true" outlineLevel="0" collapsed="false">
      <c r="A9" s="50" t="n">
        <v>1</v>
      </c>
      <c r="B9" s="50" t="s">
        <v>319</v>
      </c>
      <c r="C9" s="50" t="s">
        <v>320</v>
      </c>
      <c r="D9" s="50"/>
      <c r="E9" s="50"/>
      <c r="F9" s="50"/>
      <c r="G9" s="50"/>
      <c r="H9" s="53"/>
    </row>
    <row r="10" customFormat="false" ht="16.5" hidden="false" customHeight="true" outlineLevel="0" collapsed="false">
      <c r="A10" s="59" t="n">
        <v>2</v>
      </c>
      <c r="B10" s="59" t="s">
        <v>321</v>
      </c>
      <c r="C10" s="59" t="s">
        <v>322</v>
      </c>
      <c r="D10" s="59"/>
      <c r="E10" s="59"/>
      <c r="F10" s="59"/>
      <c r="G10" s="59"/>
      <c r="H10" s="53"/>
    </row>
    <row r="11" customFormat="false" ht="16.5" hidden="false" customHeight="true" outlineLevel="0" collapsed="false">
      <c r="A11" s="50" t="n">
        <v>3</v>
      </c>
      <c r="B11" s="59"/>
      <c r="C11" s="50" t="s">
        <v>323</v>
      </c>
      <c r="D11" s="50"/>
      <c r="E11" s="50"/>
      <c r="F11" s="50"/>
      <c r="G11" s="50"/>
      <c r="H11" s="53"/>
    </row>
    <row r="12" customFormat="false" ht="16.5" hidden="false" customHeight="true" outlineLevel="0" collapsed="false">
      <c r="A12" s="50" t="n">
        <v>4</v>
      </c>
      <c r="B12" s="50" t="s">
        <v>324</v>
      </c>
      <c r="C12" s="50" t="s">
        <v>325</v>
      </c>
      <c r="D12" s="50"/>
      <c r="E12" s="50"/>
      <c r="F12" s="50"/>
      <c r="G12" s="50"/>
      <c r="H12" s="53"/>
    </row>
    <row r="13" customFormat="false" ht="16.5" hidden="false" customHeight="true" outlineLevel="0" collapsed="false">
      <c r="A13" s="59" t="n">
        <v>5</v>
      </c>
      <c r="B13" s="59" t="s">
        <v>326</v>
      </c>
      <c r="C13" s="59" t="s">
        <v>327</v>
      </c>
      <c r="D13" s="59"/>
      <c r="E13" s="59"/>
      <c r="F13" s="59"/>
      <c r="G13" s="59"/>
      <c r="H13" s="53"/>
    </row>
    <row r="14" customFormat="false" ht="16.5" hidden="false" customHeight="true" outlineLevel="0" collapsed="false">
      <c r="A14" s="50" t="n">
        <v>6</v>
      </c>
      <c r="B14" s="50" t="s">
        <v>328</v>
      </c>
      <c r="C14" s="50" t="s">
        <v>329</v>
      </c>
      <c r="D14" s="50"/>
      <c r="E14" s="50"/>
      <c r="F14" s="50"/>
      <c r="G14" s="50"/>
      <c r="H14" s="53"/>
    </row>
    <row r="15" customFormat="false" ht="16.5" hidden="false" customHeight="true" outlineLevel="0" collapsed="false">
      <c r="A15" s="50" t="n">
        <v>7</v>
      </c>
      <c r="B15" s="50"/>
      <c r="C15" s="50" t="s">
        <v>330</v>
      </c>
      <c r="D15" s="50"/>
      <c r="E15" s="50"/>
      <c r="F15" s="50"/>
      <c r="G15" s="50"/>
      <c r="H15" s="53"/>
    </row>
    <row r="16" customFormat="false" ht="16.5" hidden="false" customHeight="true" outlineLevel="0" collapsed="false">
      <c r="A16" s="59" t="n">
        <v>8</v>
      </c>
      <c r="B16" s="59" t="s">
        <v>331</v>
      </c>
      <c r="C16" s="59" t="s">
        <v>332</v>
      </c>
      <c r="D16" s="59"/>
      <c r="E16" s="59"/>
      <c r="F16" s="59"/>
      <c r="G16" s="59"/>
      <c r="H16" s="53"/>
    </row>
    <row r="17" customFormat="false" ht="16.5" hidden="false" customHeight="true" outlineLevel="0" collapsed="false">
      <c r="A17" s="50" t="n">
        <v>9</v>
      </c>
      <c r="B17" s="59"/>
      <c r="C17" s="59" t="s">
        <v>333</v>
      </c>
      <c r="D17" s="59"/>
      <c r="E17" s="59"/>
      <c r="F17" s="59"/>
      <c r="G17" s="59"/>
      <c r="H17" s="53"/>
    </row>
    <row r="18" customFormat="false" ht="16.5" hidden="false" customHeight="true" outlineLevel="0" collapsed="false">
      <c r="A18" s="50" t="n">
        <v>10</v>
      </c>
      <c r="B18" s="59" t="s">
        <v>334</v>
      </c>
      <c r="C18" s="59" t="s">
        <v>335</v>
      </c>
      <c r="D18" s="59"/>
      <c r="E18" s="59"/>
      <c r="F18" s="59"/>
      <c r="G18" s="59"/>
      <c r="H18" s="53"/>
    </row>
    <row r="19" customFormat="false" ht="16.5" hidden="false" customHeight="true" outlineLevel="0" collapsed="false">
      <c r="A19" s="59" t="n">
        <v>11</v>
      </c>
      <c r="B19" s="50" t="s">
        <v>336</v>
      </c>
      <c r="C19" s="50" t="s">
        <v>337</v>
      </c>
      <c r="D19" s="50"/>
      <c r="E19" s="50"/>
      <c r="F19" s="50"/>
      <c r="G19" s="50"/>
      <c r="H19" s="53"/>
    </row>
    <row r="20" customFormat="false" ht="16.5" hidden="false" customHeight="true" outlineLevel="0" collapsed="false">
      <c r="A20" s="50" t="n">
        <v>12</v>
      </c>
      <c r="B20" s="59" t="s">
        <v>338</v>
      </c>
      <c r="C20" s="59" t="s">
        <v>339</v>
      </c>
      <c r="D20" s="59"/>
      <c r="E20" s="59"/>
      <c r="F20" s="59"/>
      <c r="G20" s="59"/>
      <c r="H20" s="53"/>
    </row>
    <row r="21" customFormat="false" ht="16.5" hidden="false" customHeight="true" outlineLevel="0" collapsed="false">
      <c r="A21" s="50" t="n">
        <v>13</v>
      </c>
      <c r="B21" s="50" t="s">
        <v>340</v>
      </c>
      <c r="C21" s="50" t="s">
        <v>341</v>
      </c>
      <c r="D21" s="50"/>
      <c r="E21" s="50"/>
      <c r="F21" s="50"/>
      <c r="G21" s="50"/>
      <c r="H21" s="53"/>
    </row>
    <row r="22" customFormat="false" ht="16.5" hidden="false" customHeight="true" outlineLevel="0" collapsed="false">
      <c r="A22" s="59" t="n">
        <v>14</v>
      </c>
      <c r="B22" s="50" t="s">
        <v>342</v>
      </c>
      <c r="C22" s="50" t="s">
        <v>343</v>
      </c>
      <c r="D22" s="50"/>
      <c r="E22" s="50"/>
      <c r="F22" s="50"/>
      <c r="G22" s="50"/>
      <c r="H22" s="53"/>
    </row>
    <row r="23" customFormat="false" ht="16.5" hidden="false" customHeight="true" outlineLevel="0" collapsed="false">
      <c r="A23" s="50" t="n">
        <v>15</v>
      </c>
      <c r="B23" s="50"/>
      <c r="C23" s="50" t="s">
        <v>344</v>
      </c>
      <c r="D23" s="50"/>
      <c r="E23" s="50"/>
      <c r="F23" s="50"/>
      <c r="G23" s="50"/>
      <c r="H23" s="53"/>
      <c r="I23" s="9" t="s">
        <v>267</v>
      </c>
      <c r="K23" s="59" t="s">
        <v>345</v>
      </c>
      <c r="L23" s="59"/>
      <c r="M23" s="59"/>
      <c r="N23" s="59"/>
      <c r="O23" s="59"/>
    </row>
    <row r="24" customFormat="false" ht="16.5" hidden="false" customHeight="true" outlineLevel="0" collapsed="false">
      <c r="A24" s="50" t="n">
        <v>16</v>
      </c>
      <c r="B24" s="50" t="s">
        <v>346</v>
      </c>
      <c r="C24" s="50" t="s">
        <v>347</v>
      </c>
      <c r="D24" s="50"/>
      <c r="E24" s="50"/>
      <c r="F24" s="50"/>
      <c r="G24" s="50"/>
      <c r="H24" s="53"/>
    </row>
    <row r="25" customFormat="false" ht="16.5" hidden="false" customHeight="true" outlineLevel="0" collapsed="false">
      <c r="A25" s="59" t="n">
        <v>17</v>
      </c>
      <c r="B25" s="50" t="s">
        <v>348</v>
      </c>
      <c r="C25" s="50" t="s">
        <v>349</v>
      </c>
      <c r="D25" s="50"/>
      <c r="E25" s="50"/>
      <c r="F25" s="50"/>
      <c r="G25" s="50"/>
      <c r="H25" s="53"/>
    </row>
    <row r="26" customFormat="false" ht="16.5" hidden="false" customHeight="true" outlineLevel="0" collapsed="false">
      <c r="A26" s="50" t="n">
        <v>18</v>
      </c>
      <c r="B26" s="59" t="s">
        <v>350</v>
      </c>
      <c r="C26" s="59" t="s">
        <v>351</v>
      </c>
      <c r="D26" s="59"/>
      <c r="E26" s="59"/>
      <c r="F26" s="59"/>
      <c r="G26" s="59"/>
      <c r="H26" s="53"/>
    </row>
    <row r="27" customFormat="false" ht="16.5" hidden="false" customHeight="true" outlineLevel="0" collapsed="false">
      <c r="A27" s="50" t="n">
        <v>19</v>
      </c>
      <c r="B27" s="50" t="s">
        <v>352</v>
      </c>
      <c r="C27" s="50" t="s">
        <v>353</v>
      </c>
      <c r="D27" s="50"/>
      <c r="E27" s="50"/>
      <c r="F27" s="50"/>
      <c r="G27" s="50"/>
      <c r="H27" s="53"/>
    </row>
    <row r="28" customFormat="false" ht="16.5" hidden="false" customHeight="true" outlineLevel="0" collapsed="false">
      <c r="A28" s="59" t="n">
        <v>20</v>
      </c>
      <c r="B28" s="59" t="s">
        <v>354</v>
      </c>
      <c r="C28" s="59" t="s">
        <v>355</v>
      </c>
      <c r="D28" s="59"/>
      <c r="E28" s="59"/>
      <c r="F28" s="59"/>
      <c r="G28" s="59"/>
      <c r="H28" s="53"/>
    </row>
    <row r="29" customFormat="false" ht="16.5" hidden="false" customHeight="true" outlineLevel="0" collapsed="false">
      <c r="A29" s="50" t="n">
        <v>21</v>
      </c>
      <c r="B29" s="50" t="s">
        <v>356</v>
      </c>
      <c r="C29" s="50" t="s">
        <v>357</v>
      </c>
      <c r="D29" s="50"/>
      <c r="E29" s="50"/>
      <c r="F29" s="50"/>
      <c r="G29" s="50"/>
      <c r="H29" s="53"/>
    </row>
    <row r="30" customFormat="false" ht="16.5" hidden="false" customHeight="true" outlineLevel="0" collapsed="false">
      <c r="A30" s="50" t="n">
        <v>22</v>
      </c>
      <c r="B30" s="50" t="s">
        <v>358</v>
      </c>
      <c r="C30" s="50" t="s">
        <v>359</v>
      </c>
      <c r="D30" s="50"/>
      <c r="E30" s="50"/>
      <c r="F30" s="50"/>
      <c r="G30" s="50"/>
      <c r="H30" s="53"/>
    </row>
    <row r="31" customFormat="false" ht="16.5" hidden="false" customHeight="true" outlineLevel="0" collapsed="false">
      <c r="A31" s="59" t="n">
        <v>23</v>
      </c>
      <c r="B31" s="59" t="s">
        <v>360</v>
      </c>
      <c r="C31" s="59" t="s">
        <v>361</v>
      </c>
      <c r="D31" s="59"/>
      <c r="E31" s="59"/>
      <c r="F31" s="59"/>
      <c r="G31" s="59"/>
      <c r="H31" s="53"/>
    </row>
    <row r="32" customFormat="false" ht="16.5" hidden="false" customHeight="true" outlineLevel="0" collapsed="false">
      <c r="A32" s="50" t="n">
        <v>24</v>
      </c>
      <c r="B32" s="59" t="s">
        <v>362</v>
      </c>
      <c r="C32" s="59" t="s">
        <v>363</v>
      </c>
      <c r="D32" s="59"/>
      <c r="E32" s="59"/>
      <c r="F32" s="59"/>
      <c r="G32" s="59"/>
      <c r="H32" s="53"/>
    </row>
    <row r="33" customFormat="false" ht="16.5" hidden="false" customHeight="true" outlineLevel="0" collapsed="false">
      <c r="A33" s="50" t="n">
        <v>25</v>
      </c>
      <c r="B33" s="59"/>
      <c r="C33" s="59" t="s">
        <v>364</v>
      </c>
      <c r="D33" s="59"/>
      <c r="E33" s="59"/>
      <c r="F33" s="59"/>
      <c r="G33" s="59"/>
      <c r="H33" s="53"/>
      <c r="I33" s="9" t="s">
        <v>365</v>
      </c>
      <c r="K33" s="50" t="s">
        <v>366</v>
      </c>
      <c r="L33" s="50"/>
      <c r="M33" s="50"/>
      <c r="N33" s="50"/>
      <c r="O33" s="50"/>
    </row>
    <row r="34" customFormat="false" ht="16.5" hidden="false" customHeight="true" outlineLevel="0" collapsed="false">
      <c r="A34" s="59" t="n">
        <v>26</v>
      </c>
      <c r="B34" s="50"/>
      <c r="C34" s="50"/>
      <c r="D34" s="50"/>
      <c r="E34" s="50"/>
      <c r="F34" s="50"/>
      <c r="G34" s="50"/>
      <c r="H34" s="53"/>
    </row>
    <row r="35" customFormat="false" ht="16.5" hidden="false" customHeight="true" outlineLevel="0" collapsed="false">
      <c r="A35" s="64" t="s">
        <v>256</v>
      </c>
      <c r="B35" s="64"/>
      <c r="C35" s="64"/>
      <c r="D35" s="64"/>
      <c r="E35" s="65" t="s">
        <v>257</v>
      </c>
      <c r="F35" s="65"/>
      <c r="G35" s="65"/>
      <c r="H35" s="53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DATA!K9</f>
        <v>asignatura8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DATA!K10</f>
        <v>asignatura9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D1" colorId="64" zoomScale="60" zoomScaleNormal="60" zoomScalePageLayoutView="100" workbookViewId="0">
      <selection pane="topLeft" activeCell="C5" activeCellId="0" sqref="C5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DATA!K11</f>
        <v>asignatura10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DATA!K11</f>
        <v>asignatura10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DATA!K11</f>
        <v>asignatura10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/>
      <c r="B2" s="13" t="str">
        <f aca="false">DATA!B9</f>
        <v>Zamora-Ecuador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customFormat="false" ht="15" hidden="false" customHeight="false" outlineLevel="0" collapsed="false">
      <c r="A3" s="14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DATA!B2</f>
        <v>UNIDAD EDUCATIVA 12 DE FEBRERO</v>
      </c>
      <c r="C4" s="18" t="s">
        <v>45</v>
      </c>
      <c r="D4" s="18"/>
      <c r="E4" s="22" t="str">
        <f aca="false">DATA!K2</f>
        <v>Matematicas</v>
      </c>
      <c r="F4" s="22"/>
      <c r="G4" s="22"/>
      <c r="H4" s="18" t="s">
        <v>46</v>
      </c>
      <c r="I4" s="18"/>
      <c r="J4" s="22" t="str">
        <f aca="false">DATA!N2</f>
        <v>Carlos Cueva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9.9</v>
      </c>
      <c r="D7" s="34" t="n">
        <v>9.5</v>
      </c>
      <c r="E7" s="34" t="n">
        <f aca="false">(C7+D7)/2</f>
        <v>9.7</v>
      </c>
      <c r="F7" s="34" t="n">
        <f aca="false">E7*0.8</f>
        <v>7.76</v>
      </c>
      <c r="G7" s="34" t="n">
        <f aca="false">H7/0.2</f>
        <v>6.4</v>
      </c>
      <c r="H7" s="34" t="n">
        <v>1.28</v>
      </c>
      <c r="I7" s="34" t="n">
        <f aca="false">F7+H7</f>
        <v>9.04</v>
      </c>
      <c r="J7" s="34" t="n">
        <v>9</v>
      </c>
      <c r="K7" s="34" t="n">
        <v>9.5</v>
      </c>
      <c r="L7" s="34" t="n">
        <f aca="false">(J7+K7)/2</f>
        <v>9.25</v>
      </c>
      <c r="M7" s="34" t="n">
        <f aca="false">L7*0.8</f>
        <v>7.4</v>
      </c>
      <c r="N7" s="34" t="n">
        <f aca="false">O7/0.2</f>
        <v>6.3</v>
      </c>
      <c r="O7" s="34" t="n">
        <v>1.26</v>
      </c>
      <c r="P7" s="34" t="n">
        <f aca="false">M7+O7</f>
        <v>8.66</v>
      </c>
      <c r="Q7" s="35" t="n">
        <f aca="false">(I7+P7)/2</f>
        <v>8.85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6.1</v>
      </c>
      <c r="E8" s="34" t="n">
        <f aca="false">(C8+D8)/2</f>
        <v>6.55</v>
      </c>
      <c r="F8" s="34" t="n">
        <f aca="false">E8*0.8</f>
        <v>5.24</v>
      </c>
      <c r="G8" s="34" t="n">
        <f aca="false">H8/0.2</f>
        <v>2.3</v>
      </c>
      <c r="H8" s="34" t="n">
        <v>0.46</v>
      </c>
      <c r="I8" s="34" t="n">
        <f aca="false">F8+H8</f>
        <v>5.7</v>
      </c>
      <c r="J8" s="34" t="n">
        <v>8</v>
      </c>
      <c r="K8" s="34" t="n">
        <v>8</v>
      </c>
      <c r="L8" s="34" t="n">
        <f aca="false">(J8+K8)/2</f>
        <v>8</v>
      </c>
      <c r="M8" s="34" t="n">
        <f aca="false">L8*0.8</f>
        <v>6.4</v>
      </c>
      <c r="N8" s="34" t="n">
        <f aca="false">O8/0.2</f>
        <v>10</v>
      </c>
      <c r="O8" s="34" t="n">
        <v>2</v>
      </c>
      <c r="P8" s="34" t="n">
        <f aca="false">M8+O8</f>
        <v>8.4</v>
      </c>
      <c r="Q8" s="35" t="n">
        <f aca="false">(I8+P8)/2</f>
        <v>7.05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5</v>
      </c>
      <c r="D9" s="34" t="n">
        <v>4.1</v>
      </c>
      <c r="E9" s="34" t="n">
        <f aca="false">(C9+D9)/2</f>
        <v>4.55</v>
      </c>
      <c r="F9" s="34" t="n">
        <f aca="false">E9*0.8</f>
        <v>3.64</v>
      </c>
      <c r="G9" s="34" t="n">
        <f aca="false">H9/0.2</f>
        <v>3.6</v>
      </c>
      <c r="H9" s="34" t="n">
        <v>0.72</v>
      </c>
      <c r="I9" s="34" t="n">
        <f aca="false">F9+H9</f>
        <v>4.36</v>
      </c>
      <c r="J9" s="34" t="n">
        <v>6</v>
      </c>
      <c r="K9" s="34" t="n">
        <v>4.67</v>
      </c>
      <c r="L9" s="34" t="n">
        <f aca="false">(J9+K9)/2</f>
        <v>5.335</v>
      </c>
      <c r="M9" s="34" t="n">
        <f aca="false">L9*0.8</f>
        <v>4.268</v>
      </c>
      <c r="N9" s="34" t="n">
        <f aca="false">O9/0.2</f>
        <v>10</v>
      </c>
      <c r="O9" s="34" t="n">
        <v>2</v>
      </c>
      <c r="P9" s="34" t="n">
        <f aca="false">M9+O9</f>
        <v>6.268</v>
      </c>
      <c r="Q9" s="35" t="n">
        <f aca="false">(I9+P9)/2</f>
        <v>5.314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8.2</v>
      </c>
      <c r="D10" s="34" t="n">
        <v>8</v>
      </c>
      <c r="E10" s="34" t="n">
        <f aca="false">(C10+D10)/2</f>
        <v>8.1</v>
      </c>
      <c r="F10" s="34" t="n">
        <f aca="false">E10*0.8</f>
        <v>6.48</v>
      </c>
      <c r="G10" s="34" t="n">
        <f aca="false">H10/0.2</f>
        <v>6.4</v>
      </c>
      <c r="H10" s="34" t="n">
        <v>1.28</v>
      </c>
      <c r="I10" s="34" t="n">
        <f aca="false">F10+H10</f>
        <v>7.76</v>
      </c>
      <c r="J10" s="34" t="n">
        <v>9</v>
      </c>
      <c r="K10" s="34" t="n">
        <v>8.5</v>
      </c>
      <c r="L10" s="34" t="n">
        <f aca="false">(J10+K10)/2</f>
        <v>8.75</v>
      </c>
      <c r="M10" s="34" t="n">
        <f aca="false">L10*0.8</f>
        <v>7</v>
      </c>
      <c r="N10" s="34" t="n">
        <f aca="false">O10/0.2</f>
        <v>6.6</v>
      </c>
      <c r="O10" s="34" t="n">
        <v>1.32</v>
      </c>
      <c r="P10" s="34" t="n">
        <f aca="false">M10+O10</f>
        <v>8.32</v>
      </c>
      <c r="Q10" s="35" t="n">
        <f aca="false">(I10+P10)/2</f>
        <v>8.04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</v>
      </c>
      <c r="D11" s="34" t="n">
        <v>8.05</v>
      </c>
      <c r="E11" s="34" t="n">
        <f aca="false">(C11+D11)/2</f>
        <v>8.525</v>
      </c>
      <c r="F11" s="34" t="n">
        <f aca="false">E11*0.8</f>
        <v>6.82</v>
      </c>
      <c r="G11" s="34" t="n">
        <f aca="false">H11/0.2</f>
        <v>1.4</v>
      </c>
      <c r="H11" s="34" t="n">
        <v>0.28</v>
      </c>
      <c r="I11" s="34" t="n">
        <f aca="false">F11+H11</f>
        <v>7.1</v>
      </c>
      <c r="J11" s="34" t="n">
        <v>8.4</v>
      </c>
      <c r="K11" s="34" t="n">
        <v>9</v>
      </c>
      <c r="L11" s="34" t="n">
        <f aca="false">(J11+K11)/2</f>
        <v>8.7</v>
      </c>
      <c r="M11" s="34" t="n">
        <f aca="false">L11*0.8</f>
        <v>6.96</v>
      </c>
      <c r="N11" s="34" t="n">
        <f aca="false">O11/0.2</f>
        <v>8.5</v>
      </c>
      <c r="O11" s="34" t="n">
        <v>1.7</v>
      </c>
      <c r="P11" s="34" t="n">
        <f aca="false">M11+O11</f>
        <v>8.66</v>
      </c>
      <c r="Q11" s="35" t="n">
        <f aca="false">(I11+P11)/2</f>
        <v>7.88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7</v>
      </c>
      <c r="D12" s="34" t="n">
        <v>8.2</v>
      </c>
      <c r="E12" s="34" t="n">
        <f aca="false">(C12+D12)/2</f>
        <v>7.6</v>
      </c>
      <c r="F12" s="34" t="n">
        <f aca="false">E12*0.8</f>
        <v>6.08</v>
      </c>
      <c r="G12" s="34" t="n">
        <f aca="false">H12/0.2</f>
        <v>7.3</v>
      </c>
      <c r="H12" s="34" t="n">
        <v>1.46</v>
      </c>
      <c r="I12" s="34" t="n">
        <f aca="false">F12+H12</f>
        <v>7.54</v>
      </c>
      <c r="J12" s="34" t="n">
        <v>7</v>
      </c>
      <c r="K12" s="34" t="n">
        <v>8</v>
      </c>
      <c r="L12" s="34" t="n">
        <f aca="false">(J12+K12)/2</f>
        <v>7.5</v>
      </c>
      <c r="M12" s="34" t="n">
        <f aca="false">L12*0.8</f>
        <v>6</v>
      </c>
      <c r="N12" s="34" t="n">
        <f aca="false">O12/0.2</f>
        <v>6</v>
      </c>
      <c r="O12" s="34" t="n">
        <v>1.2</v>
      </c>
      <c r="P12" s="34" t="n">
        <f aca="false">M12+O12</f>
        <v>7.2</v>
      </c>
      <c r="Q12" s="35" t="n">
        <f aca="false">(I12+P12)/2</f>
        <v>7.37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7.41733333333333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X145"/>
  <sheetViews>
    <sheetView showFormulas="false" showGridLines="true" showRowColHeaders="true" showZeros="true" rightToLeft="false" tabSelected="false" showOutlineSymbols="true" defaultGridColor="true" view="normal" topLeftCell="A120" colorId="64" zoomScale="60" zoomScaleNormal="60" zoomScalePageLayoutView="100" workbookViewId="0">
      <selection pane="topLeft" activeCell="A136" activeCellId="0" sqref="A136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6.36"/>
    <col collapsed="false" customWidth="true" hidden="false" outlineLevel="0" max="3" min="3" style="9" width="6.18"/>
    <col collapsed="false" customWidth="true" hidden="false" outlineLevel="0" max="4" min="4" style="9" width="6.36"/>
    <col collapsed="false" customWidth="true" hidden="false" outlineLevel="0" max="5" min="5" style="9" width="6"/>
    <col collapsed="false" customWidth="true" hidden="false" outlineLevel="0" max="6" min="6" style="9" width="5.54"/>
    <col collapsed="false" customWidth="true" hidden="false" outlineLevel="0" max="7" min="7" style="9" width="6.45"/>
    <col collapsed="false" customWidth="true" hidden="false" outlineLevel="0" max="8" min="8" style="9" width="5.54"/>
    <col collapsed="false" customWidth="true" hidden="false" outlineLevel="0" max="9" min="9" style="9" width="6"/>
    <col collapsed="false" customWidth="true" hidden="false" outlineLevel="0" max="10" min="10" style="9" width="4.54"/>
    <col collapsed="false" customWidth="true" hidden="false" outlineLevel="0" max="11" min="11" style="9" width="4.45"/>
    <col collapsed="false" customWidth="true" hidden="false" outlineLevel="0" max="12" min="12" style="9" width="4.82"/>
    <col collapsed="false" customWidth="true" hidden="false" outlineLevel="0" max="13" min="13" style="9" width="5.36"/>
    <col collapsed="false" customWidth="true" hidden="false" outlineLevel="0" max="15" min="14" style="9" width="5.09"/>
    <col collapsed="false" customWidth="true" hidden="false" outlineLevel="0" max="16" min="16" style="9" width="4.82"/>
    <col collapsed="false" customWidth="true" hidden="false" outlineLevel="0" max="17" min="17" style="9" width="5.18"/>
    <col collapsed="false" customWidth="true" hidden="false" outlineLevel="0" max="18" min="18" style="9" width="5.91"/>
    <col collapsed="false" customWidth="true" hidden="false" outlineLevel="0" max="19" min="19" style="9" width="5.36"/>
    <col collapsed="false" customWidth="true" hidden="false" outlineLevel="0" max="20" min="20" style="9" width="5.54"/>
    <col collapsed="false" customWidth="true" hidden="false" outlineLevel="0" max="21" min="21" style="9" width="3.63"/>
    <col collapsed="false" customWidth="true" hidden="false" outlineLevel="0" max="22" min="22" style="9" width="3.91"/>
    <col collapsed="false" customWidth="true" hidden="false" outlineLevel="0" max="23" min="23" style="9" width="7.36"/>
    <col collapsed="false" customWidth="false" hidden="false" outlineLevel="0" max="1024" min="24" style="9" width="11.45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"/>
      <c r="V1" s="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1"/>
      <c r="V2" s="1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  <c r="U3" s="1"/>
      <c r="V3" s="1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DATA!K2</f>
        <v>Matematicas</v>
      </c>
      <c r="F4" s="22"/>
      <c r="G4" s="22"/>
      <c r="H4" s="18" t="s">
        <v>46</v>
      </c>
      <c r="I4" s="18"/>
      <c r="J4" s="22" t="str">
        <f aca="false">DATA!N2</f>
        <v>Carlos Cueva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  <c r="U4" s="1"/>
      <c r="V4" s="1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1"/>
      <c r="V5" s="1"/>
    </row>
    <row r="6" customFormat="false" ht="99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U6" s="1"/>
      <c r="V6" s="1"/>
      <c r="X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f aca="false">Matematicas!C7</f>
        <v>9.9</v>
      </c>
      <c r="D7" s="33" t="n">
        <f aca="false">Matematicas!D7</f>
        <v>9.5</v>
      </c>
      <c r="E7" s="33" t="n">
        <f aca="false">Matematicas!E7</f>
        <v>9.7</v>
      </c>
      <c r="F7" s="33" t="n">
        <f aca="false">Matematicas!F7</f>
        <v>7.76</v>
      </c>
      <c r="G7" s="33" t="n">
        <f aca="false">Matematicas!G7</f>
        <v>6.4</v>
      </c>
      <c r="H7" s="33" t="n">
        <f aca="false">Matematicas!H7</f>
        <v>1.28</v>
      </c>
      <c r="I7" s="33" t="n">
        <f aca="false">Matematicas!I7</f>
        <v>9.04</v>
      </c>
      <c r="J7" s="33" t="n">
        <f aca="false">Matematicas!J7</f>
        <v>9</v>
      </c>
      <c r="K7" s="33" t="n">
        <f aca="false">Matematicas!K7</f>
        <v>9.5</v>
      </c>
      <c r="L7" s="33" t="n">
        <f aca="false">Matematicas!L7</f>
        <v>9.25</v>
      </c>
      <c r="M7" s="33" t="n">
        <f aca="false">Matematicas!M7</f>
        <v>7.4</v>
      </c>
      <c r="N7" s="33" t="n">
        <f aca="false">Matematicas!N7</f>
        <v>6.3</v>
      </c>
      <c r="O7" s="33" t="n">
        <f aca="false">Matematicas!O7</f>
        <v>1.26</v>
      </c>
      <c r="P7" s="33" t="n">
        <f aca="false">Matematicas!P7</f>
        <v>8.66</v>
      </c>
      <c r="Q7" s="33" t="n">
        <f aca="false">Matematicas!Q7</f>
        <v>8.85</v>
      </c>
      <c r="R7" s="33"/>
      <c r="S7" s="33" t="n">
        <f aca="false">Matematicas!S7</f>
        <v>0</v>
      </c>
      <c r="T7" s="33" t="str">
        <f aca="false">Matematicas!T7</f>
        <v>B</v>
      </c>
      <c r="U7" s="1"/>
      <c r="V7" s="1"/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f aca="false">Matematicas!C8</f>
        <v>7</v>
      </c>
      <c r="D8" s="33" t="n">
        <f aca="false">Matematicas!D8</f>
        <v>6.1</v>
      </c>
      <c r="E8" s="33" t="n">
        <f aca="false">Matematicas!E8</f>
        <v>6.55</v>
      </c>
      <c r="F8" s="33" t="n">
        <f aca="false">Matematicas!F8</f>
        <v>5.24</v>
      </c>
      <c r="G8" s="33" t="n">
        <f aca="false">Matematicas!G8</f>
        <v>2.3</v>
      </c>
      <c r="H8" s="33" t="n">
        <f aca="false">Matematicas!H8</f>
        <v>0.46</v>
      </c>
      <c r="I8" s="33" t="n">
        <f aca="false">Matematicas!I8</f>
        <v>5.7</v>
      </c>
      <c r="J8" s="33" t="n">
        <f aca="false">Matematicas!J8</f>
        <v>8</v>
      </c>
      <c r="K8" s="33" t="n">
        <f aca="false">Matematicas!K8</f>
        <v>8</v>
      </c>
      <c r="L8" s="33" t="n">
        <f aca="false">Matematicas!L8</f>
        <v>8</v>
      </c>
      <c r="M8" s="33" t="n">
        <f aca="false">Matematicas!M8</f>
        <v>6.4</v>
      </c>
      <c r="N8" s="33" t="n">
        <f aca="false">Matematicas!N8</f>
        <v>10</v>
      </c>
      <c r="O8" s="33" t="n">
        <f aca="false">Matematicas!O8</f>
        <v>2</v>
      </c>
      <c r="P8" s="33" t="n">
        <f aca="false">Matematicas!P8</f>
        <v>8.4</v>
      </c>
      <c r="Q8" s="33" t="n">
        <f aca="false">Matematicas!Q8</f>
        <v>7.05</v>
      </c>
      <c r="R8" s="33"/>
      <c r="S8" s="33" t="n">
        <f aca="false">Matematicas!S8</f>
        <v>0</v>
      </c>
      <c r="T8" s="33" t="str">
        <f aca="false">Matematicas!T8</f>
        <v>B</v>
      </c>
      <c r="U8" s="1"/>
      <c r="V8" s="1"/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f aca="false">Matematicas!C9</f>
        <v>5</v>
      </c>
      <c r="D9" s="33" t="n">
        <f aca="false">Matematicas!D9</f>
        <v>4.1</v>
      </c>
      <c r="E9" s="33" t="n">
        <f aca="false">Matematicas!E9</f>
        <v>4.55</v>
      </c>
      <c r="F9" s="33" t="n">
        <f aca="false">Matematicas!F9</f>
        <v>3.64</v>
      </c>
      <c r="G9" s="33" t="n">
        <f aca="false">Matematicas!G9</f>
        <v>3.6</v>
      </c>
      <c r="H9" s="33" t="n">
        <f aca="false">Matematicas!H9</f>
        <v>0.72</v>
      </c>
      <c r="I9" s="33" t="n">
        <f aca="false">Matematicas!I9</f>
        <v>4.36</v>
      </c>
      <c r="J9" s="33" t="n">
        <f aca="false">Matematicas!J9</f>
        <v>6</v>
      </c>
      <c r="K9" s="33" t="n">
        <f aca="false">Matematicas!K9</f>
        <v>4.67</v>
      </c>
      <c r="L9" s="33" t="n">
        <f aca="false">Matematicas!L9</f>
        <v>5.335</v>
      </c>
      <c r="M9" s="33" t="n">
        <f aca="false">Matematicas!M9</f>
        <v>4.268</v>
      </c>
      <c r="N9" s="33" t="n">
        <f aca="false">Matematicas!N9</f>
        <v>10</v>
      </c>
      <c r="O9" s="33" t="n">
        <f aca="false">Matematicas!O9</f>
        <v>2</v>
      </c>
      <c r="P9" s="33" t="n">
        <f aca="false">Matematicas!P9</f>
        <v>6.268</v>
      </c>
      <c r="Q9" s="33" t="n">
        <f aca="false">Matematicas!Q9</f>
        <v>5.314</v>
      </c>
      <c r="R9" s="33"/>
      <c r="S9" s="33" t="n">
        <f aca="false">Matematicas!S9</f>
        <v>0</v>
      </c>
      <c r="T9" s="33" t="str">
        <f aca="false">Matematicas!T9</f>
        <v>B</v>
      </c>
      <c r="U9" s="1"/>
      <c r="V9" s="1"/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f aca="false">Matematicas!C10</f>
        <v>8.2</v>
      </c>
      <c r="D10" s="33" t="n">
        <f aca="false">Matematicas!D10</f>
        <v>8</v>
      </c>
      <c r="E10" s="33" t="n">
        <f aca="false">Matematicas!E10</f>
        <v>8.1</v>
      </c>
      <c r="F10" s="33" t="n">
        <f aca="false">Matematicas!F10</f>
        <v>6.48</v>
      </c>
      <c r="G10" s="33" t="n">
        <f aca="false">Matematicas!G10</f>
        <v>6.4</v>
      </c>
      <c r="H10" s="33" t="n">
        <f aca="false">Matematicas!H10</f>
        <v>1.28</v>
      </c>
      <c r="I10" s="33" t="n">
        <f aca="false">Matematicas!I10</f>
        <v>7.76</v>
      </c>
      <c r="J10" s="33" t="n">
        <f aca="false">Matematicas!J10</f>
        <v>9</v>
      </c>
      <c r="K10" s="33" t="n">
        <f aca="false">Matematicas!K10</f>
        <v>8.5</v>
      </c>
      <c r="L10" s="33" t="n">
        <f aca="false">Matematicas!L10</f>
        <v>8.75</v>
      </c>
      <c r="M10" s="33" t="n">
        <f aca="false">Matematicas!M10</f>
        <v>7</v>
      </c>
      <c r="N10" s="33" t="n">
        <f aca="false">Matematicas!N10</f>
        <v>6.6</v>
      </c>
      <c r="O10" s="33" t="n">
        <f aca="false">Matematicas!O10</f>
        <v>1.32</v>
      </c>
      <c r="P10" s="33" t="n">
        <f aca="false">Matematicas!P10</f>
        <v>8.32</v>
      </c>
      <c r="Q10" s="33" t="n">
        <f aca="false">Matematicas!Q10</f>
        <v>8.04</v>
      </c>
      <c r="R10" s="33"/>
      <c r="S10" s="33" t="n">
        <f aca="false">Matematicas!S10</f>
        <v>0</v>
      </c>
      <c r="T10" s="33" t="str">
        <f aca="false">Matematicas!T10</f>
        <v>B</v>
      </c>
      <c r="U10" s="1"/>
      <c r="V10" s="1"/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f aca="false">Matematicas!C11</f>
        <v>9</v>
      </c>
      <c r="D11" s="33" t="n">
        <f aca="false">Matematicas!D11</f>
        <v>8.05</v>
      </c>
      <c r="E11" s="33" t="n">
        <f aca="false">Matematicas!E11</f>
        <v>8.525</v>
      </c>
      <c r="F11" s="33" t="n">
        <f aca="false">Matematicas!F11</f>
        <v>6.82</v>
      </c>
      <c r="G11" s="33" t="n">
        <f aca="false">Matematicas!G11</f>
        <v>1.4</v>
      </c>
      <c r="H11" s="33" t="n">
        <f aca="false">Matematicas!H11</f>
        <v>0.28</v>
      </c>
      <c r="I11" s="33" t="n">
        <f aca="false">Matematicas!I11</f>
        <v>7.1</v>
      </c>
      <c r="J11" s="33" t="n">
        <f aca="false">Matematicas!J11</f>
        <v>8.4</v>
      </c>
      <c r="K11" s="33" t="n">
        <f aca="false">Matematicas!K11</f>
        <v>9</v>
      </c>
      <c r="L11" s="33" t="n">
        <f aca="false">Matematicas!L11</f>
        <v>8.7</v>
      </c>
      <c r="M11" s="33" t="n">
        <f aca="false">Matematicas!M11</f>
        <v>6.96</v>
      </c>
      <c r="N11" s="33" t="n">
        <f aca="false">Matematicas!N11</f>
        <v>8.5</v>
      </c>
      <c r="O11" s="33" t="n">
        <f aca="false">Matematicas!O11</f>
        <v>1.7</v>
      </c>
      <c r="P11" s="33" t="n">
        <f aca="false">Matematicas!P11</f>
        <v>8.66</v>
      </c>
      <c r="Q11" s="33" t="n">
        <f aca="false">Matematicas!Q11</f>
        <v>7.88</v>
      </c>
      <c r="R11" s="33"/>
      <c r="S11" s="33" t="n">
        <f aca="false">Matematicas!S11</f>
        <v>0</v>
      </c>
      <c r="T11" s="33" t="str">
        <f aca="false">Matematicas!T11</f>
        <v>B</v>
      </c>
      <c r="U11" s="1"/>
      <c r="V11" s="1"/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f aca="false">Matematicas!C12</f>
        <v>7</v>
      </c>
      <c r="D12" s="33" t="n">
        <f aca="false">Matematicas!D12</f>
        <v>8.2</v>
      </c>
      <c r="E12" s="33" t="n">
        <f aca="false">Matematicas!E12</f>
        <v>7.6</v>
      </c>
      <c r="F12" s="33" t="n">
        <f aca="false">Matematicas!F12</f>
        <v>6.08</v>
      </c>
      <c r="G12" s="33" t="n">
        <f aca="false">Matematicas!G12</f>
        <v>7.3</v>
      </c>
      <c r="H12" s="33" t="n">
        <f aca="false">Matematicas!H12</f>
        <v>1.46</v>
      </c>
      <c r="I12" s="33" t="n">
        <f aca="false">Matematicas!I12</f>
        <v>7.54</v>
      </c>
      <c r="J12" s="33" t="n">
        <f aca="false">Matematicas!J12</f>
        <v>7</v>
      </c>
      <c r="K12" s="33" t="n">
        <f aca="false">Matematicas!K12</f>
        <v>8</v>
      </c>
      <c r="L12" s="33" t="n">
        <f aca="false">Matematicas!L12</f>
        <v>7.5</v>
      </c>
      <c r="M12" s="33" t="n">
        <f aca="false">Matematicas!M12</f>
        <v>6</v>
      </c>
      <c r="N12" s="33" t="n">
        <f aca="false">Matematicas!N12</f>
        <v>6</v>
      </c>
      <c r="O12" s="33" t="n">
        <f aca="false">Matematicas!O12</f>
        <v>1.2</v>
      </c>
      <c r="P12" s="33" t="n">
        <f aca="false">Matematicas!P12</f>
        <v>7.2</v>
      </c>
      <c r="Q12" s="33" t="n">
        <f aca="false">Matematicas!Q12</f>
        <v>7.37</v>
      </c>
      <c r="R12" s="33"/>
      <c r="S12" s="33" t="n">
        <f aca="false">Matematicas!S12</f>
        <v>0</v>
      </c>
      <c r="T12" s="33" t="str">
        <f aca="false">Matematicas!T12</f>
        <v>B</v>
      </c>
      <c r="U12" s="1"/>
      <c r="V12" s="1"/>
    </row>
    <row r="13" customFormat="false" ht="15.75" hidden="false" customHeight="true" outlineLevel="0" collapsed="false">
      <c r="A13" s="31" t="n">
        <v>21</v>
      </c>
      <c r="B13" s="36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67" t="str">
        <f aca="false">Matematicas!O13</f>
        <v>Promedio:</v>
      </c>
      <c r="P13" s="67"/>
      <c r="Q13" s="33" t="n">
        <f aca="false">Matematicas!Q13</f>
        <v>7.41733333333333</v>
      </c>
      <c r="R13" s="33"/>
      <c r="S13" s="33"/>
      <c r="T13" s="33"/>
      <c r="U13" s="1"/>
      <c r="V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.75" hidden="false" customHeight="true" outlineLevel="0" collapsed="false">
      <c r="A16" s="20"/>
      <c r="B16" s="21" t="str">
        <f aca="false">DATA!B3</f>
        <v>1ro BGU A</v>
      </c>
      <c r="C16" s="18" t="s">
        <v>45</v>
      </c>
      <c r="D16" s="18"/>
      <c r="E16" s="22" t="str">
        <f aca="false">DATA!K3</f>
        <v>Lenguage</v>
      </c>
      <c r="F16" s="22"/>
      <c r="G16" s="22"/>
      <c r="H16" s="18" t="s">
        <v>46</v>
      </c>
      <c r="I16" s="18"/>
      <c r="J16" s="22" t="str">
        <f aca="false">DATA!N3</f>
        <v>Gina Jaya</v>
      </c>
      <c r="K16" s="22"/>
      <c r="L16" s="22"/>
      <c r="M16" s="22"/>
      <c r="N16" s="18" t="s">
        <v>47</v>
      </c>
      <c r="O16" s="18"/>
      <c r="P16" s="22" t="str">
        <f aca="false">DATA!B8</f>
        <v>Nocturna-Intensiva</v>
      </c>
      <c r="Q16" s="22"/>
      <c r="R16" s="22"/>
      <c r="S16" s="22"/>
      <c r="T16" s="22"/>
      <c r="U16" s="1"/>
      <c r="V16" s="1"/>
    </row>
    <row r="17" customFormat="false" ht="13.5" hidden="false" customHeight="true" outlineLevel="0" collapsed="false">
      <c r="A17" s="23" t="s">
        <v>48</v>
      </c>
      <c r="B17" s="24" t="s">
        <v>49</v>
      </c>
      <c r="C17" s="25" t="s">
        <v>50</v>
      </c>
      <c r="D17" s="25"/>
      <c r="E17" s="25"/>
      <c r="F17" s="25"/>
      <c r="G17" s="25"/>
      <c r="H17" s="25"/>
      <c r="I17" s="25"/>
      <c r="J17" s="25" t="s">
        <v>51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"/>
      <c r="V17" s="1"/>
    </row>
    <row r="18" customFormat="false" ht="63.75" hidden="false" customHeight="false" outlineLevel="0" collapsed="false">
      <c r="A18" s="23"/>
      <c r="B18" s="24"/>
      <c r="C18" s="26" t="s">
        <v>52</v>
      </c>
      <c r="D18" s="27" t="s">
        <v>53</v>
      </c>
      <c r="E18" s="28" t="s">
        <v>54</v>
      </c>
      <c r="F18" s="28" t="s">
        <v>55</v>
      </c>
      <c r="G18" s="28" t="s">
        <v>56</v>
      </c>
      <c r="H18" s="29" t="s">
        <v>57</v>
      </c>
      <c r="I18" s="28" t="s">
        <v>58</v>
      </c>
      <c r="J18" s="28" t="s">
        <v>52</v>
      </c>
      <c r="K18" s="30" t="s">
        <v>53</v>
      </c>
      <c r="L18" s="28" t="s">
        <v>54</v>
      </c>
      <c r="M18" s="29" t="s">
        <v>55</v>
      </c>
      <c r="N18" s="29" t="s">
        <v>56</v>
      </c>
      <c r="O18" s="28" t="s">
        <v>57</v>
      </c>
      <c r="P18" s="28" t="s">
        <v>59</v>
      </c>
      <c r="Q18" s="28" t="s">
        <v>60</v>
      </c>
      <c r="R18" s="28" t="s">
        <v>61</v>
      </c>
      <c r="S18" s="28" t="s">
        <v>62</v>
      </c>
      <c r="T18" s="28" t="s">
        <v>63</v>
      </c>
      <c r="U18" s="1"/>
      <c r="V18" s="1"/>
    </row>
    <row r="19" customFormat="false" ht="14.25" hidden="false" customHeight="false" outlineLevel="0" collapsed="false">
      <c r="A19" s="31" t="n">
        <v>1</v>
      </c>
      <c r="B19" s="32" t="str">
        <f aca="false">DATA!F2</f>
        <v>CABRERA BARROS ESPERANZA CISNE</v>
      </c>
      <c r="C19" s="33" t="n">
        <f aca="false">Lenguaje!C7</f>
        <v>7.74</v>
      </c>
      <c r="D19" s="33" t="n">
        <f aca="false">Lenguaje!D7</f>
        <v>9.34</v>
      </c>
      <c r="E19" s="33" t="n">
        <f aca="false">Lenguaje!E7</f>
        <v>8.54</v>
      </c>
      <c r="F19" s="33" t="n">
        <f aca="false">Lenguaje!F7</f>
        <v>6.832</v>
      </c>
      <c r="G19" s="33" t="n">
        <f aca="false">Lenguaje!G7</f>
        <v>8.25</v>
      </c>
      <c r="H19" s="33" t="n">
        <f aca="false">Lenguaje!H7</f>
        <v>1.65</v>
      </c>
      <c r="I19" s="33" t="n">
        <f aca="false">Lenguaje!I7</f>
        <v>8.482</v>
      </c>
      <c r="J19" s="33" t="n">
        <f aca="false">Lenguaje!J7</f>
        <v>9.65</v>
      </c>
      <c r="K19" s="33" t="n">
        <f aca="false">Lenguaje!K7</f>
        <v>7.33</v>
      </c>
      <c r="L19" s="33" t="n">
        <f aca="false">Lenguaje!L7</f>
        <v>8.49</v>
      </c>
      <c r="M19" s="33" t="n">
        <f aca="false">Lenguaje!M7</f>
        <v>6.792</v>
      </c>
      <c r="N19" s="33" t="n">
        <f aca="false">Lenguaje!N7</f>
        <v>9.3</v>
      </c>
      <c r="O19" s="33" t="n">
        <f aca="false">Lenguaje!O7</f>
        <v>1.86</v>
      </c>
      <c r="P19" s="33" t="n">
        <f aca="false">Lenguaje!P7</f>
        <v>8.652</v>
      </c>
      <c r="Q19" s="33" t="n">
        <f aca="false">Lenguaje!Q7</f>
        <v>8.567</v>
      </c>
      <c r="R19" s="33"/>
      <c r="S19" s="33" t="n">
        <f aca="false">Lenguaje!S7</f>
        <v>0</v>
      </c>
      <c r="T19" s="33" t="str">
        <f aca="false">Lenguaje!T7</f>
        <v>B</v>
      </c>
      <c r="U19" s="1"/>
      <c r="V19" s="1"/>
    </row>
    <row r="20" customFormat="false" ht="13.5" hidden="false" customHeight="true" outlineLevel="0" collapsed="false">
      <c r="A20" s="31" t="n">
        <v>2</v>
      </c>
      <c r="B20" s="32" t="str">
        <f aca="false">DATA!F3</f>
        <v>CASTILLO SANIMBA YANDER WELINGTON</v>
      </c>
      <c r="C20" s="33" t="n">
        <f aca="false">Lenguaje!C8</f>
        <v>7.33</v>
      </c>
      <c r="D20" s="33" t="n">
        <f aca="false">Lenguaje!D8</f>
        <v>8.03</v>
      </c>
      <c r="E20" s="33" t="n">
        <f aca="false">Lenguaje!E8</f>
        <v>7.68</v>
      </c>
      <c r="F20" s="33" t="n">
        <f aca="false">Lenguaje!F8</f>
        <v>6.144</v>
      </c>
      <c r="G20" s="33" t="n">
        <f aca="false">Lenguaje!G8</f>
        <v>2.75</v>
      </c>
      <c r="H20" s="33" t="n">
        <f aca="false">Lenguaje!H8</f>
        <v>0.55</v>
      </c>
      <c r="I20" s="33" t="n">
        <f aca="false">Lenguaje!I8</f>
        <v>6.694</v>
      </c>
      <c r="J20" s="33" t="n">
        <f aca="false">Lenguaje!J8</f>
        <v>6.74</v>
      </c>
      <c r="K20" s="33" t="n">
        <f aca="false">Lenguaje!K8</f>
        <v>8.83</v>
      </c>
      <c r="L20" s="33" t="n">
        <f aca="false">Lenguaje!L8</f>
        <v>7.785</v>
      </c>
      <c r="M20" s="33" t="n">
        <f aca="false">Lenguaje!M8</f>
        <v>6.228</v>
      </c>
      <c r="N20" s="33" t="n">
        <f aca="false">Lenguaje!N8</f>
        <v>6.65</v>
      </c>
      <c r="O20" s="33" t="n">
        <f aca="false">Lenguaje!O8</f>
        <v>1.33</v>
      </c>
      <c r="P20" s="33" t="n">
        <f aca="false">Lenguaje!P8</f>
        <v>7.558</v>
      </c>
      <c r="Q20" s="33" t="n">
        <f aca="false">Lenguaje!Q8</f>
        <v>7.126</v>
      </c>
      <c r="R20" s="33"/>
      <c r="S20" s="33" t="n">
        <f aca="false">Lenguaje!S8</f>
        <v>0</v>
      </c>
      <c r="T20" s="33" t="str">
        <f aca="false">Lenguaje!T8</f>
        <v>B</v>
      </c>
      <c r="U20" s="1"/>
      <c r="V20" s="1"/>
    </row>
    <row r="21" customFormat="false" ht="14.25" hidden="false" customHeight="false" outlineLevel="0" collapsed="false">
      <c r="A21" s="31" t="n">
        <v>3</v>
      </c>
      <c r="B21" s="32" t="str">
        <f aca="false">DATA!F4</f>
        <v>CORAIZA CERDA EMERSON DAVID</v>
      </c>
      <c r="C21" s="33" t="n">
        <f aca="false">Lenguaje!C9</f>
        <v>7.34</v>
      </c>
      <c r="D21" s="33" t="n">
        <f aca="false">Lenguaje!D9</f>
        <v>7.5</v>
      </c>
      <c r="E21" s="33" t="n">
        <f aca="false">Lenguaje!E9</f>
        <v>7.42</v>
      </c>
      <c r="F21" s="33" t="n">
        <f aca="false">Lenguaje!F9</f>
        <v>5.936</v>
      </c>
      <c r="G21" s="33" t="n">
        <f aca="false">Lenguaje!G9</f>
        <v>2.75</v>
      </c>
      <c r="H21" s="33" t="n">
        <f aca="false">Lenguaje!H9</f>
        <v>0.55</v>
      </c>
      <c r="I21" s="33" t="n">
        <f aca="false">Lenguaje!I9</f>
        <v>6.486</v>
      </c>
      <c r="J21" s="33" t="n">
        <f aca="false">Lenguaje!J9</f>
        <v>7.01</v>
      </c>
      <c r="K21" s="33" t="n">
        <f aca="false">Lenguaje!K9</f>
        <v>7.83</v>
      </c>
      <c r="L21" s="33" t="n">
        <f aca="false">Lenguaje!L9</f>
        <v>7.42</v>
      </c>
      <c r="M21" s="33" t="n">
        <f aca="false">Lenguaje!M9</f>
        <v>5.936</v>
      </c>
      <c r="N21" s="33" t="n">
        <f aca="false">Lenguaje!N9</f>
        <v>7.3</v>
      </c>
      <c r="O21" s="33" t="n">
        <f aca="false">Lenguaje!O9</f>
        <v>1.46</v>
      </c>
      <c r="P21" s="33" t="n">
        <f aca="false">Lenguaje!P9</f>
        <v>7.396</v>
      </c>
      <c r="Q21" s="33" t="n">
        <f aca="false">Lenguaje!Q9</f>
        <v>6.941</v>
      </c>
      <c r="R21" s="33"/>
      <c r="S21" s="33" t="n">
        <f aca="false">Lenguaje!S9</f>
        <v>0</v>
      </c>
      <c r="T21" s="33" t="str">
        <f aca="false">Lenguaje!T9</f>
        <v>B</v>
      </c>
      <c r="U21" s="1"/>
      <c r="V21" s="1"/>
    </row>
    <row r="22" customFormat="false" ht="14.25" hidden="false" customHeight="false" outlineLevel="0" collapsed="false">
      <c r="A22" s="31" t="n">
        <v>4</v>
      </c>
      <c r="B22" s="32" t="str">
        <f aca="false">DATA!F5</f>
        <v>TORRES SANCHEZ LUIS ANGEL</v>
      </c>
      <c r="C22" s="33" t="n">
        <f aca="false">Lenguaje!C10</f>
        <v>8.27</v>
      </c>
      <c r="D22" s="33" t="n">
        <f aca="false">Lenguaje!D10</f>
        <v>7.22</v>
      </c>
      <c r="E22" s="33" t="n">
        <f aca="false">Lenguaje!E10</f>
        <v>7.745</v>
      </c>
      <c r="F22" s="33" t="n">
        <f aca="false">Lenguaje!F10</f>
        <v>6.196</v>
      </c>
      <c r="G22" s="33" t="n">
        <f aca="false">Lenguaje!G10</f>
        <v>7.5</v>
      </c>
      <c r="H22" s="33" t="n">
        <f aca="false">Lenguaje!H10</f>
        <v>1.5</v>
      </c>
      <c r="I22" s="33" t="n">
        <f aca="false">Lenguaje!I10</f>
        <v>7.696</v>
      </c>
      <c r="J22" s="33" t="n">
        <f aca="false">Lenguaje!J10</f>
        <v>5.75</v>
      </c>
      <c r="K22" s="33" t="n">
        <f aca="false">Lenguaje!K10</f>
        <v>9.08</v>
      </c>
      <c r="L22" s="33" t="n">
        <f aca="false">Lenguaje!L10</f>
        <v>7.415</v>
      </c>
      <c r="M22" s="33" t="n">
        <f aca="false">Lenguaje!M10</f>
        <v>5.932</v>
      </c>
      <c r="N22" s="33" t="n">
        <f aca="false">Lenguaje!N10</f>
        <v>7.3</v>
      </c>
      <c r="O22" s="33" t="n">
        <f aca="false">Lenguaje!O10</f>
        <v>1.46</v>
      </c>
      <c r="P22" s="33" t="n">
        <f aca="false">Lenguaje!P10</f>
        <v>7.392</v>
      </c>
      <c r="Q22" s="33" t="n">
        <f aca="false">Lenguaje!Q10</f>
        <v>7.544</v>
      </c>
      <c r="R22" s="33"/>
      <c r="S22" s="33" t="n">
        <f aca="false">Lenguaje!S10</f>
        <v>0</v>
      </c>
      <c r="T22" s="33" t="str">
        <f aca="false">Lenguaje!T10</f>
        <v>B</v>
      </c>
      <c r="U22" s="1"/>
      <c r="V22" s="1"/>
    </row>
    <row r="23" customFormat="false" ht="14.25" hidden="false" customHeight="false" outlineLevel="0" collapsed="false">
      <c r="A23" s="31" t="n">
        <v>5</v>
      </c>
      <c r="B23" s="32" t="str">
        <f aca="false">DATA!F6</f>
        <v>VILLEGAS COLALA ANTHONY DANIEL</v>
      </c>
      <c r="C23" s="33" t="n">
        <f aca="false">Lenguaje!C11</f>
        <v>8.65</v>
      </c>
      <c r="D23" s="33" t="n">
        <f aca="false">Lenguaje!D11</f>
        <v>8.44</v>
      </c>
      <c r="E23" s="33" t="n">
        <f aca="false">Lenguaje!E11</f>
        <v>8.545</v>
      </c>
      <c r="F23" s="33" t="n">
        <f aca="false">Lenguaje!F11</f>
        <v>6.836</v>
      </c>
      <c r="G23" s="33" t="n">
        <f aca="false">Lenguaje!G11</f>
        <v>8</v>
      </c>
      <c r="H23" s="33" t="n">
        <f aca="false">Lenguaje!H11</f>
        <v>1.6</v>
      </c>
      <c r="I23" s="33" t="n">
        <f aca="false">Lenguaje!I11</f>
        <v>8.436</v>
      </c>
      <c r="J23" s="33" t="n">
        <f aca="false">Lenguaje!J11</f>
        <v>7.59</v>
      </c>
      <c r="K23" s="33" t="n">
        <f aca="false">Lenguaje!K11</f>
        <v>8.5</v>
      </c>
      <c r="L23" s="33" t="n">
        <f aca="false">Lenguaje!L11</f>
        <v>8.045</v>
      </c>
      <c r="M23" s="33" t="n">
        <f aca="false">Lenguaje!M11</f>
        <v>6.436</v>
      </c>
      <c r="N23" s="33" t="n">
        <f aca="false">Lenguaje!N11</f>
        <v>9.3</v>
      </c>
      <c r="O23" s="33" t="n">
        <f aca="false">Lenguaje!O11</f>
        <v>1.86</v>
      </c>
      <c r="P23" s="33" t="n">
        <f aca="false">Lenguaje!P11</f>
        <v>8.296</v>
      </c>
      <c r="Q23" s="33" t="n">
        <f aca="false">Lenguaje!Q11</f>
        <v>8.366</v>
      </c>
      <c r="R23" s="33"/>
      <c r="S23" s="33" t="n">
        <f aca="false">Lenguaje!S11</f>
        <v>0</v>
      </c>
      <c r="T23" s="33" t="str">
        <f aca="false">Lenguaje!T11</f>
        <v>B</v>
      </c>
      <c r="U23" s="1"/>
      <c r="V23" s="1"/>
    </row>
    <row r="24" customFormat="false" ht="14.25" hidden="false" customHeight="false" outlineLevel="0" collapsed="false">
      <c r="A24" s="31" t="n">
        <v>6</v>
      </c>
      <c r="B24" s="32" t="str">
        <f aca="false">DATA!F7</f>
        <v>VINAMAGUA MONTOYA MARIANA ELIZABETH</v>
      </c>
      <c r="C24" s="33" t="n">
        <f aca="false">Lenguaje!C12</f>
        <v>9.33</v>
      </c>
      <c r="D24" s="33" t="n">
        <f aca="false">Lenguaje!D12</f>
        <v>8.63</v>
      </c>
      <c r="E24" s="33" t="n">
        <f aca="false">Lenguaje!E12</f>
        <v>8.98</v>
      </c>
      <c r="F24" s="33" t="n">
        <f aca="false">Lenguaje!F12</f>
        <v>7.184</v>
      </c>
      <c r="G24" s="33" t="n">
        <f aca="false">Lenguaje!G12</f>
        <v>10</v>
      </c>
      <c r="H24" s="33" t="n">
        <f aca="false">Lenguaje!H12</f>
        <v>2</v>
      </c>
      <c r="I24" s="33" t="n">
        <f aca="false">Lenguaje!I12</f>
        <v>9.184</v>
      </c>
      <c r="J24" s="33" t="n">
        <f aca="false">Lenguaje!J12</f>
        <v>7.38</v>
      </c>
      <c r="K24" s="33" t="n">
        <f aca="false">Lenguaje!K12</f>
        <v>8</v>
      </c>
      <c r="L24" s="33" t="n">
        <f aca="false">Lenguaje!L12</f>
        <v>7.69</v>
      </c>
      <c r="M24" s="33" t="n">
        <f aca="false">Lenguaje!M12</f>
        <v>6.152</v>
      </c>
      <c r="N24" s="33" t="n">
        <f aca="false">Lenguaje!N12</f>
        <v>9.3</v>
      </c>
      <c r="O24" s="33" t="n">
        <f aca="false">Lenguaje!O12</f>
        <v>1.86</v>
      </c>
      <c r="P24" s="33" t="n">
        <f aca="false">Lenguaje!P12</f>
        <v>8.012</v>
      </c>
      <c r="Q24" s="33" t="n">
        <f aca="false">Lenguaje!Q12</f>
        <v>8.598</v>
      </c>
      <c r="R24" s="33"/>
      <c r="S24" s="33" t="n">
        <f aca="false">Lenguaje!S12</f>
        <v>0</v>
      </c>
      <c r="T24" s="33" t="str">
        <f aca="false">Lenguaje!T12</f>
        <v>B</v>
      </c>
      <c r="U24" s="1"/>
      <c r="V24" s="1"/>
    </row>
    <row r="25" customFormat="false" ht="14.25" hidden="false" customHeight="false" outlineLevel="0" collapsed="false">
      <c r="A25" s="31" t="n">
        <v>21</v>
      </c>
      <c r="B25" s="36"/>
      <c r="C25" s="33"/>
      <c r="D25" s="34"/>
      <c r="E25" s="34"/>
      <c r="F25" s="34"/>
      <c r="G25" s="34"/>
      <c r="H25" s="34"/>
      <c r="I25" s="34"/>
      <c r="J25" s="37"/>
      <c r="K25" s="37"/>
      <c r="L25" s="34"/>
      <c r="M25" s="34"/>
      <c r="N25" s="34"/>
      <c r="O25" s="34" t="s">
        <v>66</v>
      </c>
      <c r="P25" s="34"/>
      <c r="Q25" s="35" t="n">
        <f aca="false">Lenguaje!Q13</f>
        <v>7.857</v>
      </c>
      <c r="R25" s="35"/>
      <c r="S25" s="35"/>
      <c r="T25" s="35"/>
      <c r="U25" s="1"/>
      <c r="V25" s="1"/>
    </row>
    <row r="26" customFormat="false" ht="14.2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4.2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8" hidden="false" customHeight="false" outlineLevel="0" collapsed="false">
      <c r="A28" s="20"/>
      <c r="B28" s="21" t="str">
        <f aca="false">DATA!B3</f>
        <v>1ro BGU A</v>
      </c>
      <c r="C28" s="18" t="s">
        <v>45</v>
      </c>
      <c r="D28" s="18"/>
      <c r="E28" s="22" t="str">
        <f aca="false">DATA!K4</f>
        <v>CCNN</v>
      </c>
      <c r="F28" s="22"/>
      <c r="G28" s="22"/>
      <c r="H28" s="18" t="s">
        <v>46</v>
      </c>
      <c r="I28" s="18"/>
      <c r="J28" s="22" t="str">
        <f aca="false">DATA!N4</f>
        <v>Ligia Maza</v>
      </c>
      <c r="K28" s="22"/>
      <c r="L28" s="22"/>
      <c r="M28" s="22"/>
      <c r="N28" s="18" t="s">
        <v>47</v>
      </c>
      <c r="O28" s="18"/>
      <c r="P28" s="22" t="str">
        <f aca="false">DATA!B8</f>
        <v>Nocturna-Intensiva</v>
      </c>
      <c r="Q28" s="22"/>
      <c r="R28" s="22"/>
      <c r="S28" s="22"/>
      <c r="T28" s="22"/>
      <c r="U28" s="1"/>
      <c r="V28" s="1"/>
    </row>
    <row r="29" customFormat="false" ht="13.5" hidden="false" customHeight="true" outlineLevel="0" collapsed="false">
      <c r="A29" s="23" t="s">
        <v>48</v>
      </c>
      <c r="B29" s="24" t="s">
        <v>49</v>
      </c>
      <c r="C29" s="25" t="s">
        <v>50</v>
      </c>
      <c r="D29" s="25"/>
      <c r="E29" s="25"/>
      <c r="F29" s="25"/>
      <c r="G29" s="25"/>
      <c r="H29" s="25"/>
      <c r="I29" s="25"/>
      <c r="J29" s="25" t="s">
        <v>51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"/>
      <c r="V29" s="1"/>
    </row>
    <row r="30" customFormat="false" ht="63.75" hidden="false" customHeight="false" outlineLevel="0" collapsed="false">
      <c r="A30" s="23"/>
      <c r="B30" s="24"/>
      <c r="C30" s="26" t="s">
        <v>52</v>
      </c>
      <c r="D30" s="27" t="s">
        <v>53</v>
      </c>
      <c r="E30" s="28" t="s">
        <v>54</v>
      </c>
      <c r="F30" s="28" t="s">
        <v>55</v>
      </c>
      <c r="G30" s="28" t="s">
        <v>56</v>
      </c>
      <c r="H30" s="29" t="s">
        <v>57</v>
      </c>
      <c r="I30" s="28" t="s">
        <v>58</v>
      </c>
      <c r="J30" s="28" t="s">
        <v>52</v>
      </c>
      <c r="K30" s="30" t="s">
        <v>53</v>
      </c>
      <c r="L30" s="28" t="s">
        <v>54</v>
      </c>
      <c r="M30" s="29" t="s">
        <v>55</v>
      </c>
      <c r="N30" s="29" t="s">
        <v>56</v>
      </c>
      <c r="O30" s="28" t="s">
        <v>57</v>
      </c>
      <c r="P30" s="28" t="s">
        <v>59</v>
      </c>
      <c r="Q30" s="28" t="s">
        <v>60</v>
      </c>
      <c r="R30" s="28" t="s">
        <v>61</v>
      </c>
      <c r="S30" s="28" t="s">
        <v>62</v>
      </c>
      <c r="T30" s="28" t="s">
        <v>63</v>
      </c>
      <c r="U30" s="1"/>
      <c r="V30" s="1"/>
    </row>
    <row r="31" customFormat="false" ht="14.25" hidden="false" customHeight="false" outlineLevel="0" collapsed="false">
      <c r="A31" s="31" t="n">
        <v>1</v>
      </c>
      <c r="B31" s="32" t="str">
        <f aca="false">DATA!F2</f>
        <v>CABRERA BARROS ESPERANZA CISNE</v>
      </c>
      <c r="C31" s="33" t="n">
        <f aca="false">CCNN!C7</f>
        <v>9.25</v>
      </c>
      <c r="D31" s="33" t="n">
        <f aca="false">CCNN!D7</f>
        <v>9</v>
      </c>
      <c r="E31" s="33" t="n">
        <f aca="false">CCNN!E7</f>
        <v>9.125</v>
      </c>
      <c r="F31" s="33" t="n">
        <f aca="false">CCNN!F7</f>
        <v>7.3</v>
      </c>
      <c r="G31" s="33" t="n">
        <f aca="false">CCNN!G7</f>
        <v>4.95</v>
      </c>
      <c r="H31" s="33" t="n">
        <f aca="false">CCNN!H7</f>
        <v>0.99</v>
      </c>
      <c r="I31" s="33" t="n">
        <f aca="false">CCNN!I7</f>
        <v>8.29</v>
      </c>
      <c r="J31" s="33" t="n">
        <f aca="false">CCNN!J7</f>
        <v>10</v>
      </c>
      <c r="K31" s="33" t="n">
        <f aca="false">CCNN!K7</f>
        <v>10</v>
      </c>
      <c r="L31" s="33" t="n">
        <f aca="false">CCNN!L7</f>
        <v>10</v>
      </c>
      <c r="M31" s="33" t="n">
        <f aca="false">CCNN!M7</f>
        <v>8</v>
      </c>
      <c r="N31" s="33" t="n">
        <f aca="false">CCNN!N7</f>
        <v>7</v>
      </c>
      <c r="O31" s="33" t="n">
        <f aca="false">CCNN!O7</f>
        <v>1.4</v>
      </c>
      <c r="P31" s="33" t="n">
        <f aca="false">CCNN!P7</f>
        <v>9.4</v>
      </c>
      <c r="Q31" s="33" t="n">
        <f aca="false">CCNN!Q7</f>
        <v>8.845</v>
      </c>
      <c r="R31" s="33"/>
      <c r="S31" s="33" t="n">
        <f aca="false">CCNN!S7</f>
        <v>0</v>
      </c>
      <c r="T31" s="33" t="str">
        <f aca="false">CCNN!T7</f>
        <v>B</v>
      </c>
      <c r="U31" s="1"/>
      <c r="V31" s="1"/>
    </row>
    <row r="32" customFormat="false" ht="14.25" hidden="false" customHeight="false" outlineLevel="0" collapsed="false">
      <c r="A32" s="31" t="n">
        <v>2</v>
      </c>
      <c r="B32" s="32" t="str">
        <f aca="false">DATA!F3</f>
        <v>CASTILLO SANIMBA YANDER WELINGTON</v>
      </c>
      <c r="C32" s="33" t="n">
        <f aca="false">CCNN!C8</f>
        <v>8.5</v>
      </c>
      <c r="D32" s="33" t="n">
        <f aca="false">CCNN!D8</f>
        <v>8.63</v>
      </c>
      <c r="E32" s="33" t="n">
        <f aca="false">CCNN!E8</f>
        <v>8.565</v>
      </c>
      <c r="F32" s="33" t="n">
        <f aca="false">CCNN!F8</f>
        <v>6.852</v>
      </c>
      <c r="G32" s="33" t="n">
        <f aca="false">CCNN!G8</f>
        <v>6.7</v>
      </c>
      <c r="H32" s="33" t="n">
        <f aca="false">CCNN!H8</f>
        <v>1.34</v>
      </c>
      <c r="I32" s="33" t="n">
        <f aca="false">CCNN!I8</f>
        <v>8.192</v>
      </c>
      <c r="J32" s="33" t="n">
        <f aca="false">CCNN!J8</f>
        <v>7</v>
      </c>
      <c r="K32" s="33" t="n">
        <f aca="false">CCNN!K8</f>
        <v>8.75</v>
      </c>
      <c r="L32" s="33" t="n">
        <f aca="false">CCNN!L8</f>
        <v>7.875</v>
      </c>
      <c r="M32" s="33" t="n">
        <f aca="false">CCNN!M8</f>
        <v>6.3</v>
      </c>
      <c r="N32" s="33" t="n">
        <f aca="false">CCNN!N8</f>
        <v>5.5</v>
      </c>
      <c r="O32" s="33" t="n">
        <f aca="false">CCNN!O8</f>
        <v>1.1</v>
      </c>
      <c r="P32" s="33" t="n">
        <f aca="false">CCNN!P8</f>
        <v>7.4</v>
      </c>
      <c r="Q32" s="33" t="n">
        <f aca="false">CCNN!Q8</f>
        <v>7.796</v>
      </c>
      <c r="R32" s="33"/>
      <c r="S32" s="33" t="n">
        <f aca="false">CCNN!S8</f>
        <v>0</v>
      </c>
      <c r="T32" s="33" t="str">
        <f aca="false">CCNN!T8</f>
        <v>B</v>
      </c>
      <c r="U32" s="1"/>
      <c r="V32" s="1"/>
    </row>
    <row r="33" customFormat="false" ht="14.25" hidden="false" customHeight="false" outlineLevel="0" collapsed="false">
      <c r="A33" s="31" t="n">
        <v>3</v>
      </c>
      <c r="B33" s="32" t="str">
        <f aca="false">DATA!F4</f>
        <v>CORAIZA CERDA EMERSON DAVID</v>
      </c>
      <c r="C33" s="33" t="n">
        <f aca="false">CCNN!C9</f>
        <v>8.88</v>
      </c>
      <c r="D33" s="33" t="n">
        <f aca="false">CCNN!D9</f>
        <v>7.25</v>
      </c>
      <c r="E33" s="33" t="n">
        <f aca="false">CCNN!E9</f>
        <v>8.065</v>
      </c>
      <c r="F33" s="33" t="n">
        <f aca="false">CCNN!F9</f>
        <v>6.452</v>
      </c>
      <c r="G33" s="33" t="n">
        <f aca="false">CCNN!G9</f>
        <v>6.4</v>
      </c>
      <c r="H33" s="33" t="n">
        <f aca="false">CCNN!H9</f>
        <v>1.28</v>
      </c>
      <c r="I33" s="33" t="n">
        <f aca="false">CCNN!I9</f>
        <v>7.732</v>
      </c>
      <c r="J33" s="33" t="n">
        <f aca="false">CCNN!J9</f>
        <v>5.78</v>
      </c>
      <c r="K33" s="33" t="n">
        <f aca="false">CCNN!K9</f>
        <v>6</v>
      </c>
      <c r="L33" s="33" t="n">
        <f aca="false">CCNN!L9</f>
        <v>5.89</v>
      </c>
      <c r="M33" s="33" t="n">
        <f aca="false">CCNN!M9</f>
        <v>4.712</v>
      </c>
      <c r="N33" s="33" t="n">
        <f aca="false">CCNN!N9</f>
        <v>6.9</v>
      </c>
      <c r="O33" s="33" t="n">
        <f aca="false">CCNN!O9</f>
        <v>1.38</v>
      </c>
      <c r="P33" s="33" t="n">
        <f aca="false">CCNN!P9</f>
        <v>6.092</v>
      </c>
      <c r="Q33" s="33" t="n">
        <f aca="false">CCNN!Q9</f>
        <v>6.912</v>
      </c>
      <c r="R33" s="33"/>
      <c r="S33" s="33" t="n">
        <f aca="false">CCNN!S9</f>
        <v>0</v>
      </c>
      <c r="T33" s="33" t="str">
        <f aca="false">CCNN!T9</f>
        <v>B</v>
      </c>
      <c r="U33" s="1"/>
      <c r="V33" s="1"/>
    </row>
    <row r="34" customFormat="false" ht="14.25" hidden="false" customHeight="false" outlineLevel="0" collapsed="false">
      <c r="A34" s="31" t="n">
        <v>4</v>
      </c>
      <c r="B34" s="32" t="str">
        <f aca="false">DATA!F5</f>
        <v>TORRES SANCHEZ LUIS ANGEL</v>
      </c>
      <c r="C34" s="33" t="n">
        <f aca="false">CCNN!C10</f>
        <v>9.38</v>
      </c>
      <c r="D34" s="33" t="n">
        <f aca="false">CCNN!D10</f>
        <v>8.88</v>
      </c>
      <c r="E34" s="33" t="n">
        <f aca="false">CCNN!E10</f>
        <v>9.13</v>
      </c>
      <c r="F34" s="33" t="n">
        <f aca="false">CCNN!F10</f>
        <v>7.304</v>
      </c>
      <c r="G34" s="33" t="n">
        <f aca="false">CCNN!G10</f>
        <v>6.7</v>
      </c>
      <c r="H34" s="33" t="n">
        <f aca="false">CCNN!H10</f>
        <v>1.34</v>
      </c>
      <c r="I34" s="33" t="n">
        <f aca="false">CCNN!I10</f>
        <v>8.644</v>
      </c>
      <c r="J34" s="33" t="n">
        <f aca="false">CCNN!J10</f>
        <v>9.25</v>
      </c>
      <c r="K34" s="33" t="n">
        <f aca="false">CCNN!K10</f>
        <v>7.75</v>
      </c>
      <c r="L34" s="33" t="n">
        <f aca="false">CCNN!L10</f>
        <v>8.5</v>
      </c>
      <c r="M34" s="33" t="n">
        <f aca="false">CCNN!M10</f>
        <v>6.8</v>
      </c>
      <c r="N34" s="33" t="n">
        <f aca="false">CCNN!N10</f>
        <v>7</v>
      </c>
      <c r="O34" s="33" t="n">
        <f aca="false">CCNN!O10</f>
        <v>1.4</v>
      </c>
      <c r="P34" s="33" t="n">
        <f aca="false">CCNN!P10</f>
        <v>8.2</v>
      </c>
      <c r="Q34" s="33" t="n">
        <f aca="false">CCNN!Q10</f>
        <v>8.422</v>
      </c>
      <c r="R34" s="33"/>
      <c r="S34" s="33" t="n">
        <f aca="false">CCNN!S10</f>
        <v>0</v>
      </c>
      <c r="T34" s="33" t="str">
        <f aca="false">CCNN!T10</f>
        <v>B</v>
      </c>
      <c r="U34" s="1"/>
      <c r="V34" s="1"/>
    </row>
    <row r="35" customFormat="false" ht="14.25" hidden="false" customHeight="false" outlineLevel="0" collapsed="false">
      <c r="A35" s="31" t="n">
        <v>5</v>
      </c>
      <c r="B35" s="32" t="str">
        <f aca="false">DATA!F6</f>
        <v>VILLEGAS COLALA ANTHONY DANIEL</v>
      </c>
      <c r="C35" s="33" t="n">
        <f aca="false">CCNN!C11</f>
        <v>9.13</v>
      </c>
      <c r="D35" s="33" t="n">
        <f aca="false">CCNN!D11</f>
        <v>5.78</v>
      </c>
      <c r="E35" s="33" t="n">
        <f aca="false">CCNN!E11</f>
        <v>7.455</v>
      </c>
      <c r="F35" s="33" t="n">
        <f aca="false">CCNN!F11</f>
        <v>5.964</v>
      </c>
      <c r="G35" s="33" t="n">
        <f aca="false">CCNN!G11</f>
        <v>9.15</v>
      </c>
      <c r="H35" s="33" t="n">
        <f aca="false">CCNN!H11</f>
        <v>1.83</v>
      </c>
      <c r="I35" s="33" t="n">
        <f aca="false">CCNN!I11</f>
        <v>7.794</v>
      </c>
      <c r="J35" s="33" t="n">
        <f aca="false">CCNN!J11</f>
        <v>8.38</v>
      </c>
      <c r="K35" s="33" t="n">
        <f aca="false">CCNN!K11</f>
        <v>7.25</v>
      </c>
      <c r="L35" s="33" t="n">
        <f aca="false">CCNN!L11</f>
        <v>7.815</v>
      </c>
      <c r="M35" s="33" t="n">
        <f aca="false">CCNN!M11</f>
        <v>6.252</v>
      </c>
      <c r="N35" s="33" t="n">
        <f aca="false">CCNN!N11</f>
        <v>5.8</v>
      </c>
      <c r="O35" s="33" t="n">
        <f aca="false">CCNN!O11</f>
        <v>1.16</v>
      </c>
      <c r="P35" s="33" t="n">
        <f aca="false">CCNN!P11</f>
        <v>7.412</v>
      </c>
      <c r="Q35" s="33" t="n">
        <f aca="false">CCNN!Q11</f>
        <v>7.603</v>
      </c>
      <c r="R35" s="33"/>
      <c r="S35" s="33" t="n">
        <f aca="false">CCNN!S11</f>
        <v>0</v>
      </c>
      <c r="T35" s="33" t="str">
        <f aca="false">CCNN!T11</f>
        <v>B</v>
      </c>
      <c r="U35" s="1"/>
      <c r="V35" s="1"/>
    </row>
    <row r="36" customFormat="false" ht="14.25" hidden="false" customHeight="false" outlineLevel="0" collapsed="false">
      <c r="A36" s="31" t="n">
        <v>6</v>
      </c>
      <c r="B36" s="32" t="str">
        <f aca="false">DATA!F7</f>
        <v>VINAMAGUA MONTOYA MARIANA ELIZABETH</v>
      </c>
      <c r="C36" s="33" t="n">
        <f aca="false">CCNN!C12</f>
        <v>9.38</v>
      </c>
      <c r="D36" s="33" t="n">
        <f aca="false">CCNN!D12</f>
        <v>10</v>
      </c>
      <c r="E36" s="33" t="n">
        <f aca="false">CCNN!E12</f>
        <v>9.69</v>
      </c>
      <c r="F36" s="33" t="n">
        <f aca="false">CCNN!F12</f>
        <v>7.752</v>
      </c>
      <c r="G36" s="33" t="n">
        <f aca="false">CCNN!G12</f>
        <v>10</v>
      </c>
      <c r="H36" s="33" t="n">
        <f aca="false">CCNN!H12</f>
        <v>2</v>
      </c>
      <c r="I36" s="33" t="n">
        <f aca="false">CCNN!I12</f>
        <v>9.752</v>
      </c>
      <c r="J36" s="33" t="n">
        <f aca="false">CCNN!J12</f>
        <v>10</v>
      </c>
      <c r="K36" s="33" t="n">
        <f aca="false">CCNN!K12</f>
        <v>9.75</v>
      </c>
      <c r="L36" s="33" t="n">
        <f aca="false">CCNN!L12</f>
        <v>9.875</v>
      </c>
      <c r="M36" s="33" t="n">
        <f aca="false">CCNN!M12</f>
        <v>7.9</v>
      </c>
      <c r="N36" s="33" t="n">
        <f aca="false">CCNN!N12</f>
        <v>5</v>
      </c>
      <c r="O36" s="33" t="n">
        <f aca="false">CCNN!O12</f>
        <v>1</v>
      </c>
      <c r="P36" s="33" t="n">
        <f aca="false">CCNN!P12</f>
        <v>8.9</v>
      </c>
      <c r="Q36" s="33" t="n">
        <f aca="false">CCNN!Q12</f>
        <v>9.326</v>
      </c>
      <c r="R36" s="33"/>
      <c r="S36" s="33" t="n">
        <f aca="false">CCNN!S12</f>
        <v>0</v>
      </c>
      <c r="T36" s="33" t="str">
        <f aca="false">CCNN!T12</f>
        <v>B</v>
      </c>
      <c r="U36" s="1"/>
      <c r="V36" s="1"/>
    </row>
    <row r="37" customFormat="false" ht="14.25" hidden="false" customHeight="false" outlineLevel="0" collapsed="false">
      <c r="A37" s="31" t="n">
        <v>21</v>
      </c>
      <c r="B37" s="36"/>
      <c r="C37" s="33"/>
      <c r="D37" s="34"/>
      <c r="E37" s="34"/>
      <c r="F37" s="34"/>
      <c r="G37" s="34"/>
      <c r="H37" s="34"/>
      <c r="I37" s="34"/>
      <c r="J37" s="37"/>
      <c r="K37" s="37"/>
      <c r="L37" s="34"/>
      <c r="M37" s="34"/>
      <c r="N37" s="34"/>
      <c r="O37" s="34" t="s">
        <v>66</v>
      </c>
      <c r="P37" s="34"/>
      <c r="Q37" s="35" t="n">
        <f aca="false">CCNN!Q13</f>
        <v>8.15066666666667</v>
      </c>
      <c r="R37" s="35"/>
      <c r="S37" s="35"/>
      <c r="T37" s="35"/>
      <c r="U37" s="1"/>
      <c r="V37" s="1"/>
    </row>
    <row r="38" customFormat="false" ht="14.2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4.2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8" hidden="false" customHeight="false" outlineLevel="0" collapsed="false">
      <c r="A40" s="20"/>
      <c r="B40" s="21" t="str">
        <f aca="false">DATA!B3</f>
        <v>1ro BGU A</v>
      </c>
      <c r="C40" s="18" t="s">
        <v>45</v>
      </c>
      <c r="D40" s="18"/>
      <c r="E40" s="22" t="str">
        <f aca="false">DATA!K5</f>
        <v>EESS</v>
      </c>
      <c r="F40" s="22"/>
      <c r="G40" s="22"/>
      <c r="H40" s="18" t="s">
        <v>46</v>
      </c>
      <c r="I40" s="18"/>
      <c r="J40" s="22" t="str">
        <f aca="false">DATA!N5</f>
        <v>Tania Morales</v>
      </c>
      <c r="K40" s="22"/>
      <c r="L40" s="22"/>
      <c r="M40" s="22"/>
      <c r="N40" s="18" t="s">
        <v>47</v>
      </c>
      <c r="O40" s="18"/>
      <c r="P40" s="22" t="str">
        <f aca="false">DATA!B8</f>
        <v>Nocturna-Intensiva</v>
      </c>
      <c r="Q40" s="22"/>
      <c r="R40" s="22"/>
      <c r="S40" s="22"/>
      <c r="T40" s="22"/>
      <c r="U40" s="1"/>
      <c r="V40" s="1"/>
    </row>
    <row r="41" customFormat="false" ht="13.5" hidden="false" customHeight="true" outlineLevel="0" collapsed="false">
      <c r="A41" s="23" t="s">
        <v>48</v>
      </c>
      <c r="B41" s="24" t="s">
        <v>49</v>
      </c>
      <c r="C41" s="25" t="s">
        <v>50</v>
      </c>
      <c r="D41" s="25"/>
      <c r="E41" s="25"/>
      <c r="F41" s="25"/>
      <c r="G41" s="25"/>
      <c r="H41" s="25"/>
      <c r="I41" s="25"/>
      <c r="J41" s="25" t="s">
        <v>51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"/>
      <c r="V41" s="1"/>
    </row>
    <row r="42" customFormat="false" ht="63.75" hidden="false" customHeight="false" outlineLevel="0" collapsed="false">
      <c r="A42" s="23"/>
      <c r="B42" s="24"/>
      <c r="C42" s="26" t="s">
        <v>52</v>
      </c>
      <c r="D42" s="27" t="s">
        <v>53</v>
      </c>
      <c r="E42" s="28" t="s">
        <v>54</v>
      </c>
      <c r="F42" s="28" t="s">
        <v>55</v>
      </c>
      <c r="G42" s="28" t="s">
        <v>56</v>
      </c>
      <c r="H42" s="29" t="s">
        <v>57</v>
      </c>
      <c r="I42" s="28" t="s">
        <v>58</v>
      </c>
      <c r="J42" s="28" t="s">
        <v>52</v>
      </c>
      <c r="K42" s="30" t="s">
        <v>53</v>
      </c>
      <c r="L42" s="28" t="s">
        <v>54</v>
      </c>
      <c r="M42" s="29" t="s">
        <v>55</v>
      </c>
      <c r="N42" s="29" t="s">
        <v>56</v>
      </c>
      <c r="O42" s="28" t="s">
        <v>57</v>
      </c>
      <c r="P42" s="28" t="s">
        <v>59</v>
      </c>
      <c r="Q42" s="28" t="s">
        <v>60</v>
      </c>
      <c r="R42" s="28" t="s">
        <v>61</v>
      </c>
      <c r="S42" s="28" t="s">
        <v>62</v>
      </c>
      <c r="T42" s="28" t="s">
        <v>63</v>
      </c>
      <c r="U42" s="1"/>
      <c r="V42" s="1"/>
    </row>
    <row r="43" customFormat="false" ht="14.25" hidden="false" customHeight="false" outlineLevel="0" collapsed="false">
      <c r="A43" s="31" t="n">
        <v>1</v>
      </c>
      <c r="B43" s="32" t="str">
        <f aca="false">DATA!F2</f>
        <v>CABRERA BARROS ESPERANZA CISNE</v>
      </c>
      <c r="C43" s="33" t="n">
        <f aca="false">EESS!C7</f>
        <v>9.25</v>
      </c>
      <c r="D43" s="33" t="n">
        <f aca="false">EESS!D7</f>
        <v>9.75</v>
      </c>
      <c r="E43" s="33" t="n">
        <f aca="false">EESS!E7</f>
        <v>9.5</v>
      </c>
      <c r="F43" s="33" t="n">
        <f aca="false">EESS!F7</f>
        <v>7.6</v>
      </c>
      <c r="G43" s="33" t="n">
        <f aca="false">EESS!G7</f>
        <v>9.25</v>
      </c>
      <c r="H43" s="33" t="n">
        <f aca="false">EESS!H7</f>
        <v>1.85</v>
      </c>
      <c r="I43" s="33" t="n">
        <f aca="false">EESS!I7</f>
        <v>9.45</v>
      </c>
      <c r="J43" s="33" t="n">
        <f aca="false">EESS!J7</f>
        <v>8.92</v>
      </c>
      <c r="K43" s="33" t="n">
        <f aca="false">EESS!K7</f>
        <v>9.13</v>
      </c>
      <c r="L43" s="33" t="n">
        <f aca="false">EESS!L7</f>
        <v>9.025</v>
      </c>
      <c r="M43" s="33" t="n">
        <f aca="false">EESS!M7</f>
        <v>7.22</v>
      </c>
      <c r="N43" s="33" t="n">
        <f aca="false">EESS!N7</f>
        <v>8.25</v>
      </c>
      <c r="O43" s="33" t="n">
        <f aca="false">EESS!O7</f>
        <v>1.65</v>
      </c>
      <c r="P43" s="33" t="n">
        <f aca="false">EESS!P7</f>
        <v>8.87</v>
      </c>
      <c r="Q43" s="33" t="n">
        <f aca="false">EESS!Q7</f>
        <v>9.16</v>
      </c>
      <c r="R43" s="33"/>
      <c r="S43" s="33" t="n">
        <f aca="false">EESS!S7</f>
        <v>0</v>
      </c>
      <c r="T43" s="33" t="str">
        <f aca="false">EESS!T7</f>
        <v>B</v>
      </c>
      <c r="U43" s="1"/>
      <c r="V43" s="1"/>
    </row>
    <row r="44" customFormat="false" ht="14.25" hidden="false" customHeight="false" outlineLevel="0" collapsed="false">
      <c r="A44" s="31" t="n">
        <v>2</v>
      </c>
      <c r="B44" s="32" t="str">
        <f aca="false">DATA!F3</f>
        <v>CASTILLO SANIMBA YANDER WELINGTON</v>
      </c>
      <c r="C44" s="33" t="n">
        <f aca="false">EESS!C8</f>
        <v>8.81</v>
      </c>
      <c r="D44" s="33" t="n">
        <f aca="false">EESS!D8</f>
        <v>8.63</v>
      </c>
      <c r="E44" s="33" t="n">
        <f aca="false">EESS!E8</f>
        <v>8.72</v>
      </c>
      <c r="F44" s="33" t="n">
        <f aca="false">EESS!F8</f>
        <v>6.976</v>
      </c>
      <c r="G44" s="33" t="n">
        <f aca="false">EESS!G8</f>
        <v>8.25</v>
      </c>
      <c r="H44" s="33" t="n">
        <f aca="false">EESS!H8</f>
        <v>1.65</v>
      </c>
      <c r="I44" s="33" t="n">
        <f aca="false">EESS!I8</f>
        <v>8.626</v>
      </c>
      <c r="J44" s="33" t="n">
        <f aca="false">EESS!J8</f>
        <v>8.48</v>
      </c>
      <c r="K44" s="33" t="n">
        <f aca="false">EESS!K8</f>
        <v>8.63</v>
      </c>
      <c r="L44" s="33" t="n">
        <f aca="false">EESS!L8</f>
        <v>8.555</v>
      </c>
      <c r="M44" s="33" t="n">
        <f aca="false">EESS!M8</f>
        <v>6.844</v>
      </c>
      <c r="N44" s="33" t="n">
        <f aca="false">EESS!N8</f>
        <v>7.35</v>
      </c>
      <c r="O44" s="33" t="n">
        <f aca="false">EESS!O8</f>
        <v>1.47</v>
      </c>
      <c r="P44" s="33" t="n">
        <f aca="false">EESS!P8</f>
        <v>8.314</v>
      </c>
      <c r="Q44" s="33" t="n">
        <f aca="false">EESS!Q8</f>
        <v>8.47</v>
      </c>
      <c r="R44" s="33"/>
      <c r="S44" s="33" t="n">
        <f aca="false">EESS!S8</f>
        <v>0</v>
      </c>
      <c r="T44" s="33" t="str">
        <f aca="false">EESS!T8</f>
        <v>B</v>
      </c>
      <c r="U44" s="1"/>
      <c r="V44" s="1"/>
    </row>
    <row r="45" customFormat="false" ht="14.25" hidden="false" customHeight="false" outlineLevel="0" collapsed="false">
      <c r="A45" s="31" t="n">
        <v>3</v>
      </c>
      <c r="B45" s="32" t="str">
        <f aca="false">DATA!F4</f>
        <v>CORAIZA CERDA EMERSON DAVID</v>
      </c>
      <c r="C45" s="33" t="n">
        <f aca="false">EESS!C9</f>
        <v>8.88</v>
      </c>
      <c r="D45" s="33" t="n">
        <f aca="false">EESS!D9</f>
        <v>7.38</v>
      </c>
      <c r="E45" s="33" t="n">
        <f aca="false">EESS!E9</f>
        <v>8.13</v>
      </c>
      <c r="F45" s="33" t="n">
        <f aca="false">EESS!F9</f>
        <v>6.504</v>
      </c>
      <c r="G45" s="33" t="n">
        <f aca="false">EESS!G9</f>
        <v>6.25</v>
      </c>
      <c r="H45" s="33" t="n">
        <f aca="false">EESS!H9</f>
        <v>1.25</v>
      </c>
      <c r="I45" s="33" t="n">
        <f aca="false">EESS!I9</f>
        <v>7.754</v>
      </c>
      <c r="J45" s="33" t="n">
        <f aca="false">EESS!J9</f>
        <v>7.63</v>
      </c>
      <c r="K45" s="33" t="n">
        <f aca="false">EESS!K9</f>
        <v>6.5</v>
      </c>
      <c r="L45" s="33" t="n">
        <f aca="false">EESS!L9</f>
        <v>7.065</v>
      </c>
      <c r="M45" s="33" t="n">
        <f aca="false">EESS!M9</f>
        <v>5.652</v>
      </c>
      <c r="N45" s="33" t="n">
        <f aca="false">EESS!N9</f>
        <v>4.5</v>
      </c>
      <c r="O45" s="33" t="n">
        <f aca="false">EESS!O9</f>
        <v>0.9</v>
      </c>
      <c r="P45" s="33" t="n">
        <f aca="false">EESS!P9</f>
        <v>6.552</v>
      </c>
      <c r="Q45" s="33" t="n">
        <f aca="false">EESS!Q9</f>
        <v>7.153</v>
      </c>
      <c r="R45" s="33"/>
      <c r="S45" s="33" t="n">
        <f aca="false">EESS!S9</f>
        <v>0</v>
      </c>
      <c r="T45" s="33" t="str">
        <f aca="false">EESS!T9</f>
        <v>B</v>
      </c>
      <c r="U45" s="1"/>
      <c r="V45" s="1"/>
    </row>
    <row r="46" customFormat="false" ht="14.25" hidden="false" customHeight="false" outlineLevel="0" collapsed="false">
      <c r="A46" s="31" t="n">
        <v>4</v>
      </c>
      <c r="B46" s="32" t="str">
        <f aca="false">DATA!F5</f>
        <v>TORRES SANCHEZ LUIS ANGEL</v>
      </c>
      <c r="C46" s="33" t="n">
        <f aca="false">EESS!C10</f>
        <v>8.88</v>
      </c>
      <c r="D46" s="33" t="n">
        <f aca="false">EESS!D10</f>
        <v>8</v>
      </c>
      <c r="E46" s="33" t="n">
        <f aca="false">EESS!E10</f>
        <v>8.44</v>
      </c>
      <c r="F46" s="33" t="n">
        <f aca="false">EESS!F10</f>
        <v>6.752</v>
      </c>
      <c r="G46" s="33" t="n">
        <f aca="false">EESS!G10</f>
        <v>6</v>
      </c>
      <c r="H46" s="33" t="n">
        <f aca="false">EESS!H10</f>
        <v>1.2</v>
      </c>
      <c r="I46" s="33" t="n">
        <f aca="false">EESS!I10</f>
        <v>7.952</v>
      </c>
      <c r="J46" s="33" t="n">
        <f aca="false">EESS!J10</f>
        <v>8.27</v>
      </c>
      <c r="K46" s="33" t="n">
        <f aca="false">EESS!K10</f>
        <v>6.5</v>
      </c>
      <c r="L46" s="33" t="n">
        <f aca="false">EESS!L10</f>
        <v>7.385</v>
      </c>
      <c r="M46" s="33" t="n">
        <f aca="false">EESS!M10</f>
        <v>5.908</v>
      </c>
      <c r="N46" s="33" t="n">
        <f aca="false">EESS!N10</f>
        <v>5.2</v>
      </c>
      <c r="O46" s="33" t="n">
        <f aca="false">EESS!O10</f>
        <v>1.04</v>
      </c>
      <c r="P46" s="33" t="n">
        <f aca="false">EESS!P10</f>
        <v>6.948</v>
      </c>
      <c r="Q46" s="33" t="n">
        <f aca="false">EESS!Q10</f>
        <v>7.45</v>
      </c>
      <c r="R46" s="33"/>
      <c r="S46" s="33" t="n">
        <f aca="false">EESS!S10</f>
        <v>0</v>
      </c>
      <c r="T46" s="33" t="str">
        <f aca="false">EESS!T10</f>
        <v>B</v>
      </c>
      <c r="U46" s="1"/>
      <c r="V46" s="1"/>
    </row>
    <row r="47" customFormat="false" ht="14.25" hidden="false" customHeight="false" outlineLevel="0" collapsed="false">
      <c r="A47" s="31" t="n">
        <v>5</v>
      </c>
      <c r="B47" s="32" t="str">
        <f aca="false">DATA!F6</f>
        <v>VILLEGAS COLALA ANTHONY DANIEL</v>
      </c>
      <c r="C47" s="33" t="n">
        <f aca="false">EESS!C11</f>
        <v>9.38</v>
      </c>
      <c r="D47" s="33" t="n">
        <f aca="false">EESS!D11</f>
        <v>8.44</v>
      </c>
      <c r="E47" s="33" t="n">
        <f aca="false">EESS!E11</f>
        <v>8.91</v>
      </c>
      <c r="F47" s="33" t="n">
        <f aca="false">EESS!F11</f>
        <v>7.128</v>
      </c>
      <c r="G47" s="33" t="n">
        <f aca="false">EESS!G11</f>
        <v>9.25</v>
      </c>
      <c r="H47" s="33" t="n">
        <f aca="false">EESS!H11</f>
        <v>1.85</v>
      </c>
      <c r="I47" s="33" t="n">
        <f aca="false">EESS!I11</f>
        <v>8.978</v>
      </c>
      <c r="J47" s="33" t="n">
        <f aca="false">EESS!J11</f>
        <v>8.13</v>
      </c>
      <c r="K47" s="33" t="n">
        <f aca="false">EESS!K11</f>
        <v>7</v>
      </c>
      <c r="L47" s="33" t="n">
        <f aca="false">EESS!L11</f>
        <v>7.565</v>
      </c>
      <c r="M47" s="33" t="n">
        <f aca="false">EESS!M11</f>
        <v>6.052</v>
      </c>
      <c r="N47" s="33" t="n">
        <f aca="false">EESS!N11</f>
        <v>4.3</v>
      </c>
      <c r="O47" s="33" t="n">
        <f aca="false">EESS!O11</f>
        <v>0.86</v>
      </c>
      <c r="P47" s="33" t="n">
        <f aca="false">EESS!P11</f>
        <v>6.912</v>
      </c>
      <c r="Q47" s="33" t="n">
        <f aca="false">EESS!Q11</f>
        <v>7.945</v>
      </c>
      <c r="R47" s="33"/>
      <c r="S47" s="33" t="n">
        <f aca="false">EESS!S11</f>
        <v>0</v>
      </c>
      <c r="T47" s="33" t="str">
        <f aca="false">EESS!T11</f>
        <v>B</v>
      </c>
      <c r="U47" s="1"/>
      <c r="V47" s="1"/>
    </row>
    <row r="48" customFormat="false" ht="14.25" hidden="false" customHeight="false" outlineLevel="0" collapsed="false">
      <c r="A48" s="31" t="n">
        <v>6</v>
      </c>
      <c r="B48" s="32" t="str">
        <f aca="false">DATA!F7</f>
        <v>VINAMAGUA MONTOYA MARIANA ELIZABETH</v>
      </c>
      <c r="C48" s="33" t="n">
        <f aca="false">EESS!C12</f>
        <v>9.75</v>
      </c>
      <c r="D48" s="33" t="n">
        <f aca="false">EESS!D12</f>
        <v>9.88</v>
      </c>
      <c r="E48" s="33" t="n">
        <f aca="false">EESS!E12</f>
        <v>9.815</v>
      </c>
      <c r="F48" s="33" t="n">
        <f aca="false">EESS!F12</f>
        <v>7.852</v>
      </c>
      <c r="G48" s="33" t="n">
        <f aca="false">EESS!G12</f>
        <v>9</v>
      </c>
      <c r="H48" s="33" t="n">
        <f aca="false">EESS!H12</f>
        <v>1.8</v>
      </c>
      <c r="I48" s="33" t="n">
        <f aca="false">EESS!I12</f>
        <v>9.652</v>
      </c>
      <c r="J48" s="33" t="n">
        <f aca="false">EESS!J12</f>
        <v>9.88</v>
      </c>
      <c r="K48" s="33" t="n">
        <f aca="false">EESS!K12</f>
        <v>9.63</v>
      </c>
      <c r="L48" s="33" t="n">
        <f aca="false">EESS!L12</f>
        <v>9.755</v>
      </c>
      <c r="M48" s="33" t="n">
        <f aca="false">EESS!M12</f>
        <v>7.804</v>
      </c>
      <c r="N48" s="33" t="n">
        <f aca="false">EESS!N12</f>
        <v>8.65</v>
      </c>
      <c r="O48" s="33" t="n">
        <f aca="false">EESS!O12</f>
        <v>1.73</v>
      </c>
      <c r="P48" s="33" t="n">
        <f aca="false">EESS!P12</f>
        <v>9.534</v>
      </c>
      <c r="Q48" s="33" t="n">
        <f aca="false">EESS!Q12</f>
        <v>9.593</v>
      </c>
      <c r="R48" s="33"/>
      <c r="S48" s="33" t="n">
        <f aca="false">EESS!S12</f>
        <v>0</v>
      </c>
      <c r="T48" s="33" t="str">
        <f aca="false">EESS!T12</f>
        <v>B</v>
      </c>
      <c r="U48" s="1"/>
      <c r="V48" s="1"/>
    </row>
    <row r="49" customFormat="false" ht="14.25" hidden="false" customHeight="false" outlineLevel="0" collapsed="false">
      <c r="A49" s="31" t="n">
        <v>21</v>
      </c>
      <c r="B49" s="36"/>
      <c r="C49" s="33"/>
      <c r="D49" s="34"/>
      <c r="E49" s="34"/>
      <c r="F49" s="34"/>
      <c r="G49" s="34"/>
      <c r="H49" s="34"/>
      <c r="I49" s="34"/>
      <c r="J49" s="37"/>
      <c r="K49" s="37"/>
      <c r="L49" s="34"/>
      <c r="M49" s="34"/>
      <c r="N49" s="34"/>
      <c r="O49" s="34" t="s">
        <v>66</v>
      </c>
      <c r="P49" s="34"/>
      <c r="Q49" s="35" t="n">
        <f aca="false">EESS!Q13</f>
        <v>8.29516666666667</v>
      </c>
      <c r="R49" s="35"/>
      <c r="S49" s="35"/>
      <c r="T49" s="35"/>
      <c r="U49" s="1"/>
      <c r="V49" s="1"/>
    </row>
    <row r="50" customFormat="false" ht="14.2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customFormat="false" ht="14.2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customFormat="false" ht="18" hidden="false" customHeight="false" outlineLevel="0" collapsed="false">
      <c r="A52" s="20"/>
      <c r="B52" s="21" t="str">
        <f aca="false">DATA!B3</f>
        <v>1ro BGU A</v>
      </c>
      <c r="C52" s="18" t="s">
        <v>45</v>
      </c>
      <c r="D52" s="18"/>
      <c r="E52" s="22" t="str">
        <f aca="false">DATA!K6</f>
        <v>Ingles</v>
      </c>
      <c r="F52" s="22"/>
      <c r="G52" s="22"/>
      <c r="H52" s="18" t="s">
        <v>46</v>
      </c>
      <c r="I52" s="18"/>
      <c r="J52" s="22" t="str">
        <f aca="false">DATA!N6</f>
        <v>Gustavo Ruiz</v>
      </c>
      <c r="K52" s="22"/>
      <c r="L52" s="22"/>
      <c r="M52" s="22"/>
      <c r="N52" s="18" t="s">
        <v>47</v>
      </c>
      <c r="O52" s="18"/>
      <c r="P52" s="22" t="str">
        <f aca="false">DATA!B8</f>
        <v>Nocturna-Intensiva</v>
      </c>
      <c r="Q52" s="22"/>
      <c r="R52" s="22"/>
      <c r="S52" s="22"/>
      <c r="T52" s="22"/>
      <c r="U52" s="1"/>
      <c r="V52" s="1"/>
    </row>
    <row r="53" customFormat="false" ht="13.5" hidden="false" customHeight="true" outlineLevel="0" collapsed="false">
      <c r="A53" s="23" t="s">
        <v>48</v>
      </c>
      <c r="B53" s="24" t="s">
        <v>49</v>
      </c>
      <c r="C53" s="25" t="s">
        <v>50</v>
      </c>
      <c r="D53" s="25"/>
      <c r="E53" s="25"/>
      <c r="F53" s="25"/>
      <c r="G53" s="25"/>
      <c r="H53" s="25"/>
      <c r="I53" s="25"/>
      <c r="J53" s="25" t="s">
        <v>51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"/>
      <c r="V53" s="1"/>
    </row>
    <row r="54" customFormat="false" ht="63.75" hidden="false" customHeight="false" outlineLevel="0" collapsed="false">
      <c r="A54" s="23"/>
      <c r="B54" s="24"/>
      <c r="C54" s="26" t="s">
        <v>52</v>
      </c>
      <c r="D54" s="27" t="s">
        <v>53</v>
      </c>
      <c r="E54" s="28" t="s">
        <v>54</v>
      </c>
      <c r="F54" s="28" t="s">
        <v>55</v>
      </c>
      <c r="G54" s="28" t="s">
        <v>56</v>
      </c>
      <c r="H54" s="29" t="s">
        <v>57</v>
      </c>
      <c r="I54" s="28" t="s">
        <v>58</v>
      </c>
      <c r="J54" s="28" t="s">
        <v>52</v>
      </c>
      <c r="K54" s="30" t="s">
        <v>53</v>
      </c>
      <c r="L54" s="28" t="s">
        <v>54</v>
      </c>
      <c r="M54" s="29" t="s">
        <v>55</v>
      </c>
      <c r="N54" s="29" t="s">
        <v>56</v>
      </c>
      <c r="O54" s="28" t="s">
        <v>57</v>
      </c>
      <c r="P54" s="28" t="s">
        <v>59</v>
      </c>
      <c r="Q54" s="28" t="s">
        <v>60</v>
      </c>
      <c r="R54" s="28" t="s">
        <v>61</v>
      </c>
      <c r="S54" s="28" t="s">
        <v>62</v>
      </c>
      <c r="T54" s="28" t="s">
        <v>63</v>
      </c>
      <c r="U54" s="1"/>
      <c r="V54" s="1"/>
    </row>
    <row r="55" customFormat="false" ht="14.25" hidden="false" customHeight="false" outlineLevel="0" collapsed="false">
      <c r="A55" s="31" t="n">
        <v>1</v>
      </c>
      <c r="B55" s="32" t="str">
        <f aca="false">DATA!F2</f>
        <v>CABRERA BARROS ESPERANZA CISNE</v>
      </c>
      <c r="C55" s="33" t="n">
        <f aca="false">Ingles!C7</f>
        <v>8.75</v>
      </c>
      <c r="D55" s="33" t="n">
        <f aca="false">Ingles!D7</f>
        <v>8.75</v>
      </c>
      <c r="E55" s="33" t="n">
        <f aca="false">Ingles!E7</f>
        <v>8.75</v>
      </c>
      <c r="F55" s="33" t="n">
        <f aca="false">Ingles!F7</f>
        <v>7</v>
      </c>
      <c r="G55" s="33" t="n">
        <f aca="false">Ingles!G7</f>
        <v>7</v>
      </c>
      <c r="H55" s="33" t="n">
        <f aca="false">Ingles!H7</f>
        <v>1.4</v>
      </c>
      <c r="I55" s="33" t="n">
        <f aca="false">Ingles!I7</f>
        <v>8.4</v>
      </c>
      <c r="J55" s="33" t="n">
        <f aca="false">Ingles!J7</f>
        <v>9.5</v>
      </c>
      <c r="K55" s="33" t="n">
        <f aca="false">Ingles!K7</f>
        <v>9.5</v>
      </c>
      <c r="L55" s="33" t="n">
        <f aca="false">Ingles!L7</f>
        <v>9.5</v>
      </c>
      <c r="M55" s="33" t="n">
        <f aca="false">Ingles!M7</f>
        <v>7.6</v>
      </c>
      <c r="N55" s="33" t="n">
        <f aca="false">Ingles!N7</f>
        <v>10</v>
      </c>
      <c r="O55" s="33" t="n">
        <f aca="false">Ingles!O7</f>
        <v>2</v>
      </c>
      <c r="P55" s="33" t="n">
        <f aca="false">Ingles!P7</f>
        <v>9.6</v>
      </c>
      <c r="Q55" s="33" t="n">
        <f aca="false">Ingles!Q7</f>
        <v>9</v>
      </c>
      <c r="R55" s="33"/>
      <c r="S55" s="33" t="n">
        <f aca="false">Ingles!S7</f>
        <v>0</v>
      </c>
      <c r="T55" s="33" t="str">
        <f aca="false">Ingles!T7</f>
        <v>B</v>
      </c>
      <c r="U55" s="1"/>
      <c r="V55" s="1"/>
    </row>
    <row r="56" customFormat="false" ht="14.25" hidden="false" customHeight="false" outlineLevel="0" collapsed="false">
      <c r="A56" s="31" t="n">
        <v>2</v>
      </c>
      <c r="B56" s="32" t="str">
        <f aca="false">DATA!F3</f>
        <v>CASTILLO SANIMBA YANDER WELINGTON</v>
      </c>
      <c r="C56" s="33" t="n">
        <f aca="false">Ingles!C8</f>
        <v>7.63</v>
      </c>
      <c r="D56" s="33" t="n">
        <f aca="false">Ingles!D8</f>
        <v>7.63</v>
      </c>
      <c r="E56" s="33" t="n">
        <f aca="false">Ingles!E8</f>
        <v>7.63</v>
      </c>
      <c r="F56" s="33" t="n">
        <f aca="false">Ingles!F8</f>
        <v>6.104</v>
      </c>
      <c r="G56" s="33" t="n">
        <f aca="false">Ingles!G8</f>
        <v>4.75</v>
      </c>
      <c r="H56" s="33" t="n">
        <f aca="false">Ingles!H8</f>
        <v>0.95</v>
      </c>
      <c r="I56" s="33" t="n">
        <f aca="false">Ingles!I8</f>
        <v>7.054</v>
      </c>
      <c r="J56" s="33" t="n">
        <f aca="false">Ingles!J8</f>
        <v>8.5</v>
      </c>
      <c r="K56" s="33" t="n">
        <f aca="false">Ingles!K8</f>
        <v>8.5</v>
      </c>
      <c r="L56" s="33" t="n">
        <f aca="false">Ingles!L8</f>
        <v>8.5</v>
      </c>
      <c r="M56" s="33" t="n">
        <f aca="false">Ingles!M8</f>
        <v>6.8</v>
      </c>
      <c r="N56" s="33" t="n">
        <f aca="false">Ingles!N8</f>
        <v>10</v>
      </c>
      <c r="O56" s="33" t="n">
        <f aca="false">Ingles!O8</f>
        <v>2</v>
      </c>
      <c r="P56" s="33" t="n">
        <f aca="false">Ingles!P8</f>
        <v>8.8</v>
      </c>
      <c r="Q56" s="33" t="n">
        <f aca="false">Ingles!Q8</f>
        <v>7.927</v>
      </c>
      <c r="R56" s="33"/>
      <c r="S56" s="33" t="n">
        <f aca="false">Ingles!S8</f>
        <v>0</v>
      </c>
      <c r="T56" s="33" t="str">
        <f aca="false">Ingles!T8</f>
        <v>B</v>
      </c>
      <c r="U56" s="1"/>
      <c r="V56" s="1"/>
    </row>
    <row r="57" customFormat="false" ht="14.25" hidden="false" customHeight="false" outlineLevel="0" collapsed="false">
      <c r="A57" s="31" t="n">
        <v>3</v>
      </c>
      <c r="B57" s="32" t="str">
        <f aca="false">DATA!F4</f>
        <v>CORAIZA CERDA EMERSON DAVID</v>
      </c>
      <c r="C57" s="33" t="n">
        <f aca="false">Ingles!C9</f>
        <v>8.94</v>
      </c>
      <c r="D57" s="33" t="n">
        <f aca="false">Ingles!D9</f>
        <v>8.94</v>
      </c>
      <c r="E57" s="33" t="n">
        <f aca="false">Ingles!E9</f>
        <v>8.94</v>
      </c>
      <c r="F57" s="33" t="n">
        <f aca="false">Ingles!F9</f>
        <v>7.152</v>
      </c>
      <c r="G57" s="33" t="n">
        <f aca="false">Ingles!G9</f>
        <v>8.75</v>
      </c>
      <c r="H57" s="33" t="n">
        <f aca="false">Ingles!H9</f>
        <v>1.75</v>
      </c>
      <c r="I57" s="33" t="n">
        <f aca="false">Ingles!I9</f>
        <v>8.902</v>
      </c>
      <c r="J57" s="33" t="n">
        <f aca="false">Ingles!J9</f>
        <v>7.5</v>
      </c>
      <c r="K57" s="33" t="n">
        <f aca="false">Ingles!K9</f>
        <v>7.5</v>
      </c>
      <c r="L57" s="33" t="n">
        <f aca="false">Ingles!L9</f>
        <v>7.5</v>
      </c>
      <c r="M57" s="33" t="n">
        <f aca="false">Ingles!M9</f>
        <v>6</v>
      </c>
      <c r="N57" s="33" t="n">
        <f aca="false">Ingles!N9</f>
        <v>5.5</v>
      </c>
      <c r="O57" s="33" t="n">
        <f aca="false">Ingles!O9</f>
        <v>1.1</v>
      </c>
      <c r="P57" s="33" t="n">
        <f aca="false">Ingles!P9</f>
        <v>7.1</v>
      </c>
      <c r="Q57" s="33" t="n">
        <f aca="false">Ingles!Q9</f>
        <v>8.001</v>
      </c>
      <c r="R57" s="33"/>
      <c r="S57" s="33" t="n">
        <f aca="false">Ingles!S9</f>
        <v>0</v>
      </c>
      <c r="T57" s="33" t="str">
        <f aca="false">Ingles!T9</f>
        <v>B</v>
      </c>
      <c r="U57" s="1"/>
      <c r="V57" s="1"/>
    </row>
    <row r="58" customFormat="false" ht="14.25" hidden="false" customHeight="false" outlineLevel="0" collapsed="false">
      <c r="A58" s="31" t="n">
        <v>4</v>
      </c>
      <c r="B58" s="32" t="str">
        <f aca="false">DATA!F5</f>
        <v>TORRES SANCHEZ LUIS ANGEL</v>
      </c>
      <c r="C58" s="33" t="n">
        <f aca="false">Ingles!C10</f>
        <v>7.13</v>
      </c>
      <c r="D58" s="33" t="n">
        <f aca="false">Ingles!D10</f>
        <v>7.13</v>
      </c>
      <c r="E58" s="33" t="n">
        <f aca="false">Ingles!E10</f>
        <v>7.13</v>
      </c>
      <c r="F58" s="33" t="n">
        <f aca="false">Ingles!F10</f>
        <v>5.704</v>
      </c>
      <c r="G58" s="33" t="n">
        <f aca="false">Ingles!G10</f>
        <v>8</v>
      </c>
      <c r="H58" s="33" t="n">
        <f aca="false">Ingles!H10</f>
        <v>1.6</v>
      </c>
      <c r="I58" s="33" t="n">
        <f aca="false">Ingles!I10</f>
        <v>7.304</v>
      </c>
      <c r="J58" s="33" t="n">
        <f aca="false">Ingles!J10</f>
        <v>8.5</v>
      </c>
      <c r="K58" s="33" t="n">
        <f aca="false">Ingles!K10</f>
        <v>8.5</v>
      </c>
      <c r="L58" s="33" t="n">
        <f aca="false">Ingles!L10</f>
        <v>8.5</v>
      </c>
      <c r="M58" s="33" t="n">
        <f aca="false">Ingles!M10</f>
        <v>6.8</v>
      </c>
      <c r="N58" s="33" t="n">
        <f aca="false">Ingles!N10</f>
        <v>10</v>
      </c>
      <c r="O58" s="33" t="n">
        <f aca="false">Ingles!O10</f>
        <v>2</v>
      </c>
      <c r="P58" s="33" t="n">
        <f aca="false">Ingles!P10</f>
        <v>8.8</v>
      </c>
      <c r="Q58" s="33" t="n">
        <f aca="false">Ingles!Q10</f>
        <v>8.052</v>
      </c>
      <c r="R58" s="33"/>
      <c r="S58" s="33" t="n">
        <f aca="false">Ingles!S10</f>
        <v>0</v>
      </c>
      <c r="T58" s="33" t="str">
        <f aca="false">Ingles!T10</f>
        <v>B</v>
      </c>
      <c r="U58" s="1"/>
      <c r="V58" s="1"/>
    </row>
    <row r="59" customFormat="false" ht="14.25" hidden="false" customHeight="false" outlineLevel="0" collapsed="false">
      <c r="A59" s="31" t="n">
        <v>5</v>
      </c>
      <c r="B59" s="32" t="str">
        <f aca="false">DATA!F6</f>
        <v>VILLEGAS COLALA ANTHONY DANIEL</v>
      </c>
      <c r="C59" s="33" t="n">
        <f aca="false">Ingles!C11</f>
        <v>7.38</v>
      </c>
      <c r="D59" s="33" t="n">
        <f aca="false">Ingles!D11</f>
        <v>7.38</v>
      </c>
      <c r="E59" s="33" t="n">
        <f aca="false">Ingles!E11</f>
        <v>7.38</v>
      </c>
      <c r="F59" s="33" t="n">
        <f aca="false">Ingles!F11</f>
        <v>5.904</v>
      </c>
      <c r="G59" s="33" t="n">
        <f aca="false">Ingles!G11</f>
        <v>5.5</v>
      </c>
      <c r="H59" s="33" t="n">
        <f aca="false">Ingles!H11</f>
        <v>1.1</v>
      </c>
      <c r="I59" s="33" t="n">
        <f aca="false">Ingles!I11</f>
        <v>7.004</v>
      </c>
      <c r="J59" s="33" t="n">
        <f aca="false">Ingles!J11</f>
        <v>7.5</v>
      </c>
      <c r="K59" s="33" t="n">
        <f aca="false">Ingles!K11</f>
        <v>7.5</v>
      </c>
      <c r="L59" s="33" t="n">
        <f aca="false">Ingles!L11</f>
        <v>7.5</v>
      </c>
      <c r="M59" s="33" t="n">
        <f aca="false">Ingles!M11</f>
        <v>6</v>
      </c>
      <c r="N59" s="33" t="n">
        <f aca="false">Ingles!N11</f>
        <v>8.5</v>
      </c>
      <c r="O59" s="33" t="n">
        <f aca="false">Ingles!O11</f>
        <v>1.7</v>
      </c>
      <c r="P59" s="33" t="n">
        <f aca="false">Ingles!P11</f>
        <v>7.7</v>
      </c>
      <c r="Q59" s="33" t="n">
        <f aca="false">Ingles!Q11</f>
        <v>7.352</v>
      </c>
      <c r="R59" s="33"/>
      <c r="S59" s="33" t="n">
        <f aca="false">Ingles!S11</f>
        <v>0</v>
      </c>
      <c r="T59" s="33" t="str">
        <f aca="false">Ingles!T11</f>
        <v>B</v>
      </c>
      <c r="U59" s="1"/>
      <c r="V59" s="1"/>
    </row>
    <row r="60" customFormat="false" ht="14.25" hidden="false" customHeight="false" outlineLevel="0" collapsed="false">
      <c r="A60" s="31" t="n">
        <v>6</v>
      </c>
      <c r="B60" s="32" t="str">
        <f aca="false">DATA!F7</f>
        <v>VINAMAGUA MONTOYA MARIANA ELIZABETH</v>
      </c>
      <c r="C60" s="33" t="n">
        <f aca="false">Ingles!C12</f>
        <v>10</v>
      </c>
      <c r="D60" s="33" t="n">
        <f aca="false">Ingles!D12</f>
        <v>10</v>
      </c>
      <c r="E60" s="33" t="n">
        <f aca="false">Ingles!E12</f>
        <v>10</v>
      </c>
      <c r="F60" s="33" t="n">
        <f aca="false">Ingles!F12</f>
        <v>8</v>
      </c>
      <c r="G60" s="33" t="n">
        <f aca="false">Ingles!G12</f>
        <v>10</v>
      </c>
      <c r="H60" s="33" t="n">
        <f aca="false">Ingles!H12</f>
        <v>2</v>
      </c>
      <c r="I60" s="33" t="n">
        <f aca="false">Ingles!I12</f>
        <v>10</v>
      </c>
      <c r="J60" s="33" t="n">
        <f aca="false">Ingles!J12</f>
        <v>10</v>
      </c>
      <c r="K60" s="33" t="n">
        <f aca="false">Ingles!K12</f>
        <v>10</v>
      </c>
      <c r="L60" s="33" t="n">
        <f aca="false">Ingles!L12</f>
        <v>10</v>
      </c>
      <c r="M60" s="33" t="n">
        <f aca="false">Ingles!M12</f>
        <v>8</v>
      </c>
      <c r="N60" s="33" t="n">
        <f aca="false">Ingles!N12</f>
        <v>10</v>
      </c>
      <c r="O60" s="33" t="n">
        <f aca="false">Ingles!O12</f>
        <v>2</v>
      </c>
      <c r="P60" s="33" t="n">
        <f aca="false">Ingles!P12</f>
        <v>10</v>
      </c>
      <c r="Q60" s="33" t="n">
        <f aca="false">Ingles!Q12</f>
        <v>10</v>
      </c>
      <c r="R60" s="33"/>
      <c r="S60" s="33" t="n">
        <f aca="false">Ingles!S12</f>
        <v>0</v>
      </c>
      <c r="T60" s="33" t="str">
        <f aca="false">Ingles!T12</f>
        <v>B</v>
      </c>
      <c r="U60" s="1"/>
      <c r="V60" s="1"/>
    </row>
    <row r="61" customFormat="false" ht="14.25" hidden="false" customHeight="false" outlineLevel="0" collapsed="false">
      <c r="A61" s="31" t="n">
        <v>21</v>
      </c>
      <c r="B61" s="36"/>
      <c r="C61" s="33"/>
      <c r="D61" s="34"/>
      <c r="E61" s="34"/>
      <c r="F61" s="34"/>
      <c r="G61" s="34"/>
      <c r="H61" s="34"/>
      <c r="I61" s="34"/>
      <c r="J61" s="37"/>
      <c r="K61" s="37"/>
      <c r="L61" s="34"/>
      <c r="M61" s="34"/>
      <c r="N61" s="34"/>
      <c r="O61" s="34" t="s">
        <v>66</v>
      </c>
      <c r="P61" s="34"/>
      <c r="Q61" s="35" t="n">
        <f aca="false">Ingles!Q13</f>
        <v>8.38866666666667</v>
      </c>
      <c r="R61" s="35"/>
      <c r="S61" s="35"/>
      <c r="T61" s="35"/>
      <c r="U61" s="1"/>
      <c r="V61" s="1"/>
    </row>
    <row r="62" customFormat="false" ht="14.2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4.2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8" hidden="false" customHeight="false" outlineLevel="0" collapsed="false">
      <c r="A64" s="20"/>
      <c r="B64" s="21" t="str">
        <f aca="false">DATA!B3</f>
        <v>1ro BGU A</v>
      </c>
      <c r="C64" s="18" t="s">
        <v>45</v>
      </c>
      <c r="D64" s="18"/>
      <c r="E64" s="22" t="str">
        <f aca="false">DATA!K7</f>
        <v>EEFF</v>
      </c>
      <c r="F64" s="22"/>
      <c r="G64" s="22"/>
      <c r="H64" s="18" t="s">
        <v>46</v>
      </c>
      <c r="I64" s="18"/>
      <c r="J64" s="22" t="str">
        <f aca="false">DATA!N7</f>
        <v>Sonia Garcia</v>
      </c>
      <c r="K64" s="22"/>
      <c r="L64" s="22"/>
      <c r="M64" s="22"/>
      <c r="N64" s="18" t="s">
        <v>47</v>
      </c>
      <c r="O64" s="18"/>
      <c r="P64" s="22" t="str">
        <f aca="false">DATA!B8</f>
        <v>Nocturna-Intensiva</v>
      </c>
      <c r="Q64" s="22"/>
      <c r="R64" s="22"/>
      <c r="S64" s="22"/>
      <c r="T64" s="22"/>
      <c r="U64" s="1"/>
      <c r="V64" s="1"/>
    </row>
    <row r="65" customFormat="false" ht="13.5" hidden="false" customHeight="true" outlineLevel="0" collapsed="false">
      <c r="A65" s="23" t="s">
        <v>48</v>
      </c>
      <c r="B65" s="24" t="s">
        <v>49</v>
      </c>
      <c r="C65" s="25" t="s">
        <v>50</v>
      </c>
      <c r="D65" s="25"/>
      <c r="E65" s="25"/>
      <c r="F65" s="25"/>
      <c r="G65" s="25"/>
      <c r="H65" s="25"/>
      <c r="I65" s="25"/>
      <c r="J65" s="25" t="s">
        <v>51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1"/>
      <c r="V65" s="1"/>
    </row>
    <row r="66" customFormat="false" ht="63.75" hidden="false" customHeight="false" outlineLevel="0" collapsed="false">
      <c r="A66" s="23"/>
      <c r="B66" s="24"/>
      <c r="C66" s="26" t="s">
        <v>52</v>
      </c>
      <c r="D66" s="27" t="s">
        <v>53</v>
      </c>
      <c r="E66" s="28" t="s">
        <v>54</v>
      </c>
      <c r="F66" s="28" t="s">
        <v>55</v>
      </c>
      <c r="G66" s="28" t="s">
        <v>56</v>
      </c>
      <c r="H66" s="29" t="s">
        <v>57</v>
      </c>
      <c r="I66" s="28" t="s">
        <v>58</v>
      </c>
      <c r="J66" s="28" t="s">
        <v>52</v>
      </c>
      <c r="K66" s="30" t="s">
        <v>53</v>
      </c>
      <c r="L66" s="28" t="s">
        <v>54</v>
      </c>
      <c r="M66" s="29" t="s">
        <v>55</v>
      </c>
      <c r="N66" s="29" t="s">
        <v>56</v>
      </c>
      <c r="O66" s="28" t="s">
        <v>57</v>
      </c>
      <c r="P66" s="28" t="s">
        <v>59</v>
      </c>
      <c r="Q66" s="28" t="s">
        <v>60</v>
      </c>
      <c r="R66" s="28" t="s">
        <v>61</v>
      </c>
      <c r="S66" s="28" t="s">
        <v>62</v>
      </c>
      <c r="T66" s="28" t="s">
        <v>63</v>
      </c>
      <c r="U66" s="1"/>
      <c r="V66" s="1"/>
    </row>
    <row r="67" customFormat="false" ht="14.25" hidden="false" customHeight="false" outlineLevel="0" collapsed="false">
      <c r="A67" s="31" t="n">
        <v>1</v>
      </c>
      <c r="B67" s="32" t="str">
        <f aca="false">DATA!F2</f>
        <v>CABRERA BARROS ESPERANZA CISNE</v>
      </c>
      <c r="C67" s="33" t="n">
        <f aca="false">EEFF!C7</f>
        <v>10</v>
      </c>
      <c r="D67" s="33" t="n">
        <f aca="false">EEFF!D7</f>
        <v>9</v>
      </c>
      <c r="E67" s="33" t="n">
        <f aca="false">EEFF!E7</f>
        <v>9.5</v>
      </c>
      <c r="F67" s="33" t="n">
        <f aca="false">EEFF!F7</f>
        <v>7.6</v>
      </c>
      <c r="G67" s="33" t="n">
        <f aca="false">EEFF!G7</f>
        <v>10</v>
      </c>
      <c r="H67" s="33" t="n">
        <f aca="false">EEFF!H7</f>
        <v>2</v>
      </c>
      <c r="I67" s="33" t="n">
        <f aca="false">EEFF!I7</f>
        <v>9.6</v>
      </c>
      <c r="J67" s="33" t="n">
        <f aca="false">EEFF!J7</f>
        <v>10</v>
      </c>
      <c r="K67" s="33" t="n">
        <f aca="false">EEFF!K7</f>
        <v>10</v>
      </c>
      <c r="L67" s="33" t="n">
        <f aca="false">EEFF!L7</f>
        <v>10</v>
      </c>
      <c r="M67" s="33" t="n">
        <f aca="false">EEFF!M7</f>
        <v>8</v>
      </c>
      <c r="N67" s="33" t="n">
        <f aca="false">EEFF!N7</f>
        <v>8.5</v>
      </c>
      <c r="O67" s="33" t="n">
        <f aca="false">EEFF!O7</f>
        <v>1.7</v>
      </c>
      <c r="P67" s="33" t="n">
        <f aca="false">EEFF!P7</f>
        <v>9.7</v>
      </c>
      <c r="Q67" s="33" t="n">
        <f aca="false">EEFF!Q7</f>
        <v>9.65</v>
      </c>
      <c r="R67" s="33"/>
      <c r="S67" s="33" t="n">
        <f aca="false">EEFF!S7</f>
        <v>0</v>
      </c>
      <c r="T67" s="33" t="str">
        <f aca="false">EEFF!T7</f>
        <v>B</v>
      </c>
      <c r="U67" s="1"/>
      <c r="V67" s="1"/>
    </row>
    <row r="68" customFormat="false" ht="14.25" hidden="false" customHeight="false" outlineLevel="0" collapsed="false">
      <c r="A68" s="31" t="n">
        <v>2</v>
      </c>
      <c r="B68" s="32" t="str">
        <f aca="false">DATA!F3</f>
        <v>CASTILLO SANIMBA YANDER WELINGTON</v>
      </c>
      <c r="C68" s="33" t="n">
        <f aca="false">EEFF!C8</f>
        <v>8.66</v>
      </c>
      <c r="D68" s="33" t="n">
        <f aca="false">EEFF!D8</f>
        <v>8</v>
      </c>
      <c r="E68" s="33" t="n">
        <f aca="false">EEFF!E8</f>
        <v>8.33</v>
      </c>
      <c r="F68" s="33" t="n">
        <f aca="false">EEFF!F8</f>
        <v>6.664</v>
      </c>
      <c r="G68" s="33" t="n">
        <f aca="false">EEFF!G8</f>
        <v>9</v>
      </c>
      <c r="H68" s="33" t="n">
        <f aca="false">EEFF!H8</f>
        <v>1.8</v>
      </c>
      <c r="I68" s="33" t="n">
        <f aca="false">EEFF!I8</f>
        <v>8.464</v>
      </c>
      <c r="J68" s="33" t="n">
        <f aca="false">EEFF!J8</f>
        <v>8.17</v>
      </c>
      <c r="K68" s="33" t="n">
        <f aca="false">EEFF!K8</f>
        <v>8</v>
      </c>
      <c r="L68" s="33" t="n">
        <f aca="false">EEFF!L8</f>
        <v>8.085</v>
      </c>
      <c r="M68" s="33" t="n">
        <f aca="false">EEFF!M8</f>
        <v>6.468</v>
      </c>
      <c r="N68" s="33" t="n">
        <f aca="false">EEFF!N8</f>
        <v>7.1</v>
      </c>
      <c r="O68" s="33" t="n">
        <f aca="false">EEFF!O8</f>
        <v>1.42</v>
      </c>
      <c r="P68" s="33" t="n">
        <f aca="false">EEFF!P8</f>
        <v>7.888</v>
      </c>
      <c r="Q68" s="33" t="n">
        <f aca="false">EEFF!Q8</f>
        <v>8.176</v>
      </c>
      <c r="R68" s="33"/>
      <c r="S68" s="33" t="n">
        <f aca="false">EEFF!S8</f>
        <v>0</v>
      </c>
      <c r="T68" s="33" t="str">
        <f aca="false">EEFF!T8</f>
        <v>B</v>
      </c>
      <c r="U68" s="1"/>
      <c r="V68" s="1"/>
    </row>
    <row r="69" customFormat="false" ht="14.25" hidden="false" customHeight="false" outlineLevel="0" collapsed="false">
      <c r="A69" s="31" t="n">
        <v>3</v>
      </c>
      <c r="B69" s="32" t="str">
        <f aca="false">DATA!F4</f>
        <v>CORAIZA CERDA EMERSON DAVID</v>
      </c>
      <c r="C69" s="33" t="n">
        <f aca="false">EEFF!C9</f>
        <v>9.66</v>
      </c>
      <c r="D69" s="33" t="n">
        <f aca="false">EEFF!D9</f>
        <v>5</v>
      </c>
      <c r="E69" s="33" t="n">
        <f aca="false">EEFF!E9</f>
        <v>7.33</v>
      </c>
      <c r="F69" s="33" t="n">
        <f aca="false">EEFF!F9</f>
        <v>5.864</v>
      </c>
      <c r="G69" s="33" t="n">
        <f aca="false">EEFF!G9</f>
        <v>10</v>
      </c>
      <c r="H69" s="33" t="n">
        <f aca="false">EEFF!H9</f>
        <v>2</v>
      </c>
      <c r="I69" s="33" t="n">
        <f aca="false">EEFF!I9</f>
        <v>7.864</v>
      </c>
      <c r="J69" s="33" t="n">
        <f aca="false">EEFF!J9</f>
        <v>8.63</v>
      </c>
      <c r="K69" s="33" t="n">
        <f aca="false">EEFF!K9</f>
        <v>8.5</v>
      </c>
      <c r="L69" s="33" t="n">
        <f aca="false">EEFF!L9</f>
        <v>8.565</v>
      </c>
      <c r="M69" s="33" t="n">
        <f aca="false">EEFF!M9</f>
        <v>6.852</v>
      </c>
      <c r="N69" s="33" t="n">
        <f aca="false">EEFF!N9</f>
        <v>4</v>
      </c>
      <c r="O69" s="33" t="n">
        <f aca="false">EEFF!O9</f>
        <v>0.8</v>
      </c>
      <c r="P69" s="33" t="n">
        <f aca="false">EEFF!P9</f>
        <v>7.652</v>
      </c>
      <c r="Q69" s="33" t="n">
        <f aca="false">EEFF!Q9</f>
        <v>7.758</v>
      </c>
      <c r="R69" s="33"/>
      <c r="S69" s="33" t="n">
        <f aca="false">EEFF!S9</f>
        <v>0</v>
      </c>
      <c r="T69" s="33" t="str">
        <f aca="false">EEFF!T9</f>
        <v>B</v>
      </c>
      <c r="U69" s="1"/>
      <c r="V69" s="1"/>
    </row>
    <row r="70" customFormat="false" ht="14.25" hidden="false" customHeight="false" outlineLevel="0" collapsed="false">
      <c r="A70" s="31" t="n">
        <v>4</v>
      </c>
      <c r="B70" s="32" t="str">
        <f aca="false">DATA!F5</f>
        <v>TORRES SANCHEZ LUIS ANGEL</v>
      </c>
      <c r="C70" s="33" t="n">
        <f aca="false">EEFF!C10</f>
        <v>9.66</v>
      </c>
      <c r="D70" s="33" t="n">
        <f aca="false">EEFF!D10</f>
        <v>9.5</v>
      </c>
      <c r="E70" s="33" t="n">
        <f aca="false">EEFF!E10</f>
        <v>9.58</v>
      </c>
      <c r="F70" s="33" t="n">
        <f aca="false">EEFF!F10</f>
        <v>7.664</v>
      </c>
      <c r="G70" s="33" t="n">
        <f aca="false">EEFF!G10</f>
        <v>7</v>
      </c>
      <c r="H70" s="33" t="n">
        <f aca="false">EEFF!H10</f>
        <v>1.4</v>
      </c>
      <c r="I70" s="33" t="n">
        <f aca="false">EEFF!I10</f>
        <v>9.064</v>
      </c>
      <c r="J70" s="33" t="n">
        <f aca="false">EEFF!J10</f>
        <v>9.08</v>
      </c>
      <c r="K70" s="33" t="n">
        <f aca="false">EEFF!K10</f>
        <v>9</v>
      </c>
      <c r="L70" s="33" t="n">
        <f aca="false">EEFF!L10</f>
        <v>9.04</v>
      </c>
      <c r="M70" s="33" t="n">
        <f aca="false">EEFF!M10</f>
        <v>7.232</v>
      </c>
      <c r="N70" s="33" t="n">
        <f aca="false">EEFF!N10</f>
        <v>10</v>
      </c>
      <c r="O70" s="33" t="n">
        <f aca="false">EEFF!O10</f>
        <v>2</v>
      </c>
      <c r="P70" s="33" t="n">
        <f aca="false">EEFF!P10</f>
        <v>9.232</v>
      </c>
      <c r="Q70" s="33" t="n">
        <f aca="false">EEFF!Q10</f>
        <v>9.148</v>
      </c>
      <c r="R70" s="33"/>
      <c r="S70" s="33" t="n">
        <f aca="false">EEFF!S10</f>
        <v>0</v>
      </c>
      <c r="T70" s="33" t="str">
        <f aca="false">EEFF!T10</f>
        <v>B</v>
      </c>
      <c r="U70" s="1"/>
      <c r="V70" s="1"/>
    </row>
    <row r="71" customFormat="false" ht="14.25" hidden="false" customHeight="false" outlineLevel="0" collapsed="false">
      <c r="A71" s="31" t="n">
        <v>5</v>
      </c>
      <c r="B71" s="32" t="str">
        <f aca="false">DATA!F6</f>
        <v>VILLEGAS COLALA ANTHONY DANIEL</v>
      </c>
      <c r="C71" s="33" t="n">
        <f aca="false">EEFF!C11</f>
        <v>9.66</v>
      </c>
      <c r="D71" s="33" t="n">
        <f aca="false">EEFF!D11</f>
        <v>8.5</v>
      </c>
      <c r="E71" s="33" t="n">
        <f aca="false">EEFF!E11</f>
        <v>9.08</v>
      </c>
      <c r="F71" s="33" t="n">
        <f aca="false">EEFF!F11</f>
        <v>7.264</v>
      </c>
      <c r="G71" s="33" t="n">
        <f aca="false">EEFF!G11</f>
        <v>10</v>
      </c>
      <c r="H71" s="33" t="n">
        <f aca="false">EEFF!H11</f>
        <v>2</v>
      </c>
      <c r="I71" s="33" t="n">
        <f aca="false">EEFF!I11</f>
        <v>9.264</v>
      </c>
      <c r="J71" s="33" t="n">
        <f aca="false">EEFF!J11</f>
        <v>7.71</v>
      </c>
      <c r="K71" s="33" t="n">
        <f aca="false">EEFF!K11</f>
        <v>7.5</v>
      </c>
      <c r="L71" s="33" t="n">
        <f aca="false">EEFF!L11</f>
        <v>7.605</v>
      </c>
      <c r="M71" s="33" t="n">
        <f aca="false">EEFF!M11</f>
        <v>6.084</v>
      </c>
      <c r="N71" s="33" t="n">
        <f aca="false">EEFF!N11</f>
        <v>10</v>
      </c>
      <c r="O71" s="33" t="n">
        <f aca="false">EEFF!O11</f>
        <v>2</v>
      </c>
      <c r="P71" s="33" t="n">
        <f aca="false">EEFF!P11</f>
        <v>8.084</v>
      </c>
      <c r="Q71" s="33" t="n">
        <f aca="false">EEFF!Q11</f>
        <v>8.674</v>
      </c>
      <c r="R71" s="33"/>
      <c r="S71" s="33" t="n">
        <f aca="false">EEFF!S11</f>
        <v>0</v>
      </c>
      <c r="T71" s="33" t="str">
        <f aca="false">EEFF!T11</f>
        <v>B</v>
      </c>
      <c r="U71" s="1"/>
      <c r="V71" s="1"/>
    </row>
    <row r="72" customFormat="false" ht="14.25" hidden="false" customHeight="false" outlineLevel="0" collapsed="false">
      <c r="A72" s="31" t="n">
        <v>6</v>
      </c>
      <c r="B72" s="32" t="str">
        <f aca="false">DATA!F7</f>
        <v>VINAMAGUA MONTOYA MARIANA ELIZABETH</v>
      </c>
      <c r="C72" s="33" t="n">
        <f aca="false">EEFF!C12</f>
        <v>10</v>
      </c>
      <c r="D72" s="33" t="n">
        <f aca="false">EEFF!D12</f>
        <v>9.5</v>
      </c>
      <c r="E72" s="33" t="n">
        <f aca="false">EEFF!E12</f>
        <v>9.75</v>
      </c>
      <c r="F72" s="33" t="n">
        <f aca="false">EEFF!F12</f>
        <v>7.8</v>
      </c>
      <c r="G72" s="33" t="n">
        <f aca="false">EEFF!G12</f>
        <v>10</v>
      </c>
      <c r="H72" s="33" t="n">
        <f aca="false">EEFF!H12</f>
        <v>2</v>
      </c>
      <c r="I72" s="33" t="n">
        <f aca="false">EEFF!I12</f>
        <v>9.8</v>
      </c>
      <c r="J72" s="33" t="n">
        <f aca="false">EEFF!J12</f>
        <v>9.54</v>
      </c>
      <c r="K72" s="33" t="n">
        <f aca="false">EEFF!K12</f>
        <v>9.5</v>
      </c>
      <c r="L72" s="33" t="n">
        <f aca="false">EEFF!L12</f>
        <v>9.52</v>
      </c>
      <c r="M72" s="33" t="n">
        <f aca="false">EEFF!M12</f>
        <v>7.616</v>
      </c>
      <c r="N72" s="33" t="n">
        <f aca="false">EEFF!N12</f>
        <v>10</v>
      </c>
      <c r="O72" s="33" t="n">
        <f aca="false">EEFF!O12</f>
        <v>2</v>
      </c>
      <c r="P72" s="33" t="n">
        <f aca="false">EEFF!P12</f>
        <v>9.616</v>
      </c>
      <c r="Q72" s="33" t="n">
        <f aca="false">EEFF!Q12</f>
        <v>9.708</v>
      </c>
      <c r="R72" s="33"/>
      <c r="S72" s="33" t="n">
        <f aca="false">EEFF!S12</f>
        <v>0</v>
      </c>
      <c r="T72" s="33" t="str">
        <f aca="false">EEFF!T12</f>
        <v>B</v>
      </c>
      <c r="U72" s="1"/>
      <c r="V72" s="1"/>
    </row>
    <row r="73" customFormat="false" ht="14.25" hidden="false" customHeight="false" outlineLevel="0" collapsed="false">
      <c r="A73" s="31" t="n">
        <v>21</v>
      </c>
      <c r="B73" s="36"/>
      <c r="C73" s="33"/>
      <c r="D73" s="34"/>
      <c r="E73" s="34"/>
      <c r="F73" s="34"/>
      <c r="G73" s="34"/>
      <c r="H73" s="34"/>
      <c r="I73" s="34"/>
      <c r="J73" s="37"/>
      <c r="K73" s="37"/>
      <c r="L73" s="34"/>
      <c r="M73" s="34"/>
      <c r="N73" s="34"/>
      <c r="O73" s="34" t="s">
        <v>66</v>
      </c>
      <c r="P73" s="34"/>
      <c r="Q73" s="35" t="n">
        <f aca="false">EEFF!Q13</f>
        <v>8.85233333333333</v>
      </c>
      <c r="R73" s="35"/>
      <c r="S73" s="35"/>
      <c r="T73" s="35"/>
      <c r="U73" s="1"/>
      <c r="V73" s="1"/>
    </row>
    <row r="74" customFormat="false" ht="14.2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customFormat="false" ht="14.2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customFormat="false" ht="18" hidden="false" customHeight="false" outlineLevel="0" collapsed="false">
      <c r="A76" s="20"/>
      <c r="B76" s="21" t="str">
        <f aca="false">DATA!B3</f>
        <v>1ro BGU A</v>
      </c>
      <c r="C76" s="18" t="s">
        <v>45</v>
      </c>
      <c r="D76" s="18"/>
      <c r="E76" s="22" t="str">
        <f aca="false">DATA!K8</f>
        <v>ECA</v>
      </c>
      <c r="F76" s="22"/>
      <c r="G76" s="22"/>
      <c r="H76" s="18" t="s">
        <v>46</v>
      </c>
      <c r="I76" s="18"/>
      <c r="J76" s="22" t="str">
        <f aca="false">DATA!N8</f>
        <v>Emerson Leon</v>
      </c>
      <c r="K76" s="22"/>
      <c r="L76" s="22"/>
      <c r="M76" s="22"/>
      <c r="N76" s="18" t="s">
        <v>47</v>
      </c>
      <c r="O76" s="18"/>
      <c r="P76" s="22" t="str">
        <f aca="false">DATA!B8</f>
        <v>Nocturna-Intensiva</v>
      </c>
      <c r="Q76" s="22"/>
      <c r="R76" s="22"/>
      <c r="S76" s="22"/>
      <c r="T76" s="22"/>
      <c r="U76" s="1"/>
      <c r="V76" s="1"/>
    </row>
    <row r="77" customFormat="false" ht="13.5" hidden="false" customHeight="true" outlineLevel="0" collapsed="false">
      <c r="A77" s="23" t="s">
        <v>48</v>
      </c>
      <c r="B77" s="24" t="s">
        <v>49</v>
      </c>
      <c r="C77" s="25" t="s">
        <v>50</v>
      </c>
      <c r="D77" s="25"/>
      <c r="E77" s="25"/>
      <c r="F77" s="25"/>
      <c r="G77" s="25"/>
      <c r="H77" s="25"/>
      <c r="I77" s="25"/>
      <c r="J77" s="25" t="s">
        <v>51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1"/>
      <c r="V77" s="1"/>
    </row>
    <row r="78" customFormat="false" ht="63.75" hidden="false" customHeight="false" outlineLevel="0" collapsed="false">
      <c r="A78" s="23"/>
      <c r="B78" s="24"/>
      <c r="C78" s="26" t="s">
        <v>52</v>
      </c>
      <c r="D78" s="27" t="s">
        <v>53</v>
      </c>
      <c r="E78" s="28" t="s">
        <v>54</v>
      </c>
      <c r="F78" s="28" t="s">
        <v>55</v>
      </c>
      <c r="G78" s="28" t="s">
        <v>56</v>
      </c>
      <c r="H78" s="29" t="s">
        <v>57</v>
      </c>
      <c r="I78" s="28" t="s">
        <v>58</v>
      </c>
      <c r="J78" s="28" t="s">
        <v>52</v>
      </c>
      <c r="K78" s="30" t="s">
        <v>53</v>
      </c>
      <c r="L78" s="28" t="s">
        <v>54</v>
      </c>
      <c r="M78" s="29" t="s">
        <v>55</v>
      </c>
      <c r="N78" s="29" t="s">
        <v>56</v>
      </c>
      <c r="O78" s="28" t="s">
        <v>57</v>
      </c>
      <c r="P78" s="28" t="s">
        <v>59</v>
      </c>
      <c r="Q78" s="28" t="s">
        <v>60</v>
      </c>
      <c r="R78" s="28" t="s">
        <v>61</v>
      </c>
      <c r="S78" s="28" t="s">
        <v>62</v>
      </c>
      <c r="T78" s="28" t="s">
        <v>63</v>
      </c>
      <c r="U78" s="1"/>
      <c r="V78" s="1"/>
    </row>
    <row r="79" customFormat="false" ht="14.25" hidden="false" customHeight="false" outlineLevel="0" collapsed="false">
      <c r="A79" s="31" t="n">
        <v>1</v>
      </c>
      <c r="B79" s="32" t="str">
        <f aca="false">DATA!F2</f>
        <v>CABRERA BARROS ESPERANZA CISNE</v>
      </c>
      <c r="C79" s="33" t="n">
        <f aca="false">ECA!C7</f>
        <v>10</v>
      </c>
      <c r="D79" s="33" t="n">
        <f aca="false">ECA!D7</f>
        <v>10</v>
      </c>
      <c r="E79" s="33" t="n">
        <f aca="false">ECA!E7</f>
        <v>10</v>
      </c>
      <c r="F79" s="33" t="n">
        <f aca="false">ECA!F7</f>
        <v>8</v>
      </c>
      <c r="G79" s="33" t="n">
        <f aca="false">ECA!G7</f>
        <v>9</v>
      </c>
      <c r="H79" s="33" t="n">
        <f aca="false">ECA!H7</f>
        <v>1.8</v>
      </c>
      <c r="I79" s="33" t="n">
        <f aca="false">ECA!I7</f>
        <v>9.8</v>
      </c>
      <c r="J79" s="33" t="n">
        <f aca="false">ECA!J7</f>
        <v>10</v>
      </c>
      <c r="K79" s="33" t="n">
        <f aca="false">ECA!K7</f>
        <v>10</v>
      </c>
      <c r="L79" s="33" t="n">
        <f aca="false">ECA!L7</f>
        <v>10</v>
      </c>
      <c r="M79" s="33" t="n">
        <f aca="false">ECA!M7</f>
        <v>8</v>
      </c>
      <c r="N79" s="33" t="n">
        <f aca="false">ECA!N7</f>
        <v>10</v>
      </c>
      <c r="O79" s="33" t="n">
        <f aca="false">ECA!O7</f>
        <v>2</v>
      </c>
      <c r="P79" s="33" t="n">
        <f aca="false">ECA!P7</f>
        <v>10</v>
      </c>
      <c r="Q79" s="33" t="n">
        <f aca="false">ECA!Q7</f>
        <v>9.9</v>
      </c>
      <c r="R79" s="33"/>
      <c r="S79" s="33" t="n">
        <f aca="false">ECA!S7</f>
        <v>0</v>
      </c>
      <c r="T79" s="33" t="str">
        <f aca="false">ECA!T7</f>
        <v>B</v>
      </c>
      <c r="U79" s="1"/>
      <c r="V79" s="1"/>
    </row>
    <row r="80" customFormat="false" ht="14.25" hidden="false" customHeight="false" outlineLevel="0" collapsed="false">
      <c r="A80" s="31" t="n">
        <v>2</v>
      </c>
      <c r="B80" s="32" t="str">
        <f aca="false">DATA!F3</f>
        <v>CASTILLO SANIMBA YANDER WELINGTON</v>
      </c>
      <c r="C80" s="33" t="n">
        <f aca="false">ECA!C8</f>
        <v>7</v>
      </c>
      <c r="D80" s="33" t="n">
        <f aca="false">ECA!D8</f>
        <v>2</v>
      </c>
      <c r="E80" s="33" t="n">
        <f aca="false">ECA!E8</f>
        <v>4.5</v>
      </c>
      <c r="F80" s="33" t="n">
        <f aca="false">ECA!F8</f>
        <v>3.6</v>
      </c>
      <c r="G80" s="33" t="n">
        <f aca="false">ECA!G8</f>
        <v>8</v>
      </c>
      <c r="H80" s="33" t="n">
        <f aca="false">ECA!H8</f>
        <v>1.6</v>
      </c>
      <c r="I80" s="33" t="n">
        <f aca="false">ECA!I8</f>
        <v>5.2</v>
      </c>
      <c r="J80" s="33" t="n">
        <f aca="false">ECA!J8</f>
        <v>9.2</v>
      </c>
      <c r="K80" s="33" t="n">
        <f aca="false">ECA!K8</f>
        <v>9</v>
      </c>
      <c r="L80" s="33" t="n">
        <f aca="false">ECA!L8</f>
        <v>9.1</v>
      </c>
      <c r="M80" s="33" t="n">
        <f aca="false">ECA!M8</f>
        <v>7.28</v>
      </c>
      <c r="N80" s="33" t="n">
        <f aca="false">ECA!N8</f>
        <v>8</v>
      </c>
      <c r="O80" s="33" t="n">
        <f aca="false">ECA!O8</f>
        <v>1.6</v>
      </c>
      <c r="P80" s="33" t="n">
        <f aca="false">ECA!P8</f>
        <v>8.88</v>
      </c>
      <c r="Q80" s="33" t="n">
        <f aca="false">ECA!Q8</f>
        <v>7.04</v>
      </c>
      <c r="R80" s="33"/>
      <c r="S80" s="33" t="n">
        <f aca="false">ECA!S8</f>
        <v>0</v>
      </c>
      <c r="T80" s="33" t="str">
        <f aca="false">ECA!T8</f>
        <v>B</v>
      </c>
      <c r="U80" s="1"/>
      <c r="V80" s="1"/>
    </row>
    <row r="81" customFormat="false" ht="14.25" hidden="false" customHeight="false" outlineLevel="0" collapsed="false">
      <c r="A81" s="31" t="n">
        <v>3</v>
      </c>
      <c r="B81" s="32" t="str">
        <f aca="false">DATA!F4</f>
        <v>CORAIZA CERDA EMERSON DAVID</v>
      </c>
      <c r="C81" s="33" t="n">
        <f aca="false">ECA!C9</f>
        <v>8</v>
      </c>
      <c r="D81" s="33" t="n">
        <f aca="false">ECA!D9</f>
        <v>7</v>
      </c>
      <c r="E81" s="33" t="n">
        <f aca="false">ECA!E9</f>
        <v>7.5</v>
      </c>
      <c r="F81" s="33" t="n">
        <f aca="false">ECA!F9</f>
        <v>6</v>
      </c>
      <c r="G81" s="33" t="n">
        <f aca="false">ECA!G9</f>
        <v>9</v>
      </c>
      <c r="H81" s="33" t="n">
        <f aca="false">ECA!H9</f>
        <v>1.8</v>
      </c>
      <c r="I81" s="33" t="n">
        <f aca="false">ECA!I9</f>
        <v>7.8</v>
      </c>
      <c r="J81" s="33" t="n">
        <f aca="false">ECA!J9</f>
        <v>7</v>
      </c>
      <c r="K81" s="33" t="n">
        <f aca="false">ECA!K9</f>
        <v>7</v>
      </c>
      <c r="L81" s="33" t="n">
        <f aca="false">ECA!L9</f>
        <v>7</v>
      </c>
      <c r="M81" s="33" t="n">
        <f aca="false">ECA!M9</f>
        <v>5.6</v>
      </c>
      <c r="N81" s="33" t="n">
        <f aca="false">ECA!N9</f>
        <v>7</v>
      </c>
      <c r="O81" s="33" t="n">
        <f aca="false">ECA!O9</f>
        <v>1.4</v>
      </c>
      <c r="P81" s="33" t="n">
        <f aca="false">ECA!P9</f>
        <v>7</v>
      </c>
      <c r="Q81" s="33" t="n">
        <f aca="false">ECA!Q9</f>
        <v>7.4</v>
      </c>
      <c r="R81" s="33"/>
      <c r="S81" s="33" t="n">
        <f aca="false">ECA!S9</f>
        <v>0</v>
      </c>
      <c r="T81" s="33" t="str">
        <f aca="false">ECA!T9</f>
        <v>B</v>
      </c>
      <c r="U81" s="1"/>
      <c r="V81" s="1"/>
    </row>
    <row r="82" customFormat="false" ht="14.25" hidden="false" customHeight="false" outlineLevel="0" collapsed="false">
      <c r="A82" s="31" t="n">
        <v>4</v>
      </c>
      <c r="B82" s="32" t="str">
        <f aca="false">DATA!F5</f>
        <v>TORRES SANCHEZ LUIS ANGEL</v>
      </c>
      <c r="C82" s="33" t="n">
        <f aca="false">ECA!C10</f>
        <v>8</v>
      </c>
      <c r="D82" s="33" t="n">
        <f aca="false">ECA!D10</f>
        <v>10</v>
      </c>
      <c r="E82" s="33" t="n">
        <f aca="false">ECA!E10</f>
        <v>9</v>
      </c>
      <c r="F82" s="33" t="n">
        <f aca="false">ECA!F10</f>
        <v>7.2</v>
      </c>
      <c r="G82" s="33" t="n">
        <f aca="false">ECA!G10</f>
        <v>6</v>
      </c>
      <c r="H82" s="33" t="n">
        <f aca="false">ECA!H10</f>
        <v>1.2</v>
      </c>
      <c r="I82" s="33" t="n">
        <f aca="false">ECA!I10</f>
        <v>8.4</v>
      </c>
      <c r="J82" s="33" t="n">
        <f aca="false">ECA!J10</f>
        <v>8</v>
      </c>
      <c r="K82" s="33" t="n">
        <f aca="false">ECA!K10</f>
        <v>8</v>
      </c>
      <c r="L82" s="33" t="n">
        <f aca="false">ECA!L10</f>
        <v>8</v>
      </c>
      <c r="M82" s="33" t="n">
        <f aca="false">ECA!M10</f>
        <v>6.4</v>
      </c>
      <c r="N82" s="33" t="n">
        <f aca="false">ECA!N10</f>
        <v>7</v>
      </c>
      <c r="O82" s="33" t="n">
        <f aca="false">ECA!O10</f>
        <v>1.4</v>
      </c>
      <c r="P82" s="33" t="n">
        <f aca="false">ECA!P10</f>
        <v>7.8</v>
      </c>
      <c r="Q82" s="33" t="n">
        <f aca="false">ECA!Q10</f>
        <v>8.1</v>
      </c>
      <c r="R82" s="33"/>
      <c r="S82" s="33" t="n">
        <f aca="false">ECA!S10</f>
        <v>0</v>
      </c>
      <c r="T82" s="33" t="str">
        <f aca="false">ECA!T10</f>
        <v>B</v>
      </c>
      <c r="U82" s="1"/>
      <c r="V82" s="1"/>
    </row>
    <row r="83" customFormat="false" ht="14.25" hidden="false" customHeight="false" outlineLevel="0" collapsed="false">
      <c r="A83" s="31" t="n">
        <v>5</v>
      </c>
      <c r="B83" s="32" t="str">
        <f aca="false">DATA!F6</f>
        <v>VILLEGAS COLALA ANTHONY DANIEL</v>
      </c>
      <c r="C83" s="33" t="n">
        <f aca="false">ECA!C11</f>
        <v>10</v>
      </c>
      <c r="D83" s="33" t="n">
        <f aca="false">ECA!D11</f>
        <v>10</v>
      </c>
      <c r="E83" s="33" t="n">
        <f aca="false">ECA!E11</f>
        <v>10</v>
      </c>
      <c r="F83" s="33" t="n">
        <f aca="false">ECA!F11</f>
        <v>8</v>
      </c>
      <c r="G83" s="33" t="n">
        <f aca="false">ECA!G11</f>
        <v>9</v>
      </c>
      <c r="H83" s="33" t="n">
        <f aca="false">ECA!H11</f>
        <v>1.8</v>
      </c>
      <c r="I83" s="33" t="n">
        <f aca="false">ECA!I11</f>
        <v>9.8</v>
      </c>
      <c r="J83" s="33" t="n">
        <f aca="false">ECA!J11</f>
        <v>7</v>
      </c>
      <c r="K83" s="33" t="n">
        <f aca="false">ECA!K11</f>
        <v>8</v>
      </c>
      <c r="L83" s="33" t="n">
        <f aca="false">ECA!L11</f>
        <v>7.5</v>
      </c>
      <c r="M83" s="33" t="n">
        <f aca="false">ECA!M11</f>
        <v>6</v>
      </c>
      <c r="N83" s="33" t="n">
        <f aca="false">ECA!N11</f>
        <v>7</v>
      </c>
      <c r="O83" s="33" t="n">
        <f aca="false">ECA!O11</f>
        <v>1.4</v>
      </c>
      <c r="P83" s="33" t="n">
        <f aca="false">ECA!P11</f>
        <v>7.4</v>
      </c>
      <c r="Q83" s="33" t="n">
        <f aca="false">ECA!Q11</f>
        <v>8.6</v>
      </c>
      <c r="R83" s="33"/>
      <c r="S83" s="33" t="n">
        <f aca="false">ECA!S11</f>
        <v>0</v>
      </c>
      <c r="T83" s="33" t="str">
        <f aca="false">ECA!T11</f>
        <v>B</v>
      </c>
      <c r="U83" s="1"/>
      <c r="V83" s="1"/>
    </row>
    <row r="84" customFormat="false" ht="14.25" hidden="false" customHeight="false" outlineLevel="0" collapsed="false">
      <c r="A84" s="31" t="n">
        <v>6</v>
      </c>
      <c r="B84" s="32" t="str">
        <f aca="false">DATA!F7</f>
        <v>VINAMAGUA MONTOYA MARIANA ELIZABETH</v>
      </c>
      <c r="C84" s="33" t="n">
        <f aca="false">ECA!C12</f>
        <v>10</v>
      </c>
      <c r="D84" s="33" t="n">
        <f aca="false">ECA!D12</f>
        <v>9</v>
      </c>
      <c r="E84" s="33" t="n">
        <f aca="false">ECA!E12</f>
        <v>9.5</v>
      </c>
      <c r="F84" s="33" t="n">
        <f aca="false">ECA!F12</f>
        <v>7.6</v>
      </c>
      <c r="G84" s="33" t="n">
        <f aca="false">ECA!G12</f>
        <v>10</v>
      </c>
      <c r="H84" s="33" t="n">
        <f aca="false">ECA!H12</f>
        <v>2</v>
      </c>
      <c r="I84" s="33" t="n">
        <f aca="false">ECA!I12</f>
        <v>9.6</v>
      </c>
      <c r="J84" s="33" t="n">
        <f aca="false">ECA!J12</f>
        <v>9</v>
      </c>
      <c r="K84" s="33" t="n">
        <f aca="false">ECA!K12</f>
        <v>7</v>
      </c>
      <c r="L84" s="33" t="n">
        <f aca="false">ECA!L12</f>
        <v>8</v>
      </c>
      <c r="M84" s="33" t="n">
        <f aca="false">ECA!M12</f>
        <v>6.4</v>
      </c>
      <c r="N84" s="33" t="n">
        <f aca="false">ECA!N12</f>
        <v>10</v>
      </c>
      <c r="O84" s="33" t="n">
        <f aca="false">ECA!O12</f>
        <v>2</v>
      </c>
      <c r="P84" s="33" t="n">
        <f aca="false">ECA!P12</f>
        <v>8.4</v>
      </c>
      <c r="Q84" s="33" t="n">
        <f aca="false">ECA!Q12</f>
        <v>9</v>
      </c>
      <c r="R84" s="33"/>
      <c r="S84" s="33" t="n">
        <f aca="false">ECA!S12</f>
        <v>0</v>
      </c>
      <c r="T84" s="33" t="str">
        <f aca="false">ECA!T12</f>
        <v>B</v>
      </c>
      <c r="U84" s="1"/>
      <c r="V84" s="1"/>
    </row>
    <row r="85" customFormat="false" ht="14.25" hidden="false" customHeight="false" outlineLevel="0" collapsed="false">
      <c r="A85" s="31" t="n">
        <v>21</v>
      </c>
      <c r="B85" s="36"/>
      <c r="C85" s="33"/>
      <c r="D85" s="34"/>
      <c r="E85" s="34"/>
      <c r="F85" s="34"/>
      <c r="G85" s="34"/>
      <c r="H85" s="34"/>
      <c r="I85" s="34"/>
      <c r="J85" s="37"/>
      <c r="K85" s="37"/>
      <c r="L85" s="34"/>
      <c r="M85" s="34"/>
      <c r="N85" s="34"/>
      <c r="O85" s="34" t="s">
        <v>66</v>
      </c>
      <c r="P85" s="34"/>
      <c r="Q85" s="35" t="n">
        <f aca="false">ECA!Q13</f>
        <v>8.34</v>
      </c>
      <c r="R85" s="35"/>
      <c r="S85" s="35"/>
      <c r="T85" s="35"/>
      <c r="U85" s="1"/>
      <c r="V85" s="1"/>
    </row>
    <row r="86" customFormat="false" ht="14.2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4.2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8" hidden="false" customHeight="false" outlineLevel="0" collapsed="false">
      <c r="A88" s="20"/>
      <c r="B88" s="21" t="n">
        <f aca="false">DATA!B15</f>
        <v>0</v>
      </c>
      <c r="C88" s="18" t="s">
        <v>45</v>
      </c>
      <c r="D88" s="18"/>
      <c r="E88" s="22" t="n">
        <f aca="false">DATA!K20</f>
        <v>0</v>
      </c>
      <c r="F88" s="22"/>
      <c r="G88" s="22"/>
      <c r="H88" s="18" t="s">
        <v>46</v>
      </c>
      <c r="I88" s="18"/>
      <c r="J88" s="22" t="n">
        <f aca="false">DATA!N20</f>
        <v>0</v>
      </c>
      <c r="K88" s="22"/>
      <c r="L88" s="22"/>
      <c r="M88" s="22"/>
      <c r="N88" s="18" t="s">
        <v>47</v>
      </c>
      <c r="O88" s="18"/>
      <c r="P88" s="22" t="n">
        <f aca="false">DATA!B20</f>
        <v>0</v>
      </c>
      <c r="Q88" s="22"/>
      <c r="R88" s="22"/>
      <c r="S88" s="22"/>
      <c r="T88" s="22"/>
      <c r="U88" s="1"/>
      <c r="V88" s="1"/>
    </row>
    <row r="89" customFormat="false" ht="14.25" hidden="false" customHeight="true" outlineLevel="0" collapsed="false">
      <c r="A89" s="23" t="s">
        <v>48</v>
      </c>
      <c r="B89" s="24" t="s">
        <v>49</v>
      </c>
      <c r="C89" s="25" t="s">
        <v>50</v>
      </c>
      <c r="D89" s="25"/>
      <c r="E89" s="25"/>
      <c r="F89" s="25"/>
      <c r="G89" s="25"/>
      <c r="H89" s="25"/>
      <c r="I89" s="25"/>
      <c r="J89" s="25" t="s">
        <v>51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1"/>
      <c r="V89" s="1"/>
    </row>
    <row r="90" customFormat="false" ht="63.75" hidden="false" customHeight="false" outlineLevel="0" collapsed="false">
      <c r="A90" s="23"/>
      <c r="B90" s="24"/>
      <c r="C90" s="26" t="s">
        <v>52</v>
      </c>
      <c r="D90" s="27" t="s">
        <v>53</v>
      </c>
      <c r="E90" s="28" t="s">
        <v>54</v>
      </c>
      <c r="F90" s="28" t="s">
        <v>55</v>
      </c>
      <c r="G90" s="28" t="s">
        <v>56</v>
      </c>
      <c r="H90" s="29" t="s">
        <v>57</v>
      </c>
      <c r="I90" s="28" t="s">
        <v>58</v>
      </c>
      <c r="J90" s="28" t="s">
        <v>52</v>
      </c>
      <c r="K90" s="30" t="s">
        <v>53</v>
      </c>
      <c r="L90" s="28" t="s">
        <v>54</v>
      </c>
      <c r="M90" s="29" t="s">
        <v>55</v>
      </c>
      <c r="N90" s="29" t="s">
        <v>56</v>
      </c>
      <c r="O90" s="28" t="s">
        <v>57</v>
      </c>
      <c r="P90" s="28" t="s">
        <v>59</v>
      </c>
      <c r="Q90" s="28" t="s">
        <v>60</v>
      </c>
      <c r="R90" s="28" t="s">
        <v>61</v>
      </c>
      <c r="S90" s="28" t="s">
        <v>62</v>
      </c>
      <c r="T90" s="28" t="s">
        <v>63</v>
      </c>
      <c r="U90" s="1"/>
      <c r="V90" s="1"/>
    </row>
    <row r="91" customFormat="false" ht="14.25" hidden="false" customHeight="false" outlineLevel="0" collapsed="false">
      <c r="A91" s="31" t="n">
        <v>1</v>
      </c>
      <c r="B91" s="32" t="n">
        <f aca="false">DATA!F14</f>
        <v>0</v>
      </c>
      <c r="C91" s="33" t="n">
        <f aca="false">ECA!C19</f>
        <v>0</v>
      </c>
      <c r="D91" s="33" t="n">
        <f aca="false">ECA!D19</f>
        <v>0</v>
      </c>
      <c r="E91" s="33" t="n">
        <f aca="false">ECA!E19</f>
        <v>0</v>
      </c>
      <c r="F91" s="33" t="n">
        <f aca="false">ECA!F19</f>
        <v>0</v>
      </c>
      <c r="G91" s="33" t="n">
        <f aca="false">ECA!G19</f>
        <v>0</v>
      </c>
      <c r="H91" s="33" t="n">
        <f aca="false">ECA!H19</f>
        <v>0</v>
      </c>
      <c r="I91" s="33" t="n">
        <f aca="false">ECA!I19</f>
        <v>0</v>
      </c>
      <c r="J91" s="33" t="n">
        <f aca="false">ECA!J19</f>
        <v>0</v>
      </c>
      <c r="K91" s="33" t="n">
        <f aca="false">ECA!K19</f>
        <v>0</v>
      </c>
      <c r="L91" s="33" t="n">
        <f aca="false">ECA!L19</f>
        <v>0</v>
      </c>
      <c r="M91" s="33" t="n">
        <f aca="false">ECA!M19</f>
        <v>0</v>
      </c>
      <c r="N91" s="33" t="n">
        <f aca="false">ECA!N19</f>
        <v>0</v>
      </c>
      <c r="O91" s="33" t="n">
        <f aca="false">ECA!O19</f>
        <v>0</v>
      </c>
      <c r="P91" s="33" t="n">
        <f aca="false">ECA!P19</f>
        <v>0</v>
      </c>
      <c r="Q91" s="33" t="n">
        <f aca="false">ECA!Q19</f>
        <v>0</v>
      </c>
      <c r="R91" s="33"/>
      <c r="S91" s="33" t="n">
        <f aca="false">ECA!S19</f>
        <v>0</v>
      </c>
      <c r="T91" s="33" t="n">
        <f aca="false">ECA!T19</f>
        <v>0</v>
      </c>
      <c r="U91" s="1"/>
      <c r="V91" s="1"/>
    </row>
    <row r="92" customFormat="false" ht="14.25" hidden="false" customHeight="false" outlineLevel="0" collapsed="false">
      <c r="A92" s="31" t="n">
        <v>2</v>
      </c>
      <c r="B92" s="32" t="n">
        <f aca="false">DATA!F15</f>
        <v>0</v>
      </c>
      <c r="C92" s="33" t="n">
        <f aca="false">ECA!C20</f>
        <v>0</v>
      </c>
      <c r="D92" s="33" t="n">
        <f aca="false">ECA!D20</f>
        <v>0</v>
      </c>
      <c r="E92" s="33" t="n">
        <f aca="false">ECA!E20</f>
        <v>0</v>
      </c>
      <c r="F92" s="33" t="n">
        <f aca="false">ECA!F20</f>
        <v>0</v>
      </c>
      <c r="G92" s="33" t="n">
        <f aca="false">ECA!G20</f>
        <v>0</v>
      </c>
      <c r="H92" s="33" t="n">
        <f aca="false">ECA!H20</f>
        <v>0</v>
      </c>
      <c r="I92" s="33" t="n">
        <f aca="false">ECA!I20</f>
        <v>0</v>
      </c>
      <c r="J92" s="33" t="n">
        <f aca="false">ECA!J20</f>
        <v>0</v>
      </c>
      <c r="K92" s="33" t="n">
        <f aca="false">ECA!K20</f>
        <v>0</v>
      </c>
      <c r="L92" s="33" t="n">
        <f aca="false">ECA!L20</f>
        <v>0</v>
      </c>
      <c r="M92" s="33" t="n">
        <f aca="false">ECA!M20</f>
        <v>0</v>
      </c>
      <c r="N92" s="33" t="n">
        <f aca="false">ECA!N20</f>
        <v>0</v>
      </c>
      <c r="O92" s="33" t="n">
        <f aca="false">ECA!O20</f>
        <v>0</v>
      </c>
      <c r="P92" s="33" t="n">
        <f aca="false">ECA!P20</f>
        <v>0</v>
      </c>
      <c r="Q92" s="33" t="n">
        <f aca="false">ECA!Q20</f>
        <v>0</v>
      </c>
      <c r="R92" s="33"/>
      <c r="S92" s="33" t="n">
        <f aca="false">ECA!S20</f>
        <v>0</v>
      </c>
      <c r="T92" s="33" t="n">
        <f aca="false">ECA!T20</f>
        <v>0</v>
      </c>
      <c r="U92" s="1"/>
      <c r="V92" s="1"/>
    </row>
    <row r="93" customFormat="false" ht="14.25" hidden="false" customHeight="false" outlineLevel="0" collapsed="false">
      <c r="A93" s="31" t="n">
        <v>3</v>
      </c>
      <c r="B93" s="32" t="n">
        <f aca="false">DATA!F16</f>
        <v>0</v>
      </c>
      <c r="C93" s="33" t="n">
        <f aca="false">ECA!C21</f>
        <v>0</v>
      </c>
      <c r="D93" s="33" t="n">
        <f aca="false">ECA!D21</f>
        <v>0</v>
      </c>
      <c r="E93" s="33" t="n">
        <f aca="false">ECA!E21</f>
        <v>0</v>
      </c>
      <c r="F93" s="33" t="n">
        <f aca="false">ECA!F21</f>
        <v>0</v>
      </c>
      <c r="G93" s="33" t="n">
        <f aca="false">ECA!G21</f>
        <v>0</v>
      </c>
      <c r="H93" s="33" t="n">
        <f aca="false">ECA!H21</f>
        <v>0</v>
      </c>
      <c r="I93" s="33" t="n">
        <f aca="false">ECA!I21</f>
        <v>0</v>
      </c>
      <c r="J93" s="33" t="n">
        <f aca="false">ECA!J21</f>
        <v>0</v>
      </c>
      <c r="K93" s="33" t="n">
        <f aca="false">ECA!K21</f>
        <v>0</v>
      </c>
      <c r="L93" s="33" t="n">
        <f aca="false">ECA!L21</f>
        <v>0</v>
      </c>
      <c r="M93" s="33" t="n">
        <f aca="false">ECA!M21</f>
        <v>0</v>
      </c>
      <c r="N93" s="33" t="n">
        <f aca="false">ECA!N21</f>
        <v>0</v>
      </c>
      <c r="O93" s="33" t="n">
        <f aca="false">ECA!O21</f>
        <v>0</v>
      </c>
      <c r="P93" s="33" t="n">
        <f aca="false">ECA!P21</f>
        <v>0</v>
      </c>
      <c r="Q93" s="33" t="n">
        <f aca="false">ECA!Q21</f>
        <v>0</v>
      </c>
      <c r="R93" s="33"/>
      <c r="S93" s="33" t="n">
        <f aca="false">ECA!S21</f>
        <v>0</v>
      </c>
      <c r="T93" s="33" t="n">
        <f aca="false">ECA!T21</f>
        <v>0</v>
      </c>
      <c r="U93" s="1"/>
      <c r="V93" s="1"/>
    </row>
    <row r="94" customFormat="false" ht="14.25" hidden="false" customHeight="false" outlineLevel="0" collapsed="false">
      <c r="A94" s="31" t="n">
        <v>4</v>
      </c>
      <c r="B94" s="32" t="n">
        <f aca="false">DATA!F17</f>
        <v>0</v>
      </c>
      <c r="C94" s="33" t="n">
        <f aca="false">ECA!C22</f>
        <v>0</v>
      </c>
      <c r="D94" s="33" t="n">
        <f aca="false">ECA!D22</f>
        <v>0</v>
      </c>
      <c r="E94" s="33" t="n">
        <f aca="false">ECA!E22</f>
        <v>0</v>
      </c>
      <c r="F94" s="33" t="n">
        <f aca="false">ECA!F22</f>
        <v>0</v>
      </c>
      <c r="G94" s="33" t="n">
        <f aca="false">ECA!G22</f>
        <v>0</v>
      </c>
      <c r="H94" s="33" t="n">
        <f aca="false">ECA!H22</f>
        <v>0</v>
      </c>
      <c r="I94" s="33" t="n">
        <f aca="false">ECA!I22</f>
        <v>0</v>
      </c>
      <c r="J94" s="33" t="n">
        <f aca="false">ECA!J22</f>
        <v>0</v>
      </c>
      <c r="K94" s="33" t="n">
        <f aca="false">ECA!K22</f>
        <v>0</v>
      </c>
      <c r="L94" s="33" t="n">
        <f aca="false">ECA!L22</f>
        <v>0</v>
      </c>
      <c r="M94" s="33" t="n">
        <f aca="false">ECA!M22</f>
        <v>0</v>
      </c>
      <c r="N94" s="33" t="n">
        <f aca="false">ECA!N22</f>
        <v>0</v>
      </c>
      <c r="O94" s="33" t="n">
        <f aca="false">ECA!O22</f>
        <v>0</v>
      </c>
      <c r="P94" s="33" t="n">
        <f aca="false">ECA!P22</f>
        <v>0</v>
      </c>
      <c r="Q94" s="33" t="n">
        <f aca="false">ECA!Q22</f>
        <v>0</v>
      </c>
      <c r="R94" s="33"/>
      <c r="S94" s="33" t="n">
        <f aca="false">ECA!S22</f>
        <v>0</v>
      </c>
      <c r="T94" s="33" t="n">
        <f aca="false">ECA!T22</f>
        <v>0</v>
      </c>
      <c r="U94" s="1"/>
      <c r="V94" s="1"/>
    </row>
    <row r="95" customFormat="false" ht="14.25" hidden="false" customHeight="false" outlineLevel="0" collapsed="false">
      <c r="A95" s="31" t="n">
        <v>5</v>
      </c>
      <c r="B95" s="32" t="n">
        <f aca="false">DATA!F18</f>
        <v>0</v>
      </c>
      <c r="C95" s="33" t="n">
        <f aca="false">ECA!C23</f>
        <v>0</v>
      </c>
      <c r="D95" s="33" t="n">
        <f aca="false">ECA!D23</f>
        <v>0</v>
      </c>
      <c r="E95" s="33" t="n">
        <f aca="false">ECA!E23</f>
        <v>0</v>
      </c>
      <c r="F95" s="33" t="n">
        <f aca="false">ECA!F23</f>
        <v>0</v>
      </c>
      <c r="G95" s="33" t="n">
        <f aca="false">ECA!G23</f>
        <v>0</v>
      </c>
      <c r="H95" s="33" t="n">
        <f aca="false">ECA!H23</f>
        <v>0</v>
      </c>
      <c r="I95" s="33" t="n">
        <f aca="false">ECA!I23</f>
        <v>0</v>
      </c>
      <c r="J95" s="33" t="n">
        <f aca="false">ECA!J23</f>
        <v>0</v>
      </c>
      <c r="K95" s="33" t="n">
        <f aca="false">ECA!K23</f>
        <v>0</v>
      </c>
      <c r="L95" s="33" t="n">
        <f aca="false">ECA!L23</f>
        <v>0</v>
      </c>
      <c r="M95" s="33" t="n">
        <f aca="false">ECA!M23</f>
        <v>0</v>
      </c>
      <c r="N95" s="33" t="n">
        <f aca="false">ECA!N23</f>
        <v>0</v>
      </c>
      <c r="O95" s="33" t="n">
        <f aca="false">ECA!O23</f>
        <v>0</v>
      </c>
      <c r="P95" s="33" t="n">
        <f aca="false">ECA!P23</f>
        <v>0</v>
      </c>
      <c r="Q95" s="33" t="n">
        <f aca="false">ECA!Q23</f>
        <v>0</v>
      </c>
      <c r="R95" s="33"/>
      <c r="S95" s="33" t="n">
        <f aca="false">ECA!S23</f>
        <v>0</v>
      </c>
      <c r="T95" s="33" t="n">
        <f aca="false">ECA!T23</f>
        <v>0</v>
      </c>
      <c r="U95" s="1"/>
      <c r="V95" s="1"/>
    </row>
    <row r="96" customFormat="false" ht="14.25" hidden="false" customHeight="false" outlineLevel="0" collapsed="false">
      <c r="A96" s="31" t="n">
        <v>6</v>
      </c>
      <c r="B96" s="32" t="n">
        <f aca="false">DATA!F19</f>
        <v>0</v>
      </c>
      <c r="C96" s="33" t="n">
        <f aca="false">ECA!C24</f>
        <v>0</v>
      </c>
      <c r="D96" s="33" t="n">
        <f aca="false">ECA!D24</f>
        <v>0</v>
      </c>
      <c r="E96" s="33" t="n">
        <f aca="false">ECA!E24</f>
        <v>0</v>
      </c>
      <c r="F96" s="33" t="n">
        <f aca="false">ECA!F24</f>
        <v>0</v>
      </c>
      <c r="G96" s="33" t="n">
        <f aca="false">ECA!G24</f>
        <v>0</v>
      </c>
      <c r="H96" s="33" t="n">
        <f aca="false">ECA!H24</f>
        <v>0</v>
      </c>
      <c r="I96" s="33" t="n">
        <f aca="false">ECA!I24</f>
        <v>0</v>
      </c>
      <c r="J96" s="33" t="n">
        <f aca="false">ECA!J24</f>
        <v>0</v>
      </c>
      <c r="K96" s="33" t="n">
        <f aca="false">ECA!K24</f>
        <v>0</v>
      </c>
      <c r="L96" s="33" t="n">
        <f aca="false">ECA!L24</f>
        <v>0</v>
      </c>
      <c r="M96" s="33" t="n">
        <f aca="false">ECA!M24</f>
        <v>0</v>
      </c>
      <c r="N96" s="33" t="n">
        <f aca="false">ECA!N24</f>
        <v>0</v>
      </c>
      <c r="O96" s="33" t="n">
        <f aca="false">ECA!O24</f>
        <v>0</v>
      </c>
      <c r="P96" s="33" t="n">
        <f aca="false">ECA!P24</f>
        <v>0</v>
      </c>
      <c r="Q96" s="33" t="n">
        <f aca="false">ECA!Q24</f>
        <v>0</v>
      </c>
      <c r="R96" s="33"/>
      <c r="S96" s="33" t="n">
        <f aca="false">ECA!S24</f>
        <v>0</v>
      </c>
      <c r="T96" s="33" t="n">
        <f aca="false">ECA!T24</f>
        <v>0</v>
      </c>
      <c r="U96" s="1"/>
      <c r="V96" s="1"/>
    </row>
    <row r="97" customFormat="false" ht="14.25" hidden="false" customHeight="false" outlineLevel="0" collapsed="false">
      <c r="A97" s="31" t="n">
        <v>21</v>
      </c>
      <c r="B97" s="36"/>
      <c r="C97" s="33"/>
      <c r="D97" s="34"/>
      <c r="E97" s="34"/>
      <c r="F97" s="34"/>
      <c r="G97" s="34"/>
      <c r="H97" s="34"/>
      <c r="I97" s="34"/>
      <c r="J97" s="37"/>
      <c r="K97" s="37"/>
      <c r="L97" s="34"/>
      <c r="M97" s="34"/>
      <c r="N97" s="34"/>
      <c r="O97" s="34" t="s">
        <v>66</v>
      </c>
      <c r="P97" s="34"/>
      <c r="Q97" s="35" t="n">
        <f aca="false">ECA!Q25</f>
        <v>0</v>
      </c>
      <c r="R97" s="35"/>
      <c r="S97" s="35"/>
      <c r="T97" s="35"/>
    </row>
    <row r="100" customFormat="false" ht="18" hidden="false" customHeight="false" outlineLevel="0" collapsed="false">
      <c r="A100" s="20"/>
      <c r="B100" s="21" t="n">
        <f aca="false">DATA!B27</f>
        <v>0</v>
      </c>
      <c r="C100" s="18" t="s">
        <v>45</v>
      </c>
      <c r="D100" s="18"/>
      <c r="E100" s="22" t="n">
        <f aca="false">DATA!K32</f>
        <v>0</v>
      </c>
      <c r="F100" s="22"/>
      <c r="G100" s="22"/>
      <c r="H100" s="18" t="s">
        <v>46</v>
      </c>
      <c r="I100" s="18"/>
      <c r="J100" s="22" t="n">
        <f aca="false">DATA!N32</f>
        <v>0</v>
      </c>
      <c r="K100" s="22"/>
      <c r="L100" s="22"/>
      <c r="M100" s="22"/>
      <c r="N100" s="18" t="s">
        <v>47</v>
      </c>
      <c r="O100" s="18"/>
      <c r="P100" s="22" t="n">
        <f aca="false">DATA!B32</f>
        <v>0</v>
      </c>
      <c r="Q100" s="22"/>
      <c r="R100" s="22"/>
      <c r="S100" s="22"/>
      <c r="T100" s="22"/>
    </row>
    <row r="101" customFormat="false" ht="14.25" hidden="false" customHeight="true" outlineLevel="0" collapsed="false">
      <c r="A101" s="23" t="s">
        <v>48</v>
      </c>
      <c r="B101" s="24" t="s">
        <v>49</v>
      </c>
      <c r="C101" s="25" t="s">
        <v>50</v>
      </c>
      <c r="D101" s="25"/>
      <c r="E101" s="25"/>
      <c r="F101" s="25"/>
      <c r="G101" s="25"/>
      <c r="H101" s="25"/>
      <c r="I101" s="25"/>
      <c r="J101" s="25" t="s">
        <v>51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customFormat="false" ht="63.75" hidden="false" customHeight="false" outlineLevel="0" collapsed="false">
      <c r="A102" s="23"/>
      <c r="B102" s="24"/>
      <c r="C102" s="26" t="s">
        <v>52</v>
      </c>
      <c r="D102" s="27" t="s">
        <v>53</v>
      </c>
      <c r="E102" s="28" t="s">
        <v>54</v>
      </c>
      <c r="F102" s="28" t="s">
        <v>55</v>
      </c>
      <c r="G102" s="28" t="s">
        <v>56</v>
      </c>
      <c r="H102" s="29" t="s">
        <v>57</v>
      </c>
      <c r="I102" s="28" t="s">
        <v>58</v>
      </c>
      <c r="J102" s="28" t="s">
        <v>52</v>
      </c>
      <c r="K102" s="30" t="s">
        <v>53</v>
      </c>
      <c r="L102" s="28" t="s">
        <v>54</v>
      </c>
      <c r="M102" s="29" t="s">
        <v>55</v>
      </c>
      <c r="N102" s="29" t="s">
        <v>56</v>
      </c>
      <c r="O102" s="28" t="s">
        <v>57</v>
      </c>
      <c r="P102" s="28" t="s">
        <v>59</v>
      </c>
      <c r="Q102" s="28" t="s">
        <v>60</v>
      </c>
      <c r="R102" s="28" t="s">
        <v>61</v>
      </c>
      <c r="S102" s="28" t="s">
        <v>62</v>
      </c>
      <c r="T102" s="28" t="s">
        <v>63</v>
      </c>
    </row>
    <row r="103" customFormat="false" ht="14.25" hidden="false" customHeight="false" outlineLevel="0" collapsed="false">
      <c r="A103" s="31" t="n">
        <v>1</v>
      </c>
      <c r="B103" s="32" t="n">
        <f aca="false">DATA!F26</f>
        <v>0</v>
      </c>
      <c r="C103" s="33" t="n">
        <f aca="false">ECA!C31</f>
        <v>0</v>
      </c>
      <c r="D103" s="33" t="n">
        <f aca="false">ECA!D31</f>
        <v>0</v>
      </c>
      <c r="E103" s="33" t="n">
        <f aca="false">ECA!E31</f>
        <v>0</v>
      </c>
      <c r="F103" s="33" t="n">
        <f aca="false">ECA!F31</f>
        <v>0</v>
      </c>
      <c r="G103" s="33" t="n">
        <f aca="false">ECA!G31</f>
        <v>0</v>
      </c>
      <c r="H103" s="33" t="n">
        <f aca="false">ECA!H31</f>
        <v>0</v>
      </c>
      <c r="I103" s="33" t="n">
        <f aca="false">ECA!I31</f>
        <v>0</v>
      </c>
      <c r="J103" s="33" t="n">
        <f aca="false">ECA!J31</f>
        <v>0</v>
      </c>
      <c r="K103" s="33" t="n">
        <f aca="false">ECA!K31</f>
        <v>0</v>
      </c>
      <c r="L103" s="33" t="n">
        <f aca="false">ECA!L31</f>
        <v>0</v>
      </c>
      <c r="M103" s="33" t="n">
        <f aca="false">ECA!M31</f>
        <v>0</v>
      </c>
      <c r="N103" s="33" t="n">
        <f aca="false">ECA!N31</f>
        <v>0</v>
      </c>
      <c r="O103" s="33" t="n">
        <f aca="false">ECA!O31</f>
        <v>0</v>
      </c>
      <c r="P103" s="33" t="n">
        <f aca="false">ECA!P31</f>
        <v>0</v>
      </c>
      <c r="Q103" s="33" t="n">
        <f aca="false">ECA!Q31</f>
        <v>0</v>
      </c>
      <c r="R103" s="33"/>
      <c r="S103" s="33" t="n">
        <f aca="false">ECA!S31</f>
        <v>0</v>
      </c>
      <c r="T103" s="33" t="n">
        <f aca="false">ECA!T31</f>
        <v>0</v>
      </c>
    </row>
    <row r="104" customFormat="false" ht="14.25" hidden="false" customHeight="false" outlineLevel="0" collapsed="false">
      <c r="A104" s="31" t="n">
        <v>2</v>
      </c>
      <c r="B104" s="32" t="n">
        <f aca="false">DATA!F27</f>
        <v>0</v>
      </c>
      <c r="C104" s="33" t="n">
        <f aca="false">ECA!C32</f>
        <v>0</v>
      </c>
      <c r="D104" s="33" t="n">
        <f aca="false">ECA!D32</f>
        <v>0</v>
      </c>
      <c r="E104" s="33" t="n">
        <f aca="false">ECA!E32</f>
        <v>0</v>
      </c>
      <c r="F104" s="33" t="n">
        <f aca="false">ECA!F32</f>
        <v>0</v>
      </c>
      <c r="G104" s="33" t="n">
        <f aca="false">ECA!G32</f>
        <v>0</v>
      </c>
      <c r="H104" s="33" t="n">
        <f aca="false">ECA!H32</f>
        <v>0</v>
      </c>
      <c r="I104" s="33" t="n">
        <f aca="false">ECA!I32</f>
        <v>0</v>
      </c>
      <c r="J104" s="33" t="n">
        <f aca="false">ECA!J32</f>
        <v>0</v>
      </c>
      <c r="K104" s="33" t="n">
        <f aca="false">ECA!K32</f>
        <v>0</v>
      </c>
      <c r="L104" s="33" t="n">
        <f aca="false">ECA!L32</f>
        <v>0</v>
      </c>
      <c r="M104" s="33" t="n">
        <f aca="false">ECA!M32</f>
        <v>0</v>
      </c>
      <c r="N104" s="33" t="n">
        <f aca="false">ECA!N32</f>
        <v>0</v>
      </c>
      <c r="O104" s="33" t="n">
        <f aca="false">ECA!O32</f>
        <v>0</v>
      </c>
      <c r="P104" s="33" t="n">
        <f aca="false">ECA!P32</f>
        <v>0</v>
      </c>
      <c r="Q104" s="33" t="n">
        <f aca="false">ECA!Q32</f>
        <v>0</v>
      </c>
      <c r="R104" s="33"/>
      <c r="S104" s="33" t="n">
        <f aca="false">ECA!S32</f>
        <v>0</v>
      </c>
      <c r="T104" s="33" t="n">
        <f aca="false">ECA!T32</f>
        <v>0</v>
      </c>
    </row>
    <row r="105" customFormat="false" ht="14.25" hidden="false" customHeight="false" outlineLevel="0" collapsed="false">
      <c r="A105" s="31" t="n">
        <v>3</v>
      </c>
      <c r="B105" s="32" t="n">
        <f aca="false">DATA!F28</f>
        <v>0</v>
      </c>
      <c r="C105" s="33" t="n">
        <f aca="false">ECA!C33</f>
        <v>0</v>
      </c>
      <c r="D105" s="33" t="n">
        <f aca="false">ECA!D33</f>
        <v>0</v>
      </c>
      <c r="E105" s="33" t="n">
        <f aca="false">ECA!E33</f>
        <v>0</v>
      </c>
      <c r="F105" s="33" t="n">
        <f aca="false">ECA!F33</f>
        <v>0</v>
      </c>
      <c r="G105" s="33" t="n">
        <f aca="false">ECA!G33</f>
        <v>0</v>
      </c>
      <c r="H105" s="33" t="n">
        <f aca="false">ECA!H33</f>
        <v>0</v>
      </c>
      <c r="I105" s="33" t="n">
        <f aca="false">ECA!I33</f>
        <v>0</v>
      </c>
      <c r="J105" s="33" t="n">
        <f aca="false">ECA!J33</f>
        <v>0</v>
      </c>
      <c r="K105" s="33" t="n">
        <f aca="false">ECA!K33</f>
        <v>0</v>
      </c>
      <c r="L105" s="33" t="n">
        <f aca="false">ECA!L33</f>
        <v>0</v>
      </c>
      <c r="M105" s="33" t="n">
        <f aca="false">ECA!M33</f>
        <v>0</v>
      </c>
      <c r="N105" s="33" t="n">
        <f aca="false">ECA!N33</f>
        <v>0</v>
      </c>
      <c r="O105" s="33" t="n">
        <f aca="false">ECA!O33</f>
        <v>0</v>
      </c>
      <c r="P105" s="33" t="n">
        <f aca="false">ECA!P33</f>
        <v>0</v>
      </c>
      <c r="Q105" s="33" t="n">
        <f aca="false">ECA!Q33</f>
        <v>0</v>
      </c>
      <c r="R105" s="33"/>
      <c r="S105" s="33" t="n">
        <f aca="false">ECA!S33</f>
        <v>0</v>
      </c>
      <c r="T105" s="33" t="n">
        <f aca="false">ECA!T33</f>
        <v>0</v>
      </c>
    </row>
    <row r="106" customFormat="false" ht="14.25" hidden="false" customHeight="false" outlineLevel="0" collapsed="false">
      <c r="A106" s="31" t="n">
        <v>4</v>
      </c>
      <c r="B106" s="32" t="n">
        <f aca="false">DATA!F29</f>
        <v>0</v>
      </c>
      <c r="C106" s="33" t="n">
        <f aca="false">ECA!C34</f>
        <v>0</v>
      </c>
      <c r="D106" s="33" t="n">
        <f aca="false">ECA!D34</f>
        <v>0</v>
      </c>
      <c r="E106" s="33" t="n">
        <f aca="false">ECA!E34</f>
        <v>0</v>
      </c>
      <c r="F106" s="33" t="n">
        <f aca="false">ECA!F34</f>
        <v>0</v>
      </c>
      <c r="G106" s="33" t="n">
        <f aca="false">ECA!G34</f>
        <v>0</v>
      </c>
      <c r="H106" s="33" t="n">
        <f aca="false">ECA!H34</f>
        <v>0</v>
      </c>
      <c r="I106" s="33" t="n">
        <f aca="false">ECA!I34</f>
        <v>0</v>
      </c>
      <c r="J106" s="33" t="n">
        <f aca="false">ECA!J34</f>
        <v>0</v>
      </c>
      <c r="K106" s="33" t="n">
        <f aca="false">ECA!K34</f>
        <v>0</v>
      </c>
      <c r="L106" s="33" t="n">
        <f aca="false">ECA!L34</f>
        <v>0</v>
      </c>
      <c r="M106" s="33" t="n">
        <f aca="false">ECA!M34</f>
        <v>0</v>
      </c>
      <c r="N106" s="33" t="n">
        <f aca="false">ECA!N34</f>
        <v>0</v>
      </c>
      <c r="O106" s="33" t="n">
        <f aca="false">ECA!O34</f>
        <v>0</v>
      </c>
      <c r="P106" s="33" t="n">
        <f aca="false">ECA!P34</f>
        <v>0</v>
      </c>
      <c r="Q106" s="33" t="n">
        <f aca="false">ECA!Q34</f>
        <v>0</v>
      </c>
      <c r="R106" s="33"/>
      <c r="S106" s="33" t="n">
        <f aca="false">ECA!S34</f>
        <v>0</v>
      </c>
      <c r="T106" s="33" t="n">
        <f aca="false">ECA!T34</f>
        <v>0</v>
      </c>
    </row>
    <row r="107" customFormat="false" ht="14.25" hidden="false" customHeight="false" outlineLevel="0" collapsed="false">
      <c r="A107" s="31" t="n">
        <v>5</v>
      </c>
      <c r="B107" s="32" t="n">
        <f aca="false">DATA!F30</f>
        <v>0</v>
      </c>
      <c r="C107" s="33" t="n">
        <f aca="false">ECA!C35</f>
        <v>0</v>
      </c>
      <c r="D107" s="33" t="n">
        <f aca="false">ECA!D35</f>
        <v>0</v>
      </c>
      <c r="E107" s="33" t="n">
        <f aca="false">ECA!E35</f>
        <v>0</v>
      </c>
      <c r="F107" s="33" t="n">
        <f aca="false">ECA!F35</f>
        <v>0</v>
      </c>
      <c r="G107" s="33" t="n">
        <f aca="false">ECA!G35</f>
        <v>0</v>
      </c>
      <c r="H107" s="33" t="n">
        <f aca="false">ECA!H35</f>
        <v>0</v>
      </c>
      <c r="I107" s="33" t="n">
        <f aca="false">ECA!I35</f>
        <v>0</v>
      </c>
      <c r="J107" s="33" t="n">
        <f aca="false">ECA!J35</f>
        <v>0</v>
      </c>
      <c r="K107" s="33" t="n">
        <f aca="false">ECA!K35</f>
        <v>0</v>
      </c>
      <c r="L107" s="33" t="n">
        <f aca="false">ECA!L35</f>
        <v>0</v>
      </c>
      <c r="M107" s="33" t="n">
        <f aca="false">ECA!M35</f>
        <v>0</v>
      </c>
      <c r="N107" s="33" t="n">
        <f aca="false">ECA!N35</f>
        <v>0</v>
      </c>
      <c r="O107" s="33" t="n">
        <f aca="false">ECA!O35</f>
        <v>0</v>
      </c>
      <c r="P107" s="33" t="n">
        <f aca="false">ECA!P35</f>
        <v>0</v>
      </c>
      <c r="Q107" s="33" t="n">
        <f aca="false">ECA!Q35</f>
        <v>0</v>
      </c>
      <c r="R107" s="33"/>
      <c r="S107" s="33" t="n">
        <f aca="false">ECA!S35</f>
        <v>0</v>
      </c>
      <c r="T107" s="33" t="n">
        <f aca="false">ECA!T35</f>
        <v>0</v>
      </c>
    </row>
    <row r="108" customFormat="false" ht="14.25" hidden="false" customHeight="false" outlineLevel="0" collapsed="false">
      <c r="A108" s="31" t="n">
        <v>6</v>
      </c>
      <c r="B108" s="32" t="n">
        <f aca="false">DATA!F31</f>
        <v>0</v>
      </c>
      <c r="C108" s="33" t="n">
        <f aca="false">ECA!C36</f>
        <v>0</v>
      </c>
      <c r="D108" s="33" t="n">
        <f aca="false">ECA!D36</f>
        <v>0</v>
      </c>
      <c r="E108" s="33" t="n">
        <f aca="false">ECA!E36</f>
        <v>0</v>
      </c>
      <c r="F108" s="33" t="n">
        <f aca="false">ECA!F36</f>
        <v>0</v>
      </c>
      <c r="G108" s="33" t="n">
        <f aca="false">ECA!G36</f>
        <v>0</v>
      </c>
      <c r="H108" s="33" t="n">
        <f aca="false">ECA!H36</f>
        <v>0</v>
      </c>
      <c r="I108" s="33" t="n">
        <f aca="false">ECA!I36</f>
        <v>0</v>
      </c>
      <c r="J108" s="33" t="n">
        <f aca="false">ECA!J36</f>
        <v>0</v>
      </c>
      <c r="K108" s="33" t="n">
        <f aca="false">ECA!K36</f>
        <v>0</v>
      </c>
      <c r="L108" s="33" t="n">
        <f aca="false">ECA!L36</f>
        <v>0</v>
      </c>
      <c r="M108" s="33" t="n">
        <f aca="false">ECA!M36</f>
        <v>0</v>
      </c>
      <c r="N108" s="33" t="n">
        <f aca="false">ECA!N36</f>
        <v>0</v>
      </c>
      <c r="O108" s="33" t="n">
        <f aca="false">ECA!O36</f>
        <v>0</v>
      </c>
      <c r="P108" s="33" t="n">
        <f aca="false">ECA!P36</f>
        <v>0</v>
      </c>
      <c r="Q108" s="33" t="n">
        <f aca="false">ECA!Q36</f>
        <v>0</v>
      </c>
      <c r="R108" s="33"/>
      <c r="S108" s="33" t="n">
        <f aca="false">ECA!S36</f>
        <v>0</v>
      </c>
      <c r="T108" s="33" t="n">
        <f aca="false">ECA!T36</f>
        <v>0</v>
      </c>
    </row>
    <row r="109" customFormat="false" ht="14.25" hidden="false" customHeight="false" outlineLevel="0" collapsed="false">
      <c r="A109" s="31" t="n">
        <v>21</v>
      </c>
      <c r="B109" s="36"/>
      <c r="C109" s="33"/>
      <c r="D109" s="34"/>
      <c r="E109" s="34"/>
      <c r="F109" s="34"/>
      <c r="G109" s="34"/>
      <c r="H109" s="34"/>
      <c r="I109" s="34"/>
      <c r="J109" s="37"/>
      <c r="K109" s="37"/>
      <c r="L109" s="34"/>
      <c r="M109" s="34"/>
      <c r="N109" s="34"/>
      <c r="O109" s="34" t="s">
        <v>66</v>
      </c>
      <c r="P109" s="34"/>
      <c r="Q109" s="35" t="n">
        <f aca="false">ECA!Q37</f>
        <v>0</v>
      </c>
      <c r="R109" s="35"/>
      <c r="S109" s="35"/>
      <c r="T109" s="35"/>
    </row>
    <row r="112" customFormat="false" ht="18" hidden="false" customHeight="false" outlineLevel="0" collapsed="false">
      <c r="A112" s="20"/>
      <c r="B112" s="21" t="n">
        <f aca="false">DATA!B39</f>
        <v>0</v>
      </c>
      <c r="C112" s="18" t="s">
        <v>45</v>
      </c>
      <c r="D112" s="18"/>
      <c r="E112" s="22" t="n">
        <f aca="false">DATA!K44</f>
        <v>0</v>
      </c>
      <c r="F112" s="22"/>
      <c r="G112" s="22"/>
      <c r="H112" s="18" t="s">
        <v>46</v>
      </c>
      <c r="I112" s="18"/>
      <c r="J112" s="22" t="n">
        <f aca="false">DATA!N44</f>
        <v>0</v>
      </c>
      <c r="K112" s="22"/>
      <c r="L112" s="22"/>
      <c r="M112" s="22"/>
      <c r="N112" s="18" t="s">
        <v>47</v>
      </c>
      <c r="O112" s="18"/>
      <c r="P112" s="22" t="n">
        <f aca="false">DATA!B44</f>
        <v>0</v>
      </c>
      <c r="Q112" s="22"/>
      <c r="R112" s="22"/>
      <c r="S112" s="22"/>
      <c r="T112" s="22"/>
    </row>
    <row r="113" customFormat="false" ht="14.25" hidden="false" customHeight="true" outlineLevel="0" collapsed="false">
      <c r="A113" s="23" t="s">
        <v>48</v>
      </c>
      <c r="B113" s="24" t="s">
        <v>49</v>
      </c>
      <c r="C113" s="25" t="s">
        <v>50</v>
      </c>
      <c r="D113" s="25"/>
      <c r="E113" s="25"/>
      <c r="F113" s="25"/>
      <c r="G113" s="25"/>
      <c r="H113" s="25"/>
      <c r="I113" s="25"/>
      <c r="J113" s="25" t="s">
        <v>51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</row>
    <row r="114" customFormat="false" ht="63.75" hidden="false" customHeight="false" outlineLevel="0" collapsed="false">
      <c r="A114" s="23"/>
      <c r="B114" s="24"/>
      <c r="C114" s="26" t="s">
        <v>52</v>
      </c>
      <c r="D114" s="27" t="s">
        <v>53</v>
      </c>
      <c r="E114" s="28" t="s">
        <v>54</v>
      </c>
      <c r="F114" s="28" t="s">
        <v>55</v>
      </c>
      <c r="G114" s="28" t="s">
        <v>56</v>
      </c>
      <c r="H114" s="29" t="s">
        <v>57</v>
      </c>
      <c r="I114" s="28" t="s">
        <v>58</v>
      </c>
      <c r="J114" s="28" t="s">
        <v>52</v>
      </c>
      <c r="K114" s="30" t="s">
        <v>53</v>
      </c>
      <c r="L114" s="28" t="s">
        <v>54</v>
      </c>
      <c r="M114" s="29" t="s">
        <v>55</v>
      </c>
      <c r="N114" s="29" t="s">
        <v>56</v>
      </c>
      <c r="O114" s="28" t="s">
        <v>57</v>
      </c>
      <c r="P114" s="28" t="s">
        <v>59</v>
      </c>
      <c r="Q114" s="28" t="s">
        <v>60</v>
      </c>
      <c r="R114" s="28" t="s">
        <v>61</v>
      </c>
      <c r="S114" s="28" t="s">
        <v>62</v>
      </c>
      <c r="T114" s="28" t="s">
        <v>63</v>
      </c>
    </row>
    <row r="115" customFormat="false" ht="14.25" hidden="false" customHeight="false" outlineLevel="0" collapsed="false">
      <c r="A115" s="31" t="n">
        <v>1</v>
      </c>
      <c r="B115" s="32" t="n">
        <f aca="false">DATA!F38</f>
        <v>0</v>
      </c>
      <c r="C115" s="33" t="n">
        <f aca="false">ECA!C43</f>
        <v>0</v>
      </c>
      <c r="D115" s="33" t="n">
        <f aca="false">ECA!D43</f>
        <v>0</v>
      </c>
      <c r="E115" s="33" t="n">
        <f aca="false">ECA!E43</f>
        <v>0</v>
      </c>
      <c r="F115" s="33" t="n">
        <f aca="false">ECA!F43</f>
        <v>0</v>
      </c>
      <c r="G115" s="33" t="n">
        <f aca="false">ECA!G43</f>
        <v>0</v>
      </c>
      <c r="H115" s="33" t="n">
        <f aca="false">ECA!H43</f>
        <v>0</v>
      </c>
      <c r="I115" s="33" t="n">
        <f aca="false">ECA!I43</f>
        <v>0</v>
      </c>
      <c r="J115" s="33" t="n">
        <f aca="false">ECA!J43</f>
        <v>0</v>
      </c>
      <c r="K115" s="33" t="n">
        <f aca="false">ECA!K43</f>
        <v>0</v>
      </c>
      <c r="L115" s="33" t="n">
        <f aca="false">ECA!L43</f>
        <v>0</v>
      </c>
      <c r="M115" s="33" t="n">
        <f aca="false">ECA!M43</f>
        <v>0</v>
      </c>
      <c r="N115" s="33" t="n">
        <f aca="false">ECA!N43</f>
        <v>0</v>
      </c>
      <c r="O115" s="33" t="n">
        <f aca="false">ECA!O43</f>
        <v>0</v>
      </c>
      <c r="P115" s="33" t="n">
        <f aca="false">ECA!P43</f>
        <v>0</v>
      </c>
      <c r="Q115" s="33" t="n">
        <f aca="false">ECA!Q43</f>
        <v>0</v>
      </c>
      <c r="R115" s="33"/>
      <c r="S115" s="33" t="n">
        <f aca="false">ECA!S43</f>
        <v>0</v>
      </c>
      <c r="T115" s="33" t="n">
        <f aca="false">ECA!T43</f>
        <v>0</v>
      </c>
    </row>
    <row r="116" customFormat="false" ht="14.25" hidden="false" customHeight="false" outlineLevel="0" collapsed="false">
      <c r="A116" s="31" t="n">
        <v>2</v>
      </c>
      <c r="B116" s="32" t="n">
        <f aca="false">DATA!F39</f>
        <v>0</v>
      </c>
      <c r="C116" s="33" t="n">
        <f aca="false">ECA!C44</f>
        <v>0</v>
      </c>
      <c r="D116" s="33" t="n">
        <f aca="false">ECA!D44</f>
        <v>0</v>
      </c>
      <c r="E116" s="33" t="n">
        <f aca="false">ECA!E44</f>
        <v>0</v>
      </c>
      <c r="F116" s="33" t="n">
        <f aca="false">ECA!F44</f>
        <v>0</v>
      </c>
      <c r="G116" s="33" t="n">
        <f aca="false">ECA!G44</f>
        <v>0</v>
      </c>
      <c r="H116" s="33" t="n">
        <f aca="false">ECA!H44</f>
        <v>0</v>
      </c>
      <c r="I116" s="33" t="n">
        <f aca="false">ECA!I44</f>
        <v>0</v>
      </c>
      <c r="J116" s="33" t="n">
        <f aca="false">ECA!J44</f>
        <v>0</v>
      </c>
      <c r="K116" s="33" t="n">
        <f aca="false">ECA!K44</f>
        <v>0</v>
      </c>
      <c r="L116" s="33" t="n">
        <f aca="false">ECA!L44</f>
        <v>0</v>
      </c>
      <c r="M116" s="33" t="n">
        <f aca="false">ECA!M44</f>
        <v>0</v>
      </c>
      <c r="N116" s="33" t="n">
        <f aca="false">ECA!N44</f>
        <v>0</v>
      </c>
      <c r="O116" s="33" t="n">
        <f aca="false">ECA!O44</f>
        <v>0</v>
      </c>
      <c r="P116" s="33" t="n">
        <f aca="false">ECA!P44</f>
        <v>0</v>
      </c>
      <c r="Q116" s="33" t="n">
        <f aca="false">ECA!Q44</f>
        <v>0</v>
      </c>
      <c r="R116" s="33"/>
      <c r="S116" s="33" t="n">
        <f aca="false">ECA!S44</f>
        <v>0</v>
      </c>
      <c r="T116" s="33" t="n">
        <f aca="false">ECA!T44</f>
        <v>0</v>
      </c>
    </row>
    <row r="117" customFormat="false" ht="14.25" hidden="false" customHeight="false" outlineLevel="0" collapsed="false">
      <c r="A117" s="31" t="n">
        <v>3</v>
      </c>
      <c r="B117" s="32" t="n">
        <f aca="false">DATA!F40</f>
        <v>0</v>
      </c>
      <c r="C117" s="33" t="n">
        <f aca="false">ECA!C45</f>
        <v>0</v>
      </c>
      <c r="D117" s="33" t="n">
        <f aca="false">ECA!D45</f>
        <v>0</v>
      </c>
      <c r="E117" s="33" t="n">
        <f aca="false">ECA!E45</f>
        <v>0</v>
      </c>
      <c r="F117" s="33" t="n">
        <f aca="false">ECA!F45</f>
        <v>0</v>
      </c>
      <c r="G117" s="33" t="n">
        <f aca="false">ECA!G45</f>
        <v>0</v>
      </c>
      <c r="H117" s="33" t="n">
        <f aca="false">ECA!H45</f>
        <v>0</v>
      </c>
      <c r="I117" s="33" t="n">
        <f aca="false">ECA!I45</f>
        <v>0</v>
      </c>
      <c r="J117" s="33" t="n">
        <f aca="false">ECA!J45</f>
        <v>0</v>
      </c>
      <c r="K117" s="33" t="n">
        <f aca="false">ECA!K45</f>
        <v>0</v>
      </c>
      <c r="L117" s="33" t="n">
        <f aca="false">ECA!L45</f>
        <v>0</v>
      </c>
      <c r="M117" s="33" t="n">
        <f aca="false">ECA!M45</f>
        <v>0</v>
      </c>
      <c r="N117" s="33" t="n">
        <f aca="false">ECA!N45</f>
        <v>0</v>
      </c>
      <c r="O117" s="33" t="n">
        <f aca="false">ECA!O45</f>
        <v>0</v>
      </c>
      <c r="P117" s="33" t="n">
        <f aca="false">ECA!P45</f>
        <v>0</v>
      </c>
      <c r="Q117" s="33" t="n">
        <f aca="false">ECA!Q45</f>
        <v>0</v>
      </c>
      <c r="R117" s="33"/>
      <c r="S117" s="33" t="n">
        <f aca="false">ECA!S45</f>
        <v>0</v>
      </c>
      <c r="T117" s="33" t="n">
        <f aca="false">ECA!T45</f>
        <v>0</v>
      </c>
    </row>
    <row r="118" customFormat="false" ht="14.25" hidden="false" customHeight="false" outlineLevel="0" collapsed="false">
      <c r="A118" s="31" t="n">
        <v>4</v>
      </c>
      <c r="B118" s="32" t="n">
        <f aca="false">DATA!F41</f>
        <v>0</v>
      </c>
      <c r="C118" s="33" t="n">
        <f aca="false">ECA!C46</f>
        <v>0</v>
      </c>
      <c r="D118" s="33" t="n">
        <f aca="false">ECA!D46</f>
        <v>0</v>
      </c>
      <c r="E118" s="33" t="n">
        <f aca="false">ECA!E46</f>
        <v>0</v>
      </c>
      <c r="F118" s="33" t="n">
        <f aca="false">ECA!F46</f>
        <v>0</v>
      </c>
      <c r="G118" s="33" t="n">
        <f aca="false">ECA!G46</f>
        <v>0</v>
      </c>
      <c r="H118" s="33" t="n">
        <f aca="false">ECA!H46</f>
        <v>0</v>
      </c>
      <c r="I118" s="33" t="n">
        <f aca="false">ECA!I46</f>
        <v>0</v>
      </c>
      <c r="J118" s="33" t="n">
        <f aca="false">ECA!J46</f>
        <v>0</v>
      </c>
      <c r="K118" s="33" t="n">
        <f aca="false">ECA!K46</f>
        <v>0</v>
      </c>
      <c r="L118" s="33" t="n">
        <f aca="false">ECA!L46</f>
        <v>0</v>
      </c>
      <c r="M118" s="33" t="n">
        <f aca="false">ECA!M46</f>
        <v>0</v>
      </c>
      <c r="N118" s="33" t="n">
        <f aca="false">ECA!N46</f>
        <v>0</v>
      </c>
      <c r="O118" s="33" t="n">
        <f aca="false">ECA!O46</f>
        <v>0</v>
      </c>
      <c r="P118" s="33" t="n">
        <f aca="false">ECA!P46</f>
        <v>0</v>
      </c>
      <c r="Q118" s="33" t="n">
        <f aca="false">ECA!Q46</f>
        <v>0</v>
      </c>
      <c r="R118" s="33"/>
      <c r="S118" s="33" t="n">
        <f aca="false">ECA!S46</f>
        <v>0</v>
      </c>
      <c r="T118" s="33" t="n">
        <f aca="false">ECA!T46</f>
        <v>0</v>
      </c>
    </row>
    <row r="119" customFormat="false" ht="14.25" hidden="false" customHeight="false" outlineLevel="0" collapsed="false">
      <c r="A119" s="31" t="n">
        <v>5</v>
      </c>
      <c r="B119" s="32" t="n">
        <f aca="false">DATA!F42</f>
        <v>0</v>
      </c>
      <c r="C119" s="33" t="n">
        <f aca="false">ECA!C47</f>
        <v>0</v>
      </c>
      <c r="D119" s="33" t="n">
        <f aca="false">ECA!D47</f>
        <v>0</v>
      </c>
      <c r="E119" s="33" t="n">
        <f aca="false">ECA!E47</f>
        <v>0</v>
      </c>
      <c r="F119" s="33" t="n">
        <f aca="false">ECA!F47</f>
        <v>0</v>
      </c>
      <c r="G119" s="33" t="n">
        <f aca="false">ECA!G47</f>
        <v>0</v>
      </c>
      <c r="H119" s="33" t="n">
        <f aca="false">ECA!H47</f>
        <v>0</v>
      </c>
      <c r="I119" s="33" t="n">
        <f aca="false">ECA!I47</f>
        <v>0</v>
      </c>
      <c r="J119" s="33" t="n">
        <f aca="false">ECA!J47</f>
        <v>0</v>
      </c>
      <c r="K119" s="33" t="n">
        <f aca="false">ECA!K47</f>
        <v>0</v>
      </c>
      <c r="L119" s="33" t="n">
        <f aca="false">ECA!L47</f>
        <v>0</v>
      </c>
      <c r="M119" s="33" t="n">
        <f aca="false">ECA!M47</f>
        <v>0</v>
      </c>
      <c r="N119" s="33" t="n">
        <f aca="false">ECA!N47</f>
        <v>0</v>
      </c>
      <c r="O119" s="33" t="n">
        <f aca="false">ECA!O47</f>
        <v>0</v>
      </c>
      <c r="P119" s="33" t="n">
        <f aca="false">ECA!P47</f>
        <v>0</v>
      </c>
      <c r="Q119" s="33" t="n">
        <f aca="false">ECA!Q47</f>
        <v>0</v>
      </c>
      <c r="R119" s="33"/>
      <c r="S119" s="33" t="n">
        <f aca="false">ECA!S47</f>
        <v>0</v>
      </c>
      <c r="T119" s="33" t="n">
        <f aca="false">ECA!T47</f>
        <v>0</v>
      </c>
    </row>
    <row r="120" customFormat="false" ht="14.25" hidden="false" customHeight="false" outlineLevel="0" collapsed="false">
      <c r="A120" s="31" t="n">
        <v>6</v>
      </c>
      <c r="B120" s="32" t="n">
        <f aca="false">DATA!F43</f>
        <v>0</v>
      </c>
      <c r="C120" s="33" t="n">
        <f aca="false">ECA!C48</f>
        <v>0</v>
      </c>
      <c r="D120" s="33" t="n">
        <f aca="false">ECA!D48</f>
        <v>0</v>
      </c>
      <c r="E120" s="33" t="n">
        <f aca="false">ECA!E48</f>
        <v>0</v>
      </c>
      <c r="F120" s="33" t="n">
        <f aca="false">ECA!F48</f>
        <v>0</v>
      </c>
      <c r="G120" s="33" t="n">
        <f aca="false">ECA!G48</f>
        <v>0</v>
      </c>
      <c r="H120" s="33" t="n">
        <f aca="false">ECA!H48</f>
        <v>0</v>
      </c>
      <c r="I120" s="33" t="n">
        <f aca="false">ECA!I48</f>
        <v>0</v>
      </c>
      <c r="J120" s="33" t="n">
        <f aca="false">ECA!J48</f>
        <v>0</v>
      </c>
      <c r="K120" s="33" t="n">
        <f aca="false">ECA!K48</f>
        <v>0</v>
      </c>
      <c r="L120" s="33" t="n">
        <f aca="false">ECA!L48</f>
        <v>0</v>
      </c>
      <c r="M120" s="33" t="n">
        <f aca="false">ECA!M48</f>
        <v>0</v>
      </c>
      <c r="N120" s="33" t="n">
        <f aca="false">ECA!N48</f>
        <v>0</v>
      </c>
      <c r="O120" s="33" t="n">
        <f aca="false">ECA!O48</f>
        <v>0</v>
      </c>
      <c r="P120" s="33" t="n">
        <f aca="false">ECA!P48</f>
        <v>0</v>
      </c>
      <c r="Q120" s="33" t="n">
        <f aca="false">ECA!Q48</f>
        <v>0</v>
      </c>
      <c r="R120" s="33"/>
      <c r="S120" s="33" t="n">
        <f aca="false">ECA!S48</f>
        <v>0</v>
      </c>
      <c r="T120" s="33" t="n">
        <f aca="false">ECA!T48</f>
        <v>0</v>
      </c>
    </row>
    <row r="121" customFormat="false" ht="14.25" hidden="false" customHeight="false" outlineLevel="0" collapsed="false">
      <c r="A121" s="31" t="n">
        <v>21</v>
      </c>
      <c r="B121" s="36"/>
      <c r="C121" s="33"/>
      <c r="D121" s="34"/>
      <c r="E121" s="34"/>
      <c r="F121" s="34"/>
      <c r="G121" s="34"/>
      <c r="H121" s="34"/>
      <c r="I121" s="34"/>
      <c r="J121" s="37"/>
      <c r="K121" s="37"/>
      <c r="L121" s="34"/>
      <c r="M121" s="34"/>
      <c r="N121" s="34"/>
      <c r="O121" s="34" t="s">
        <v>66</v>
      </c>
      <c r="P121" s="34"/>
      <c r="Q121" s="35" t="n">
        <f aca="false">ECA!Q49</f>
        <v>0</v>
      </c>
      <c r="R121" s="35"/>
      <c r="S121" s="35"/>
      <c r="T121" s="35"/>
    </row>
    <row r="124" customFormat="false" ht="18" hidden="false" customHeight="false" outlineLevel="0" collapsed="false">
      <c r="A124" s="20"/>
      <c r="B124" s="21" t="n">
        <f aca="false">DATA!B51</f>
        <v>0</v>
      </c>
      <c r="C124" s="18" t="s">
        <v>45</v>
      </c>
      <c r="D124" s="18"/>
      <c r="E124" s="22" t="n">
        <f aca="false">DATA!K56</f>
        <v>0</v>
      </c>
      <c r="F124" s="22"/>
      <c r="G124" s="22"/>
      <c r="H124" s="18" t="s">
        <v>46</v>
      </c>
      <c r="I124" s="18"/>
      <c r="J124" s="22" t="n">
        <f aca="false">DATA!N56</f>
        <v>0</v>
      </c>
      <c r="K124" s="22"/>
      <c r="L124" s="22"/>
      <c r="M124" s="22"/>
      <c r="N124" s="18" t="s">
        <v>47</v>
      </c>
      <c r="O124" s="18"/>
      <c r="P124" s="22" t="n">
        <f aca="false">DATA!B56</f>
        <v>0</v>
      </c>
      <c r="Q124" s="22"/>
      <c r="R124" s="22"/>
      <c r="S124" s="22"/>
      <c r="T124" s="22"/>
    </row>
    <row r="125" customFormat="false" ht="14.25" hidden="false" customHeight="true" outlineLevel="0" collapsed="false">
      <c r="A125" s="23" t="s">
        <v>48</v>
      </c>
      <c r="B125" s="24" t="s">
        <v>49</v>
      </c>
      <c r="C125" s="25" t="s">
        <v>50</v>
      </c>
      <c r="D125" s="25"/>
      <c r="E125" s="25"/>
      <c r="F125" s="25"/>
      <c r="G125" s="25"/>
      <c r="H125" s="25"/>
      <c r="I125" s="25"/>
      <c r="J125" s="25" t="s">
        <v>51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</row>
    <row r="126" customFormat="false" ht="63.75" hidden="false" customHeight="false" outlineLevel="0" collapsed="false">
      <c r="A126" s="23"/>
      <c r="B126" s="24"/>
      <c r="C126" s="26" t="s">
        <v>52</v>
      </c>
      <c r="D126" s="27" t="s">
        <v>53</v>
      </c>
      <c r="E126" s="28" t="s">
        <v>54</v>
      </c>
      <c r="F126" s="28" t="s">
        <v>55</v>
      </c>
      <c r="G126" s="28" t="s">
        <v>56</v>
      </c>
      <c r="H126" s="29" t="s">
        <v>57</v>
      </c>
      <c r="I126" s="28" t="s">
        <v>58</v>
      </c>
      <c r="J126" s="28" t="s">
        <v>52</v>
      </c>
      <c r="K126" s="30" t="s">
        <v>53</v>
      </c>
      <c r="L126" s="28" t="s">
        <v>54</v>
      </c>
      <c r="M126" s="29" t="s">
        <v>55</v>
      </c>
      <c r="N126" s="29" t="s">
        <v>56</v>
      </c>
      <c r="O126" s="28" t="s">
        <v>57</v>
      </c>
      <c r="P126" s="28" t="s">
        <v>59</v>
      </c>
      <c r="Q126" s="28" t="s">
        <v>60</v>
      </c>
      <c r="R126" s="28" t="s">
        <v>61</v>
      </c>
      <c r="S126" s="28" t="s">
        <v>62</v>
      </c>
      <c r="T126" s="28" t="s">
        <v>63</v>
      </c>
    </row>
    <row r="127" customFormat="false" ht="14.25" hidden="false" customHeight="false" outlineLevel="0" collapsed="false">
      <c r="A127" s="31" t="n">
        <v>1</v>
      </c>
      <c r="B127" s="32" t="n">
        <f aca="false">DATA!F50</f>
        <v>0</v>
      </c>
      <c r="C127" s="33" t="n">
        <f aca="false">ECA!C55</f>
        <v>0</v>
      </c>
      <c r="D127" s="33" t="n">
        <f aca="false">ECA!D55</f>
        <v>0</v>
      </c>
      <c r="E127" s="33" t="n">
        <f aca="false">ECA!E55</f>
        <v>0</v>
      </c>
      <c r="F127" s="33" t="n">
        <f aca="false">ECA!F55</f>
        <v>0</v>
      </c>
      <c r="G127" s="33" t="n">
        <f aca="false">ECA!G55</f>
        <v>0</v>
      </c>
      <c r="H127" s="33" t="n">
        <f aca="false">ECA!H55</f>
        <v>0</v>
      </c>
      <c r="I127" s="33" t="n">
        <f aca="false">ECA!I55</f>
        <v>0</v>
      </c>
      <c r="J127" s="33" t="n">
        <f aca="false">ECA!J55</f>
        <v>0</v>
      </c>
      <c r="K127" s="33" t="n">
        <f aca="false">ECA!K55</f>
        <v>0</v>
      </c>
      <c r="L127" s="33" t="n">
        <f aca="false">ECA!L55</f>
        <v>0</v>
      </c>
      <c r="M127" s="33" t="n">
        <f aca="false">ECA!M55</f>
        <v>0</v>
      </c>
      <c r="N127" s="33" t="n">
        <f aca="false">ECA!N55</f>
        <v>0</v>
      </c>
      <c r="O127" s="33" t="n">
        <f aca="false">ECA!O55</f>
        <v>0</v>
      </c>
      <c r="P127" s="33" t="n">
        <f aca="false">ECA!P55</f>
        <v>0</v>
      </c>
      <c r="Q127" s="33" t="n">
        <f aca="false">ECA!Q55</f>
        <v>0</v>
      </c>
      <c r="R127" s="33"/>
      <c r="S127" s="33" t="n">
        <f aca="false">ECA!S55</f>
        <v>0</v>
      </c>
      <c r="T127" s="33" t="n">
        <f aca="false">ECA!T55</f>
        <v>0</v>
      </c>
    </row>
    <row r="128" customFormat="false" ht="14.25" hidden="false" customHeight="false" outlineLevel="0" collapsed="false">
      <c r="A128" s="31" t="n">
        <v>2</v>
      </c>
      <c r="B128" s="32" t="n">
        <f aca="false">DATA!F51</f>
        <v>0</v>
      </c>
      <c r="C128" s="33" t="n">
        <f aca="false">ECA!C56</f>
        <v>0</v>
      </c>
      <c r="D128" s="33" t="n">
        <f aca="false">ECA!D56</f>
        <v>0</v>
      </c>
      <c r="E128" s="33" t="n">
        <f aca="false">ECA!E56</f>
        <v>0</v>
      </c>
      <c r="F128" s="33" t="n">
        <f aca="false">ECA!F56</f>
        <v>0</v>
      </c>
      <c r="G128" s="33" t="n">
        <f aca="false">ECA!G56</f>
        <v>0</v>
      </c>
      <c r="H128" s="33" t="n">
        <f aca="false">ECA!H56</f>
        <v>0</v>
      </c>
      <c r="I128" s="33" t="n">
        <f aca="false">ECA!I56</f>
        <v>0</v>
      </c>
      <c r="J128" s="33" t="n">
        <f aca="false">ECA!J56</f>
        <v>0</v>
      </c>
      <c r="K128" s="33" t="n">
        <f aca="false">ECA!K56</f>
        <v>0</v>
      </c>
      <c r="L128" s="33" t="n">
        <f aca="false">ECA!L56</f>
        <v>0</v>
      </c>
      <c r="M128" s="33" t="n">
        <f aca="false">ECA!M56</f>
        <v>0</v>
      </c>
      <c r="N128" s="33" t="n">
        <f aca="false">ECA!N56</f>
        <v>0</v>
      </c>
      <c r="O128" s="33" t="n">
        <f aca="false">ECA!O56</f>
        <v>0</v>
      </c>
      <c r="P128" s="33" t="n">
        <f aca="false">ECA!P56</f>
        <v>0</v>
      </c>
      <c r="Q128" s="33" t="n">
        <f aca="false">ECA!Q56</f>
        <v>0</v>
      </c>
      <c r="R128" s="33"/>
      <c r="S128" s="33" t="n">
        <f aca="false">ECA!S56</f>
        <v>0</v>
      </c>
      <c r="T128" s="33" t="n">
        <f aca="false">ECA!T56</f>
        <v>0</v>
      </c>
    </row>
    <row r="129" customFormat="false" ht="14.25" hidden="false" customHeight="false" outlineLevel="0" collapsed="false">
      <c r="A129" s="31" t="n">
        <v>3</v>
      </c>
      <c r="B129" s="32" t="n">
        <f aca="false">DATA!F52</f>
        <v>0</v>
      </c>
      <c r="C129" s="33" t="n">
        <f aca="false">ECA!C57</f>
        <v>0</v>
      </c>
      <c r="D129" s="33" t="n">
        <f aca="false">ECA!D57</f>
        <v>0</v>
      </c>
      <c r="E129" s="33" t="n">
        <f aca="false">ECA!E57</f>
        <v>0</v>
      </c>
      <c r="F129" s="33" t="n">
        <f aca="false">ECA!F57</f>
        <v>0</v>
      </c>
      <c r="G129" s="33" t="n">
        <f aca="false">ECA!G57</f>
        <v>0</v>
      </c>
      <c r="H129" s="33" t="n">
        <f aca="false">ECA!H57</f>
        <v>0</v>
      </c>
      <c r="I129" s="33" t="n">
        <f aca="false">ECA!I57</f>
        <v>0</v>
      </c>
      <c r="J129" s="33" t="n">
        <f aca="false">ECA!J57</f>
        <v>0</v>
      </c>
      <c r="K129" s="33" t="n">
        <f aca="false">ECA!K57</f>
        <v>0</v>
      </c>
      <c r="L129" s="33" t="n">
        <f aca="false">ECA!L57</f>
        <v>0</v>
      </c>
      <c r="M129" s="33" t="n">
        <f aca="false">ECA!M57</f>
        <v>0</v>
      </c>
      <c r="N129" s="33" t="n">
        <f aca="false">ECA!N57</f>
        <v>0</v>
      </c>
      <c r="O129" s="33" t="n">
        <f aca="false">ECA!O57</f>
        <v>0</v>
      </c>
      <c r="P129" s="33" t="n">
        <f aca="false">ECA!P57</f>
        <v>0</v>
      </c>
      <c r="Q129" s="33" t="n">
        <f aca="false">ECA!Q57</f>
        <v>0</v>
      </c>
      <c r="R129" s="33"/>
      <c r="S129" s="33" t="n">
        <f aca="false">ECA!S57</f>
        <v>0</v>
      </c>
      <c r="T129" s="33" t="n">
        <f aca="false">ECA!T57</f>
        <v>0</v>
      </c>
    </row>
    <row r="130" customFormat="false" ht="14.25" hidden="false" customHeight="false" outlineLevel="0" collapsed="false">
      <c r="A130" s="31" t="n">
        <v>4</v>
      </c>
      <c r="B130" s="32" t="n">
        <f aca="false">DATA!F53</f>
        <v>0</v>
      </c>
      <c r="C130" s="33" t="n">
        <f aca="false">ECA!C58</f>
        <v>0</v>
      </c>
      <c r="D130" s="33" t="n">
        <f aca="false">ECA!D58</f>
        <v>0</v>
      </c>
      <c r="E130" s="33" t="n">
        <f aca="false">ECA!E58</f>
        <v>0</v>
      </c>
      <c r="F130" s="33" t="n">
        <f aca="false">ECA!F58</f>
        <v>0</v>
      </c>
      <c r="G130" s="33" t="n">
        <f aca="false">ECA!G58</f>
        <v>0</v>
      </c>
      <c r="H130" s="33" t="n">
        <f aca="false">ECA!H58</f>
        <v>0</v>
      </c>
      <c r="I130" s="33" t="n">
        <f aca="false">ECA!I58</f>
        <v>0</v>
      </c>
      <c r="J130" s="33" t="n">
        <f aca="false">ECA!J58</f>
        <v>0</v>
      </c>
      <c r="K130" s="33" t="n">
        <f aca="false">ECA!K58</f>
        <v>0</v>
      </c>
      <c r="L130" s="33" t="n">
        <f aca="false">ECA!L58</f>
        <v>0</v>
      </c>
      <c r="M130" s="33" t="n">
        <f aca="false">ECA!M58</f>
        <v>0</v>
      </c>
      <c r="N130" s="33" t="n">
        <f aca="false">ECA!N58</f>
        <v>0</v>
      </c>
      <c r="O130" s="33" t="n">
        <f aca="false">ECA!O58</f>
        <v>0</v>
      </c>
      <c r="P130" s="33" t="n">
        <f aca="false">ECA!P58</f>
        <v>0</v>
      </c>
      <c r="Q130" s="33" t="n">
        <f aca="false">ECA!Q58</f>
        <v>0</v>
      </c>
      <c r="R130" s="33"/>
      <c r="S130" s="33" t="n">
        <f aca="false">ECA!S58</f>
        <v>0</v>
      </c>
      <c r="T130" s="33" t="n">
        <f aca="false">ECA!T58</f>
        <v>0</v>
      </c>
    </row>
    <row r="131" customFormat="false" ht="14.25" hidden="false" customHeight="false" outlineLevel="0" collapsed="false">
      <c r="A131" s="31" t="n">
        <v>5</v>
      </c>
      <c r="B131" s="32" t="n">
        <f aca="false">DATA!F54</f>
        <v>0</v>
      </c>
      <c r="C131" s="33" t="n">
        <f aca="false">ECA!C59</f>
        <v>0</v>
      </c>
      <c r="D131" s="33" t="n">
        <f aca="false">ECA!D59</f>
        <v>0</v>
      </c>
      <c r="E131" s="33" t="n">
        <f aca="false">ECA!E59</f>
        <v>0</v>
      </c>
      <c r="F131" s="33" t="n">
        <f aca="false">ECA!F59</f>
        <v>0</v>
      </c>
      <c r="G131" s="33" t="n">
        <f aca="false">ECA!G59</f>
        <v>0</v>
      </c>
      <c r="H131" s="33" t="n">
        <f aca="false">ECA!H59</f>
        <v>0</v>
      </c>
      <c r="I131" s="33" t="n">
        <f aca="false">ECA!I59</f>
        <v>0</v>
      </c>
      <c r="J131" s="33" t="n">
        <f aca="false">ECA!J59</f>
        <v>0</v>
      </c>
      <c r="K131" s="33" t="n">
        <f aca="false">ECA!K59</f>
        <v>0</v>
      </c>
      <c r="L131" s="33" t="n">
        <f aca="false">ECA!L59</f>
        <v>0</v>
      </c>
      <c r="M131" s="33" t="n">
        <f aca="false">ECA!M59</f>
        <v>0</v>
      </c>
      <c r="N131" s="33" t="n">
        <f aca="false">ECA!N59</f>
        <v>0</v>
      </c>
      <c r="O131" s="33" t="n">
        <f aca="false">ECA!O59</f>
        <v>0</v>
      </c>
      <c r="P131" s="33" t="n">
        <f aca="false">ECA!P59</f>
        <v>0</v>
      </c>
      <c r="Q131" s="33" t="n">
        <f aca="false">ECA!Q59</f>
        <v>0</v>
      </c>
      <c r="R131" s="33"/>
      <c r="S131" s="33" t="n">
        <f aca="false">ECA!S59</f>
        <v>0</v>
      </c>
      <c r="T131" s="33" t="n">
        <f aca="false">ECA!T59</f>
        <v>0</v>
      </c>
    </row>
    <row r="132" customFormat="false" ht="14.25" hidden="false" customHeight="false" outlineLevel="0" collapsed="false">
      <c r="A132" s="31" t="n">
        <v>6</v>
      </c>
      <c r="B132" s="32" t="n">
        <f aca="false">DATA!F55</f>
        <v>0</v>
      </c>
      <c r="C132" s="33" t="n">
        <f aca="false">ECA!C60</f>
        <v>0</v>
      </c>
      <c r="D132" s="33" t="n">
        <f aca="false">ECA!D60</f>
        <v>0</v>
      </c>
      <c r="E132" s="33" t="n">
        <f aca="false">ECA!E60</f>
        <v>0</v>
      </c>
      <c r="F132" s="33" t="n">
        <f aca="false">ECA!F60</f>
        <v>0</v>
      </c>
      <c r="G132" s="33" t="n">
        <f aca="false">ECA!G60</f>
        <v>0</v>
      </c>
      <c r="H132" s="33" t="n">
        <f aca="false">ECA!H60</f>
        <v>0</v>
      </c>
      <c r="I132" s="33" t="n">
        <f aca="false">ECA!I60</f>
        <v>0</v>
      </c>
      <c r="J132" s="33" t="n">
        <f aca="false">ECA!J60</f>
        <v>0</v>
      </c>
      <c r="K132" s="33" t="n">
        <f aca="false">ECA!K60</f>
        <v>0</v>
      </c>
      <c r="L132" s="33" t="n">
        <f aca="false">ECA!L60</f>
        <v>0</v>
      </c>
      <c r="M132" s="33" t="n">
        <f aca="false">ECA!M60</f>
        <v>0</v>
      </c>
      <c r="N132" s="33" t="n">
        <f aca="false">ECA!N60</f>
        <v>0</v>
      </c>
      <c r="O132" s="33" t="n">
        <f aca="false">ECA!O60</f>
        <v>0</v>
      </c>
      <c r="P132" s="33" t="n">
        <f aca="false">ECA!P60</f>
        <v>0</v>
      </c>
      <c r="Q132" s="33" t="n">
        <f aca="false">ECA!Q60</f>
        <v>0</v>
      </c>
      <c r="R132" s="33"/>
      <c r="S132" s="33" t="n">
        <f aca="false">ECA!S60</f>
        <v>0</v>
      </c>
      <c r="T132" s="33" t="n">
        <f aca="false">ECA!T60</f>
        <v>0</v>
      </c>
    </row>
    <row r="133" customFormat="false" ht="14.25" hidden="false" customHeight="false" outlineLevel="0" collapsed="false">
      <c r="A133" s="31" t="n">
        <v>21</v>
      </c>
      <c r="B133" s="36"/>
      <c r="C133" s="33"/>
      <c r="D133" s="34"/>
      <c r="E133" s="34"/>
      <c r="F133" s="34"/>
      <c r="G133" s="34"/>
      <c r="H133" s="34"/>
      <c r="I133" s="34"/>
      <c r="J133" s="37"/>
      <c r="K133" s="37"/>
      <c r="L133" s="34"/>
      <c r="M133" s="34"/>
      <c r="N133" s="34"/>
      <c r="O133" s="34" t="s">
        <v>66</v>
      </c>
      <c r="P133" s="34"/>
      <c r="Q133" s="35" t="n">
        <f aca="false">ECA!Q61</f>
        <v>0</v>
      </c>
      <c r="R133" s="35"/>
      <c r="S133" s="35"/>
      <c r="T133" s="35"/>
    </row>
    <row r="136" customFormat="false" ht="18" hidden="false" customHeight="false" outlineLevel="0" collapsed="false">
      <c r="A136" s="20"/>
      <c r="B136" s="21" t="n">
        <f aca="false">DATA!B63</f>
        <v>0</v>
      </c>
      <c r="C136" s="18" t="s">
        <v>45</v>
      </c>
      <c r="D136" s="18"/>
      <c r="E136" s="22" t="n">
        <f aca="false">DATA!K68</f>
        <v>0</v>
      </c>
      <c r="F136" s="22"/>
      <c r="G136" s="22"/>
      <c r="H136" s="18" t="s">
        <v>46</v>
      </c>
      <c r="I136" s="18"/>
      <c r="J136" s="22" t="n">
        <f aca="false">DATA!N68</f>
        <v>0</v>
      </c>
      <c r="K136" s="22"/>
      <c r="L136" s="22"/>
      <c r="M136" s="22"/>
      <c r="N136" s="18" t="s">
        <v>47</v>
      </c>
      <c r="O136" s="18"/>
      <c r="P136" s="22" t="n">
        <f aca="false">DATA!B68</f>
        <v>0</v>
      </c>
      <c r="Q136" s="22"/>
      <c r="R136" s="22"/>
      <c r="S136" s="22"/>
      <c r="T136" s="22"/>
    </row>
    <row r="137" customFormat="false" ht="14.25" hidden="false" customHeight="true" outlineLevel="0" collapsed="false">
      <c r="A137" s="23" t="s">
        <v>48</v>
      </c>
      <c r="B137" s="24" t="s">
        <v>49</v>
      </c>
      <c r="C137" s="25" t="s">
        <v>50</v>
      </c>
      <c r="D137" s="25"/>
      <c r="E137" s="25"/>
      <c r="F137" s="25"/>
      <c r="G137" s="25"/>
      <c r="H137" s="25"/>
      <c r="I137" s="25"/>
      <c r="J137" s="25" t="s">
        <v>51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</row>
    <row r="138" customFormat="false" ht="63.75" hidden="false" customHeight="false" outlineLevel="0" collapsed="false">
      <c r="A138" s="23"/>
      <c r="B138" s="24"/>
      <c r="C138" s="26" t="s">
        <v>52</v>
      </c>
      <c r="D138" s="27" t="s">
        <v>53</v>
      </c>
      <c r="E138" s="28" t="s">
        <v>54</v>
      </c>
      <c r="F138" s="28" t="s">
        <v>55</v>
      </c>
      <c r="G138" s="28" t="s">
        <v>56</v>
      </c>
      <c r="H138" s="29" t="s">
        <v>57</v>
      </c>
      <c r="I138" s="28" t="s">
        <v>58</v>
      </c>
      <c r="J138" s="28" t="s">
        <v>52</v>
      </c>
      <c r="K138" s="30" t="s">
        <v>53</v>
      </c>
      <c r="L138" s="28" t="s">
        <v>54</v>
      </c>
      <c r="M138" s="29" t="s">
        <v>55</v>
      </c>
      <c r="N138" s="29" t="s">
        <v>56</v>
      </c>
      <c r="O138" s="28" t="s">
        <v>57</v>
      </c>
      <c r="P138" s="28" t="s">
        <v>59</v>
      </c>
      <c r="Q138" s="28" t="s">
        <v>60</v>
      </c>
      <c r="R138" s="28" t="s">
        <v>61</v>
      </c>
      <c r="S138" s="28" t="s">
        <v>62</v>
      </c>
      <c r="T138" s="28" t="s">
        <v>63</v>
      </c>
    </row>
    <row r="139" customFormat="false" ht="14.25" hidden="false" customHeight="false" outlineLevel="0" collapsed="false">
      <c r="A139" s="31" t="n">
        <v>1</v>
      </c>
      <c r="B139" s="32" t="n">
        <f aca="false">DATA!F62</f>
        <v>0</v>
      </c>
      <c r="C139" s="33" t="n">
        <f aca="false">ECA!C67</f>
        <v>0</v>
      </c>
      <c r="D139" s="33" t="n">
        <f aca="false">ECA!D67</f>
        <v>0</v>
      </c>
      <c r="E139" s="33" t="n">
        <f aca="false">ECA!E67</f>
        <v>0</v>
      </c>
      <c r="F139" s="33" t="n">
        <f aca="false">ECA!F67</f>
        <v>0</v>
      </c>
      <c r="G139" s="33" t="n">
        <f aca="false">ECA!G67</f>
        <v>0</v>
      </c>
      <c r="H139" s="33" t="n">
        <f aca="false">ECA!H67</f>
        <v>0</v>
      </c>
      <c r="I139" s="33" t="n">
        <f aca="false">ECA!I67</f>
        <v>0</v>
      </c>
      <c r="J139" s="33" t="n">
        <f aca="false">ECA!J67</f>
        <v>0</v>
      </c>
      <c r="K139" s="33" t="n">
        <f aca="false">ECA!K67</f>
        <v>0</v>
      </c>
      <c r="L139" s="33" t="n">
        <f aca="false">ECA!L67</f>
        <v>0</v>
      </c>
      <c r="M139" s="33" t="n">
        <f aca="false">ECA!M67</f>
        <v>0</v>
      </c>
      <c r="N139" s="33" t="n">
        <f aca="false">ECA!N67</f>
        <v>0</v>
      </c>
      <c r="O139" s="33" t="n">
        <f aca="false">ECA!O67</f>
        <v>0</v>
      </c>
      <c r="P139" s="33" t="n">
        <f aca="false">ECA!P67</f>
        <v>0</v>
      </c>
      <c r="Q139" s="33" t="n">
        <f aca="false">ECA!Q67</f>
        <v>0</v>
      </c>
      <c r="R139" s="33"/>
      <c r="S139" s="33" t="n">
        <f aca="false">ECA!S67</f>
        <v>0</v>
      </c>
      <c r="T139" s="33" t="n">
        <f aca="false">ECA!T67</f>
        <v>0</v>
      </c>
    </row>
    <row r="140" customFormat="false" ht="14.25" hidden="false" customHeight="false" outlineLevel="0" collapsed="false">
      <c r="A140" s="31" t="n">
        <v>2</v>
      </c>
      <c r="B140" s="32" t="n">
        <f aca="false">DATA!F63</f>
        <v>0</v>
      </c>
      <c r="C140" s="33" t="n">
        <f aca="false">ECA!C68</f>
        <v>0</v>
      </c>
      <c r="D140" s="33" t="n">
        <f aca="false">ECA!D68</f>
        <v>0</v>
      </c>
      <c r="E140" s="33" t="n">
        <f aca="false">ECA!E68</f>
        <v>0</v>
      </c>
      <c r="F140" s="33" t="n">
        <f aca="false">ECA!F68</f>
        <v>0</v>
      </c>
      <c r="G140" s="33" t="n">
        <f aca="false">ECA!G68</f>
        <v>0</v>
      </c>
      <c r="H140" s="33" t="n">
        <f aca="false">ECA!H68</f>
        <v>0</v>
      </c>
      <c r="I140" s="33" t="n">
        <f aca="false">ECA!I68</f>
        <v>0</v>
      </c>
      <c r="J140" s="33" t="n">
        <f aca="false">ECA!J68</f>
        <v>0</v>
      </c>
      <c r="K140" s="33" t="n">
        <f aca="false">ECA!K68</f>
        <v>0</v>
      </c>
      <c r="L140" s="33" t="n">
        <f aca="false">ECA!L68</f>
        <v>0</v>
      </c>
      <c r="M140" s="33" t="n">
        <f aca="false">ECA!M68</f>
        <v>0</v>
      </c>
      <c r="N140" s="33" t="n">
        <f aca="false">ECA!N68</f>
        <v>0</v>
      </c>
      <c r="O140" s="33" t="n">
        <f aca="false">ECA!O68</f>
        <v>0</v>
      </c>
      <c r="P140" s="33" t="n">
        <f aca="false">ECA!P68</f>
        <v>0</v>
      </c>
      <c r="Q140" s="33" t="n">
        <f aca="false">ECA!Q68</f>
        <v>0</v>
      </c>
      <c r="R140" s="33"/>
      <c r="S140" s="33" t="n">
        <f aca="false">ECA!S68</f>
        <v>0</v>
      </c>
      <c r="T140" s="33" t="n">
        <f aca="false">ECA!T68</f>
        <v>0</v>
      </c>
    </row>
    <row r="141" customFormat="false" ht="14.25" hidden="false" customHeight="false" outlineLevel="0" collapsed="false">
      <c r="A141" s="31" t="n">
        <v>3</v>
      </c>
      <c r="B141" s="32" t="n">
        <f aca="false">DATA!F64</f>
        <v>0</v>
      </c>
      <c r="C141" s="33" t="n">
        <f aca="false">ECA!C69</f>
        <v>0</v>
      </c>
      <c r="D141" s="33" t="n">
        <f aca="false">ECA!D69</f>
        <v>0</v>
      </c>
      <c r="E141" s="33" t="n">
        <f aca="false">ECA!E69</f>
        <v>0</v>
      </c>
      <c r="F141" s="33" t="n">
        <f aca="false">ECA!F69</f>
        <v>0</v>
      </c>
      <c r="G141" s="33" t="n">
        <f aca="false">ECA!G69</f>
        <v>0</v>
      </c>
      <c r="H141" s="33" t="n">
        <f aca="false">ECA!H69</f>
        <v>0</v>
      </c>
      <c r="I141" s="33" t="n">
        <f aca="false">ECA!I69</f>
        <v>0</v>
      </c>
      <c r="J141" s="33" t="n">
        <f aca="false">ECA!J69</f>
        <v>0</v>
      </c>
      <c r="K141" s="33" t="n">
        <f aca="false">ECA!K69</f>
        <v>0</v>
      </c>
      <c r="L141" s="33" t="n">
        <f aca="false">ECA!L69</f>
        <v>0</v>
      </c>
      <c r="M141" s="33" t="n">
        <f aca="false">ECA!M69</f>
        <v>0</v>
      </c>
      <c r="N141" s="33" t="n">
        <f aca="false">ECA!N69</f>
        <v>0</v>
      </c>
      <c r="O141" s="33" t="n">
        <f aca="false">ECA!O69</f>
        <v>0</v>
      </c>
      <c r="P141" s="33" t="n">
        <f aca="false">ECA!P69</f>
        <v>0</v>
      </c>
      <c r="Q141" s="33" t="n">
        <f aca="false">ECA!Q69</f>
        <v>0</v>
      </c>
      <c r="R141" s="33"/>
      <c r="S141" s="33" t="n">
        <f aca="false">ECA!S69</f>
        <v>0</v>
      </c>
      <c r="T141" s="33" t="n">
        <f aca="false">ECA!T69</f>
        <v>0</v>
      </c>
    </row>
    <row r="142" customFormat="false" ht="14.25" hidden="false" customHeight="false" outlineLevel="0" collapsed="false">
      <c r="A142" s="31" t="n">
        <v>4</v>
      </c>
      <c r="B142" s="32" t="n">
        <f aca="false">DATA!F65</f>
        <v>0</v>
      </c>
      <c r="C142" s="33" t="n">
        <f aca="false">ECA!C70</f>
        <v>0</v>
      </c>
      <c r="D142" s="33" t="n">
        <f aca="false">ECA!D70</f>
        <v>0</v>
      </c>
      <c r="E142" s="33" t="n">
        <f aca="false">ECA!E70</f>
        <v>0</v>
      </c>
      <c r="F142" s="33" t="n">
        <f aca="false">ECA!F70</f>
        <v>0</v>
      </c>
      <c r="G142" s="33" t="n">
        <f aca="false">ECA!G70</f>
        <v>0</v>
      </c>
      <c r="H142" s="33" t="n">
        <f aca="false">ECA!H70</f>
        <v>0</v>
      </c>
      <c r="I142" s="33" t="n">
        <f aca="false">ECA!I70</f>
        <v>0</v>
      </c>
      <c r="J142" s="33" t="n">
        <f aca="false">ECA!J70</f>
        <v>0</v>
      </c>
      <c r="K142" s="33" t="n">
        <f aca="false">ECA!K70</f>
        <v>0</v>
      </c>
      <c r="L142" s="33" t="n">
        <f aca="false">ECA!L70</f>
        <v>0</v>
      </c>
      <c r="M142" s="33" t="n">
        <f aca="false">ECA!M70</f>
        <v>0</v>
      </c>
      <c r="N142" s="33" t="n">
        <f aca="false">ECA!N70</f>
        <v>0</v>
      </c>
      <c r="O142" s="33" t="n">
        <f aca="false">ECA!O70</f>
        <v>0</v>
      </c>
      <c r="P142" s="33" t="n">
        <f aca="false">ECA!P70</f>
        <v>0</v>
      </c>
      <c r="Q142" s="33" t="n">
        <f aca="false">ECA!Q70</f>
        <v>0</v>
      </c>
      <c r="R142" s="33"/>
      <c r="S142" s="33" t="n">
        <f aca="false">ECA!S70</f>
        <v>0</v>
      </c>
      <c r="T142" s="33" t="n">
        <f aca="false">ECA!T70</f>
        <v>0</v>
      </c>
    </row>
    <row r="143" customFormat="false" ht="14.25" hidden="false" customHeight="false" outlineLevel="0" collapsed="false">
      <c r="A143" s="31" t="n">
        <v>5</v>
      </c>
      <c r="B143" s="32" t="n">
        <f aca="false">DATA!F66</f>
        <v>0</v>
      </c>
      <c r="C143" s="33" t="n">
        <f aca="false">ECA!C71</f>
        <v>0</v>
      </c>
      <c r="D143" s="33" t="n">
        <f aca="false">ECA!D71</f>
        <v>0</v>
      </c>
      <c r="E143" s="33" t="n">
        <f aca="false">ECA!E71</f>
        <v>0</v>
      </c>
      <c r="F143" s="33" t="n">
        <f aca="false">ECA!F71</f>
        <v>0</v>
      </c>
      <c r="G143" s="33" t="n">
        <f aca="false">ECA!G71</f>
        <v>0</v>
      </c>
      <c r="H143" s="33" t="n">
        <f aca="false">ECA!H71</f>
        <v>0</v>
      </c>
      <c r="I143" s="33" t="n">
        <f aca="false">ECA!I71</f>
        <v>0</v>
      </c>
      <c r="J143" s="33" t="n">
        <f aca="false">ECA!J71</f>
        <v>0</v>
      </c>
      <c r="K143" s="33" t="n">
        <f aca="false">ECA!K71</f>
        <v>0</v>
      </c>
      <c r="L143" s="33" t="n">
        <f aca="false">ECA!L71</f>
        <v>0</v>
      </c>
      <c r="M143" s="33" t="n">
        <f aca="false">ECA!M71</f>
        <v>0</v>
      </c>
      <c r="N143" s="33" t="n">
        <f aca="false">ECA!N71</f>
        <v>0</v>
      </c>
      <c r="O143" s="33" t="n">
        <f aca="false">ECA!O71</f>
        <v>0</v>
      </c>
      <c r="P143" s="33" t="n">
        <f aca="false">ECA!P71</f>
        <v>0</v>
      </c>
      <c r="Q143" s="33" t="n">
        <f aca="false">ECA!Q71</f>
        <v>0</v>
      </c>
      <c r="R143" s="33"/>
      <c r="S143" s="33" t="n">
        <f aca="false">ECA!S71</f>
        <v>0</v>
      </c>
      <c r="T143" s="33" t="n">
        <f aca="false">ECA!T71</f>
        <v>0</v>
      </c>
    </row>
    <row r="144" customFormat="false" ht="14.25" hidden="false" customHeight="false" outlineLevel="0" collapsed="false">
      <c r="A144" s="31" t="n">
        <v>6</v>
      </c>
      <c r="B144" s="32" t="n">
        <f aca="false">DATA!F67</f>
        <v>0</v>
      </c>
      <c r="C144" s="33" t="n">
        <f aca="false">ECA!C72</f>
        <v>0</v>
      </c>
      <c r="D144" s="33" t="n">
        <f aca="false">ECA!D72</f>
        <v>0</v>
      </c>
      <c r="E144" s="33" t="n">
        <f aca="false">ECA!E72</f>
        <v>0</v>
      </c>
      <c r="F144" s="33" t="n">
        <f aca="false">ECA!F72</f>
        <v>0</v>
      </c>
      <c r="G144" s="33" t="n">
        <f aca="false">ECA!G72</f>
        <v>0</v>
      </c>
      <c r="H144" s="33" t="n">
        <f aca="false">ECA!H72</f>
        <v>0</v>
      </c>
      <c r="I144" s="33" t="n">
        <f aca="false">ECA!I72</f>
        <v>0</v>
      </c>
      <c r="J144" s="33" t="n">
        <f aca="false">ECA!J72</f>
        <v>0</v>
      </c>
      <c r="K144" s="33" t="n">
        <f aca="false">ECA!K72</f>
        <v>0</v>
      </c>
      <c r="L144" s="33" t="n">
        <f aca="false">ECA!L72</f>
        <v>0</v>
      </c>
      <c r="M144" s="33" t="n">
        <f aca="false">ECA!M72</f>
        <v>0</v>
      </c>
      <c r="N144" s="33" t="n">
        <f aca="false">ECA!N72</f>
        <v>0</v>
      </c>
      <c r="O144" s="33" t="n">
        <f aca="false">ECA!O72</f>
        <v>0</v>
      </c>
      <c r="P144" s="33" t="n">
        <f aca="false">ECA!P72</f>
        <v>0</v>
      </c>
      <c r="Q144" s="33" t="n">
        <f aca="false">ECA!Q72</f>
        <v>0</v>
      </c>
      <c r="R144" s="33"/>
      <c r="S144" s="33" t="n">
        <f aca="false">ECA!S72</f>
        <v>0</v>
      </c>
      <c r="T144" s="33" t="n">
        <f aca="false">ECA!T72</f>
        <v>0</v>
      </c>
    </row>
    <row r="145" customFormat="false" ht="14.25" hidden="false" customHeight="false" outlineLevel="0" collapsed="false">
      <c r="A145" s="31" t="n">
        <v>21</v>
      </c>
      <c r="B145" s="36"/>
      <c r="C145" s="33"/>
      <c r="D145" s="34"/>
      <c r="E145" s="34"/>
      <c r="F145" s="34"/>
      <c r="G145" s="34"/>
      <c r="H145" s="34"/>
      <c r="I145" s="34"/>
      <c r="J145" s="37"/>
      <c r="K145" s="37"/>
      <c r="L145" s="34"/>
      <c r="M145" s="34"/>
      <c r="N145" s="34"/>
      <c r="O145" s="34" t="s">
        <v>66</v>
      </c>
      <c r="P145" s="34"/>
      <c r="Q145" s="35" t="n">
        <f aca="false">ECA!Q73</f>
        <v>0</v>
      </c>
      <c r="R145" s="35"/>
      <c r="S145" s="35"/>
      <c r="T145" s="35"/>
    </row>
  </sheetData>
  <mergeCells count="126">
    <mergeCell ref="B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O13:P13"/>
    <mergeCell ref="C16:D16"/>
    <mergeCell ref="E16:G16"/>
    <mergeCell ref="H16:I16"/>
    <mergeCell ref="J16:M16"/>
    <mergeCell ref="N16:O16"/>
    <mergeCell ref="P16:T16"/>
    <mergeCell ref="A17:A18"/>
    <mergeCell ref="B17:B18"/>
    <mergeCell ref="C17:I17"/>
    <mergeCell ref="J17:P17"/>
    <mergeCell ref="C28:D28"/>
    <mergeCell ref="E28:G28"/>
    <mergeCell ref="H28:I28"/>
    <mergeCell ref="J28:M28"/>
    <mergeCell ref="N28:O28"/>
    <mergeCell ref="P28:T28"/>
    <mergeCell ref="A29:A30"/>
    <mergeCell ref="B29:B30"/>
    <mergeCell ref="C29:I29"/>
    <mergeCell ref="J29:P29"/>
    <mergeCell ref="C40:D40"/>
    <mergeCell ref="E40:G40"/>
    <mergeCell ref="H40:I40"/>
    <mergeCell ref="J40:M40"/>
    <mergeCell ref="N40:O40"/>
    <mergeCell ref="P40:T40"/>
    <mergeCell ref="A41:A42"/>
    <mergeCell ref="B41:B42"/>
    <mergeCell ref="C41:I41"/>
    <mergeCell ref="J41:P41"/>
    <mergeCell ref="C52:D52"/>
    <mergeCell ref="E52:G52"/>
    <mergeCell ref="H52:I52"/>
    <mergeCell ref="J52:M52"/>
    <mergeCell ref="N52:O52"/>
    <mergeCell ref="P52:T52"/>
    <mergeCell ref="A53:A54"/>
    <mergeCell ref="B53:B54"/>
    <mergeCell ref="C53:I53"/>
    <mergeCell ref="J53:P53"/>
    <mergeCell ref="C64:D64"/>
    <mergeCell ref="E64:G64"/>
    <mergeCell ref="H64:I64"/>
    <mergeCell ref="J64:M64"/>
    <mergeCell ref="N64:O64"/>
    <mergeCell ref="P64:T64"/>
    <mergeCell ref="A65:A66"/>
    <mergeCell ref="B65:B66"/>
    <mergeCell ref="C65:I65"/>
    <mergeCell ref="J65:P65"/>
    <mergeCell ref="C76:D76"/>
    <mergeCell ref="E76:G76"/>
    <mergeCell ref="H76:I76"/>
    <mergeCell ref="J76:M76"/>
    <mergeCell ref="N76:O76"/>
    <mergeCell ref="P76:T76"/>
    <mergeCell ref="A77:A78"/>
    <mergeCell ref="B77:B78"/>
    <mergeCell ref="C77:I77"/>
    <mergeCell ref="J77:P77"/>
    <mergeCell ref="C88:D88"/>
    <mergeCell ref="E88:G88"/>
    <mergeCell ref="H88:I88"/>
    <mergeCell ref="J88:M88"/>
    <mergeCell ref="N88:O88"/>
    <mergeCell ref="P88:T88"/>
    <mergeCell ref="A89:A90"/>
    <mergeCell ref="B89:B90"/>
    <mergeCell ref="C89:I89"/>
    <mergeCell ref="J89:P89"/>
    <mergeCell ref="C100:D100"/>
    <mergeCell ref="E100:G100"/>
    <mergeCell ref="H100:I100"/>
    <mergeCell ref="J100:M100"/>
    <mergeCell ref="N100:O100"/>
    <mergeCell ref="P100:T100"/>
    <mergeCell ref="A101:A102"/>
    <mergeCell ref="B101:B102"/>
    <mergeCell ref="C101:I101"/>
    <mergeCell ref="J101:P101"/>
    <mergeCell ref="C112:D112"/>
    <mergeCell ref="E112:G112"/>
    <mergeCell ref="H112:I112"/>
    <mergeCell ref="J112:M112"/>
    <mergeCell ref="N112:O112"/>
    <mergeCell ref="P112:T112"/>
    <mergeCell ref="A113:A114"/>
    <mergeCell ref="B113:B114"/>
    <mergeCell ref="C113:I113"/>
    <mergeCell ref="J113:P113"/>
    <mergeCell ref="C124:D124"/>
    <mergeCell ref="E124:G124"/>
    <mergeCell ref="H124:I124"/>
    <mergeCell ref="J124:M124"/>
    <mergeCell ref="N124:O124"/>
    <mergeCell ref="P124:T124"/>
    <mergeCell ref="A125:A126"/>
    <mergeCell ref="B125:B126"/>
    <mergeCell ref="C125:I125"/>
    <mergeCell ref="J125:P125"/>
    <mergeCell ref="C136:D136"/>
    <mergeCell ref="E136:G136"/>
    <mergeCell ref="H136:I136"/>
    <mergeCell ref="J136:M136"/>
    <mergeCell ref="N136:O136"/>
    <mergeCell ref="P136:T136"/>
    <mergeCell ref="A137:A138"/>
    <mergeCell ref="B137:B138"/>
    <mergeCell ref="C137:I137"/>
    <mergeCell ref="J137:P137"/>
  </mergeCells>
  <printOptions headings="false" gridLines="false" gridLinesSet="true" horizontalCentered="false" verticalCentered="false"/>
  <pageMargins left="0.551388888888889" right="0.196527777777778" top="0.236111111111111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0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 t="str">
        <f aca="false">DATA!B9</f>
        <v>Zamora-Ecuador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DATA!K3</f>
        <v>Lenguage</v>
      </c>
      <c r="F4" s="22"/>
      <c r="G4" s="22"/>
      <c r="H4" s="18" t="s">
        <v>46</v>
      </c>
      <c r="I4" s="18"/>
      <c r="J4" s="22" t="str">
        <f aca="false">DATA!N3</f>
        <v>Gina Jaya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4" t="n">
        <v>7.74</v>
      </c>
      <c r="D7" s="34" t="n">
        <v>9.34</v>
      </c>
      <c r="E7" s="34" t="n">
        <f aca="false">(C7+D7)/2</f>
        <v>8.54</v>
      </c>
      <c r="F7" s="34" t="n">
        <f aca="false">E7*0.8</f>
        <v>6.832</v>
      </c>
      <c r="G7" s="34" t="n">
        <f aca="false">H7/0.2</f>
        <v>8.25</v>
      </c>
      <c r="H7" s="34" t="n">
        <v>1.65</v>
      </c>
      <c r="I7" s="34" t="n">
        <f aca="false">F7+H7</f>
        <v>8.482</v>
      </c>
      <c r="J7" s="34" t="n">
        <v>9.65</v>
      </c>
      <c r="K7" s="34" t="n">
        <v>7.33</v>
      </c>
      <c r="L7" s="34" t="n">
        <f aca="false">(J7+K7)/2</f>
        <v>8.49</v>
      </c>
      <c r="M7" s="34" t="n">
        <f aca="false">L7*0.8</f>
        <v>6.792</v>
      </c>
      <c r="N7" s="34" t="n">
        <f aca="false">O7/0.2</f>
        <v>9.3</v>
      </c>
      <c r="O7" s="34" t="n">
        <v>1.86</v>
      </c>
      <c r="P7" s="34" t="n">
        <f aca="false">M7+O7</f>
        <v>8.652</v>
      </c>
      <c r="Q7" s="35" t="n">
        <f aca="false">(I7+P7)/2</f>
        <v>8.567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4" t="n">
        <v>7.33</v>
      </c>
      <c r="D8" s="34" t="n">
        <v>8.03</v>
      </c>
      <c r="E8" s="34" t="n">
        <f aca="false">(C8+D8)/2</f>
        <v>7.68</v>
      </c>
      <c r="F8" s="34" t="n">
        <f aca="false">E8*0.8</f>
        <v>6.144</v>
      </c>
      <c r="G8" s="34" t="n">
        <f aca="false">H8/0.2</f>
        <v>2.75</v>
      </c>
      <c r="H8" s="34" t="n">
        <v>0.55</v>
      </c>
      <c r="I8" s="34" t="n">
        <f aca="false">F8+H8</f>
        <v>6.694</v>
      </c>
      <c r="J8" s="34" t="n">
        <v>6.74</v>
      </c>
      <c r="K8" s="34" t="n">
        <v>8.83</v>
      </c>
      <c r="L8" s="34" t="n">
        <f aca="false">(J8+K8)/2</f>
        <v>7.785</v>
      </c>
      <c r="M8" s="34" t="n">
        <f aca="false">L8*0.8</f>
        <v>6.228</v>
      </c>
      <c r="N8" s="34" t="n">
        <f aca="false">O8/0.2</f>
        <v>6.65</v>
      </c>
      <c r="O8" s="34" t="n">
        <v>1.33</v>
      </c>
      <c r="P8" s="34" t="n">
        <f aca="false">M8+O8</f>
        <v>7.558</v>
      </c>
      <c r="Q8" s="35" t="n">
        <f aca="false">(I8+P8)/2</f>
        <v>7.126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4" t="n">
        <v>7.34</v>
      </c>
      <c r="D9" s="34" t="n">
        <v>7.5</v>
      </c>
      <c r="E9" s="34" t="n">
        <f aca="false">(C9+D9)/2</f>
        <v>7.42</v>
      </c>
      <c r="F9" s="34" t="n">
        <f aca="false">E9*0.8</f>
        <v>5.936</v>
      </c>
      <c r="G9" s="34" t="n">
        <f aca="false">H9/0.2</f>
        <v>2.75</v>
      </c>
      <c r="H9" s="34" t="n">
        <v>0.55</v>
      </c>
      <c r="I9" s="34" t="n">
        <f aca="false">F9+H9</f>
        <v>6.486</v>
      </c>
      <c r="J9" s="34" t="n">
        <v>7.01</v>
      </c>
      <c r="K9" s="34" t="n">
        <v>7.83</v>
      </c>
      <c r="L9" s="34" t="n">
        <f aca="false">(J9+K9)/2</f>
        <v>7.42</v>
      </c>
      <c r="M9" s="34" t="n">
        <f aca="false">L9*0.8</f>
        <v>5.936</v>
      </c>
      <c r="N9" s="34" t="n">
        <f aca="false">O9/0.2</f>
        <v>7.3</v>
      </c>
      <c r="O9" s="34" t="n">
        <v>1.46</v>
      </c>
      <c r="P9" s="34" t="n">
        <f aca="false">M9+O9</f>
        <v>7.396</v>
      </c>
      <c r="Q9" s="35" t="n">
        <f aca="false">(I9+P9)/2</f>
        <v>6.941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4" t="n">
        <v>8.27</v>
      </c>
      <c r="D10" s="34" t="n">
        <v>7.22</v>
      </c>
      <c r="E10" s="34" t="n">
        <f aca="false">(C10+D10)/2</f>
        <v>7.745</v>
      </c>
      <c r="F10" s="34" t="n">
        <f aca="false">E10*0.8</f>
        <v>6.196</v>
      </c>
      <c r="G10" s="34" t="n">
        <f aca="false">H10/0.2</f>
        <v>7.5</v>
      </c>
      <c r="H10" s="34" t="n">
        <v>1.5</v>
      </c>
      <c r="I10" s="34" t="n">
        <f aca="false">F10+H10</f>
        <v>7.696</v>
      </c>
      <c r="J10" s="34" t="n">
        <v>5.75</v>
      </c>
      <c r="K10" s="34" t="n">
        <v>9.08</v>
      </c>
      <c r="L10" s="34" t="n">
        <f aca="false">(J10+K10)/2</f>
        <v>7.415</v>
      </c>
      <c r="M10" s="34" t="n">
        <f aca="false">L10*0.8</f>
        <v>5.932</v>
      </c>
      <c r="N10" s="34" t="n">
        <f aca="false">O10/0.2</f>
        <v>7.3</v>
      </c>
      <c r="O10" s="34" t="n">
        <v>1.46</v>
      </c>
      <c r="P10" s="34" t="n">
        <f aca="false">M10+O10</f>
        <v>7.392</v>
      </c>
      <c r="Q10" s="35" t="n">
        <f aca="false">(I10+P10)/2</f>
        <v>7.544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4" t="n">
        <v>8.65</v>
      </c>
      <c r="D11" s="34" t="n">
        <v>8.44</v>
      </c>
      <c r="E11" s="34" t="n">
        <f aca="false">(C11+D11)/2</f>
        <v>8.545</v>
      </c>
      <c r="F11" s="34" t="n">
        <f aca="false">E11*0.8</f>
        <v>6.836</v>
      </c>
      <c r="G11" s="34" t="n">
        <f aca="false">H11/0.2</f>
        <v>8</v>
      </c>
      <c r="H11" s="34" t="n">
        <v>1.6</v>
      </c>
      <c r="I11" s="34" t="n">
        <f aca="false">F11+H11</f>
        <v>8.436</v>
      </c>
      <c r="J11" s="34" t="n">
        <v>7.59</v>
      </c>
      <c r="K11" s="34" t="n">
        <v>8.5</v>
      </c>
      <c r="L11" s="34" t="n">
        <f aca="false">(J11+K11)/2</f>
        <v>8.045</v>
      </c>
      <c r="M11" s="34" t="n">
        <f aca="false">L11*0.8</f>
        <v>6.436</v>
      </c>
      <c r="N11" s="34" t="n">
        <f aca="false">O11/0.2</f>
        <v>9.3</v>
      </c>
      <c r="O11" s="34" t="n">
        <v>1.86</v>
      </c>
      <c r="P11" s="34" t="n">
        <f aca="false">M11+O11</f>
        <v>8.296</v>
      </c>
      <c r="Q11" s="35" t="n">
        <f aca="false">(I11+P11)/2</f>
        <v>8.366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4" t="n">
        <v>9.33</v>
      </c>
      <c r="D12" s="34" t="n">
        <v>8.63</v>
      </c>
      <c r="E12" s="34" t="n">
        <f aca="false">(C12+D12)/2</f>
        <v>8.98</v>
      </c>
      <c r="F12" s="34" t="n">
        <f aca="false">E12*0.8</f>
        <v>7.184</v>
      </c>
      <c r="G12" s="34" t="n">
        <f aca="false">H12/0.2</f>
        <v>10</v>
      </c>
      <c r="H12" s="34" t="n">
        <v>2</v>
      </c>
      <c r="I12" s="34" t="n">
        <f aca="false">F12+H12</f>
        <v>9.184</v>
      </c>
      <c r="J12" s="34" t="n">
        <v>7.38</v>
      </c>
      <c r="K12" s="34" t="n">
        <v>8</v>
      </c>
      <c r="L12" s="34" t="n">
        <f aca="false">(J12+K12)/2</f>
        <v>7.69</v>
      </c>
      <c r="M12" s="34" t="n">
        <f aca="false">L12*0.8</f>
        <v>6.152</v>
      </c>
      <c r="N12" s="34" t="n">
        <f aca="false">O12/0.2</f>
        <v>9.3</v>
      </c>
      <c r="O12" s="34" t="n">
        <v>1.86</v>
      </c>
      <c r="P12" s="34" t="n">
        <f aca="false">M12+O12</f>
        <v>8.012</v>
      </c>
      <c r="Q12" s="35" t="n">
        <f aca="false">(I12+P12)/2</f>
        <v>8.598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7.857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12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DATA!K4</f>
        <v>CCNN</v>
      </c>
      <c r="F4" s="22"/>
      <c r="G4" s="22"/>
      <c r="H4" s="18" t="s">
        <v>46</v>
      </c>
      <c r="I4" s="18"/>
      <c r="J4" s="22" t="str">
        <f aca="false">DATA!N4</f>
        <v>Ligia Maza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9.25</v>
      </c>
      <c r="D7" s="34" t="n">
        <v>9</v>
      </c>
      <c r="E7" s="34" t="n">
        <f aca="false">(C7+D7)/2</f>
        <v>9.125</v>
      </c>
      <c r="F7" s="34" t="n">
        <f aca="false">E7*0.8</f>
        <v>7.3</v>
      </c>
      <c r="G7" s="34" t="n">
        <f aca="false">H7/0.2</f>
        <v>4.95</v>
      </c>
      <c r="H7" s="34" t="n">
        <v>0.99</v>
      </c>
      <c r="I7" s="34" t="n">
        <f aca="false">F7+H7</f>
        <v>8.29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7</v>
      </c>
      <c r="O7" s="34" t="n">
        <v>1.4</v>
      </c>
      <c r="P7" s="34" t="n">
        <f aca="false">M7+O7</f>
        <v>9.4</v>
      </c>
      <c r="Q7" s="35" t="n">
        <f aca="false">(I7+P7)/2</f>
        <v>8.845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8.5</v>
      </c>
      <c r="D8" s="34" t="n">
        <v>8.63</v>
      </c>
      <c r="E8" s="34" t="n">
        <f aca="false">(C8+D8)/2</f>
        <v>8.565</v>
      </c>
      <c r="F8" s="34" t="n">
        <f aca="false">E8*0.8</f>
        <v>6.852</v>
      </c>
      <c r="G8" s="34" t="n">
        <f aca="false">H8/0.2</f>
        <v>6.7</v>
      </c>
      <c r="H8" s="34" t="n">
        <v>1.34</v>
      </c>
      <c r="I8" s="34" t="n">
        <f aca="false">F8+H8</f>
        <v>8.192</v>
      </c>
      <c r="J8" s="34" t="n">
        <v>7</v>
      </c>
      <c r="K8" s="34" t="n">
        <v>8.75</v>
      </c>
      <c r="L8" s="34" t="n">
        <f aca="false">(J8+K8)/2</f>
        <v>7.875</v>
      </c>
      <c r="M8" s="34" t="n">
        <f aca="false">L8*0.8</f>
        <v>6.3</v>
      </c>
      <c r="N8" s="34" t="n">
        <f aca="false">O8/0.2</f>
        <v>5.5</v>
      </c>
      <c r="O8" s="34" t="n">
        <v>1.1</v>
      </c>
      <c r="P8" s="34" t="n">
        <f aca="false">M8+O8</f>
        <v>7.4</v>
      </c>
      <c r="Q8" s="35" t="n">
        <f aca="false">(I8+P8)/2</f>
        <v>7.796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8.88</v>
      </c>
      <c r="D9" s="34" t="n">
        <v>7.25</v>
      </c>
      <c r="E9" s="34" t="n">
        <f aca="false">(C9+D9)/2</f>
        <v>8.065</v>
      </c>
      <c r="F9" s="34" t="n">
        <f aca="false">E9*0.8</f>
        <v>6.452</v>
      </c>
      <c r="G9" s="34" t="n">
        <f aca="false">H9/0.2</f>
        <v>6.4</v>
      </c>
      <c r="H9" s="34" t="n">
        <v>1.28</v>
      </c>
      <c r="I9" s="34" t="n">
        <f aca="false">F9+H9</f>
        <v>7.732</v>
      </c>
      <c r="J9" s="34" t="n">
        <v>5.78</v>
      </c>
      <c r="K9" s="34" t="n">
        <v>6</v>
      </c>
      <c r="L9" s="34" t="n">
        <f aca="false">(J9+K9)/2</f>
        <v>5.89</v>
      </c>
      <c r="M9" s="34" t="n">
        <f aca="false">L9*0.8</f>
        <v>4.712</v>
      </c>
      <c r="N9" s="34" t="n">
        <f aca="false">O9/0.2</f>
        <v>6.9</v>
      </c>
      <c r="O9" s="34" t="n">
        <v>1.38</v>
      </c>
      <c r="P9" s="34" t="n">
        <f aca="false">M9+O9</f>
        <v>6.092</v>
      </c>
      <c r="Q9" s="35" t="n">
        <f aca="false">(I9+P9)/2</f>
        <v>6.912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9.38</v>
      </c>
      <c r="D10" s="34" t="n">
        <v>8.88</v>
      </c>
      <c r="E10" s="34" t="n">
        <f aca="false">(C10+D10)/2</f>
        <v>9.13</v>
      </c>
      <c r="F10" s="34" t="n">
        <f aca="false">E10*0.8</f>
        <v>7.304</v>
      </c>
      <c r="G10" s="34" t="n">
        <f aca="false">H10/0.2</f>
        <v>6.7</v>
      </c>
      <c r="H10" s="34" t="n">
        <v>1.34</v>
      </c>
      <c r="I10" s="34" t="n">
        <f aca="false">F10+H10</f>
        <v>8.644</v>
      </c>
      <c r="J10" s="34" t="n">
        <v>9.25</v>
      </c>
      <c r="K10" s="34" t="n">
        <v>7.75</v>
      </c>
      <c r="L10" s="34" t="n">
        <f aca="false">(J10+K10)/2</f>
        <v>8.5</v>
      </c>
      <c r="M10" s="34" t="n">
        <f aca="false">L10*0.8</f>
        <v>6.8</v>
      </c>
      <c r="N10" s="34" t="n">
        <f aca="false">O10/0.2</f>
        <v>7</v>
      </c>
      <c r="O10" s="34" t="n">
        <v>1.4</v>
      </c>
      <c r="P10" s="34" t="n">
        <f aca="false">M10+O10</f>
        <v>8.2</v>
      </c>
      <c r="Q10" s="35" t="n">
        <f aca="false">(I10+P10)/2</f>
        <v>8.422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9.13</v>
      </c>
      <c r="D11" s="34" t="n">
        <v>5.78</v>
      </c>
      <c r="E11" s="34" t="n">
        <f aca="false">(C11+D11)/2</f>
        <v>7.455</v>
      </c>
      <c r="F11" s="34" t="n">
        <f aca="false">E11*0.8</f>
        <v>5.964</v>
      </c>
      <c r="G11" s="34" t="n">
        <f aca="false">H11/0.2</f>
        <v>9.15</v>
      </c>
      <c r="H11" s="34" t="n">
        <v>1.83</v>
      </c>
      <c r="I11" s="34" t="n">
        <f aca="false">F11+H11</f>
        <v>7.794</v>
      </c>
      <c r="J11" s="34" t="n">
        <v>8.38</v>
      </c>
      <c r="K11" s="34" t="n">
        <v>7.25</v>
      </c>
      <c r="L11" s="34" t="n">
        <f aca="false">(J11+K11)/2</f>
        <v>7.815</v>
      </c>
      <c r="M11" s="34" t="n">
        <f aca="false">L11*0.8</f>
        <v>6.252</v>
      </c>
      <c r="N11" s="34" t="n">
        <f aca="false">O11/0.2</f>
        <v>5.8</v>
      </c>
      <c r="O11" s="34" t="n">
        <v>1.16</v>
      </c>
      <c r="P11" s="34" t="n">
        <f aca="false">M11+O11</f>
        <v>7.412</v>
      </c>
      <c r="Q11" s="35" t="n">
        <f aca="false">(I11+P11)/2</f>
        <v>7.603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9.38</v>
      </c>
      <c r="D12" s="34" t="n">
        <v>10</v>
      </c>
      <c r="E12" s="34" t="n">
        <f aca="false">(C12+D12)/2</f>
        <v>9.69</v>
      </c>
      <c r="F12" s="34" t="n">
        <f aca="false">E12*0.8</f>
        <v>7.752</v>
      </c>
      <c r="G12" s="34" t="n">
        <f aca="false">H12/0.2</f>
        <v>10</v>
      </c>
      <c r="H12" s="34" t="n">
        <v>2</v>
      </c>
      <c r="I12" s="34" t="n">
        <f aca="false">F12+H12</f>
        <v>9.752</v>
      </c>
      <c r="J12" s="34" t="n">
        <v>10</v>
      </c>
      <c r="K12" s="34" t="n">
        <v>9.75</v>
      </c>
      <c r="L12" s="34" t="n">
        <f aca="false">(J12+K12)/2</f>
        <v>9.875</v>
      </c>
      <c r="M12" s="34" t="n">
        <f aca="false">L12*0.8</f>
        <v>7.9</v>
      </c>
      <c r="N12" s="34" t="n">
        <f aca="false">O12/0.2</f>
        <v>5</v>
      </c>
      <c r="O12" s="34" t="n">
        <v>1</v>
      </c>
      <c r="P12" s="34" t="n">
        <f aca="false">M12+O12</f>
        <v>8.9</v>
      </c>
      <c r="Q12" s="35" t="n">
        <f aca="false">(I12+P12)/2</f>
        <v>9.326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8.15066666666667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DATA!K5</f>
        <v>EESS</v>
      </c>
      <c r="F4" s="22"/>
      <c r="G4" s="22"/>
      <c r="H4" s="18" t="s">
        <v>46</v>
      </c>
      <c r="I4" s="18"/>
      <c r="J4" s="22" t="str">
        <f aca="false">DATA!N5</f>
        <v>Tania Morales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4" t="n">
        <v>9.25</v>
      </c>
      <c r="D7" s="34" t="n">
        <v>9.75</v>
      </c>
      <c r="E7" s="34" t="n">
        <f aca="false">(C7+D7)/2</f>
        <v>9.5</v>
      </c>
      <c r="F7" s="34" t="n">
        <f aca="false">E7*0.8</f>
        <v>7.6</v>
      </c>
      <c r="G7" s="34" t="n">
        <f aca="false">H7/0.2</f>
        <v>9.25</v>
      </c>
      <c r="H7" s="41" t="n">
        <v>1.85</v>
      </c>
      <c r="I7" s="34" t="n">
        <f aca="false">F7+H7</f>
        <v>9.45</v>
      </c>
      <c r="J7" s="34" t="n">
        <v>8.92</v>
      </c>
      <c r="K7" s="34" t="n">
        <v>9.13</v>
      </c>
      <c r="L7" s="34" t="n">
        <f aca="false">(J7+K7)/2</f>
        <v>9.025</v>
      </c>
      <c r="M7" s="34" t="n">
        <f aca="false">L7*0.8</f>
        <v>7.22</v>
      </c>
      <c r="N7" s="34" t="n">
        <f aca="false">O7/0.2</f>
        <v>8.25</v>
      </c>
      <c r="O7" s="34" t="n">
        <v>1.65</v>
      </c>
      <c r="P7" s="34" t="n">
        <f aca="false">M7+O7</f>
        <v>8.87</v>
      </c>
      <c r="Q7" s="35" t="n">
        <f aca="false">(I7+P7)/2</f>
        <v>9.16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4" t="n">
        <v>8.81</v>
      </c>
      <c r="D8" s="34" t="n">
        <v>8.63</v>
      </c>
      <c r="E8" s="34" t="n">
        <f aca="false">(C8+D8)/2</f>
        <v>8.72</v>
      </c>
      <c r="F8" s="34" t="n">
        <f aca="false">E8*0.8</f>
        <v>6.976</v>
      </c>
      <c r="G8" s="34" t="n">
        <f aca="false">H8/0.2</f>
        <v>8.25</v>
      </c>
      <c r="H8" s="41" t="n">
        <v>1.65</v>
      </c>
      <c r="I8" s="34" t="n">
        <f aca="false">F8+H8</f>
        <v>8.626</v>
      </c>
      <c r="J8" s="34" t="n">
        <v>8.48</v>
      </c>
      <c r="K8" s="34" t="n">
        <v>8.63</v>
      </c>
      <c r="L8" s="34" t="n">
        <f aca="false">(J8+K8)/2</f>
        <v>8.555</v>
      </c>
      <c r="M8" s="34" t="n">
        <f aca="false">L8*0.8</f>
        <v>6.844</v>
      </c>
      <c r="N8" s="34" t="n">
        <f aca="false">O8/0.2</f>
        <v>7.35</v>
      </c>
      <c r="O8" s="34" t="n">
        <v>1.47</v>
      </c>
      <c r="P8" s="34" t="n">
        <f aca="false">M8+O8</f>
        <v>8.314</v>
      </c>
      <c r="Q8" s="35" t="n">
        <f aca="false">(I8+P8)/2</f>
        <v>8.47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4" t="n">
        <v>8.88</v>
      </c>
      <c r="D9" s="34" t="n">
        <v>7.38</v>
      </c>
      <c r="E9" s="34" t="n">
        <f aca="false">(C9+D9)/2</f>
        <v>8.13</v>
      </c>
      <c r="F9" s="34" t="n">
        <f aca="false">E9*0.8</f>
        <v>6.504</v>
      </c>
      <c r="G9" s="34" t="n">
        <f aca="false">H9/0.2</f>
        <v>6.25</v>
      </c>
      <c r="H9" s="41" t="n">
        <v>1.25</v>
      </c>
      <c r="I9" s="34" t="n">
        <f aca="false">F9+H9</f>
        <v>7.754</v>
      </c>
      <c r="J9" s="34" t="n">
        <v>7.63</v>
      </c>
      <c r="K9" s="34" t="n">
        <v>6.5</v>
      </c>
      <c r="L9" s="34" t="n">
        <f aca="false">(J9+K9)/2</f>
        <v>7.065</v>
      </c>
      <c r="M9" s="34" t="n">
        <f aca="false">L9*0.8</f>
        <v>5.652</v>
      </c>
      <c r="N9" s="34" t="n">
        <f aca="false">O9/0.2</f>
        <v>4.5</v>
      </c>
      <c r="O9" s="34" t="n">
        <v>0.9</v>
      </c>
      <c r="P9" s="34" t="n">
        <f aca="false">M9+O9</f>
        <v>6.552</v>
      </c>
      <c r="Q9" s="35" t="n">
        <f aca="false">(I9+P9)/2</f>
        <v>7.153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4" t="n">
        <v>8.88</v>
      </c>
      <c r="D10" s="34" t="n">
        <v>8</v>
      </c>
      <c r="E10" s="34" t="n">
        <f aca="false">(C10+D10)/2</f>
        <v>8.44</v>
      </c>
      <c r="F10" s="34" t="n">
        <f aca="false">E10*0.8</f>
        <v>6.752</v>
      </c>
      <c r="G10" s="34" t="n">
        <f aca="false">H10/0.2</f>
        <v>6</v>
      </c>
      <c r="H10" s="41" t="n">
        <v>1.2</v>
      </c>
      <c r="I10" s="34" t="n">
        <f aca="false">F10+H10</f>
        <v>7.952</v>
      </c>
      <c r="J10" s="34" t="n">
        <v>8.27</v>
      </c>
      <c r="K10" s="34" t="n">
        <v>6.5</v>
      </c>
      <c r="L10" s="34" t="n">
        <f aca="false">(J10+K10)/2</f>
        <v>7.385</v>
      </c>
      <c r="M10" s="34" t="n">
        <f aca="false">L10*0.8</f>
        <v>5.908</v>
      </c>
      <c r="N10" s="34" t="n">
        <f aca="false">O10/0.2</f>
        <v>5.2</v>
      </c>
      <c r="O10" s="34" t="n">
        <v>1.04</v>
      </c>
      <c r="P10" s="34" t="n">
        <f aca="false">M10+O10</f>
        <v>6.948</v>
      </c>
      <c r="Q10" s="35" t="n">
        <f aca="false">(I10+P10)/2</f>
        <v>7.45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4" t="n">
        <v>9.38</v>
      </c>
      <c r="D11" s="34" t="n">
        <v>8.44</v>
      </c>
      <c r="E11" s="34" t="n">
        <f aca="false">(C11+D11)/2</f>
        <v>8.91</v>
      </c>
      <c r="F11" s="34" t="n">
        <f aca="false">E11*0.8</f>
        <v>7.128</v>
      </c>
      <c r="G11" s="34" t="n">
        <f aca="false">H11/0.2</f>
        <v>9.25</v>
      </c>
      <c r="H11" s="41" t="n">
        <v>1.85</v>
      </c>
      <c r="I11" s="34" t="n">
        <f aca="false">F11+H11</f>
        <v>8.978</v>
      </c>
      <c r="J11" s="34" t="n">
        <v>8.13</v>
      </c>
      <c r="K11" s="34" t="n">
        <v>7</v>
      </c>
      <c r="L11" s="34" t="n">
        <f aca="false">(J11+K11)/2</f>
        <v>7.565</v>
      </c>
      <c r="M11" s="34" t="n">
        <f aca="false">L11*0.8</f>
        <v>6.052</v>
      </c>
      <c r="N11" s="34" t="n">
        <f aca="false">O11/0.2</f>
        <v>4.3</v>
      </c>
      <c r="O11" s="34" t="n">
        <v>0.86</v>
      </c>
      <c r="P11" s="34" t="n">
        <f aca="false">M11+O11</f>
        <v>6.912</v>
      </c>
      <c r="Q11" s="35" t="n">
        <f aca="false">(I11+P11)/2</f>
        <v>7.945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4" t="n">
        <v>9.75</v>
      </c>
      <c r="D12" s="34" t="n">
        <v>9.88</v>
      </c>
      <c r="E12" s="34" t="n">
        <f aca="false">(C12+D12)/2</f>
        <v>9.815</v>
      </c>
      <c r="F12" s="34" t="n">
        <f aca="false">E12*0.8</f>
        <v>7.852</v>
      </c>
      <c r="G12" s="34" t="n">
        <f aca="false">H12/0.2</f>
        <v>9</v>
      </c>
      <c r="H12" s="41" t="n">
        <v>1.8</v>
      </c>
      <c r="I12" s="34" t="n">
        <f aca="false">F12+H12</f>
        <v>9.652</v>
      </c>
      <c r="J12" s="34" t="n">
        <v>9.88</v>
      </c>
      <c r="K12" s="34" t="n">
        <v>9.63</v>
      </c>
      <c r="L12" s="34" t="n">
        <f aca="false">(J12+K12)/2</f>
        <v>9.755</v>
      </c>
      <c r="M12" s="34" t="n">
        <f aca="false">L12*0.8</f>
        <v>7.804</v>
      </c>
      <c r="N12" s="34" t="n">
        <f aca="false">O12/0.2</f>
        <v>8.65</v>
      </c>
      <c r="O12" s="34" t="n">
        <v>1.73</v>
      </c>
      <c r="P12" s="34" t="n">
        <f aca="false">M12+O12</f>
        <v>9.534</v>
      </c>
      <c r="Q12" s="35" t="n">
        <f aca="false">(I12+P12)/2</f>
        <v>9.593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8.29516666666667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conditionalFormatting sqref="H7:H12">
    <cfRule type="cellIs" priority="2" operator="notBetween" aboveAverage="0" equalAverage="0" bottom="0" percent="0" rank="0" text="" dxfId="0">
      <formula>0</formula>
      <formula>10</formula>
    </cfRule>
  </conditionalFormatting>
  <dataValidations count="2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  <dataValidation allowBlank="true" error="Ingrese  valores entre 0 y 10" errorStyle="stop" errorTitle="MENSAJE:" operator="between" showDropDown="false" showErrorMessage="true" showInputMessage="true" sqref="C7:C10 C12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B5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DATA!K6</f>
        <v>Ingles</v>
      </c>
      <c r="F4" s="22"/>
      <c r="G4" s="22"/>
      <c r="H4" s="18" t="s">
        <v>46</v>
      </c>
      <c r="I4" s="18"/>
      <c r="J4" s="22" t="str">
        <f aca="false">DATA!N6</f>
        <v>Gustavo Ruiz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8.75</v>
      </c>
      <c r="D7" s="34" t="n">
        <v>8.75</v>
      </c>
      <c r="E7" s="34" t="n">
        <f aca="false">(C7+D7)/2</f>
        <v>8.75</v>
      </c>
      <c r="F7" s="34" t="n">
        <f aca="false">E7*0.8</f>
        <v>7</v>
      </c>
      <c r="G7" s="34" t="n">
        <f aca="false">H7/0.2</f>
        <v>7</v>
      </c>
      <c r="H7" s="34" t="n">
        <v>1.4</v>
      </c>
      <c r="I7" s="34" t="n">
        <f aca="false">F7+H7</f>
        <v>8.4</v>
      </c>
      <c r="J7" s="34" t="n">
        <v>9.5</v>
      </c>
      <c r="K7" s="34" t="n">
        <v>9.5</v>
      </c>
      <c r="L7" s="34" t="n">
        <f aca="false">(J7+K7)/2</f>
        <v>9.5</v>
      </c>
      <c r="M7" s="34" t="n">
        <f aca="false">L7*0.8</f>
        <v>7.6</v>
      </c>
      <c r="N7" s="34" t="n">
        <f aca="false">O7/0.2</f>
        <v>10</v>
      </c>
      <c r="O7" s="34" t="n">
        <v>2</v>
      </c>
      <c r="P7" s="34" t="n">
        <f aca="false">M7+O7</f>
        <v>9.6</v>
      </c>
      <c r="Q7" s="35" t="n">
        <f aca="false">(I7+P7)/2</f>
        <v>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7.63</v>
      </c>
      <c r="D8" s="34" t="n">
        <v>7.63</v>
      </c>
      <c r="E8" s="34" t="n">
        <f aca="false">(C8+D8)/2</f>
        <v>7.63</v>
      </c>
      <c r="F8" s="34" t="n">
        <f aca="false">E8*0.8</f>
        <v>6.104</v>
      </c>
      <c r="G8" s="34" t="n">
        <f aca="false">H8/0.2</f>
        <v>4.75</v>
      </c>
      <c r="H8" s="34" t="n">
        <v>0.95</v>
      </c>
      <c r="I8" s="34" t="n">
        <f aca="false">F8+H8</f>
        <v>7.054</v>
      </c>
      <c r="J8" s="34" t="n">
        <v>8.5</v>
      </c>
      <c r="K8" s="34" t="n">
        <v>8.5</v>
      </c>
      <c r="L8" s="34" t="n">
        <f aca="false">(J8+K8)/2</f>
        <v>8.5</v>
      </c>
      <c r="M8" s="34" t="n">
        <f aca="false">L8*0.8</f>
        <v>6.8</v>
      </c>
      <c r="N8" s="34" t="n">
        <f aca="false">O8/0.2</f>
        <v>10</v>
      </c>
      <c r="O8" s="34" t="n">
        <v>2</v>
      </c>
      <c r="P8" s="34" t="n">
        <f aca="false">M8+O8</f>
        <v>8.8</v>
      </c>
      <c r="Q8" s="35" t="n">
        <f aca="false">(I8+P8)/2</f>
        <v>7.927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8.94</v>
      </c>
      <c r="D9" s="34" t="n">
        <v>8.94</v>
      </c>
      <c r="E9" s="34" t="n">
        <f aca="false">(C9+D9)/2</f>
        <v>8.94</v>
      </c>
      <c r="F9" s="34" t="n">
        <f aca="false">E9*0.8</f>
        <v>7.152</v>
      </c>
      <c r="G9" s="34" t="n">
        <f aca="false">H9/0.2</f>
        <v>8.75</v>
      </c>
      <c r="H9" s="34" t="n">
        <v>1.75</v>
      </c>
      <c r="I9" s="34" t="n">
        <f aca="false">F9+H9</f>
        <v>8.902</v>
      </c>
      <c r="J9" s="34" t="n">
        <v>7.5</v>
      </c>
      <c r="K9" s="34" t="n">
        <v>7.5</v>
      </c>
      <c r="L9" s="34" t="n">
        <f aca="false">(J9+K9)/2</f>
        <v>7.5</v>
      </c>
      <c r="M9" s="34" t="n">
        <f aca="false">L9*0.8</f>
        <v>6</v>
      </c>
      <c r="N9" s="34" t="n">
        <f aca="false">O9/0.2</f>
        <v>5.5</v>
      </c>
      <c r="O9" s="34" t="n">
        <v>1.1</v>
      </c>
      <c r="P9" s="34" t="n">
        <f aca="false">M9+O9</f>
        <v>7.1</v>
      </c>
      <c r="Q9" s="35" t="n">
        <f aca="false">(I9+P9)/2</f>
        <v>8.001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7.13</v>
      </c>
      <c r="D10" s="34" t="n">
        <v>7.13</v>
      </c>
      <c r="E10" s="34" t="n">
        <f aca="false">(C10+D10)/2</f>
        <v>7.13</v>
      </c>
      <c r="F10" s="34" t="n">
        <f aca="false">E10*0.8</f>
        <v>5.704</v>
      </c>
      <c r="G10" s="34" t="n">
        <f aca="false">H10/0.2</f>
        <v>8</v>
      </c>
      <c r="H10" s="34" t="n">
        <v>1.6</v>
      </c>
      <c r="I10" s="34" t="n">
        <f aca="false">F10+H10</f>
        <v>7.304</v>
      </c>
      <c r="J10" s="34" t="n">
        <v>8.5</v>
      </c>
      <c r="K10" s="34" t="n">
        <v>8.5</v>
      </c>
      <c r="L10" s="34" t="n">
        <f aca="false">(J10+K10)/2</f>
        <v>8.5</v>
      </c>
      <c r="M10" s="34" t="n">
        <f aca="false">L10*0.8</f>
        <v>6.8</v>
      </c>
      <c r="N10" s="34" t="n">
        <f aca="false">O10/0.2</f>
        <v>10</v>
      </c>
      <c r="O10" s="34" t="n">
        <v>2</v>
      </c>
      <c r="P10" s="34" t="n">
        <f aca="false">M10+O10</f>
        <v>8.8</v>
      </c>
      <c r="Q10" s="35" t="n">
        <f aca="false">(I10+P10)/2</f>
        <v>8.052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7.38</v>
      </c>
      <c r="D11" s="34" t="n">
        <v>7.38</v>
      </c>
      <c r="E11" s="34" t="n">
        <f aca="false">(C11+D11)/2</f>
        <v>7.38</v>
      </c>
      <c r="F11" s="34" t="n">
        <f aca="false">E11*0.8</f>
        <v>5.904</v>
      </c>
      <c r="G11" s="34" t="n">
        <f aca="false">H11/0.2</f>
        <v>5.5</v>
      </c>
      <c r="H11" s="34" t="n">
        <v>1.1</v>
      </c>
      <c r="I11" s="34" t="n">
        <f aca="false">F11+H11</f>
        <v>7.004</v>
      </c>
      <c r="J11" s="34" t="n">
        <v>7.5</v>
      </c>
      <c r="K11" s="34" t="n">
        <v>7.5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8.5</v>
      </c>
      <c r="O11" s="34" t="n">
        <v>1.7</v>
      </c>
      <c r="P11" s="34" t="n">
        <f aca="false">M11+O11</f>
        <v>7.7</v>
      </c>
      <c r="Q11" s="35" t="n">
        <f aca="false">(I11+P11)/2</f>
        <v>7.352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10</v>
      </c>
      <c r="E12" s="34" t="n">
        <f aca="false">(C12+D12)/2</f>
        <v>10</v>
      </c>
      <c r="F12" s="34" t="n">
        <f aca="false">E12*0.8</f>
        <v>8</v>
      </c>
      <c r="G12" s="34" t="n">
        <f aca="false">H12/0.2</f>
        <v>10</v>
      </c>
      <c r="H12" s="34" t="n">
        <v>2</v>
      </c>
      <c r="I12" s="34" t="n">
        <f aca="false">F12+H12</f>
        <v>10</v>
      </c>
      <c r="J12" s="34" t="n">
        <v>10</v>
      </c>
      <c r="K12" s="34" t="n">
        <v>10</v>
      </c>
      <c r="L12" s="34" t="n">
        <f aca="false">(J12+K12)/2</f>
        <v>10</v>
      </c>
      <c r="M12" s="34" t="n">
        <f aca="false">L12*0.8</f>
        <v>8</v>
      </c>
      <c r="N12" s="34" t="n">
        <f aca="false">O12/0.2</f>
        <v>10</v>
      </c>
      <c r="O12" s="34" t="n">
        <v>2</v>
      </c>
      <c r="P12" s="34" t="n">
        <f aca="false">M12+O12</f>
        <v>10</v>
      </c>
      <c r="Q12" s="35" t="n">
        <f aca="false">(I12+P12)/2</f>
        <v>10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8.38866666666667</v>
      </c>
      <c r="R13" s="35"/>
      <c r="S13" s="35"/>
      <c r="T13" s="35"/>
    </row>
    <row r="14" customFormat="false" ht="15.75" hidden="false" customHeight="true" outlineLevel="0" collapsed="false"/>
    <row r="15" customFormat="false" ht="15.75" hidden="false" customHeight="true" outlineLevel="0" collapsed="false">
      <c r="B15" s="2"/>
    </row>
    <row r="16" customFormat="false" ht="15.75" hidden="false" customHeight="true" outlineLevel="0" collapsed="false">
      <c r="B16" s="38" t="s">
        <v>67</v>
      </c>
    </row>
    <row r="17" customFormat="false" ht="15.75" hidden="false" customHeight="true" outlineLevel="0" collapsed="false">
      <c r="B17" s="39" t="s">
        <v>68</v>
      </c>
    </row>
    <row r="18" customFormat="false" ht="15.75" hidden="false" customHeight="true" outlineLevel="0" collapsed="false">
      <c r="B18" s="39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7" activeCellId="0" sqref="O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DATA!K7</f>
        <v>EEFF</v>
      </c>
      <c r="F4" s="22"/>
      <c r="G4" s="22"/>
      <c r="H4" s="18" t="s">
        <v>46</v>
      </c>
      <c r="I4" s="18"/>
      <c r="J4" s="22" t="str">
        <f aca="false">DATA!N7</f>
        <v>Sonia Garcia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9</v>
      </c>
      <c r="E7" s="34" t="n">
        <f aca="false">(C7+D7)/2</f>
        <v>9.5</v>
      </c>
      <c r="F7" s="34" t="n">
        <f aca="false">E7*0.8</f>
        <v>7.6</v>
      </c>
      <c r="G7" s="34" t="n">
        <f aca="false">H7/0.2</f>
        <v>10</v>
      </c>
      <c r="H7" s="41" t="n">
        <v>2</v>
      </c>
      <c r="I7" s="34" t="n">
        <f aca="false">F7+H7</f>
        <v>9.6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8.5</v>
      </c>
      <c r="O7" s="34" t="n">
        <v>1.7</v>
      </c>
      <c r="P7" s="34" t="n">
        <f aca="false">M7+O7</f>
        <v>9.7</v>
      </c>
      <c r="Q7" s="35" t="n">
        <f aca="false">(I7+P7)/2</f>
        <v>9.65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8.66</v>
      </c>
      <c r="D8" s="34" t="n">
        <v>8</v>
      </c>
      <c r="E8" s="34" t="n">
        <f aca="false">(C8+D8)/2</f>
        <v>8.33</v>
      </c>
      <c r="F8" s="34" t="n">
        <f aca="false">E8*0.8</f>
        <v>6.664</v>
      </c>
      <c r="G8" s="34" t="n">
        <f aca="false">H8/0.2</f>
        <v>9</v>
      </c>
      <c r="H8" s="41" t="n">
        <v>1.8</v>
      </c>
      <c r="I8" s="34" t="n">
        <f aca="false">F8+H8</f>
        <v>8.464</v>
      </c>
      <c r="J8" s="34" t="n">
        <v>8.17</v>
      </c>
      <c r="K8" s="34" t="n">
        <v>8</v>
      </c>
      <c r="L8" s="34" t="n">
        <f aca="false">(J8+K8)/2</f>
        <v>8.085</v>
      </c>
      <c r="M8" s="34" t="n">
        <f aca="false">L8*0.8</f>
        <v>6.468</v>
      </c>
      <c r="N8" s="34" t="n">
        <f aca="false">O8/0.2</f>
        <v>7.1</v>
      </c>
      <c r="O8" s="34" t="n">
        <v>1.42</v>
      </c>
      <c r="P8" s="34" t="n">
        <f aca="false">M8+O8</f>
        <v>7.888</v>
      </c>
      <c r="Q8" s="35" t="n">
        <f aca="false">(I8+P8)/2</f>
        <v>8.176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9.66</v>
      </c>
      <c r="D9" s="34" t="n">
        <v>5</v>
      </c>
      <c r="E9" s="34" t="n">
        <f aca="false">(C9+D9)/2</f>
        <v>7.33</v>
      </c>
      <c r="F9" s="34" t="n">
        <f aca="false">E9*0.8</f>
        <v>5.864</v>
      </c>
      <c r="G9" s="34" t="n">
        <f aca="false">H9/0.2</f>
        <v>10</v>
      </c>
      <c r="H9" s="41" t="n">
        <v>2</v>
      </c>
      <c r="I9" s="34" t="n">
        <f aca="false">F9+H9</f>
        <v>7.864</v>
      </c>
      <c r="J9" s="34" t="n">
        <v>8.63</v>
      </c>
      <c r="K9" s="34" t="n">
        <v>8.5</v>
      </c>
      <c r="L9" s="34" t="n">
        <f aca="false">(J9+K9)/2</f>
        <v>8.565</v>
      </c>
      <c r="M9" s="34" t="n">
        <f aca="false">L9*0.8</f>
        <v>6.852</v>
      </c>
      <c r="N9" s="34" t="n">
        <f aca="false">O9/0.2</f>
        <v>4</v>
      </c>
      <c r="O9" s="34" t="n">
        <v>0.8</v>
      </c>
      <c r="P9" s="34" t="n">
        <f aca="false">M9+O9</f>
        <v>7.652</v>
      </c>
      <c r="Q9" s="35" t="n">
        <f aca="false">(I9+P9)/2</f>
        <v>7.758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9.66</v>
      </c>
      <c r="D10" s="34" t="n">
        <v>9.5</v>
      </c>
      <c r="E10" s="34" t="n">
        <f aca="false">(C10+D10)/2</f>
        <v>9.58</v>
      </c>
      <c r="F10" s="34" t="n">
        <f aca="false">E10*0.8</f>
        <v>7.664</v>
      </c>
      <c r="G10" s="34" t="n">
        <f aca="false">H10/0.2</f>
        <v>7</v>
      </c>
      <c r="H10" s="41" t="n">
        <v>1.4</v>
      </c>
      <c r="I10" s="34" t="n">
        <f aca="false">F10+H10</f>
        <v>9.064</v>
      </c>
      <c r="J10" s="34" t="n">
        <v>9.08</v>
      </c>
      <c r="K10" s="34" t="n">
        <v>9</v>
      </c>
      <c r="L10" s="34" t="n">
        <f aca="false">(J10+K10)/2</f>
        <v>9.04</v>
      </c>
      <c r="M10" s="34" t="n">
        <f aca="false">L10*0.8</f>
        <v>7.232</v>
      </c>
      <c r="N10" s="34" t="n">
        <f aca="false">O10/0.2</f>
        <v>10</v>
      </c>
      <c r="O10" s="34" t="n">
        <v>2</v>
      </c>
      <c r="P10" s="34" t="n">
        <f aca="false">M10+O10</f>
        <v>9.232</v>
      </c>
      <c r="Q10" s="35" t="n">
        <f aca="false">(I10+P10)/2</f>
        <v>9.148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9.66</v>
      </c>
      <c r="D11" s="34" t="n">
        <v>8.5</v>
      </c>
      <c r="E11" s="34" t="n">
        <f aca="false">(C11+D11)/2</f>
        <v>9.08</v>
      </c>
      <c r="F11" s="34" t="n">
        <f aca="false">E11*0.8</f>
        <v>7.264</v>
      </c>
      <c r="G11" s="34" t="n">
        <f aca="false">H11/0.2</f>
        <v>10</v>
      </c>
      <c r="H11" s="41" t="n">
        <v>2</v>
      </c>
      <c r="I11" s="34" t="n">
        <f aca="false">F11+H11</f>
        <v>9.264</v>
      </c>
      <c r="J11" s="34" t="n">
        <v>7.71</v>
      </c>
      <c r="K11" s="34" t="n">
        <v>7.5</v>
      </c>
      <c r="L11" s="34" t="n">
        <f aca="false">(J11+K11)/2</f>
        <v>7.605</v>
      </c>
      <c r="M11" s="34" t="n">
        <f aca="false">L11*0.8</f>
        <v>6.084</v>
      </c>
      <c r="N11" s="34" t="n">
        <f aca="false">O11/0.2</f>
        <v>10</v>
      </c>
      <c r="O11" s="34" t="n">
        <v>2</v>
      </c>
      <c r="P11" s="34" t="n">
        <f aca="false">M11+O11</f>
        <v>8.084</v>
      </c>
      <c r="Q11" s="35" t="n">
        <f aca="false">(I11+P11)/2</f>
        <v>8.674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9.5</v>
      </c>
      <c r="E12" s="34" t="n">
        <f aca="false">(C12+D12)/2</f>
        <v>9.75</v>
      </c>
      <c r="F12" s="34" t="n">
        <f aca="false">E12*0.8</f>
        <v>7.8</v>
      </c>
      <c r="G12" s="34" t="n">
        <f aca="false">H12/0.2</f>
        <v>10</v>
      </c>
      <c r="H12" s="41" t="n">
        <v>2</v>
      </c>
      <c r="I12" s="34" t="n">
        <f aca="false">F12+H12</f>
        <v>9.8</v>
      </c>
      <c r="J12" s="34" t="n">
        <v>9.54</v>
      </c>
      <c r="K12" s="34" t="n">
        <v>9.5</v>
      </c>
      <c r="L12" s="34" t="n">
        <f aca="false">(J12+K12)/2</f>
        <v>9.52</v>
      </c>
      <c r="M12" s="34" t="n">
        <f aca="false">L12*0.8</f>
        <v>7.616</v>
      </c>
      <c r="N12" s="34" t="n">
        <f aca="false">O12/0.2</f>
        <v>10</v>
      </c>
      <c r="O12" s="34" t="n">
        <v>2</v>
      </c>
      <c r="P12" s="34" t="n">
        <f aca="false">M12+O12</f>
        <v>9.616</v>
      </c>
      <c r="Q12" s="35" t="n">
        <f aca="false">(I12+P12)/2</f>
        <v>9.708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8.85233333333333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conditionalFormatting sqref="H7:H12">
    <cfRule type="cellIs" priority="2" operator="notBetween" aboveAverage="0" equalAverage="0" bottom="0" percent="0" rank="0" text="" dxfId="1">
      <formula>0</formula>
      <formula>10</formula>
    </cfRule>
  </conditionalFormatting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H7" activeCellId="0" sqref="H7"/>
    </sheetView>
  </sheetViews>
  <sheetFormatPr defaultColWidth="11.453125" defaultRowHeight="14.25" zeroHeight="false" outlineLevelRow="0" outlineLevelCol="0"/>
  <cols>
    <col collapsed="false" customWidth="true" hidden="false" outlineLevel="0" max="1" min="1" style="9" width="3.45"/>
    <col collapsed="false" customWidth="true" hidden="false" outlineLevel="0" max="2" min="2" style="9" width="37.63"/>
    <col collapsed="false" customWidth="true" hidden="false" outlineLevel="0" max="3" min="3" style="9" width="6.09"/>
    <col collapsed="false" customWidth="true" hidden="false" outlineLevel="0" max="4" min="4" style="9" width="6.54"/>
    <col collapsed="false" customWidth="true" hidden="false" outlineLevel="0" max="5" min="5" style="9" width="6.09"/>
    <col collapsed="false" customWidth="true" hidden="false" outlineLevel="0" max="6" min="6" style="9" width="5.54"/>
    <col collapsed="false" customWidth="true" hidden="false" outlineLevel="0" max="7" min="7" style="9" width="5.18"/>
    <col collapsed="false" customWidth="true" hidden="false" outlineLevel="0" max="8" min="8" style="9" width="5.91"/>
    <col collapsed="false" customWidth="true" hidden="false" outlineLevel="0" max="9" min="9" style="9" width="5.54"/>
    <col collapsed="false" customWidth="true" hidden="false" outlineLevel="0" max="11" min="10" style="9" width="5.09"/>
    <col collapsed="false" customWidth="true" hidden="false" outlineLevel="0" max="12" min="12" style="9" width="4.82"/>
    <col collapsed="false" customWidth="true" hidden="false" outlineLevel="0" max="13" min="13" style="9" width="4.09"/>
    <col collapsed="false" customWidth="true" hidden="false" outlineLevel="0" max="14" min="14" style="9" width="5"/>
    <col collapsed="false" customWidth="true" hidden="false" outlineLevel="0" max="15" min="15" style="9" width="4.54"/>
    <col collapsed="false" customWidth="true" hidden="false" outlineLevel="0" max="16" min="16" style="9" width="5.18"/>
    <col collapsed="false" customWidth="true" hidden="false" outlineLevel="0" max="17" min="17" style="9" width="4.91"/>
    <col collapsed="false" customWidth="true" hidden="false" outlineLevel="0" max="19" min="18" style="9" width="5.54"/>
    <col collapsed="false" customWidth="true" hidden="false" outlineLevel="0" max="20" min="20" style="9" width="4.91"/>
    <col collapsed="false" customWidth="true" hidden="false" outlineLevel="0" max="21" min="21" style="9" width="3.91"/>
    <col collapsed="false" customWidth="true" hidden="false" outlineLevel="0" max="22" min="22" style="9" width="7.36"/>
    <col collapsed="false" customWidth="false" hidden="false" outlineLevel="0" max="1023" min="23" style="9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0" t="str">
        <f aca="false">DATA!B9</f>
        <v>Zamora-Ecuador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customFormat="false" ht="15" hidden="false" customHeight="false" outlineLevel="0" collapsed="false">
      <c r="A3" s="15"/>
      <c r="B3" s="15"/>
      <c r="C3" s="15" t="s">
        <v>44</v>
      </c>
      <c r="D3" s="15"/>
      <c r="E3" s="15"/>
      <c r="F3" s="15"/>
      <c r="G3" s="15"/>
      <c r="H3" s="15"/>
      <c r="I3" s="16" t="str">
        <f aca="false">DATA!B7</f>
        <v>Primer Bimestre</v>
      </c>
      <c r="J3" s="16"/>
      <c r="K3" s="16"/>
      <c r="L3" s="16"/>
      <c r="M3" s="16"/>
      <c r="N3" s="17"/>
      <c r="O3" s="18"/>
      <c r="P3" s="18"/>
      <c r="Q3" s="19" t="str">
        <f aca="false">DATA!B6</f>
        <v>2023-2024</v>
      </c>
      <c r="R3" s="19"/>
      <c r="S3" s="19"/>
      <c r="T3" s="19"/>
    </row>
    <row r="4" customFormat="false" ht="18" hidden="false" customHeight="false" outlineLevel="0" collapsed="false">
      <c r="A4" s="20"/>
      <c r="B4" s="21" t="str">
        <f aca="false">DATA!B3</f>
        <v>1ro BGU A</v>
      </c>
      <c r="C4" s="18" t="s">
        <v>45</v>
      </c>
      <c r="D4" s="18"/>
      <c r="E4" s="22" t="str">
        <f aca="false">DATA!K8</f>
        <v>ECA</v>
      </c>
      <c r="F4" s="22"/>
      <c r="G4" s="22"/>
      <c r="H4" s="18" t="s">
        <v>46</v>
      </c>
      <c r="I4" s="18"/>
      <c r="J4" s="22" t="str">
        <f aca="false">DATA!N8</f>
        <v>Emerson Leon</v>
      </c>
      <c r="K4" s="22"/>
      <c r="L4" s="22"/>
      <c r="M4" s="22"/>
      <c r="N4" s="18" t="s">
        <v>47</v>
      </c>
      <c r="O4" s="18"/>
      <c r="P4" s="22" t="str">
        <f aca="false">DATA!B8</f>
        <v>Nocturna-Intensiva</v>
      </c>
      <c r="Q4" s="22"/>
      <c r="R4" s="22"/>
      <c r="S4" s="22"/>
      <c r="T4" s="22"/>
    </row>
    <row r="5" customFormat="false" ht="15" hidden="false" customHeight="true" outlineLevel="0" collapsed="false">
      <c r="A5" s="23" t="s">
        <v>48</v>
      </c>
      <c r="B5" s="24" t="s">
        <v>49</v>
      </c>
      <c r="C5" s="25" t="s">
        <v>50</v>
      </c>
      <c r="D5" s="25"/>
      <c r="E5" s="25"/>
      <c r="F5" s="25"/>
      <c r="G5" s="25"/>
      <c r="H5" s="25"/>
      <c r="I5" s="25"/>
      <c r="J5" s="25" t="s">
        <v>51</v>
      </c>
      <c r="K5" s="25"/>
      <c r="L5" s="25"/>
      <c r="M5" s="25"/>
      <c r="N5" s="25"/>
      <c r="O5" s="25"/>
      <c r="P5" s="25"/>
      <c r="Q5" s="25"/>
      <c r="R5" s="25"/>
      <c r="S5" s="25"/>
      <c r="T5" s="25"/>
    </row>
    <row r="6" customFormat="false" ht="67.5" hidden="false" customHeight="true" outlineLevel="0" collapsed="false">
      <c r="A6" s="23"/>
      <c r="B6" s="24"/>
      <c r="C6" s="26" t="s">
        <v>52</v>
      </c>
      <c r="D6" s="27" t="s">
        <v>53</v>
      </c>
      <c r="E6" s="28" t="s">
        <v>54</v>
      </c>
      <c r="F6" s="28" t="s">
        <v>55</v>
      </c>
      <c r="G6" s="28" t="s">
        <v>56</v>
      </c>
      <c r="H6" s="29" t="s">
        <v>57</v>
      </c>
      <c r="I6" s="28" t="s">
        <v>58</v>
      </c>
      <c r="J6" s="28" t="s">
        <v>52</v>
      </c>
      <c r="K6" s="30" t="s">
        <v>53</v>
      </c>
      <c r="L6" s="28" t="s">
        <v>54</v>
      </c>
      <c r="M6" s="29" t="s">
        <v>55</v>
      </c>
      <c r="N6" s="29" t="s">
        <v>56</v>
      </c>
      <c r="O6" s="28" t="s">
        <v>57</v>
      </c>
      <c r="P6" s="28" t="s">
        <v>59</v>
      </c>
      <c r="Q6" s="28" t="s">
        <v>60</v>
      </c>
      <c r="R6" s="28" t="s">
        <v>61</v>
      </c>
      <c r="S6" s="28" t="s">
        <v>62</v>
      </c>
      <c r="T6" s="28" t="s">
        <v>63</v>
      </c>
      <c r="W6" s="9" t="s">
        <v>64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CABRERA BARROS ESPERANZA CISNE</v>
      </c>
      <c r="C7" s="33" t="n">
        <v>10</v>
      </c>
      <c r="D7" s="34" t="n">
        <v>10</v>
      </c>
      <c r="E7" s="34" t="n">
        <f aca="false">(C7+D7)/2</f>
        <v>10</v>
      </c>
      <c r="F7" s="34" t="n">
        <f aca="false">E7*0.8</f>
        <v>8</v>
      </c>
      <c r="G7" s="34" t="n">
        <f aca="false">H7/0.2</f>
        <v>9</v>
      </c>
      <c r="H7" s="34" t="n">
        <v>1.8</v>
      </c>
      <c r="I7" s="34" t="n">
        <f aca="false">F7+H7</f>
        <v>9.8</v>
      </c>
      <c r="J7" s="34" t="n">
        <v>10</v>
      </c>
      <c r="K7" s="34" t="n">
        <v>10</v>
      </c>
      <c r="L7" s="34" t="n">
        <f aca="false">(J7+K7)/2</f>
        <v>10</v>
      </c>
      <c r="M7" s="34" t="n">
        <f aca="false">L7*0.8</f>
        <v>8</v>
      </c>
      <c r="N7" s="34" t="n">
        <f aca="false">O7/0.2</f>
        <v>10</v>
      </c>
      <c r="O7" s="34" t="n">
        <v>2</v>
      </c>
      <c r="P7" s="34" t="n">
        <f aca="false">M7+O7</f>
        <v>10</v>
      </c>
      <c r="Q7" s="35" t="n">
        <f aca="false">(I7+P7)/2</f>
        <v>9.9</v>
      </c>
      <c r="R7" s="35"/>
      <c r="S7" s="35" t="n">
        <v>0</v>
      </c>
      <c r="T7" s="35" t="s">
        <v>65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CASTILLO SANIMBA YANDER WELINGTON</v>
      </c>
      <c r="C8" s="33" t="n">
        <v>7</v>
      </c>
      <c r="D8" s="34" t="n">
        <v>2</v>
      </c>
      <c r="E8" s="34" t="n">
        <f aca="false">(C8+D8)/2</f>
        <v>4.5</v>
      </c>
      <c r="F8" s="34" t="n">
        <f aca="false">E8*0.8</f>
        <v>3.6</v>
      </c>
      <c r="G8" s="34" t="n">
        <f aca="false">H8/0.2</f>
        <v>8</v>
      </c>
      <c r="H8" s="34" t="n">
        <v>1.6</v>
      </c>
      <c r="I8" s="34" t="n">
        <f aca="false">F8+H8</f>
        <v>5.2</v>
      </c>
      <c r="J8" s="34" t="n">
        <v>9.2</v>
      </c>
      <c r="K8" s="34" t="n">
        <v>9</v>
      </c>
      <c r="L8" s="34" t="n">
        <f aca="false">(J8+K8)/2</f>
        <v>9.1</v>
      </c>
      <c r="M8" s="34" t="n">
        <f aca="false">L8*0.8</f>
        <v>7.28</v>
      </c>
      <c r="N8" s="34" t="n">
        <f aca="false">O8/0.2</f>
        <v>8</v>
      </c>
      <c r="O8" s="34" t="n">
        <v>1.6</v>
      </c>
      <c r="P8" s="34" t="n">
        <f aca="false">M8+O8</f>
        <v>8.88</v>
      </c>
      <c r="Q8" s="35" t="n">
        <f aca="false">(I8+P8)/2</f>
        <v>7.04</v>
      </c>
      <c r="R8" s="35"/>
      <c r="S8" s="35" t="n">
        <v>0</v>
      </c>
      <c r="T8" s="35" t="s">
        <v>65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CORAIZA CERDA EMERSON DAVID</v>
      </c>
      <c r="C9" s="33" t="n">
        <v>8</v>
      </c>
      <c r="D9" s="34" t="n">
        <v>7</v>
      </c>
      <c r="E9" s="34" t="n">
        <f aca="false">(C9+D9)/2</f>
        <v>7.5</v>
      </c>
      <c r="F9" s="34" t="n">
        <f aca="false">E9*0.8</f>
        <v>6</v>
      </c>
      <c r="G9" s="34" t="n">
        <f aca="false">H9/0.2</f>
        <v>9</v>
      </c>
      <c r="H9" s="34" t="n">
        <v>1.8</v>
      </c>
      <c r="I9" s="34" t="n">
        <f aca="false">F9+H9</f>
        <v>7.8</v>
      </c>
      <c r="J9" s="34" t="n">
        <v>7</v>
      </c>
      <c r="K9" s="34" t="n">
        <v>7</v>
      </c>
      <c r="L9" s="34" t="n">
        <f aca="false">(J9+K9)/2</f>
        <v>7</v>
      </c>
      <c r="M9" s="34" t="n">
        <f aca="false">L9*0.8</f>
        <v>5.6</v>
      </c>
      <c r="N9" s="34" t="n">
        <f aca="false">O9/0.2</f>
        <v>7</v>
      </c>
      <c r="O9" s="34" t="n">
        <v>1.4</v>
      </c>
      <c r="P9" s="34" t="n">
        <f aca="false">M9+O9</f>
        <v>7</v>
      </c>
      <c r="Q9" s="35" t="n">
        <f aca="false">(I9+P9)/2</f>
        <v>7.4</v>
      </c>
      <c r="R9" s="35"/>
      <c r="S9" s="35" t="n">
        <v>0</v>
      </c>
      <c r="T9" s="35" t="s">
        <v>65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TORRES SANCHEZ LUIS ANGEL</v>
      </c>
      <c r="C10" s="33" t="n">
        <v>8</v>
      </c>
      <c r="D10" s="34" t="n">
        <v>10</v>
      </c>
      <c r="E10" s="34" t="n">
        <f aca="false">(C10+D10)/2</f>
        <v>9</v>
      </c>
      <c r="F10" s="34" t="n">
        <f aca="false">E10*0.8</f>
        <v>7.2</v>
      </c>
      <c r="G10" s="34" t="n">
        <f aca="false">H10/0.2</f>
        <v>6</v>
      </c>
      <c r="H10" s="34" t="n">
        <v>1.2</v>
      </c>
      <c r="I10" s="34" t="n">
        <f aca="false">F10+H10</f>
        <v>8.4</v>
      </c>
      <c r="J10" s="34" t="n">
        <v>8</v>
      </c>
      <c r="K10" s="34" t="n">
        <v>8</v>
      </c>
      <c r="L10" s="34" t="n">
        <f aca="false">(J10+K10)/2</f>
        <v>8</v>
      </c>
      <c r="M10" s="34" t="n">
        <f aca="false">L10*0.8</f>
        <v>6.4</v>
      </c>
      <c r="N10" s="34" t="n">
        <f aca="false">O10/0.2</f>
        <v>7</v>
      </c>
      <c r="O10" s="34" t="n">
        <v>1.4</v>
      </c>
      <c r="P10" s="34" t="n">
        <f aca="false">M10+O10</f>
        <v>7.8</v>
      </c>
      <c r="Q10" s="35" t="n">
        <f aca="false">(I10+P10)/2</f>
        <v>8.1</v>
      </c>
      <c r="R10" s="35"/>
      <c r="S10" s="35" t="n">
        <v>0</v>
      </c>
      <c r="T10" s="35" t="s">
        <v>65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VILLEGAS COLALA ANTHONY DANIEL</v>
      </c>
      <c r="C11" s="33" t="n">
        <v>10</v>
      </c>
      <c r="D11" s="34" t="n">
        <v>10</v>
      </c>
      <c r="E11" s="34" t="n">
        <f aca="false">(C11+D11)/2</f>
        <v>10</v>
      </c>
      <c r="F11" s="34" t="n">
        <f aca="false">E11*0.8</f>
        <v>8</v>
      </c>
      <c r="G11" s="34" t="n">
        <f aca="false">H11/0.2</f>
        <v>9</v>
      </c>
      <c r="H11" s="34" t="n">
        <v>1.8</v>
      </c>
      <c r="I11" s="34" t="n">
        <f aca="false">F11+H11</f>
        <v>9.8</v>
      </c>
      <c r="J11" s="34" t="n">
        <v>7</v>
      </c>
      <c r="K11" s="34" t="n">
        <v>8</v>
      </c>
      <c r="L11" s="34" t="n">
        <f aca="false">(J11+K11)/2</f>
        <v>7.5</v>
      </c>
      <c r="M11" s="34" t="n">
        <f aca="false">L11*0.8</f>
        <v>6</v>
      </c>
      <c r="N11" s="34" t="n">
        <f aca="false">O11/0.2</f>
        <v>7</v>
      </c>
      <c r="O11" s="34" t="n">
        <v>1.4</v>
      </c>
      <c r="P11" s="34" t="n">
        <f aca="false">M11+O11</f>
        <v>7.4</v>
      </c>
      <c r="Q11" s="35" t="n">
        <f aca="false">(I11+P11)/2</f>
        <v>8.6</v>
      </c>
      <c r="R11" s="35"/>
      <c r="S11" s="35" t="n">
        <v>0</v>
      </c>
      <c r="T11" s="35" t="s">
        <v>65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VINAMAGUA MONTOYA MARIANA ELIZABETH</v>
      </c>
      <c r="C12" s="33" t="n">
        <v>10</v>
      </c>
      <c r="D12" s="34" t="n">
        <v>9</v>
      </c>
      <c r="E12" s="34" t="n">
        <f aca="false">(C12+D12)/2</f>
        <v>9.5</v>
      </c>
      <c r="F12" s="34" t="n">
        <f aca="false">E12*0.8</f>
        <v>7.6</v>
      </c>
      <c r="G12" s="34" t="n">
        <f aca="false">H12/0.2</f>
        <v>10</v>
      </c>
      <c r="H12" s="34" t="n">
        <v>2</v>
      </c>
      <c r="I12" s="34" t="n">
        <f aca="false">F12+H12</f>
        <v>9.6</v>
      </c>
      <c r="J12" s="34" t="n">
        <v>9</v>
      </c>
      <c r="K12" s="34" t="n">
        <v>7</v>
      </c>
      <c r="L12" s="34" t="n">
        <f aca="false">(J12+K12)/2</f>
        <v>8</v>
      </c>
      <c r="M12" s="34" t="n">
        <f aca="false">L12*0.8</f>
        <v>6.4</v>
      </c>
      <c r="N12" s="34" t="n">
        <f aca="false">O12/0.2</f>
        <v>10</v>
      </c>
      <c r="O12" s="34" t="n">
        <v>2</v>
      </c>
      <c r="P12" s="34" t="n">
        <f aca="false">M12+O12</f>
        <v>8.4</v>
      </c>
      <c r="Q12" s="35" t="n">
        <f aca="false">(I12+P12)/2</f>
        <v>9</v>
      </c>
      <c r="R12" s="35"/>
      <c r="S12" s="35" t="n">
        <v>0</v>
      </c>
      <c r="T12" s="35" t="s">
        <v>65</v>
      </c>
    </row>
    <row r="13" customFormat="false" ht="15.75" hidden="false" customHeight="true" outlineLevel="0" collapsed="false">
      <c r="A13" s="31" t="n">
        <v>21</v>
      </c>
      <c r="B13" s="36"/>
      <c r="C13" s="33"/>
      <c r="D13" s="34"/>
      <c r="E13" s="34"/>
      <c r="F13" s="34"/>
      <c r="G13" s="34"/>
      <c r="H13" s="34"/>
      <c r="I13" s="34"/>
      <c r="J13" s="37"/>
      <c r="K13" s="37"/>
      <c r="L13" s="34"/>
      <c r="M13" s="34"/>
      <c r="N13" s="34"/>
      <c r="O13" s="34" t="s">
        <v>66</v>
      </c>
      <c r="P13" s="34"/>
      <c r="Q13" s="35" t="n">
        <f aca="false">AVERAGE(Q7:Q12)</f>
        <v>8.34</v>
      </c>
      <c r="R13" s="35"/>
      <c r="S13" s="35"/>
      <c r="T13" s="35"/>
    </row>
    <row r="15" customFormat="false" ht="14.25" hidden="false" customHeight="false" outlineLevel="0" collapsed="false">
      <c r="B15" s="2"/>
    </row>
    <row r="16" customFormat="false" ht="14.25" hidden="false" customHeight="false" outlineLevel="0" collapsed="false">
      <c r="B16" s="2"/>
    </row>
    <row r="17" customFormat="false" ht="14.25" hidden="false" customHeight="false" outlineLevel="0" collapsed="false">
      <c r="B17" s="38"/>
    </row>
    <row r="18" customFormat="false" ht="14.25" hidden="false" customHeight="false" outlineLevel="0" collapsed="false">
      <c r="B18" s="39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2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B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1.09375" defaultRowHeight="14.25" zeroHeight="false" outlineLevelRow="0" outlineLevelCol="0"/>
  <cols>
    <col collapsed="false" customWidth="true" hidden="false" outlineLevel="0" max="1" min="1" style="2" width="23"/>
    <col collapsed="false" customWidth="true" hidden="false" outlineLevel="0" max="2" min="2" style="2" width="23.54"/>
  </cols>
  <sheetData>
    <row r="9" customFormat="false" ht="14.25" hidden="false" customHeight="false" outlineLevel="0" collapsed="false">
      <c r="A9" s="2" t="s">
        <v>69</v>
      </c>
      <c r="B9" s="2" t="s">
        <v>70</v>
      </c>
    </row>
    <row r="12" customFormat="false" ht="14.25" hidden="false" customHeight="false" outlineLevel="0" collapsed="false">
      <c r="A12" s="2" t="s">
        <v>71</v>
      </c>
      <c r="B12" s="2" t="s">
        <v>72</v>
      </c>
    </row>
    <row r="13" customFormat="false" ht="14.25" hidden="false" customHeight="false" outlineLevel="0" collapsed="false">
      <c r="B13" s="2" t="s">
        <v>73</v>
      </c>
    </row>
    <row r="14" customFormat="false" ht="14.25" hidden="false" customHeight="false" outlineLevel="0" collapsed="false">
      <c r="B14" s="2" t="s">
        <v>74</v>
      </c>
    </row>
    <row r="15" customFormat="false" ht="14.25" hidden="false" customHeight="false" outlineLevel="0" collapsed="false">
      <c r="B15" s="2" t="s">
        <v>75</v>
      </c>
    </row>
    <row r="16" customFormat="false" ht="14.25" hidden="false" customHeight="false" outlineLevel="0" collapsed="false">
      <c r="B16" s="2" t="s">
        <v>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3231</TotalTime>
  <Application>LibreOffice/7.5.7.1$MacOSX_X86_64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2019-09-03T00:52:39Z</dcterms:created>
  <dc:creator/>
  <dc:description/>
  <dc:language>en-US</dc:language>
  <cp:lastModifiedBy/>
  <cp:lastPrinted>2024-02-12T16:57:00Z</cp:lastPrinted>
  <dcterms:modified xsi:type="dcterms:W3CDTF">2024-05-29T12:35:21Z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